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hidePivotFieldList="1"/>
  <mc:AlternateContent xmlns:mc="http://schemas.openxmlformats.org/markup-compatibility/2006">
    <mc:Choice Requires="x15">
      <x15ac:absPath xmlns:x15ac="http://schemas.microsoft.com/office/spreadsheetml/2010/11/ac" url="S:\Budžeta_attīstības_nodaļa\BUDZETI\BUDZETS_2026\3._PP_iesniegšana\"/>
    </mc:Choice>
  </mc:AlternateContent>
  <xr:revisionPtr revIDLastSave="0" documentId="13_ncr:1_{D0A4C454-A10A-4B9A-A2B2-F61FA98E574D}" xr6:coauthVersionLast="47" xr6:coauthVersionMax="47" xr10:uidLastSave="{00000000-0000-0000-0000-000000000000}"/>
  <bookViews>
    <workbookView xWindow="-110" yWindow="-110" windowWidth="19420" windowHeight="10300" xr2:uid="{00000000-000D-0000-FFFF-FFFF00000000}"/>
  </bookViews>
  <sheets>
    <sheet name="NAP2027_finanses" sheetId="4" r:id="rId1"/>
  </sheets>
  <definedNames>
    <definedName name="_xlnm._FilterDatabase" localSheetId="0" hidden="1">NAP2027_finanses!$A$4:$Z$2420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2369" i="4" l="1"/>
  <c r="W2369" i="4" s="1"/>
  <c r="N2370" i="4"/>
  <c r="W2370" i="4" s="1"/>
  <c r="N2371" i="4"/>
  <c r="W2371" i="4" s="1"/>
  <c r="N2372" i="4"/>
  <c r="W2372" i="4" s="1"/>
  <c r="N2373" i="4"/>
  <c r="W2373" i="4" s="1"/>
  <c r="N2374" i="4"/>
  <c r="W2374" i="4" s="1"/>
  <c r="N2375" i="4"/>
  <c r="W2375" i="4" s="1"/>
  <c r="N2376" i="4"/>
  <c r="W2376" i="4" s="1"/>
  <c r="N2377" i="4"/>
  <c r="W2377" i="4" s="1"/>
  <c r="N2378" i="4"/>
  <c r="W2378" i="4" s="1"/>
  <c r="N2379" i="4"/>
  <c r="W2379" i="4" s="1"/>
  <c r="N2380" i="4"/>
  <c r="W2380" i="4" s="1"/>
  <c r="N2381" i="4"/>
  <c r="W2381" i="4" s="1"/>
  <c r="N2382" i="4"/>
  <c r="W2382" i="4" s="1"/>
  <c r="N2383" i="4"/>
  <c r="W2383" i="4" s="1"/>
  <c r="N2384" i="4"/>
  <c r="W2384" i="4" s="1"/>
  <c r="N2385" i="4"/>
  <c r="W2385" i="4" s="1"/>
  <c r="N2386" i="4"/>
  <c r="W2386" i="4" s="1"/>
  <c r="N2387" i="4"/>
  <c r="W2387" i="4" s="1"/>
  <c r="N2388" i="4"/>
  <c r="W2388" i="4" s="1"/>
  <c r="N2389" i="4"/>
  <c r="W2389" i="4" s="1"/>
  <c r="N2390" i="4"/>
  <c r="W2390" i="4" s="1"/>
  <c r="N2391" i="4"/>
  <c r="W2391" i="4" s="1"/>
  <c r="N2392" i="4"/>
  <c r="W2392" i="4" s="1"/>
  <c r="N2393" i="4"/>
  <c r="W2393" i="4" s="1"/>
  <c r="N2394" i="4"/>
  <c r="W2394" i="4" s="1"/>
  <c r="N2395" i="4"/>
  <c r="W2395" i="4" s="1"/>
  <c r="N2396" i="4"/>
  <c r="W2396" i="4" s="1"/>
  <c r="N2397" i="4"/>
  <c r="W2397" i="4" s="1"/>
  <c r="N2398" i="4"/>
  <c r="W2398" i="4" s="1"/>
  <c r="N2399" i="4"/>
  <c r="W2399" i="4" s="1"/>
  <c r="N2400" i="4"/>
  <c r="W2400" i="4" s="1"/>
  <c r="N2401" i="4"/>
  <c r="W2401" i="4" s="1"/>
  <c r="N2402" i="4"/>
  <c r="W2402" i="4" s="1"/>
  <c r="N2403" i="4"/>
  <c r="W2403" i="4" s="1"/>
  <c r="N2404" i="4"/>
  <c r="W2404" i="4" s="1"/>
  <c r="N2405" i="4"/>
  <c r="W2405" i="4" s="1"/>
  <c r="N2406" i="4"/>
  <c r="W2406" i="4" s="1"/>
  <c r="N2407" i="4"/>
  <c r="W2407" i="4" s="1"/>
  <c r="N2408" i="4"/>
  <c r="W2408" i="4" s="1"/>
  <c r="N2409" i="4"/>
  <c r="W2409" i="4" s="1"/>
  <c r="N2410" i="4"/>
  <c r="W2410" i="4" s="1"/>
  <c r="N2411" i="4"/>
  <c r="W2411" i="4" s="1"/>
  <c r="N2412" i="4"/>
  <c r="W2412" i="4" s="1"/>
  <c r="N2413" i="4"/>
  <c r="W2413" i="4" s="1"/>
  <c r="N2414" i="4"/>
  <c r="W2414" i="4" s="1"/>
  <c r="N2415" i="4"/>
  <c r="W2415" i="4" s="1"/>
  <c r="N2416" i="4"/>
  <c r="W2416" i="4" s="1"/>
  <c r="N2417" i="4"/>
  <c r="W2417" i="4" s="1"/>
  <c r="N2418" i="4"/>
  <c r="W2418" i="4" s="1"/>
  <c r="N2419" i="4"/>
  <c r="W2419" i="4" s="1"/>
  <c r="N2420" i="4"/>
  <c r="W2420" i="4" s="1"/>
  <c r="P2334" i="4" l="1"/>
  <c r="N2334" i="4" s="1"/>
  <c r="P2324" i="4"/>
  <c r="N2324" i="4" s="1"/>
  <c r="P2325" i="4"/>
  <c r="N2325" i="4" s="1"/>
  <c r="P2326" i="4"/>
  <c r="N2326" i="4" s="1"/>
  <c r="P2327" i="4"/>
  <c r="N2327" i="4" s="1"/>
  <c r="P2328" i="4"/>
  <c r="N2328" i="4" s="1"/>
  <c r="P2329" i="4"/>
  <c r="N2329" i="4" s="1"/>
  <c r="P2330" i="4"/>
  <c r="N2330" i="4" s="1"/>
  <c r="P2331" i="4"/>
  <c r="N2331" i="4" s="1"/>
  <c r="P2332" i="4"/>
  <c r="N2332" i="4" s="1"/>
  <c r="P2333" i="4"/>
  <c r="N2333" i="4" s="1"/>
  <c r="P2335" i="4"/>
  <c r="N2335" i="4" s="1"/>
  <c r="P2336" i="4"/>
  <c r="N2336" i="4" s="1"/>
  <c r="P2337" i="4"/>
  <c r="N2337" i="4" s="1"/>
  <c r="P2338" i="4"/>
  <c r="N2338" i="4" s="1"/>
  <c r="P2339" i="4"/>
  <c r="N2339" i="4" s="1"/>
  <c r="P2340" i="4"/>
  <c r="N2340" i="4" s="1"/>
  <c r="P2341" i="4"/>
  <c r="N2341" i="4" s="1"/>
  <c r="P2342" i="4"/>
  <c r="N2342" i="4" s="1"/>
  <c r="P2343" i="4"/>
  <c r="N2343" i="4" s="1"/>
  <c r="P2344" i="4"/>
  <c r="N2344" i="4" s="1"/>
  <c r="P2345" i="4"/>
  <c r="N2345" i="4" s="1"/>
  <c r="P2346" i="4"/>
  <c r="N2346" i="4" s="1"/>
  <c r="P2347" i="4"/>
  <c r="N2347" i="4" s="1"/>
  <c r="P2348" i="4"/>
  <c r="N2348" i="4" s="1"/>
  <c r="P2349" i="4"/>
  <c r="N2349" i="4" s="1"/>
  <c r="P2350" i="4"/>
  <c r="N2350" i="4" s="1"/>
  <c r="P2351" i="4"/>
  <c r="N2351" i="4" s="1"/>
  <c r="P2352" i="4"/>
  <c r="N2352" i="4" s="1"/>
  <c r="P2353" i="4"/>
  <c r="N2353" i="4" s="1"/>
  <c r="P2354" i="4"/>
  <c r="N2354" i="4" s="1"/>
  <c r="P2355" i="4"/>
  <c r="N2355" i="4" s="1"/>
  <c r="P2356" i="4"/>
  <c r="N2356" i="4" s="1"/>
  <c r="P2357" i="4"/>
  <c r="N2357" i="4" s="1"/>
  <c r="P2358" i="4"/>
  <c r="N2358" i="4" s="1"/>
  <c r="P2359" i="4"/>
  <c r="N2359" i="4" s="1"/>
  <c r="P2360" i="4"/>
  <c r="N2360" i="4" s="1"/>
  <c r="P2361" i="4"/>
  <c r="N2361" i="4" s="1"/>
  <c r="P2362" i="4"/>
  <c r="N2362" i="4" s="1"/>
  <c r="P2363" i="4"/>
  <c r="N2363" i="4" s="1"/>
  <c r="P2364" i="4"/>
  <c r="N2364" i="4" s="1"/>
  <c r="P2365" i="4"/>
  <c r="N2365" i="4" s="1"/>
  <c r="P2366" i="4"/>
  <c r="N2366" i="4" s="1"/>
  <c r="P2367" i="4"/>
  <c r="N2367" i="4" s="1"/>
  <c r="P2323" i="4"/>
  <c r="N2323" i="4" s="1"/>
  <c r="N2288" i="4"/>
  <c r="W2288" i="4" s="1"/>
  <c r="N2289" i="4"/>
  <c r="W2289" i="4" s="1"/>
  <c r="N2290" i="4"/>
  <c r="W2290" i="4" s="1"/>
  <c r="N2291" i="4"/>
  <c r="W2291" i="4" s="1"/>
  <c r="N2292" i="4"/>
  <c r="W2292" i="4" s="1"/>
  <c r="N2293" i="4"/>
  <c r="W2293" i="4" s="1"/>
  <c r="N2294" i="4"/>
  <c r="W2294" i="4" s="1"/>
  <c r="N2295" i="4"/>
  <c r="W2295" i="4" s="1"/>
  <c r="N2296" i="4"/>
  <c r="W2296" i="4" s="1"/>
  <c r="N2297" i="4"/>
  <c r="W2297" i="4" s="1"/>
  <c r="N2298" i="4"/>
  <c r="W2298" i="4" s="1"/>
  <c r="N2299" i="4"/>
  <c r="W2299" i="4" s="1"/>
  <c r="N2300" i="4"/>
  <c r="W2300" i="4" s="1"/>
  <c r="N2301" i="4"/>
  <c r="W2301" i="4" s="1"/>
  <c r="N2302" i="4"/>
  <c r="W2302" i="4" s="1"/>
  <c r="N2303" i="4"/>
  <c r="W2303" i="4" s="1"/>
  <c r="N2304" i="4"/>
  <c r="W2304" i="4" s="1"/>
  <c r="N2305" i="4"/>
  <c r="W2305" i="4" s="1"/>
  <c r="N2306" i="4"/>
  <c r="W2306" i="4" s="1"/>
  <c r="N2307" i="4"/>
  <c r="W2307" i="4" s="1"/>
  <c r="N2308" i="4"/>
  <c r="W2308" i="4" s="1"/>
  <c r="N2309" i="4"/>
  <c r="W2309" i="4" s="1"/>
  <c r="N2310" i="4"/>
  <c r="W2310" i="4" s="1"/>
  <c r="N2311" i="4"/>
  <c r="W2311" i="4" s="1"/>
  <c r="N2312" i="4"/>
  <c r="W2312" i="4" s="1"/>
  <c r="N2313" i="4"/>
  <c r="W2313" i="4" s="1"/>
  <c r="N2314" i="4"/>
  <c r="W2314" i="4" s="1"/>
  <c r="N2315" i="4"/>
  <c r="W2315" i="4" s="1"/>
  <c r="N2316" i="4"/>
  <c r="W2316" i="4" s="1"/>
  <c r="N2317" i="4"/>
  <c r="W2317" i="4" s="1"/>
  <c r="N2318" i="4"/>
  <c r="W2318" i="4" s="1"/>
  <c r="N2319" i="4"/>
  <c r="W2319" i="4" s="1"/>
  <c r="N2320" i="4"/>
  <c r="W2320" i="4" s="1"/>
  <c r="N2321" i="4"/>
  <c r="W2321" i="4" s="1"/>
  <c r="N2322" i="4"/>
  <c r="W2322" i="4" s="1"/>
  <c r="N2211" i="4"/>
  <c r="W2211" i="4" s="1"/>
  <c r="N2212" i="4"/>
  <c r="W2212" i="4" s="1"/>
  <c r="N2213" i="4"/>
  <c r="W2213" i="4" s="1"/>
  <c r="N2214" i="4"/>
  <c r="W2214" i="4" s="1"/>
  <c r="N2215" i="4"/>
  <c r="W2215" i="4" s="1"/>
  <c r="N2216" i="4"/>
  <c r="W2216" i="4" s="1"/>
  <c r="N2217" i="4"/>
  <c r="W2217" i="4" s="1"/>
  <c r="N2218" i="4"/>
  <c r="W2218" i="4" s="1"/>
  <c r="N2219" i="4"/>
  <c r="W2219" i="4" s="1"/>
  <c r="N2220" i="4"/>
  <c r="W2220" i="4" s="1"/>
  <c r="N2221" i="4"/>
  <c r="W2221" i="4" s="1"/>
  <c r="N2222" i="4"/>
  <c r="W2222" i="4" s="1"/>
  <c r="N2223" i="4"/>
  <c r="W2223" i="4" s="1"/>
  <c r="N2224" i="4"/>
  <c r="W2224" i="4" s="1"/>
  <c r="N2225" i="4"/>
  <c r="W2225" i="4" s="1"/>
  <c r="N2226" i="4"/>
  <c r="W2226" i="4" s="1"/>
  <c r="N2227" i="4"/>
  <c r="W2227" i="4" s="1"/>
  <c r="N2228" i="4"/>
  <c r="W2228" i="4" s="1"/>
  <c r="N2229" i="4"/>
  <c r="W2229" i="4" s="1"/>
  <c r="N2230" i="4"/>
  <c r="W2230" i="4" s="1"/>
  <c r="N2231" i="4"/>
  <c r="W2231" i="4" s="1"/>
  <c r="N2232" i="4"/>
  <c r="W2232" i="4" s="1"/>
  <c r="N2233" i="4"/>
  <c r="W2233" i="4" s="1"/>
  <c r="N2234" i="4"/>
  <c r="W2234" i="4" s="1"/>
  <c r="N2235" i="4"/>
  <c r="W2235" i="4" s="1"/>
  <c r="N2236" i="4"/>
  <c r="W2236" i="4" s="1"/>
  <c r="N2237" i="4"/>
  <c r="W2237" i="4" s="1"/>
  <c r="N2238" i="4"/>
  <c r="W2238" i="4" s="1"/>
  <c r="N2239" i="4"/>
  <c r="W2239" i="4" s="1"/>
  <c r="N2240" i="4"/>
  <c r="W2240" i="4" s="1"/>
  <c r="N2241" i="4"/>
  <c r="W2241" i="4" s="1"/>
  <c r="N2242" i="4"/>
  <c r="W2242" i="4" s="1"/>
  <c r="N2243" i="4"/>
  <c r="W2243" i="4" s="1"/>
  <c r="N2244" i="4"/>
  <c r="W2244" i="4" s="1"/>
  <c r="N2245" i="4"/>
  <c r="W2245" i="4" s="1"/>
  <c r="N2246" i="4"/>
  <c r="W2246" i="4" s="1"/>
  <c r="N2247" i="4"/>
  <c r="W2247" i="4" s="1"/>
  <c r="N2248" i="4"/>
  <c r="W2248" i="4" s="1"/>
  <c r="N2249" i="4"/>
  <c r="W2249" i="4" s="1"/>
  <c r="N2250" i="4"/>
  <c r="W2250" i="4" s="1"/>
  <c r="N2251" i="4"/>
  <c r="W2251" i="4" s="1"/>
  <c r="N2252" i="4"/>
  <c r="W2252" i="4" s="1"/>
  <c r="N2253" i="4"/>
  <c r="W2253" i="4" s="1"/>
  <c r="N2254" i="4"/>
  <c r="W2254" i="4" s="1"/>
  <c r="N2255" i="4"/>
  <c r="W2255" i="4" s="1"/>
  <c r="N2256" i="4"/>
  <c r="W2256" i="4" s="1"/>
  <c r="N2257" i="4"/>
  <c r="W2257" i="4" s="1"/>
  <c r="N2258" i="4"/>
  <c r="W2258" i="4" s="1"/>
  <c r="N2259" i="4"/>
  <c r="W2259" i="4" s="1"/>
  <c r="N2260" i="4"/>
  <c r="W2260" i="4" s="1"/>
  <c r="N2261" i="4"/>
  <c r="W2261" i="4" s="1"/>
  <c r="N2262" i="4"/>
  <c r="W2262" i="4" s="1"/>
  <c r="N2263" i="4"/>
  <c r="W2263" i="4" s="1"/>
  <c r="N2264" i="4"/>
  <c r="W2264" i="4" s="1"/>
  <c r="N2265" i="4"/>
  <c r="W2265" i="4" s="1"/>
  <c r="N2266" i="4"/>
  <c r="W2266" i="4" s="1"/>
  <c r="N2267" i="4"/>
  <c r="W2267" i="4" s="1"/>
  <c r="N2268" i="4"/>
  <c r="W2268" i="4" s="1"/>
  <c r="N2269" i="4"/>
  <c r="W2269" i="4" s="1"/>
  <c r="N2270" i="4"/>
  <c r="W2270" i="4" s="1"/>
  <c r="N2271" i="4"/>
  <c r="W2271" i="4" s="1"/>
  <c r="N2272" i="4"/>
  <c r="W2272" i="4" s="1"/>
  <c r="N2273" i="4"/>
  <c r="W2273" i="4" s="1"/>
  <c r="N2274" i="4"/>
  <c r="W2274" i="4" s="1"/>
  <c r="N2275" i="4"/>
  <c r="W2275" i="4" s="1"/>
  <c r="N2276" i="4"/>
  <c r="W2276" i="4" s="1"/>
  <c r="N2277" i="4"/>
  <c r="W2277" i="4" s="1"/>
  <c r="N2278" i="4"/>
  <c r="W2278" i="4" s="1"/>
  <c r="N2279" i="4"/>
  <c r="W2279" i="4" s="1"/>
  <c r="N2280" i="4"/>
  <c r="W2280" i="4" s="1"/>
  <c r="N2281" i="4"/>
  <c r="W2281" i="4" s="1"/>
  <c r="N2282" i="4"/>
  <c r="W2282" i="4" s="1"/>
  <c r="N2283" i="4"/>
  <c r="W2283" i="4" s="1"/>
  <c r="N2284" i="4"/>
  <c r="W2284" i="4" s="1"/>
  <c r="N2285" i="4"/>
  <c r="W2285" i="4" s="1"/>
  <c r="N2286" i="4"/>
  <c r="W2286" i="4" s="1"/>
  <c r="N2287" i="4"/>
  <c r="W2287" i="4" s="1"/>
  <c r="N2195" i="4"/>
  <c r="W2195" i="4" s="1"/>
  <c r="N2196" i="4"/>
  <c r="W2196" i="4" s="1"/>
  <c r="N2197" i="4"/>
  <c r="W2197" i="4" s="1"/>
  <c r="N2198" i="4"/>
  <c r="W2198" i="4" s="1"/>
  <c r="N2199" i="4"/>
  <c r="W2199" i="4" s="1"/>
  <c r="N2200" i="4"/>
  <c r="W2200" i="4" s="1"/>
  <c r="N2201" i="4"/>
  <c r="W2201" i="4" s="1"/>
  <c r="N2202" i="4"/>
  <c r="W2202" i="4" s="1"/>
  <c r="N2203" i="4"/>
  <c r="W2203" i="4" s="1"/>
  <c r="N2204" i="4"/>
  <c r="W2204" i="4" s="1"/>
  <c r="N2205" i="4"/>
  <c r="W2205" i="4" s="1"/>
  <c r="N2206" i="4"/>
  <c r="W2206" i="4" s="1"/>
  <c r="N2207" i="4"/>
  <c r="W2207" i="4" s="1"/>
  <c r="N2208" i="4"/>
  <c r="W2208" i="4" s="1"/>
  <c r="N2209" i="4"/>
  <c r="W2209" i="4" s="1"/>
  <c r="N2210" i="4"/>
  <c r="W2210" i="4" s="1"/>
  <c r="N2184" i="4"/>
  <c r="W2184" i="4" s="1"/>
  <c r="N2185" i="4"/>
  <c r="W2185" i="4" s="1"/>
  <c r="N2186" i="4"/>
  <c r="W2186" i="4" s="1"/>
  <c r="N2187" i="4"/>
  <c r="W2187" i="4" s="1"/>
  <c r="N2188" i="4"/>
  <c r="W2188" i="4" s="1"/>
  <c r="N2189" i="4"/>
  <c r="W2189" i="4" s="1"/>
  <c r="N2190" i="4"/>
  <c r="W2190" i="4" s="1"/>
  <c r="N2191" i="4"/>
  <c r="W2191" i="4" s="1"/>
  <c r="N2192" i="4"/>
  <c r="W2192" i="4" s="1"/>
  <c r="N2193" i="4"/>
  <c r="W2193" i="4" s="1"/>
  <c r="N2194" i="4"/>
  <c r="W2194" i="4" s="1"/>
  <c r="N2183" i="4" l="1"/>
  <c r="W2183" i="4" s="1"/>
  <c r="N2167" i="4"/>
  <c r="W2167" i="4" s="1"/>
  <c r="N2168" i="4"/>
  <c r="W2168" i="4" s="1"/>
  <c r="N2169" i="4"/>
  <c r="W2169" i="4" s="1"/>
  <c r="N2170" i="4"/>
  <c r="W2170" i="4" s="1"/>
  <c r="N2171" i="4"/>
  <c r="W2171" i="4" s="1"/>
  <c r="N2172" i="4"/>
  <c r="W2172" i="4" s="1"/>
  <c r="N2173" i="4"/>
  <c r="W2173" i="4" s="1"/>
  <c r="N2174" i="4"/>
  <c r="W2174" i="4" s="1"/>
  <c r="N2175" i="4"/>
  <c r="W2175" i="4" s="1"/>
  <c r="N2176" i="4"/>
  <c r="W2176" i="4" s="1"/>
  <c r="N2177" i="4"/>
  <c r="W2177" i="4" s="1"/>
  <c r="N2178" i="4"/>
  <c r="W2178" i="4" s="1"/>
  <c r="N2179" i="4"/>
  <c r="W2179" i="4" s="1"/>
  <c r="N2180" i="4"/>
  <c r="W2180" i="4" s="1"/>
  <c r="N2181" i="4"/>
  <c r="W2181" i="4" s="1"/>
  <c r="N2182" i="4"/>
  <c r="W2182" i="4" s="1"/>
  <c r="N2117" i="4"/>
  <c r="W2117" i="4" s="1"/>
  <c r="N2118" i="4"/>
  <c r="W2118" i="4" s="1"/>
  <c r="N2119" i="4"/>
  <c r="W2119" i="4" s="1"/>
  <c r="N2120" i="4"/>
  <c r="W2120" i="4" s="1"/>
  <c r="N2121" i="4"/>
  <c r="W2121" i="4" s="1"/>
  <c r="N2122" i="4"/>
  <c r="W2122" i="4" s="1"/>
  <c r="N2123" i="4"/>
  <c r="W2123" i="4" s="1"/>
  <c r="N2124" i="4"/>
  <c r="W2124" i="4" s="1"/>
  <c r="N2125" i="4"/>
  <c r="W2125" i="4" s="1"/>
  <c r="N2126" i="4"/>
  <c r="W2126" i="4" s="1"/>
  <c r="N2127" i="4"/>
  <c r="W2127" i="4" s="1"/>
  <c r="N2128" i="4"/>
  <c r="W2128" i="4" s="1"/>
  <c r="N2129" i="4"/>
  <c r="W2129" i="4" s="1"/>
  <c r="N2130" i="4"/>
  <c r="W2130" i="4" s="1"/>
  <c r="N2131" i="4"/>
  <c r="W2131" i="4" s="1"/>
  <c r="N2132" i="4"/>
  <c r="W2132" i="4" s="1"/>
  <c r="N2133" i="4"/>
  <c r="W2133" i="4" s="1"/>
  <c r="N2134" i="4"/>
  <c r="W2134" i="4" s="1"/>
  <c r="N2135" i="4"/>
  <c r="W2135" i="4" s="1"/>
  <c r="N2136" i="4"/>
  <c r="W2136" i="4" s="1"/>
  <c r="N2137" i="4"/>
  <c r="W2137" i="4" s="1"/>
  <c r="N2138" i="4"/>
  <c r="W2138" i="4" s="1"/>
  <c r="N2139" i="4"/>
  <c r="W2139" i="4" s="1"/>
  <c r="N2140" i="4"/>
  <c r="W2140" i="4" s="1"/>
  <c r="N2141" i="4"/>
  <c r="W2141" i="4" s="1"/>
  <c r="N2142" i="4"/>
  <c r="W2142" i="4" s="1"/>
  <c r="N2143" i="4"/>
  <c r="W2143" i="4" s="1"/>
  <c r="N2144" i="4"/>
  <c r="W2144" i="4" s="1"/>
  <c r="N2145" i="4"/>
  <c r="W2145" i="4" s="1"/>
  <c r="N2146" i="4"/>
  <c r="W2146" i="4" s="1"/>
  <c r="N2147" i="4"/>
  <c r="W2147" i="4" s="1"/>
  <c r="N2148" i="4"/>
  <c r="W2148" i="4" s="1"/>
  <c r="N2149" i="4"/>
  <c r="W2149" i="4" s="1"/>
  <c r="N2150" i="4"/>
  <c r="W2150" i="4" s="1"/>
  <c r="N2151" i="4"/>
  <c r="W2151" i="4" s="1"/>
  <c r="N2152" i="4"/>
  <c r="W2152" i="4" s="1"/>
  <c r="N2153" i="4"/>
  <c r="W2153" i="4" s="1"/>
  <c r="N2154" i="4"/>
  <c r="W2154" i="4" s="1"/>
  <c r="N2155" i="4"/>
  <c r="W2155" i="4" s="1"/>
  <c r="N2156" i="4"/>
  <c r="W2156" i="4" s="1"/>
  <c r="N2157" i="4"/>
  <c r="W2157" i="4" s="1"/>
  <c r="N2158" i="4"/>
  <c r="W2158" i="4" s="1"/>
  <c r="N2159" i="4"/>
  <c r="W2159" i="4" s="1"/>
  <c r="N2160" i="4"/>
  <c r="W2160" i="4" s="1"/>
  <c r="N2161" i="4"/>
  <c r="W2161" i="4" s="1"/>
  <c r="N2162" i="4"/>
  <c r="W2162" i="4" s="1"/>
  <c r="N2163" i="4"/>
  <c r="W2163" i="4" s="1"/>
  <c r="N2164" i="4"/>
  <c r="W2164" i="4" s="1"/>
  <c r="N2165" i="4"/>
  <c r="W2165" i="4" s="1"/>
  <c r="N2166" i="4"/>
  <c r="W2166" i="4" s="1"/>
  <c r="N2075" i="4"/>
  <c r="W2075" i="4" s="1"/>
  <c r="N2076" i="4"/>
  <c r="W2076" i="4" s="1"/>
  <c r="N2077" i="4"/>
  <c r="W2077" i="4" s="1"/>
  <c r="N2078" i="4"/>
  <c r="W2078" i="4" s="1"/>
  <c r="N2079" i="4"/>
  <c r="W2079" i="4" s="1"/>
  <c r="N2080" i="4"/>
  <c r="W2080" i="4" s="1"/>
  <c r="N2081" i="4"/>
  <c r="W2081" i="4" s="1"/>
  <c r="N2082" i="4"/>
  <c r="W2082" i="4" s="1"/>
  <c r="N2083" i="4"/>
  <c r="W2083" i="4" s="1"/>
  <c r="N2084" i="4"/>
  <c r="W2084" i="4" s="1"/>
  <c r="N2085" i="4"/>
  <c r="W2085" i="4" s="1"/>
  <c r="N2086" i="4"/>
  <c r="W2086" i="4" s="1"/>
  <c r="N2087" i="4"/>
  <c r="W2087" i="4" s="1"/>
  <c r="N2088" i="4"/>
  <c r="W2088" i="4" s="1"/>
  <c r="N2089" i="4"/>
  <c r="W2089" i="4" s="1"/>
  <c r="N2090" i="4"/>
  <c r="W2090" i="4" s="1"/>
  <c r="N2091" i="4"/>
  <c r="W2091" i="4" s="1"/>
  <c r="N2092" i="4"/>
  <c r="W2092" i="4" s="1"/>
  <c r="N2093" i="4"/>
  <c r="W2093" i="4" s="1"/>
  <c r="N2094" i="4"/>
  <c r="W2094" i="4" s="1"/>
  <c r="N2095" i="4"/>
  <c r="W2095" i="4" s="1"/>
  <c r="N2096" i="4"/>
  <c r="W2096" i="4" s="1"/>
  <c r="N2097" i="4"/>
  <c r="W2097" i="4" s="1"/>
  <c r="N2098" i="4"/>
  <c r="W2098" i="4" s="1"/>
  <c r="N2099" i="4"/>
  <c r="W2099" i="4" s="1"/>
  <c r="N2100" i="4"/>
  <c r="W2100" i="4" s="1"/>
  <c r="N2101" i="4"/>
  <c r="W2101" i="4" s="1"/>
  <c r="N2102" i="4"/>
  <c r="W2102" i="4" s="1"/>
  <c r="N2103" i="4"/>
  <c r="W2103" i="4" s="1"/>
  <c r="N2104" i="4"/>
  <c r="W2104" i="4" s="1"/>
  <c r="N2105" i="4"/>
  <c r="W2105" i="4" s="1"/>
  <c r="N2106" i="4"/>
  <c r="W2106" i="4" s="1"/>
  <c r="N2107" i="4"/>
  <c r="W2107" i="4" s="1"/>
  <c r="N2108" i="4"/>
  <c r="W2108" i="4" s="1"/>
  <c r="N2109" i="4"/>
  <c r="W2109" i="4" s="1"/>
  <c r="N2110" i="4"/>
  <c r="W2110" i="4" s="1"/>
  <c r="N2111" i="4"/>
  <c r="W2111" i="4" s="1"/>
  <c r="N2112" i="4"/>
  <c r="W2112" i="4" s="1"/>
  <c r="N2113" i="4"/>
  <c r="W2113" i="4" s="1"/>
  <c r="N2114" i="4"/>
  <c r="W2114" i="4" s="1"/>
  <c r="N2115" i="4"/>
  <c r="W2115" i="4" s="1"/>
  <c r="N2116" i="4"/>
  <c r="W2116" i="4" s="1"/>
  <c r="N2001" i="4"/>
  <c r="W2001" i="4" s="1"/>
  <c r="N2002" i="4"/>
  <c r="W2002" i="4" s="1"/>
  <c r="N2003" i="4"/>
  <c r="W2003" i="4" s="1"/>
  <c r="N2004" i="4"/>
  <c r="W2004" i="4" s="1"/>
  <c r="N2005" i="4"/>
  <c r="W2005" i="4" s="1"/>
  <c r="N2006" i="4"/>
  <c r="W2006" i="4" s="1"/>
  <c r="N2007" i="4"/>
  <c r="W2007" i="4" s="1"/>
  <c r="N2008" i="4"/>
  <c r="W2008" i="4" s="1"/>
  <c r="N2009" i="4"/>
  <c r="W2009" i="4" s="1"/>
  <c r="N2010" i="4"/>
  <c r="W2010" i="4" s="1"/>
  <c r="N2011" i="4"/>
  <c r="W2011" i="4" s="1"/>
  <c r="N2012" i="4"/>
  <c r="W2012" i="4" s="1"/>
  <c r="N2013" i="4"/>
  <c r="W2013" i="4" s="1"/>
  <c r="N2014" i="4"/>
  <c r="W2014" i="4" s="1"/>
  <c r="N2015" i="4"/>
  <c r="W2015" i="4" s="1"/>
  <c r="N2016" i="4"/>
  <c r="W2016" i="4" s="1"/>
  <c r="N2017" i="4"/>
  <c r="W2017" i="4" s="1"/>
  <c r="N2018" i="4"/>
  <c r="W2018" i="4" s="1"/>
  <c r="N2019" i="4"/>
  <c r="W2019" i="4" s="1"/>
  <c r="N2020" i="4"/>
  <c r="W2020" i="4" s="1"/>
  <c r="N2021" i="4"/>
  <c r="W2021" i="4" s="1"/>
  <c r="N2022" i="4"/>
  <c r="W2022" i="4" s="1"/>
  <c r="N2023" i="4"/>
  <c r="W2023" i="4" s="1"/>
  <c r="N2024" i="4"/>
  <c r="W2024" i="4" s="1"/>
  <c r="N2025" i="4"/>
  <c r="W2025" i="4" s="1"/>
  <c r="N2026" i="4"/>
  <c r="W2026" i="4" s="1"/>
  <c r="N2027" i="4"/>
  <c r="W2027" i="4" s="1"/>
  <c r="N2028" i="4"/>
  <c r="W2028" i="4" s="1"/>
  <c r="N2029" i="4"/>
  <c r="W2029" i="4" s="1"/>
  <c r="N2030" i="4"/>
  <c r="W2030" i="4" s="1"/>
  <c r="N2031" i="4"/>
  <c r="W2031" i="4" s="1"/>
  <c r="N2032" i="4"/>
  <c r="W2032" i="4" s="1"/>
  <c r="N2033" i="4"/>
  <c r="W2033" i="4" s="1"/>
  <c r="N2034" i="4"/>
  <c r="W2034" i="4" s="1"/>
  <c r="N2035" i="4"/>
  <c r="W2035" i="4" s="1"/>
  <c r="N2036" i="4"/>
  <c r="W2036" i="4" s="1"/>
  <c r="N2037" i="4"/>
  <c r="W2037" i="4" s="1"/>
  <c r="N2038" i="4"/>
  <c r="W2038" i="4" s="1"/>
  <c r="N2039" i="4"/>
  <c r="W2039" i="4" s="1"/>
  <c r="N2040" i="4"/>
  <c r="W2040" i="4" s="1"/>
  <c r="N2041" i="4"/>
  <c r="W2041" i="4" s="1"/>
  <c r="N2042" i="4"/>
  <c r="W2042" i="4" s="1"/>
  <c r="N2043" i="4"/>
  <c r="W2043" i="4" s="1"/>
  <c r="N2044" i="4"/>
  <c r="W2044" i="4" s="1"/>
  <c r="N2045" i="4"/>
  <c r="W2045" i="4" s="1"/>
  <c r="N2046" i="4"/>
  <c r="W2046" i="4" s="1"/>
  <c r="N2047" i="4"/>
  <c r="W2047" i="4" s="1"/>
  <c r="N2048" i="4"/>
  <c r="W2048" i="4" s="1"/>
  <c r="N2049" i="4"/>
  <c r="W2049" i="4" s="1"/>
  <c r="N2050" i="4"/>
  <c r="W2050" i="4" s="1"/>
  <c r="N2051" i="4"/>
  <c r="W2051" i="4" s="1"/>
  <c r="N2052" i="4"/>
  <c r="W2052" i="4" s="1"/>
  <c r="N2053" i="4"/>
  <c r="W2053" i="4" s="1"/>
  <c r="N2054" i="4"/>
  <c r="W2054" i="4" s="1"/>
  <c r="N2055" i="4"/>
  <c r="W2055" i="4" s="1"/>
  <c r="N2056" i="4"/>
  <c r="W2056" i="4" s="1"/>
  <c r="N2057" i="4"/>
  <c r="W2057" i="4" s="1"/>
  <c r="N2058" i="4"/>
  <c r="W2058" i="4" s="1"/>
  <c r="N2059" i="4"/>
  <c r="W2059" i="4" s="1"/>
  <c r="N2060" i="4"/>
  <c r="W2060" i="4" s="1"/>
  <c r="N2061" i="4"/>
  <c r="W2061" i="4" s="1"/>
  <c r="N2062" i="4"/>
  <c r="W2062" i="4" s="1"/>
  <c r="N2063" i="4"/>
  <c r="W2063" i="4" s="1"/>
  <c r="N2064" i="4"/>
  <c r="W2064" i="4" s="1"/>
  <c r="N2065" i="4"/>
  <c r="W2065" i="4" s="1"/>
  <c r="N2066" i="4"/>
  <c r="W2066" i="4" s="1"/>
  <c r="N2067" i="4"/>
  <c r="W2067" i="4" s="1"/>
  <c r="N2068" i="4"/>
  <c r="W2068" i="4" s="1"/>
  <c r="N2069" i="4"/>
  <c r="W2069" i="4" s="1"/>
  <c r="N2070" i="4"/>
  <c r="W2070" i="4" s="1"/>
  <c r="N2071" i="4"/>
  <c r="W2071" i="4" s="1"/>
  <c r="N2072" i="4"/>
  <c r="W2072" i="4" s="1"/>
  <c r="N2073" i="4"/>
  <c r="W2073" i="4" s="1"/>
  <c r="N2074" i="4"/>
  <c r="W2074" i="4" s="1"/>
  <c r="N1962" i="4" l="1"/>
  <c r="W1962" i="4" s="1"/>
  <c r="N1963" i="4"/>
  <c r="W1963" i="4" s="1"/>
  <c r="N1964" i="4"/>
  <c r="W1964" i="4" s="1"/>
  <c r="N1965" i="4"/>
  <c r="W1965" i="4" s="1"/>
  <c r="N1966" i="4"/>
  <c r="W1966" i="4" s="1"/>
  <c r="N1967" i="4"/>
  <c r="W1967" i="4" s="1"/>
  <c r="N1968" i="4"/>
  <c r="W1968" i="4" s="1"/>
  <c r="N1969" i="4"/>
  <c r="W1969" i="4" s="1"/>
  <c r="N1970" i="4"/>
  <c r="W1970" i="4" s="1"/>
  <c r="N1971" i="4"/>
  <c r="W1971" i="4" s="1"/>
  <c r="N1972" i="4"/>
  <c r="W1972" i="4" s="1"/>
  <c r="N1973" i="4"/>
  <c r="W1973" i="4" s="1"/>
  <c r="N1974" i="4"/>
  <c r="W1974" i="4" s="1"/>
  <c r="N1975" i="4"/>
  <c r="W1975" i="4" s="1"/>
  <c r="N1976" i="4"/>
  <c r="W1976" i="4" s="1"/>
  <c r="N1977" i="4"/>
  <c r="W1977" i="4" s="1"/>
  <c r="N1978" i="4"/>
  <c r="W1978" i="4" s="1"/>
  <c r="N1979" i="4"/>
  <c r="W1979" i="4" s="1"/>
  <c r="N1980" i="4"/>
  <c r="W1980" i="4" s="1"/>
  <c r="N1981" i="4"/>
  <c r="W1981" i="4" s="1"/>
  <c r="N1982" i="4"/>
  <c r="W1982" i="4" s="1"/>
  <c r="N1983" i="4"/>
  <c r="W1983" i="4" s="1"/>
  <c r="N1984" i="4"/>
  <c r="W1984" i="4" s="1"/>
  <c r="N1985" i="4"/>
  <c r="W1985" i="4" s="1"/>
  <c r="N1986" i="4"/>
  <c r="W1986" i="4" s="1"/>
  <c r="N1987" i="4"/>
  <c r="W1987" i="4" s="1"/>
  <c r="N1988" i="4"/>
  <c r="W1988" i="4" s="1"/>
  <c r="N1989" i="4"/>
  <c r="W1989" i="4" s="1"/>
  <c r="N1990" i="4"/>
  <c r="W1990" i="4" s="1"/>
  <c r="N1991" i="4"/>
  <c r="W1991" i="4" s="1"/>
  <c r="N1992" i="4"/>
  <c r="W1992" i="4" s="1"/>
  <c r="N1993" i="4"/>
  <c r="W1993" i="4" s="1"/>
  <c r="N1994" i="4"/>
  <c r="W1994" i="4" s="1"/>
  <c r="N1995" i="4"/>
  <c r="W1995" i="4" s="1"/>
  <c r="N1996" i="4"/>
  <c r="W1996" i="4" s="1"/>
  <c r="N1997" i="4"/>
  <c r="W1997" i="4" s="1"/>
  <c r="N1998" i="4"/>
  <c r="W1998" i="4" s="1"/>
  <c r="N1999" i="4"/>
  <c r="W1999" i="4" s="1"/>
  <c r="N2000" i="4"/>
  <c r="W2000" i="4" s="1"/>
  <c r="N1901" i="4"/>
  <c r="W1901" i="4" s="1"/>
  <c r="N1902" i="4"/>
  <c r="W1902" i="4" s="1"/>
  <c r="N1903" i="4"/>
  <c r="W1903" i="4" s="1"/>
  <c r="N1904" i="4"/>
  <c r="W1904" i="4" s="1"/>
  <c r="N1905" i="4"/>
  <c r="W1905" i="4" s="1"/>
  <c r="N1906" i="4"/>
  <c r="W1906" i="4" s="1"/>
  <c r="N1907" i="4"/>
  <c r="W1907" i="4" s="1"/>
  <c r="N1908" i="4"/>
  <c r="W1908" i="4" s="1"/>
  <c r="N1909" i="4"/>
  <c r="W1909" i="4" s="1"/>
  <c r="N1910" i="4"/>
  <c r="W1910" i="4" s="1"/>
  <c r="N1911" i="4"/>
  <c r="W1911" i="4" s="1"/>
  <c r="N1912" i="4"/>
  <c r="W1912" i="4" s="1"/>
  <c r="N1913" i="4"/>
  <c r="W1913" i="4" s="1"/>
  <c r="N1914" i="4"/>
  <c r="W1914" i="4" s="1"/>
  <c r="N1915" i="4"/>
  <c r="W1915" i="4" s="1"/>
  <c r="N1916" i="4"/>
  <c r="W1916" i="4" s="1"/>
  <c r="N1917" i="4"/>
  <c r="W1917" i="4" s="1"/>
  <c r="N1918" i="4"/>
  <c r="W1918" i="4" s="1"/>
  <c r="N1919" i="4"/>
  <c r="W1919" i="4" s="1"/>
  <c r="N1920" i="4"/>
  <c r="W1920" i="4" s="1"/>
  <c r="N1921" i="4"/>
  <c r="W1921" i="4" s="1"/>
  <c r="N1922" i="4"/>
  <c r="W1922" i="4" s="1"/>
  <c r="N1923" i="4"/>
  <c r="W1923" i="4" s="1"/>
  <c r="N1924" i="4"/>
  <c r="W1924" i="4" s="1"/>
  <c r="N1925" i="4"/>
  <c r="W1925" i="4" s="1"/>
  <c r="N1926" i="4"/>
  <c r="W1926" i="4" s="1"/>
  <c r="N1927" i="4"/>
  <c r="W1927" i="4" s="1"/>
  <c r="N1928" i="4"/>
  <c r="W1928" i="4" s="1"/>
  <c r="N1929" i="4"/>
  <c r="W1929" i="4" s="1"/>
  <c r="N1930" i="4"/>
  <c r="W1930" i="4" s="1"/>
  <c r="N1931" i="4"/>
  <c r="W1931" i="4" s="1"/>
  <c r="N1932" i="4"/>
  <c r="W1932" i="4" s="1"/>
  <c r="N1933" i="4"/>
  <c r="W1933" i="4" s="1"/>
  <c r="N1934" i="4"/>
  <c r="W1934" i="4" s="1"/>
  <c r="N1935" i="4"/>
  <c r="W1935" i="4" s="1"/>
  <c r="N1936" i="4"/>
  <c r="W1936" i="4" s="1"/>
  <c r="N1937" i="4"/>
  <c r="W1937" i="4" s="1"/>
  <c r="N1938" i="4"/>
  <c r="W1938" i="4" s="1"/>
  <c r="N1939" i="4"/>
  <c r="W1939" i="4" s="1"/>
  <c r="N1940" i="4"/>
  <c r="W1940" i="4" s="1"/>
  <c r="N1941" i="4"/>
  <c r="W1941" i="4" s="1"/>
  <c r="N1942" i="4"/>
  <c r="W1942" i="4" s="1"/>
  <c r="N1943" i="4"/>
  <c r="W1943" i="4" s="1"/>
  <c r="N1944" i="4"/>
  <c r="W1944" i="4" s="1"/>
  <c r="N1945" i="4"/>
  <c r="W1945" i="4" s="1"/>
  <c r="N1946" i="4"/>
  <c r="W1946" i="4" s="1"/>
  <c r="N1947" i="4"/>
  <c r="W1947" i="4" s="1"/>
  <c r="N1948" i="4"/>
  <c r="W1948" i="4" s="1"/>
  <c r="N1949" i="4"/>
  <c r="W1949" i="4" s="1"/>
  <c r="N1950" i="4"/>
  <c r="W1950" i="4" s="1"/>
  <c r="N1951" i="4"/>
  <c r="W1951" i="4" s="1"/>
  <c r="N1952" i="4"/>
  <c r="W1952" i="4" s="1"/>
  <c r="N1953" i="4"/>
  <c r="W1953" i="4" s="1"/>
  <c r="N1954" i="4"/>
  <c r="W1954" i="4" s="1"/>
  <c r="N1955" i="4"/>
  <c r="W1955" i="4" s="1"/>
  <c r="N1956" i="4"/>
  <c r="W1956" i="4" s="1"/>
  <c r="N1957" i="4"/>
  <c r="W1957" i="4" s="1"/>
  <c r="N1958" i="4"/>
  <c r="W1958" i="4" s="1"/>
  <c r="N1959" i="4"/>
  <c r="W1959" i="4" s="1"/>
  <c r="N1960" i="4"/>
  <c r="W1960" i="4" s="1"/>
  <c r="N1961" i="4"/>
  <c r="W1961" i="4" s="1"/>
  <c r="N1900" i="4"/>
  <c r="W1900" i="4" s="1"/>
  <c r="N500" i="4"/>
  <c r="P1899" i="4"/>
  <c r="N1899" i="4" s="1"/>
  <c r="P1664" i="4"/>
  <c r="N1664" i="4" s="1"/>
  <c r="P1665" i="4"/>
  <c r="N1665" i="4" s="1"/>
  <c r="P1666" i="4"/>
  <c r="N1666" i="4" s="1"/>
  <c r="P1667" i="4"/>
  <c r="N1667" i="4" s="1"/>
  <c r="P1668" i="4"/>
  <c r="N1668" i="4" s="1"/>
  <c r="P1669" i="4"/>
  <c r="N1669" i="4" s="1"/>
  <c r="P1670" i="4"/>
  <c r="N1670" i="4" s="1"/>
  <c r="P1671" i="4"/>
  <c r="N1671" i="4" s="1"/>
  <c r="P1672" i="4"/>
  <c r="N1672" i="4" s="1"/>
  <c r="P1673" i="4"/>
  <c r="N1673" i="4" s="1"/>
  <c r="P1674" i="4"/>
  <c r="N1674" i="4" s="1"/>
  <c r="P1675" i="4"/>
  <c r="N1675" i="4" s="1"/>
  <c r="P1676" i="4"/>
  <c r="N1676" i="4" s="1"/>
  <c r="P1677" i="4"/>
  <c r="N1677" i="4" s="1"/>
  <c r="P1678" i="4"/>
  <c r="N1678" i="4" s="1"/>
  <c r="P1679" i="4"/>
  <c r="N1679" i="4" s="1"/>
  <c r="P1680" i="4"/>
  <c r="N1680" i="4" s="1"/>
  <c r="P1681" i="4"/>
  <c r="N1681" i="4" s="1"/>
  <c r="P1682" i="4"/>
  <c r="N1682" i="4" s="1"/>
  <c r="P1683" i="4"/>
  <c r="N1683" i="4" s="1"/>
  <c r="P1684" i="4"/>
  <c r="N1684" i="4" s="1"/>
  <c r="P1685" i="4"/>
  <c r="N1685" i="4" s="1"/>
  <c r="P1686" i="4"/>
  <c r="N1686" i="4" s="1"/>
  <c r="P1687" i="4"/>
  <c r="N1687" i="4" s="1"/>
  <c r="P1688" i="4"/>
  <c r="N1688" i="4" s="1"/>
  <c r="P1689" i="4"/>
  <c r="N1689" i="4" s="1"/>
  <c r="P1690" i="4"/>
  <c r="N1690" i="4" s="1"/>
  <c r="P1691" i="4"/>
  <c r="N1691" i="4" s="1"/>
  <c r="P1692" i="4"/>
  <c r="N1692" i="4" s="1"/>
  <c r="P1693" i="4"/>
  <c r="N1693" i="4" s="1"/>
  <c r="P1694" i="4"/>
  <c r="N1694" i="4" s="1"/>
  <c r="P1695" i="4"/>
  <c r="N1695" i="4" s="1"/>
  <c r="P1696" i="4"/>
  <c r="N1696" i="4" s="1"/>
  <c r="P1697" i="4"/>
  <c r="N1697" i="4" s="1"/>
  <c r="P1698" i="4"/>
  <c r="N1698" i="4" s="1"/>
  <c r="P1699" i="4"/>
  <c r="N1699" i="4" s="1"/>
  <c r="P1700" i="4"/>
  <c r="N1700" i="4" s="1"/>
  <c r="P1701" i="4"/>
  <c r="N1701" i="4" s="1"/>
  <c r="P1702" i="4"/>
  <c r="N1702" i="4" s="1"/>
  <c r="P1703" i="4"/>
  <c r="N1703" i="4" s="1"/>
  <c r="P1704" i="4"/>
  <c r="N1704" i="4" s="1"/>
  <c r="P1705" i="4"/>
  <c r="N1705" i="4" s="1"/>
  <c r="P1706" i="4"/>
  <c r="N1706" i="4" s="1"/>
  <c r="P1707" i="4"/>
  <c r="N1707" i="4" s="1"/>
  <c r="P1708" i="4"/>
  <c r="N1708" i="4" s="1"/>
  <c r="P1709" i="4"/>
  <c r="N1709" i="4" s="1"/>
  <c r="P1710" i="4"/>
  <c r="N1710" i="4" s="1"/>
  <c r="P1711" i="4"/>
  <c r="N1711" i="4" s="1"/>
  <c r="P1712" i="4"/>
  <c r="N1712" i="4" s="1"/>
  <c r="P1713" i="4"/>
  <c r="N1713" i="4" s="1"/>
  <c r="P1714" i="4"/>
  <c r="N1714" i="4" s="1"/>
  <c r="P1715" i="4"/>
  <c r="N1715" i="4" s="1"/>
  <c r="P1716" i="4"/>
  <c r="N1716" i="4" s="1"/>
  <c r="P1717" i="4"/>
  <c r="N1717" i="4" s="1"/>
  <c r="P1718" i="4"/>
  <c r="N1718" i="4" s="1"/>
  <c r="P1719" i="4"/>
  <c r="N1719" i="4" s="1"/>
  <c r="P1720" i="4"/>
  <c r="N1720" i="4" s="1"/>
  <c r="P1721" i="4"/>
  <c r="N1721" i="4" s="1"/>
  <c r="P1722" i="4"/>
  <c r="N1722" i="4" s="1"/>
  <c r="P1723" i="4"/>
  <c r="N1723" i="4" s="1"/>
  <c r="P1724" i="4"/>
  <c r="N1724" i="4" s="1"/>
  <c r="P1725" i="4"/>
  <c r="N1725" i="4" s="1"/>
  <c r="P1726" i="4"/>
  <c r="N1726" i="4" s="1"/>
  <c r="P1727" i="4"/>
  <c r="N1727" i="4" s="1"/>
  <c r="P1728" i="4"/>
  <c r="N1728" i="4" s="1"/>
  <c r="P1729" i="4"/>
  <c r="N1729" i="4" s="1"/>
  <c r="P1730" i="4"/>
  <c r="N1730" i="4" s="1"/>
  <c r="P1731" i="4"/>
  <c r="N1731" i="4" s="1"/>
  <c r="P1732" i="4"/>
  <c r="N1732" i="4" s="1"/>
  <c r="P1733" i="4"/>
  <c r="N1733" i="4" s="1"/>
  <c r="P1734" i="4"/>
  <c r="N1734" i="4" s="1"/>
  <c r="P1735" i="4"/>
  <c r="N1735" i="4" s="1"/>
  <c r="P1736" i="4"/>
  <c r="N1736" i="4" s="1"/>
  <c r="P1737" i="4"/>
  <c r="N1737" i="4" s="1"/>
  <c r="P1738" i="4"/>
  <c r="N1738" i="4" s="1"/>
  <c r="P1739" i="4"/>
  <c r="N1739" i="4" s="1"/>
  <c r="P1740" i="4"/>
  <c r="N1740" i="4" s="1"/>
  <c r="P1741" i="4"/>
  <c r="N1741" i="4" s="1"/>
  <c r="P1742" i="4"/>
  <c r="N1742" i="4" s="1"/>
  <c r="P1743" i="4"/>
  <c r="N1743" i="4" s="1"/>
  <c r="P1744" i="4"/>
  <c r="N1744" i="4" s="1"/>
  <c r="P1745" i="4"/>
  <c r="N1745" i="4" s="1"/>
  <c r="P1746" i="4"/>
  <c r="N1746" i="4" s="1"/>
  <c r="P1747" i="4"/>
  <c r="N1747" i="4" s="1"/>
  <c r="P1748" i="4"/>
  <c r="N1748" i="4" s="1"/>
  <c r="P1749" i="4"/>
  <c r="N1749" i="4" s="1"/>
  <c r="P1750" i="4"/>
  <c r="N1750" i="4" s="1"/>
  <c r="P1751" i="4"/>
  <c r="N1751" i="4" s="1"/>
  <c r="P1752" i="4"/>
  <c r="N1752" i="4" s="1"/>
  <c r="P1753" i="4"/>
  <c r="N1753" i="4" s="1"/>
  <c r="P1754" i="4"/>
  <c r="N1754" i="4" s="1"/>
  <c r="P1755" i="4"/>
  <c r="N1755" i="4" s="1"/>
  <c r="P1756" i="4"/>
  <c r="N1756" i="4" s="1"/>
  <c r="P1757" i="4"/>
  <c r="N1757" i="4" s="1"/>
  <c r="P1758" i="4"/>
  <c r="N1758" i="4" s="1"/>
  <c r="P1759" i="4"/>
  <c r="N1759" i="4" s="1"/>
  <c r="P1760" i="4"/>
  <c r="N1760" i="4" s="1"/>
  <c r="P1761" i="4"/>
  <c r="N1761" i="4" s="1"/>
  <c r="P1762" i="4"/>
  <c r="N1762" i="4" s="1"/>
  <c r="P1763" i="4"/>
  <c r="N1763" i="4" s="1"/>
  <c r="P1764" i="4"/>
  <c r="N1764" i="4" s="1"/>
  <c r="P1765" i="4"/>
  <c r="N1765" i="4" s="1"/>
  <c r="P1766" i="4"/>
  <c r="N1766" i="4" s="1"/>
  <c r="P1767" i="4"/>
  <c r="N1767" i="4" s="1"/>
  <c r="P1768" i="4"/>
  <c r="N1768" i="4" s="1"/>
  <c r="P1769" i="4"/>
  <c r="N1769" i="4" s="1"/>
  <c r="P1770" i="4"/>
  <c r="N1770" i="4" s="1"/>
  <c r="P1771" i="4"/>
  <c r="N1771" i="4" s="1"/>
  <c r="P1772" i="4"/>
  <c r="N1772" i="4" s="1"/>
  <c r="P1773" i="4"/>
  <c r="N1773" i="4" s="1"/>
  <c r="P1774" i="4"/>
  <c r="N1774" i="4" s="1"/>
  <c r="P1775" i="4"/>
  <c r="N1775" i="4" s="1"/>
  <c r="P1776" i="4"/>
  <c r="N1776" i="4" s="1"/>
  <c r="P1777" i="4"/>
  <c r="N1777" i="4" s="1"/>
  <c r="P1778" i="4"/>
  <c r="N1778" i="4" s="1"/>
  <c r="P1779" i="4"/>
  <c r="N1779" i="4" s="1"/>
  <c r="P1780" i="4"/>
  <c r="N1780" i="4" s="1"/>
  <c r="P1781" i="4"/>
  <c r="N1781" i="4" s="1"/>
  <c r="P1782" i="4"/>
  <c r="N1782" i="4" s="1"/>
  <c r="P1783" i="4"/>
  <c r="N1783" i="4" s="1"/>
  <c r="P1784" i="4"/>
  <c r="N1784" i="4" s="1"/>
  <c r="P1785" i="4"/>
  <c r="N1785" i="4" s="1"/>
  <c r="P1786" i="4"/>
  <c r="N1786" i="4" s="1"/>
  <c r="P1787" i="4"/>
  <c r="N1787" i="4" s="1"/>
  <c r="P1788" i="4"/>
  <c r="N1788" i="4" s="1"/>
  <c r="P1789" i="4"/>
  <c r="N1789" i="4" s="1"/>
  <c r="P1790" i="4"/>
  <c r="N1790" i="4" s="1"/>
  <c r="P1791" i="4"/>
  <c r="N1791" i="4" s="1"/>
  <c r="P1792" i="4"/>
  <c r="N1792" i="4" s="1"/>
  <c r="P1793" i="4"/>
  <c r="N1793" i="4" s="1"/>
  <c r="P1794" i="4"/>
  <c r="N1794" i="4" s="1"/>
  <c r="P1795" i="4"/>
  <c r="N1795" i="4" s="1"/>
  <c r="P1796" i="4"/>
  <c r="N1796" i="4" s="1"/>
  <c r="P1797" i="4"/>
  <c r="N1797" i="4" s="1"/>
  <c r="P1798" i="4"/>
  <c r="N1798" i="4" s="1"/>
  <c r="P1799" i="4"/>
  <c r="N1799" i="4" s="1"/>
  <c r="P1800" i="4"/>
  <c r="N1800" i="4" s="1"/>
  <c r="P1801" i="4"/>
  <c r="N1801" i="4" s="1"/>
  <c r="P1802" i="4"/>
  <c r="N1802" i="4" s="1"/>
  <c r="P1803" i="4"/>
  <c r="N1803" i="4" s="1"/>
  <c r="P1804" i="4"/>
  <c r="N1804" i="4" s="1"/>
  <c r="P1805" i="4"/>
  <c r="N1805" i="4" s="1"/>
  <c r="P1806" i="4"/>
  <c r="N1806" i="4" s="1"/>
  <c r="P1807" i="4"/>
  <c r="N1807" i="4" s="1"/>
  <c r="P1808" i="4"/>
  <c r="N1808" i="4" s="1"/>
  <c r="P1809" i="4"/>
  <c r="N1809" i="4" s="1"/>
  <c r="P1810" i="4"/>
  <c r="N1810" i="4" s="1"/>
  <c r="P1811" i="4"/>
  <c r="N1811" i="4" s="1"/>
  <c r="P1812" i="4"/>
  <c r="N1812" i="4" s="1"/>
  <c r="P1813" i="4"/>
  <c r="N1813" i="4" s="1"/>
  <c r="P1814" i="4"/>
  <c r="N1814" i="4" s="1"/>
  <c r="P1815" i="4"/>
  <c r="N1815" i="4" s="1"/>
  <c r="P1816" i="4"/>
  <c r="N1816" i="4" s="1"/>
  <c r="P1817" i="4"/>
  <c r="N1817" i="4" s="1"/>
  <c r="P1818" i="4"/>
  <c r="N1818" i="4" s="1"/>
  <c r="P1819" i="4"/>
  <c r="N1819" i="4" s="1"/>
  <c r="P1820" i="4"/>
  <c r="N1820" i="4" s="1"/>
  <c r="P1821" i="4"/>
  <c r="N1821" i="4" s="1"/>
  <c r="P1822" i="4"/>
  <c r="N1822" i="4" s="1"/>
  <c r="P1823" i="4"/>
  <c r="N1823" i="4" s="1"/>
  <c r="P1824" i="4"/>
  <c r="N1824" i="4" s="1"/>
  <c r="P1825" i="4"/>
  <c r="N1825" i="4" s="1"/>
  <c r="P1826" i="4"/>
  <c r="N1826" i="4" s="1"/>
  <c r="P1827" i="4"/>
  <c r="N1827" i="4" s="1"/>
  <c r="P1828" i="4"/>
  <c r="N1828" i="4" s="1"/>
  <c r="P1829" i="4"/>
  <c r="N1829" i="4" s="1"/>
  <c r="P1830" i="4"/>
  <c r="N1830" i="4" s="1"/>
  <c r="P1831" i="4"/>
  <c r="N1831" i="4" s="1"/>
  <c r="P1832" i="4"/>
  <c r="N1832" i="4" s="1"/>
  <c r="P1833" i="4"/>
  <c r="N1833" i="4" s="1"/>
  <c r="P1834" i="4"/>
  <c r="N1834" i="4" s="1"/>
  <c r="P1835" i="4"/>
  <c r="N1835" i="4" s="1"/>
  <c r="P1836" i="4"/>
  <c r="N1836" i="4" s="1"/>
  <c r="P1837" i="4"/>
  <c r="N1837" i="4" s="1"/>
  <c r="P1838" i="4"/>
  <c r="N1838" i="4" s="1"/>
  <c r="P1839" i="4"/>
  <c r="N1839" i="4" s="1"/>
  <c r="P1840" i="4"/>
  <c r="N1840" i="4" s="1"/>
  <c r="P1841" i="4"/>
  <c r="N1841" i="4" s="1"/>
  <c r="P1842" i="4"/>
  <c r="N1842" i="4" s="1"/>
  <c r="P1843" i="4"/>
  <c r="N1843" i="4" s="1"/>
  <c r="P1844" i="4"/>
  <c r="N1844" i="4" s="1"/>
  <c r="P1845" i="4"/>
  <c r="N1845" i="4" s="1"/>
  <c r="P1846" i="4"/>
  <c r="N1846" i="4" s="1"/>
  <c r="P1847" i="4"/>
  <c r="N1847" i="4" s="1"/>
  <c r="P1848" i="4"/>
  <c r="N1848" i="4" s="1"/>
  <c r="P1849" i="4"/>
  <c r="N1849" i="4" s="1"/>
  <c r="P1850" i="4"/>
  <c r="N1850" i="4" s="1"/>
  <c r="P1851" i="4"/>
  <c r="N1851" i="4" s="1"/>
  <c r="P1852" i="4"/>
  <c r="N1852" i="4" s="1"/>
  <c r="P1853" i="4"/>
  <c r="N1853" i="4" s="1"/>
  <c r="P1854" i="4"/>
  <c r="N1854" i="4" s="1"/>
  <c r="P1855" i="4"/>
  <c r="N1855" i="4" s="1"/>
  <c r="P1856" i="4"/>
  <c r="N1856" i="4" s="1"/>
  <c r="P1857" i="4"/>
  <c r="N1857" i="4" s="1"/>
  <c r="P1858" i="4"/>
  <c r="N1858" i="4" s="1"/>
  <c r="P1859" i="4"/>
  <c r="N1859" i="4" s="1"/>
  <c r="P1860" i="4"/>
  <c r="N1860" i="4" s="1"/>
  <c r="P1861" i="4"/>
  <c r="N1861" i="4" s="1"/>
  <c r="P1862" i="4"/>
  <c r="N1862" i="4" s="1"/>
  <c r="P1863" i="4"/>
  <c r="N1863" i="4" s="1"/>
  <c r="P1864" i="4"/>
  <c r="N1864" i="4" s="1"/>
  <c r="P1865" i="4"/>
  <c r="N1865" i="4" s="1"/>
  <c r="P1866" i="4"/>
  <c r="N1866" i="4" s="1"/>
  <c r="P1867" i="4"/>
  <c r="N1867" i="4" s="1"/>
  <c r="P1868" i="4"/>
  <c r="N1868" i="4" s="1"/>
  <c r="P1869" i="4"/>
  <c r="N1869" i="4" s="1"/>
  <c r="P1870" i="4"/>
  <c r="N1870" i="4" s="1"/>
  <c r="P1871" i="4"/>
  <c r="N1871" i="4" s="1"/>
  <c r="P1872" i="4"/>
  <c r="N1872" i="4" s="1"/>
  <c r="P1873" i="4"/>
  <c r="N1873" i="4" s="1"/>
  <c r="P1874" i="4"/>
  <c r="N1874" i="4" s="1"/>
  <c r="P1875" i="4"/>
  <c r="N1875" i="4" s="1"/>
  <c r="P1876" i="4"/>
  <c r="N1876" i="4" s="1"/>
  <c r="P1877" i="4"/>
  <c r="N1877" i="4" s="1"/>
  <c r="P1878" i="4"/>
  <c r="N1878" i="4" s="1"/>
  <c r="P1879" i="4"/>
  <c r="N1879" i="4" s="1"/>
  <c r="P1880" i="4"/>
  <c r="N1880" i="4" s="1"/>
  <c r="P1881" i="4"/>
  <c r="N1881" i="4" s="1"/>
  <c r="P1882" i="4"/>
  <c r="N1882" i="4" s="1"/>
  <c r="P1883" i="4"/>
  <c r="N1883" i="4" s="1"/>
  <c r="P1884" i="4"/>
  <c r="N1884" i="4" s="1"/>
  <c r="P1885" i="4"/>
  <c r="N1885" i="4" s="1"/>
  <c r="P1886" i="4"/>
  <c r="N1886" i="4" s="1"/>
  <c r="P1887" i="4"/>
  <c r="N1887" i="4" s="1"/>
  <c r="P1888" i="4"/>
  <c r="N1888" i="4" s="1"/>
  <c r="P1889" i="4"/>
  <c r="N1889" i="4" s="1"/>
  <c r="P1890" i="4"/>
  <c r="N1890" i="4" s="1"/>
  <c r="P1891" i="4"/>
  <c r="N1891" i="4" s="1"/>
  <c r="P1892" i="4"/>
  <c r="N1892" i="4" s="1"/>
  <c r="P1893" i="4"/>
  <c r="N1893" i="4" s="1"/>
  <c r="P1894" i="4"/>
  <c r="N1894" i="4" s="1"/>
  <c r="P1895" i="4"/>
  <c r="N1895" i="4" s="1"/>
  <c r="P1896" i="4"/>
  <c r="N1896" i="4" s="1"/>
  <c r="P1897" i="4"/>
  <c r="N1897" i="4" s="1"/>
  <c r="P1898" i="4"/>
  <c r="N1898" i="4" s="1"/>
  <c r="P1663" i="4"/>
  <c r="N1663" i="4" s="1"/>
  <c r="N1628" i="4"/>
  <c r="V1628" i="4" s="1"/>
  <c r="N1629" i="4"/>
  <c r="V1629" i="4" s="1"/>
  <c r="N1630" i="4"/>
  <c r="V1630" i="4" s="1"/>
  <c r="N1631" i="4"/>
  <c r="V1631" i="4" s="1"/>
  <c r="N1632" i="4"/>
  <c r="V1632" i="4" s="1"/>
  <c r="N1633" i="4"/>
  <c r="V1633" i="4" s="1"/>
  <c r="N1634" i="4"/>
  <c r="V1634" i="4" s="1"/>
  <c r="N1635" i="4"/>
  <c r="V1635" i="4" s="1"/>
  <c r="N1636" i="4"/>
  <c r="V1636" i="4" s="1"/>
  <c r="N1637" i="4"/>
  <c r="V1637" i="4" s="1"/>
  <c r="N1638" i="4"/>
  <c r="V1638" i="4" s="1"/>
  <c r="N1639" i="4"/>
  <c r="V1639" i="4" s="1"/>
  <c r="N1640" i="4"/>
  <c r="V1640" i="4" s="1"/>
  <c r="N1641" i="4"/>
  <c r="V1641" i="4" s="1"/>
  <c r="N1642" i="4"/>
  <c r="V1642" i="4" s="1"/>
  <c r="N1643" i="4"/>
  <c r="V1643" i="4" s="1"/>
  <c r="N1644" i="4"/>
  <c r="V1644" i="4" s="1"/>
  <c r="N1645" i="4"/>
  <c r="V1645" i="4" s="1"/>
  <c r="N1646" i="4"/>
  <c r="V1646" i="4" s="1"/>
  <c r="N1647" i="4"/>
  <c r="V1647" i="4" s="1"/>
  <c r="N1648" i="4"/>
  <c r="V1648" i="4" s="1"/>
  <c r="N1649" i="4"/>
  <c r="V1649" i="4" s="1"/>
  <c r="N1650" i="4"/>
  <c r="V1650" i="4" s="1"/>
  <c r="N1651" i="4"/>
  <c r="V1651" i="4" s="1"/>
  <c r="N1652" i="4"/>
  <c r="V1652" i="4" s="1"/>
  <c r="N1653" i="4"/>
  <c r="V1653" i="4" s="1"/>
  <c r="N1654" i="4"/>
  <c r="V1654" i="4" s="1"/>
  <c r="N1655" i="4"/>
  <c r="V1655" i="4" s="1"/>
  <c r="N1656" i="4"/>
  <c r="V1656" i="4" s="1"/>
  <c r="N1657" i="4"/>
  <c r="V1657" i="4" s="1"/>
  <c r="N1658" i="4"/>
  <c r="V1658" i="4" s="1"/>
  <c r="N1659" i="4"/>
  <c r="V1659" i="4" s="1"/>
  <c r="N1660" i="4"/>
  <c r="V1660" i="4" s="1"/>
  <c r="N1661" i="4"/>
  <c r="V1661" i="4" s="1"/>
  <c r="N1662" i="4"/>
  <c r="V1662" i="4" s="1"/>
  <c r="N1586" i="4" l="1"/>
  <c r="V1586" i="4" s="1"/>
  <c r="N1587" i="4"/>
  <c r="V1587" i="4" s="1"/>
  <c r="N1588" i="4"/>
  <c r="V1588" i="4" s="1"/>
  <c r="N1589" i="4"/>
  <c r="V1589" i="4" s="1"/>
  <c r="N1590" i="4"/>
  <c r="V1590" i="4" s="1"/>
  <c r="N1591" i="4"/>
  <c r="V1591" i="4" s="1"/>
  <c r="N1592" i="4"/>
  <c r="V1592" i="4" s="1"/>
  <c r="N1593" i="4"/>
  <c r="V1593" i="4" s="1"/>
  <c r="N1594" i="4"/>
  <c r="V1594" i="4" s="1"/>
  <c r="N1595" i="4"/>
  <c r="V1595" i="4" s="1"/>
  <c r="N1596" i="4"/>
  <c r="V1596" i="4" s="1"/>
  <c r="N1597" i="4"/>
  <c r="V1597" i="4" s="1"/>
  <c r="N1598" i="4"/>
  <c r="V1598" i="4" s="1"/>
  <c r="N1599" i="4"/>
  <c r="V1599" i="4" s="1"/>
  <c r="N1600" i="4"/>
  <c r="V1600" i="4" s="1"/>
  <c r="N1601" i="4"/>
  <c r="V1601" i="4" s="1"/>
  <c r="N1602" i="4"/>
  <c r="V1602" i="4" s="1"/>
  <c r="N1603" i="4"/>
  <c r="V1603" i="4" s="1"/>
  <c r="N1604" i="4"/>
  <c r="V1604" i="4" s="1"/>
  <c r="N1605" i="4"/>
  <c r="V1605" i="4" s="1"/>
  <c r="N1606" i="4"/>
  <c r="V1606" i="4" s="1"/>
  <c r="N1607" i="4"/>
  <c r="V1607" i="4" s="1"/>
  <c r="N1608" i="4"/>
  <c r="V1608" i="4" s="1"/>
  <c r="N1609" i="4"/>
  <c r="V1609" i="4" s="1"/>
  <c r="N1610" i="4"/>
  <c r="V1610" i="4" s="1"/>
  <c r="N1611" i="4"/>
  <c r="V1611" i="4" s="1"/>
  <c r="N1612" i="4"/>
  <c r="V1612" i="4" s="1"/>
  <c r="N1613" i="4"/>
  <c r="V1613" i="4" s="1"/>
  <c r="N1614" i="4"/>
  <c r="V1614" i="4" s="1"/>
  <c r="N1615" i="4"/>
  <c r="V1615" i="4" s="1"/>
  <c r="N1616" i="4"/>
  <c r="V1616" i="4" s="1"/>
  <c r="N1617" i="4"/>
  <c r="V1617" i="4" s="1"/>
  <c r="N1618" i="4"/>
  <c r="V1618" i="4" s="1"/>
  <c r="N1619" i="4"/>
  <c r="V1619" i="4" s="1"/>
  <c r="N1620" i="4"/>
  <c r="V1620" i="4" s="1"/>
  <c r="N1621" i="4"/>
  <c r="V1621" i="4" s="1"/>
  <c r="N1622" i="4"/>
  <c r="V1622" i="4" s="1"/>
  <c r="N1623" i="4"/>
  <c r="V1623" i="4" s="1"/>
  <c r="N1624" i="4"/>
  <c r="V1624" i="4" s="1"/>
  <c r="N1625" i="4"/>
  <c r="V1625" i="4" s="1"/>
  <c r="N1626" i="4"/>
  <c r="V1626" i="4" s="1"/>
  <c r="N1627" i="4"/>
  <c r="V1627" i="4" s="1"/>
  <c r="N1519" i="4"/>
  <c r="V1519" i="4" s="1"/>
  <c r="N1520" i="4"/>
  <c r="V1520" i="4" s="1"/>
  <c r="N1521" i="4"/>
  <c r="V1521" i="4" s="1"/>
  <c r="N1522" i="4"/>
  <c r="V1522" i="4" s="1"/>
  <c r="N1523" i="4"/>
  <c r="V1523" i="4" s="1"/>
  <c r="N1524" i="4"/>
  <c r="V1524" i="4" s="1"/>
  <c r="N1525" i="4"/>
  <c r="V1525" i="4" s="1"/>
  <c r="N1526" i="4"/>
  <c r="V1526" i="4" s="1"/>
  <c r="N1527" i="4"/>
  <c r="V1527" i="4" s="1"/>
  <c r="N1528" i="4"/>
  <c r="V1528" i="4" s="1"/>
  <c r="N1529" i="4"/>
  <c r="V1529" i="4" s="1"/>
  <c r="N1530" i="4"/>
  <c r="V1530" i="4" s="1"/>
  <c r="N1531" i="4"/>
  <c r="V1531" i="4" s="1"/>
  <c r="N1532" i="4"/>
  <c r="V1532" i="4" s="1"/>
  <c r="N1533" i="4"/>
  <c r="V1533" i="4" s="1"/>
  <c r="N1534" i="4"/>
  <c r="V1534" i="4" s="1"/>
  <c r="N1535" i="4"/>
  <c r="V1535" i="4" s="1"/>
  <c r="N1536" i="4"/>
  <c r="V1536" i="4" s="1"/>
  <c r="N1537" i="4"/>
  <c r="V1537" i="4" s="1"/>
  <c r="N1538" i="4"/>
  <c r="V1538" i="4" s="1"/>
  <c r="N1539" i="4"/>
  <c r="V1539" i="4" s="1"/>
  <c r="N1540" i="4"/>
  <c r="V1540" i="4" s="1"/>
  <c r="N1541" i="4"/>
  <c r="V1541" i="4" s="1"/>
  <c r="N1542" i="4"/>
  <c r="V1542" i="4" s="1"/>
  <c r="N1543" i="4"/>
  <c r="V1543" i="4" s="1"/>
  <c r="N1544" i="4"/>
  <c r="V1544" i="4" s="1"/>
  <c r="N1545" i="4"/>
  <c r="V1545" i="4" s="1"/>
  <c r="N1546" i="4"/>
  <c r="V1546" i="4" s="1"/>
  <c r="N1547" i="4"/>
  <c r="V1547" i="4" s="1"/>
  <c r="N1548" i="4"/>
  <c r="V1548" i="4" s="1"/>
  <c r="N1549" i="4"/>
  <c r="V1549" i="4" s="1"/>
  <c r="N1550" i="4"/>
  <c r="V1550" i="4" s="1"/>
  <c r="N1551" i="4"/>
  <c r="V1551" i="4" s="1"/>
  <c r="N1552" i="4"/>
  <c r="V1552" i="4" s="1"/>
  <c r="N1553" i="4"/>
  <c r="V1553" i="4" s="1"/>
  <c r="N1554" i="4"/>
  <c r="V1554" i="4" s="1"/>
  <c r="N1555" i="4"/>
  <c r="V1555" i="4" s="1"/>
  <c r="N1556" i="4"/>
  <c r="V1556" i="4" s="1"/>
  <c r="N1557" i="4"/>
  <c r="V1557" i="4" s="1"/>
  <c r="N1558" i="4"/>
  <c r="V1558" i="4" s="1"/>
  <c r="N1559" i="4"/>
  <c r="V1559" i="4" s="1"/>
  <c r="N1560" i="4"/>
  <c r="V1560" i="4" s="1"/>
  <c r="N1561" i="4"/>
  <c r="V1561" i="4" s="1"/>
  <c r="N1562" i="4"/>
  <c r="V1562" i="4" s="1"/>
  <c r="N1563" i="4"/>
  <c r="V1563" i="4" s="1"/>
  <c r="N1564" i="4"/>
  <c r="V1564" i="4" s="1"/>
  <c r="N1565" i="4"/>
  <c r="V1565" i="4" s="1"/>
  <c r="N1566" i="4"/>
  <c r="V1566" i="4" s="1"/>
  <c r="N1567" i="4"/>
  <c r="V1567" i="4" s="1"/>
  <c r="N1568" i="4"/>
  <c r="V1568" i="4" s="1"/>
  <c r="N1569" i="4"/>
  <c r="V1569" i="4" s="1"/>
  <c r="N1570" i="4"/>
  <c r="V1570" i="4" s="1"/>
  <c r="N1571" i="4"/>
  <c r="V1571" i="4" s="1"/>
  <c r="N1572" i="4"/>
  <c r="V1572" i="4" s="1"/>
  <c r="N1573" i="4"/>
  <c r="V1573" i="4" s="1"/>
  <c r="N1574" i="4"/>
  <c r="V1574" i="4" s="1"/>
  <c r="N1575" i="4"/>
  <c r="V1575" i="4" s="1"/>
  <c r="N1576" i="4"/>
  <c r="V1576" i="4" s="1"/>
  <c r="N1577" i="4"/>
  <c r="V1577" i="4" s="1"/>
  <c r="N1578" i="4"/>
  <c r="V1578" i="4" s="1"/>
  <c r="N1579" i="4"/>
  <c r="V1579" i="4" s="1"/>
  <c r="N1580" i="4"/>
  <c r="V1580" i="4" s="1"/>
  <c r="N1581" i="4"/>
  <c r="V1581" i="4" s="1"/>
  <c r="N1582" i="4"/>
  <c r="V1582" i="4" s="1"/>
  <c r="N1583" i="4"/>
  <c r="V1583" i="4" s="1"/>
  <c r="N1584" i="4"/>
  <c r="V1584" i="4" s="1"/>
  <c r="N1585" i="4"/>
  <c r="V1585" i="4" s="1"/>
  <c r="N1491" i="4"/>
  <c r="V1491" i="4" s="1"/>
  <c r="N1492" i="4"/>
  <c r="V1492" i="4" s="1"/>
  <c r="N1493" i="4"/>
  <c r="V1493" i="4" s="1"/>
  <c r="N1494" i="4"/>
  <c r="V1494" i="4" s="1"/>
  <c r="N1495" i="4"/>
  <c r="V1495" i="4" s="1"/>
  <c r="N1496" i="4"/>
  <c r="V1496" i="4" s="1"/>
  <c r="N1497" i="4"/>
  <c r="V1497" i="4" s="1"/>
  <c r="N1498" i="4"/>
  <c r="V1498" i="4" s="1"/>
  <c r="N1499" i="4"/>
  <c r="V1499" i="4" s="1"/>
  <c r="N1500" i="4"/>
  <c r="V1500" i="4" s="1"/>
  <c r="N1501" i="4"/>
  <c r="V1501" i="4" s="1"/>
  <c r="N1502" i="4"/>
  <c r="V1502" i="4" s="1"/>
  <c r="N1503" i="4"/>
  <c r="V1503" i="4" s="1"/>
  <c r="N1504" i="4"/>
  <c r="V1504" i="4" s="1"/>
  <c r="N1505" i="4"/>
  <c r="V1505" i="4" s="1"/>
  <c r="N1506" i="4"/>
  <c r="V1506" i="4" s="1"/>
  <c r="N1507" i="4"/>
  <c r="V1507" i="4" s="1"/>
  <c r="N1508" i="4"/>
  <c r="V1508" i="4" s="1"/>
  <c r="N1509" i="4"/>
  <c r="V1509" i="4" s="1"/>
  <c r="N1510" i="4"/>
  <c r="V1510" i="4" s="1"/>
  <c r="N1511" i="4"/>
  <c r="V1511" i="4" s="1"/>
  <c r="N1512" i="4"/>
  <c r="V1512" i="4" s="1"/>
  <c r="N1513" i="4"/>
  <c r="V1513" i="4" s="1"/>
  <c r="N1514" i="4"/>
  <c r="V1514" i="4" s="1"/>
  <c r="N1515" i="4"/>
  <c r="V1515" i="4" s="1"/>
  <c r="N1516" i="4"/>
  <c r="V1516" i="4" s="1"/>
  <c r="N1517" i="4"/>
  <c r="V1517" i="4" s="1"/>
  <c r="N1518" i="4"/>
  <c r="V1518" i="4" s="1"/>
  <c r="N1474" i="4"/>
  <c r="V1474" i="4" s="1"/>
  <c r="N1475" i="4"/>
  <c r="V1475" i="4" s="1"/>
  <c r="N1476" i="4"/>
  <c r="V1476" i="4" s="1"/>
  <c r="N1477" i="4"/>
  <c r="V1477" i="4" s="1"/>
  <c r="N1478" i="4"/>
  <c r="V1478" i="4" s="1"/>
  <c r="N1479" i="4"/>
  <c r="V1479" i="4" s="1"/>
  <c r="N1480" i="4"/>
  <c r="V1480" i="4" s="1"/>
  <c r="N1481" i="4"/>
  <c r="V1481" i="4" s="1"/>
  <c r="N1482" i="4"/>
  <c r="V1482" i="4" s="1"/>
  <c r="N1483" i="4"/>
  <c r="V1483" i="4" s="1"/>
  <c r="N1484" i="4"/>
  <c r="V1484" i="4" s="1"/>
  <c r="N1485" i="4"/>
  <c r="V1485" i="4" s="1"/>
  <c r="N1486" i="4"/>
  <c r="V1486" i="4" s="1"/>
  <c r="N1487" i="4"/>
  <c r="V1487" i="4" s="1"/>
  <c r="N1488" i="4"/>
  <c r="V1488" i="4" s="1"/>
  <c r="N1489" i="4"/>
  <c r="V1489" i="4" s="1"/>
  <c r="N1490" i="4"/>
  <c r="V1490" i="4" s="1"/>
  <c r="N1467" i="4"/>
  <c r="V1467" i="4" s="1"/>
  <c r="N1468" i="4"/>
  <c r="V1468" i="4" s="1"/>
  <c r="N1469" i="4"/>
  <c r="V1469" i="4" s="1"/>
  <c r="N1470" i="4"/>
  <c r="V1470" i="4" s="1"/>
  <c r="N1471" i="4"/>
  <c r="V1471" i="4" s="1"/>
  <c r="N1472" i="4"/>
  <c r="V1472" i="4" s="1"/>
  <c r="N1473" i="4"/>
  <c r="V1473" i="4" s="1"/>
  <c r="N1466" i="4"/>
  <c r="V1466" i="4" s="1"/>
  <c r="N1455" i="4"/>
  <c r="V1455" i="4" s="1"/>
  <c r="N1456" i="4"/>
  <c r="V1456" i="4" s="1"/>
  <c r="N1457" i="4"/>
  <c r="V1457" i="4" s="1"/>
  <c r="N1458" i="4"/>
  <c r="V1458" i="4" s="1"/>
  <c r="N1459" i="4"/>
  <c r="V1459" i="4" s="1"/>
  <c r="N1460" i="4"/>
  <c r="V1460" i="4" s="1"/>
  <c r="N1461" i="4"/>
  <c r="V1461" i="4" s="1"/>
  <c r="N1462" i="4"/>
  <c r="V1462" i="4" s="1"/>
  <c r="N1463" i="4"/>
  <c r="V1463" i="4" s="1"/>
  <c r="N1464" i="4"/>
  <c r="V1464" i="4" s="1"/>
  <c r="N1465" i="4"/>
  <c r="V1465" i="4" s="1"/>
  <c r="N1431" i="4"/>
  <c r="V1431" i="4" s="1"/>
  <c r="N1432" i="4"/>
  <c r="V1432" i="4" s="1"/>
  <c r="N1433" i="4"/>
  <c r="V1433" i="4" s="1"/>
  <c r="N1434" i="4"/>
  <c r="V1434" i="4" s="1"/>
  <c r="N1435" i="4"/>
  <c r="V1435" i="4" s="1"/>
  <c r="N1436" i="4"/>
  <c r="V1436" i="4" s="1"/>
  <c r="N1437" i="4"/>
  <c r="V1437" i="4" s="1"/>
  <c r="N1438" i="4"/>
  <c r="V1438" i="4" s="1"/>
  <c r="N1439" i="4"/>
  <c r="V1439" i="4" s="1"/>
  <c r="N1440" i="4"/>
  <c r="V1440" i="4" s="1"/>
  <c r="N1441" i="4"/>
  <c r="V1441" i="4" s="1"/>
  <c r="N1442" i="4"/>
  <c r="V1442" i="4" s="1"/>
  <c r="N1443" i="4"/>
  <c r="V1443" i="4" s="1"/>
  <c r="N1444" i="4"/>
  <c r="V1444" i="4" s="1"/>
  <c r="N1445" i="4"/>
  <c r="V1445" i="4" s="1"/>
  <c r="N1446" i="4"/>
  <c r="V1446" i="4" s="1"/>
  <c r="N1447" i="4"/>
  <c r="V1447" i="4" s="1"/>
  <c r="N1448" i="4"/>
  <c r="V1448" i="4" s="1"/>
  <c r="N1449" i="4"/>
  <c r="V1449" i="4" s="1"/>
  <c r="N1450" i="4"/>
  <c r="V1450" i="4" s="1"/>
  <c r="N1451" i="4"/>
  <c r="V1451" i="4" s="1"/>
  <c r="N1452" i="4"/>
  <c r="V1452" i="4" s="1"/>
  <c r="N1453" i="4"/>
  <c r="V1453" i="4" s="1"/>
  <c r="N1454" i="4"/>
  <c r="V1454" i="4" s="1"/>
  <c r="N1418" i="4"/>
  <c r="V1418" i="4" s="1"/>
  <c r="N1419" i="4"/>
  <c r="V1419" i="4" s="1"/>
  <c r="N1420" i="4"/>
  <c r="V1420" i="4" s="1"/>
  <c r="N1421" i="4"/>
  <c r="V1421" i="4" s="1"/>
  <c r="N1422" i="4"/>
  <c r="V1422" i="4" s="1"/>
  <c r="N1423" i="4"/>
  <c r="V1423" i="4" s="1"/>
  <c r="N1424" i="4"/>
  <c r="V1424" i="4" s="1"/>
  <c r="N1425" i="4"/>
  <c r="V1425" i="4" s="1"/>
  <c r="N1426" i="4"/>
  <c r="V1426" i="4" s="1"/>
  <c r="N1427" i="4"/>
  <c r="V1427" i="4" s="1"/>
  <c r="N1428" i="4"/>
  <c r="V1428" i="4" s="1"/>
  <c r="N1429" i="4"/>
  <c r="V1429" i="4" s="1"/>
  <c r="N1430" i="4"/>
  <c r="V1430" i="4" s="1"/>
  <c r="N1392" i="4"/>
  <c r="V1392" i="4" s="1"/>
  <c r="N1393" i="4"/>
  <c r="V1393" i="4" s="1"/>
  <c r="N1394" i="4"/>
  <c r="V1394" i="4" s="1"/>
  <c r="N1395" i="4"/>
  <c r="V1395" i="4" s="1"/>
  <c r="N1396" i="4"/>
  <c r="V1396" i="4" s="1"/>
  <c r="N1397" i="4"/>
  <c r="V1397" i="4" s="1"/>
  <c r="N1398" i="4"/>
  <c r="V1398" i="4" s="1"/>
  <c r="N1399" i="4"/>
  <c r="V1399" i="4" s="1"/>
  <c r="N1400" i="4"/>
  <c r="V1400" i="4" s="1"/>
  <c r="N1401" i="4"/>
  <c r="V1401" i="4" s="1"/>
  <c r="N1402" i="4"/>
  <c r="V1402" i="4" s="1"/>
  <c r="N1403" i="4"/>
  <c r="V1403" i="4" s="1"/>
  <c r="N1404" i="4"/>
  <c r="V1404" i="4" s="1"/>
  <c r="N1405" i="4"/>
  <c r="V1405" i="4" s="1"/>
  <c r="N1406" i="4"/>
  <c r="V1406" i="4" s="1"/>
  <c r="N1407" i="4"/>
  <c r="V1407" i="4" s="1"/>
  <c r="N1408" i="4"/>
  <c r="V1408" i="4" s="1"/>
  <c r="N1409" i="4"/>
  <c r="V1409" i="4" s="1"/>
  <c r="N1410" i="4"/>
  <c r="V1410" i="4" s="1"/>
  <c r="N1411" i="4"/>
  <c r="V1411" i="4" s="1"/>
  <c r="N1412" i="4"/>
  <c r="V1412" i="4" s="1"/>
  <c r="N1413" i="4"/>
  <c r="V1413" i="4" s="1"/>
  <c r="N1414" i="4"/>
  <c r="V1414" i="4" s="1"/>
  <c r="N1415" i="4"/>
  <c r="V1415" i="4" s="1"/>
  <c r="N1416" i="4"/>
  <c r="V1416" i="4" s="1"/>
  <c r="N1417" i="4"/>
  <c r="V1417" i="4" s="1"/>
  <c r="N1367" i="4"/>
  <c r="V1367" i="4" s="1"/>
  <c r="N1368" i="4"/>
  <c r="V1368" i="4" s="1"/>
  <c r="N1369" i="4"/>
  <c r="V1369" i="4" s="1"/>
  <c r="N1370" i="4"/>
  <c r="V1370" i="4" s="1"/>
  <c r="N1371" i="4"/>
  <c r="V1371" i="4" s="1"/>
  <c r="N1372" i="4"/>
  <c r="V1372" i="4" s="1"/>
  <c r="N1373" i="4"/>
  <c r="V1373" i="4" s="1"/>
  <c r="N1374" i="4"/>
  <c r="V1374" i="4" s="1"/>
  <c r="N1375" i="4"/>
  <c r="V1375" i="4" s="1"/>
  <c r="N1376" i="4"/>
  <c r="V1376" i="4" s="1"/>
  <c r="N1377" i="4"/>
  <c r="V1377" i="4" s="1"/>
  <c r="N1378" i="4"/>
  <c r="V1378" i="4" s="1"/>
  <c r="N1379" i="4"/>
  <c r="V1379" i="4" s="1"/>
  <c r="N1380" i="4"/>
  <c r="V1380" i="4" s="1"/>
  <c r="N1381" i="4"/>
  <c r="V1381" i="4" s="1"/>
  <c r="N1382" i="4"/>
  <c r="V1382" i="4" s="1"/>
  <c r="N1383" i="4"/>
  <c r="V1383" i="4" s="1"/>
  <c r="N1384" i="4"/>
  <c r="V1384" i="4" s="1"/>
  <c r="N1385" i="4"/>
  <c r="V1385" i="4" s="1"/>
  <c r="N1386" i="4"/>
  <c r="V1386" i="4" s="1"/>
  <c r="N1387" i="4"/>
  <c r="V1387" i="4" s="1"/>
  <c r="N1388" i="4"/>
  <c r="V1388" i="4" s="1"/>
  <c r="N1389" i="4"/>
  <c r="V1389" i="4" s="1"/>
  <c r="N1390" i="4"/>
  <c r="V1390" i="4" s="1"/>
  <c r="N1391" i="4"/>
  <c r="V1391" i="4" s="1"/>
  <c r="N1363" i="4"/>
  <c r="V1363" i="4" s="1"/>
  <c r="N1364" i="4"/>
  <c r="V1364" i="4" s="1"/>
  <c r="N1365" i="4"/>
  <c r="V1365" i="4" s="1"/>
  <c r="N1366" i="4"/>
  <c r="V1366" i="4" s="1"/>
  <c r="N1362" i="4"/>
  <c r="V1362" i="4" s="1"/>
  <c r="N1361" i="4"/>
  <c r="V1361" i="4" s="1"/>
  <c r="N1360" i="4"/>
  <c r="V1360" i="4" s="1"/>
  <c r="N1359" i="4"/>
  <c r="V1359" i="4" s="1"/>
  <c r="N1358" i="4"/>
  <c r="V1358" i="4" s="1"/>
  <c r="N1357" i="4"/>
  <c r="V1357" i="4" s="1"/>
  <c r="N1356" i="4"/>
  <c r="V1356" i="4" s="1"/>
  <c r="N1355" i="4"/>
  <c r="V1355" i="4" s="1"/>
  <c r="N1354" i="4"/>
  <c r="V1354" i="4" s="1"/>
  <c r="N1353" i="4"/>
  <c r="V1353" i="4" s="1"/>
  <c r="N1352" i="4"/>
  <c r="V1352" i="4" s="1"/>
  <c r="N1351" i="4"/>
  <c r="V1351" i="4" s="1"/>
  <c r="N1350" i="4"/>
  <c r="V1350" i="4" s="1"/>
  <c r="N1349" i="4"/>
  <c r="V1349" i="4" s="1"/>
  <c r="N1348" i="4"/>
  <c r="V1348" i="4" s="1"/>
  <c r="N1347" i="4"/>
  <c r="V1347" i="4" s="1"/>
  <c r="N1346" i="4"/>
  <c r="V1346" i="4" s="1"/>
  <c r="N1345" i="4"/>
  <c r="V1345" i="4" s="1"/>
  <c r="N1344" i="4"/>
  <c r="V1344" i="4" s="1"/>
  <c r="N1343" i="4"/>
  <c r="V1343" i="4" s="1"/>
  <c r="N1342" i="4"/>
  <c r="V1342" i="4" s="1"/>
  <c r="N1341" i="4"/>
  <c r="V1341" i="4" s="1"/>
  <c r="N1340" i="4"/>
  <c r="V1340" i="4" s="1"/>
  <c r="N1339" i="4"/>
  <c r="V1339" i="4" s="1"/>
  <c r="N1338" i="4"/>
  <c r="V1338" i="4" s="1"/>
  <c r="N1337" i="4"/>
  <c r="V1337" i="4" s="1"/>
  <c r="N1336" i="4"/>
  <c r="V1336" i="4" s="1"/>
  <c r="N1267" i="4"/>
  <c r="V1267" i="4" s="1"/>
  <c r="N1335" i="4"/>
  <c r="V1335" i="4" s="1"/>
  <c r="N1334" i="4"/>
  <c r="V1334" i="4" s="1"/>
  <c r="N1333" i="4"/>
  <c r="V1333" i="4" s="1"/>
  <c r="N1332" i="4"/>
  <c r="V1332" i="4" s="1"/>
  <c r="N1331" i="4"/>
  <c r="V1331" i="4" s="1"/>
  <c r="N1330" i="4"/>
  <c r="V1330" i="4" s="1"/>
  <c r="N1329" i="4"/>
  <c r="V1329" i="4" s="1"/>
  <c r="N1328" i="4"/>
  <c r="V1328" i="4" s="1"/>
  <c r="N1327" i="4"/>
  <c r="V1327" i="4" s="1"/>
  <c r="N1326" i="4"/>
  <c r="V1326" i="4" s="1"/>
  <c r="N1325" i="4"/>
  <c r="V1325" i="4" s="1"/>
  <c r="N1324" i="4"/>
  <c r="V1324" i="4" s="1"/>
  <c r="N1323" i="4"/>
  <c r="V1323" i="4" s="1"/>
  <c r="N1322" i="4"/>
  <c r="V1322" i="4" s="1"/>
  <c r="N1321" i="4"/>
  <c r="V1321" i="4" s="1"/>
  <c r="N1320" i="4"/>
  <c r="V1320" i="4" s="1"/>
  <c r="N1319" i="4"/>
  <c r="V1319" i="4" s="1"/>
  <c r="N1318" i="4"/>
  <c r="V1318" i="4" s="1"/>
  <c r="N1317" i="4"/>
  <c r="V1317" i="4" s="1"/>
  <c r="N1316" i="4"/>
  <c r="V1316" i="4" s="1"/>
  <c r="N1315" i="4"/>
  <c r="V1315" i="4" s="1"/>
  <c r="N1314" i="4"/>
  <c r="V1314" i="4" s="1"/>
  <c r="N1313" i="4"/>
  <c r="V1313" i="4" s="1"/>
  <c r="N1312" i="4"/>
  <c r="V1312" i="4" s="1"/>
  <c r="N1311" i="4"/>
  <c r="V1311" i="4" s="1"/>
  <c r="N1310" i="4"/>
  <c r="V1310" i="4" s="1"/>
  <c r="N1309" i="4"/>
  <c r="V1309" i="4" s="1"/>
  <c r="N1308" i="4"/>
  <c r="V1308" i="4" s="1"/>
  <c r="N1307" i="4"/>
  <c r="V1307" i="4" s="1"/>
  <c r="N1306" i="4"/>
  <c r="V1306" i="4" s="1"/>
  <c r="N1305" i="4"/>
  <c r="V1305" i="4" s="1"/>
  <c r="N1304" i="4"/>
  <c r="V1304" i="4" s="1"/>
  <c r="N1303" i="4"/>
  <c r="V1303" i="4" s="1"/>
  <c r="N1302" i="4"/>
  <c r="V1302" i="4" s="1"/>
  <c r="N1301" i="4"/>
  <c r="V1301" i="4" s="1"/>
  <c r="N1300" i="4"/>
  <c r="V1300" i="4" s="1"/>
  <c r="N1299" i="4"/>
  <c r="V1299" i="4" s="1"/>
  <c r="N1298" i="4"/>
  <c r="V1298" i="4" s="1"/>
  <c r="N1297" i="4"/>
  <c r="V1297" i="4" s="1"/>
  <c r="N1296" i="4"/>
  <c r="V1296" i="4" s="1"/>
  <c r="N1295" i="4"/>
  <c r="V1295" i="4" s="1"/>
  <c r="N1294" i="4"/>
  <c r="V1294" i="4" s="1"/>
  <c r="N1293" i="4"/>
  <c r="V1293" i="4" s="1"/>
  <c r="N1292" i="4"/>
  <c r="V1292" i="4" s="1"/>
  <c r="N1291" i="4"/>
  <c r="V1291" i="4" s="1"/>
  <c r="N1290" i="4"/>
  <c r="V1290" i="4" s="1"/>
  <c r="N1288" i="4"/>
  <c r="V1288" i="4" s="1"/>
  <c r="N1287" i="4"/>
  <c r="V1287" i="4" s="1"/>
  <c r="N1286" i="4"/>
  <c r="V1286" i="4" s="1"/>
  <c r="N1285" i="4"/>
  <c r="V1285" i="4" s="1"/>
  <c r="N1284" i="4"/>
  <c r="V1284" i="4" s="1"/>
  <c r="N1283" i="4"/>
  <c r="V1283" i="4" s="1"/>
  <c r="N1282" i="4"/>
  <c r="V1282" i="4" s="1"/>
  <c r="N1281" i="4"/>
  <c r="V1281" i="4" s="1"/>
  <c r="N1280" i="4"/>
  <c r="V1280" i="4" s="1"/>
  <c r="N1279" i="4"/>
  <c r="V1279" i="4" s="1"/>
  <c r="N1278" i="4"/>
  <c r="V1278" i="4" s="1"/>
  <c r="N1277" i="4"/>
  <c r="V1277" i="4" s="1"/>
  <c r="N1276" i="4"/>
  <c r="V1276" i="4" s="1"/>
  <c r="N1275" i="4"/>
  <c r="V1275" i="4" s="1"/>
  <c r="N1274" i="4"/>
  <c r="V1274" i="4" s="1"/>
  <c r="N1273" i="4"/>
  <c r="V1273" i="4" s="1"/>
  <c r="N1272" i="4"/>
  <c r="V1272" i="4" s="1"/>
  <c r="N1271" i="4"/>
  <c r="V1271" i="4" s="1"/>
  <c r="N1270" i="4"/>
  <c r="V1270" i="4" s="1"/>
  <c r="N1269" i="4"/>
  <c r="V1269" i="4" s="1"/>
  <c r="N1268" i="4"/>
  <c r="V1268" i="4" s="1"/>
  <c r="S1289" i="4"/>
  <c r="N1289" i="4" s="1"/>
  <c r="V1289" i="4" s="1"/>
  <c r="N433" i="4" l="1"/>
  <c r="T433" i="4" s="1"/>
  <c r="N1266" i="4"/>
  <c r="U1266" i="4" s="1"/>
  <c r="N1265" i="4"/>
  <c r="U1265" i="4" s="1"/>
  <c r="N1264" i="4"/>
  <c r="U1264" i="4" s="1"/>
  <c r="N1263" i="4"/>
  <c r="U1263" i="4" s="1"/>
  <c r="N1262" i="4"/>
  <c r="U1262" i="4" s="1"/>
  <c r="N1261" i="4"/>
  <c r="U1261" i="4" s="1"/>
  <c r="N1260" i="4"/>
  <c r="U1260" i="4" s="1"/>
  <c r="N1259" i="4"/>
  <c r="U1259" i="4" s="1"/>
  <c r="N1258" i="4"/>
  <c r="U1258" i="4" s="1"/>
  <c r="N1257" i="4"/>
  <c r="U1257" i="4" s="1"/>
  <c r="N1256" i="4"/>
  <c r="U1256" i="4" s="1"/>
  <c r="N1255" i="4"/>
  <c r="U1255" i="4" s="1"/>
  <c r="N1254" i="4"/>
  <c r="U1254" i="4" s="1"/>
  <c r="N1253" i="4"/>
  <c r="U1253" i="4" s="1"/>
  <c r="N1252" i="4"/>
  <c r="U1252" i="4" s="1"/>
  <c r="N1251" i="4"/>
  <c r="U1251" i="4" s="1"/>
  <c r="N1250" i="4"/>
  <c r="U1250" i="4" s="1"/>
  <c r="N1249" i="4"/>
  <c r="U1249" i="4" s="1"/>
  <c r="N1248" i="4"/>
  <c r="U1248" i="4" s="1"/>
  <c r="N1247" i="4"/>
  <c r="U1247" i="4" s="1"/>
  <c r="N1246" i="4"/>
  <c r="U1246" i="4" s="1"/>
  <c r="N1245" i="4"/>
  <c r="U1245" i="4" s="1"/>
  <c r="N1244" i="4"/>
  <c r="U1244" i="4" s="1"/>
  <c r="N1243" i="4"/>
  <c r="U1243" i="4" s="1"/>
  <c r="N1242" i="4"/>
  <c r="U1242" i="4" s="1"/>
  <c r="N1241" i="4"/>
  <c r="U1241" i="4" s="1"/>
  <c r="N1240" i="4"/>
  <c r="U1240" i="4" s="1"/>
  <c r="N1239" i="4"/>
  <c r="U1239" i="4" s="1"/>
  <c r="N1238" i="4"/>
  <c r="U1238" i="4" s="1"/>
  <c r="N1237" i="4"/>
  <c r="U1237" i="4" s="1"/>
  <c r="N1236" i="4"/>
  <c r="U1236" i="4" s="1"/>
  <c r="N1235" i="4"/>
  <c r="U1235" i="4" s="1"/>
  <c r="N1234" i="4"/>
  <c r="U1234" i="4" s="1"/>
  <c r="N1233" i="4"/>
  <c r="U1233" i="4" s="1"/>
  <c r="N1232" i="4"/>
  <c r="U1232" i="4" s="1"/>
  <c r="N1231" i="4"/>
  <c r="U1231" i="4" s="1"/>
  <c r="N1230" i="4"/>
  <c r="U1230" i="4" s="1"/>
  <c r="N1229" i="4"/>
  <c r="U1229" i="4" s="1"/>
  <c r="N1228" i="4"/>
  <c r="U1228" i="4" s="1"/>
  <c r="N1227" i="4"/>
  <c r="U1227" i="4" s="1"/>
  <c r="N1226" i="4"/>
  <c r="U1226" i="4" s="1"/>
  <c r="N1225" i="4"/>
  <c r="U1225" i="4" s="1"/>
  <c r="N1224" i="4"/>
  <c r="U1224" i="4" s="1"/>
  <c r="N1223" i="4"/>
  <c r="U1223" i="4" s="1"/>
  <c r="N1222" i="4"/>
  <c r="U1222" i="4" s="1"/>
  <c r="N1221" i="4"/>
  <c r="U1221" i="4" s="1"/>
  <c r="N1220" i="4"/>
  <c r="U1220" i="4" s="1"/>
  <c r="N1219" i="4"/>
  <c r="U1219" i="4" s="1"/>
  <c r="N1218" i="4"/>
  <c r="U1218" i="4" s="1"/>
  <c r="N1217" i="4"/>
  <c r="U1217" i="4" s="1"/>
  <c r="N1216" i="4"/>
  <c r="U1216" i="4" s="1"/>
  <c r="N1215" i="4"/>
  <c r="U1215" i="4" s="1"/>
  <c r="N1214" i="4"/>
  <c r="U1214" i="4" s="1"/>
  <c r="N1213" i="4"/>
  <c r="U1213" i="4" s="1"/>
  <c r="N1212" i="4"/>
  <c r="U1212" i="4" s="1"/>
  <c r="N1211" i="4"/>
  <c r="U1211" i="4" s="1"/>
  <c r="N1210" i="4"/>
  <c r="U1210" i="4" s="1"/>
  <c r="N1209" i="4"/>
  <c r="U1209" i="4" s="1"/>
  <c r="N1208" i="4"/>
  <c r="U1208" i="4" s="1"/>
  <c r="N1207" i="4"/>
  <c r="U1207" i="4" s="1"/>
  <c r="N1206" i="4"/>
  <c r="U1206" i="4" s="1"/>
  <c r="N1205" i="4"/>
  <c r="U1205" i="4" s="1"/>
  <c r="N1204" i="4"/>
  <c r="U1204" i="4" s="1"/>
  <c r="N1203" i="4"/>
  <c r="U1203" i="4" s="1"/>
  <c r="N1202" i="4"/>
  <c r="U1202" i="4" s="1"/>
  <c r="N1201" i="4"/>
  <c r="U1201" i="4" s="1"/>
  <c r="N1200" i="4"/>
  <c r="U1200" i="4" s="1"/>
  <c r="N1199" i="4"/>
  <c r="U1199" i="4" s="1"/>
  <c r="N1198" i="4"/>
  <c r="U1198" i="4" s="1"/>
  <c r="N1197" i="4"/>
  <c r="U1197" i="4" s="1"/>
  <c r="N1196" i="4"/>
  <c r="U1196" i="4" s="1"/>
  <c r="N1195" i="4"/>
  <c r="U1195" i="4" s="1"/>
  <c r="N1194" i="4"/>
  <c r="U1194" i="4" s="1"/>
  <c r="N1193" i="4"/>
  <c r="U1193" i="4" s="1"/>
  <c r="N1192" i="4"/>
  <c r="U1192" i="4" s="1"/>
  <c r="N1191" i="4"/>
  <c r="U1191" i="4" s="1"/>
  <c r="N1190" i="4"/>
  <c r="U1190" i="4" s="1"/>
  <c r="N1189" i="4"/>
  <c r="U1189" i="4" s="1"/>
  <c r="N1188" i="4"/>
  <c r="U1188" i="4" s="1"/>
  <c r="N1187" i="4"/>
  <c r="U1187" i="4" s="1"/>
  <c r="N1186" i="4"/>
  <c r="U1186" i="4" s="1"/>
  <c r="N1185" i="4"/>
  <c r="U1185" i="4" s="1"/>
  <c r="N1184" i="4"/>
  <c r="U1184" i="4" s="1"/>
  <c r="N1183" i="4"/>
  <c r="U1183" i="4" s="1"/>
  <c r="N1182" i="4"/>
  <c r="U1182" i="4" s="1"/>
  <c r="N1181" i="4"/>
  <c r="U1181" i="4" s="1"/>
  <c r="N1180" i="4"/>
  <c r="U1180" i="4" s="1"/>
  <c r="N1179" i="4"/>
  <c r="U1179" i="4" s="1"/>
  <c r="N1178" i="4"/>
  <c r="U1178" i="4" s="1"/>
  <c r="N1177" i="4"/>
  <c r="U1177" i="4" s="1"/>
  <c r="N1176" i="4"/>
  <c r="U1176" i="4" s="1"/>
  <c r="N1175" i="4"/>
  <c r="U1175" i="4" s="1"/>
  <c r="N1174" i="4"/>
  <c r="U1174" i="4" s="1"/>
  <c r="N1173" i="4"/>
  <c r="U1173" i="4" s="1"/>
  <c r="N1172" i="4"/>
  <c r="U1172" i="4" s="1"/>
  <c r="N1171" i="4"/>
  <c r="U1171" i="4" s="1"/>
  <c r="N1170" i="4"/>
  <c r="U1170" i="4" s="1"/>
  <c r="N1169" i="4"/>
  <c r="U1169" i="4" s="1"/>
  <c r="N1168" i="4"/>
  <c r="U1168" i="4" s="1"/>
  <c r="N1167" i="4"/>
  <c r="U1167" i="4" s="1"/>
  <c r="N1166" i="4"/>
  <c r="U1166" i="4" s="1"/>
  <c r="N1165" i="4"/>
  <c r="U1165" i="4" s="1"/>
  <c r="N1164" i="4"/>
  <c r="U1164" i="4" s="1"/>
  <c r="N1163" i="4"/>
  <c r="U1163" i="4" s="1"/>
  <c r="N1162" i="4"/>
  <c r="U1162" i="4" s="1"/>
  <c r="N1161" i="4"/>
  <c r="U1161" i="4" s="1"/>
  <c r="N1160" i="4"/>
  <c r="U1160" i="4" s="1"/>
  <c r="N1159" i="4"/>
  <c r="U1159" i="4" s="1"/>
  <c r="N1158" i="4"/>
  <c r="U1158" i="4" s="1"/>
  <c r="N1157" i="4"/>
  <c r="U1157" i="4" s="1"/>
  <c r="N1156" i="4"/>
  <c r="U1156" i="4" s="1"/>
  <c r="N1155" i="4"/>
  <c r="U1155" i="4" s="1"/>
  <c r="N1154" i="4"/>
  <c r="U1154" i="4" s="1"/>
  <c r="N1153" i="4"/>
  <c r="U1153" i="4" s="1"/>
  <c r="N1152" i="4"/>
  <c r="U1152" i="4" s="1"/>
  <c r="N1151" i="4"/>
  <c r="U1151" i="4" s="1"/>
  <c r="N1150" i="4"/>
  <c r="U1150" i="4" s="1"/>
  <c r="N1149" i="4"/>
  <c r="U1149" i="4" s="1"/>
  <c r="N1148" i="4"/>
  <c r="U1148" i="4" s="1"/>
  <c r="N1147" i="4"/>
  <c r="U1147" i="4" s="1"/>
  <c r="N1146" i="4"/>
  <c r="U1146" i="4" s="1"/>
  <c r="N1145" i="4"/>
  <c r="U1145" i="4" s="1"/>
  <c r="N1144" i="4"/>
  <c r="U1144" i="4" s="1"/>
  <c r="N1143" i="4"/>
  <c r="U1143" i="4" s="1"/>
  <c r="N1142" i="4"/>
  <c r="U1142" i="4" s="1"/>
  <c r="N1141" i="4"/>
  <c r="U1141" i="4" s="1"/>
  <c r="N1140" i="4"/>
  <c r="U1140" i="4" s="1"/>
  <c r="N1139" i="4"/>
  <c r="U1139" i="4" s="1"/>
  <c r="N1138" i="4"/>
  <c r="U1138" i="4" s="1"/>
  <c r="N1137" i="4"/>
  <c r="U1137" i="4" s="1"/>
  <c r="N1136" i="4"/>
  <c r="U1136" i="4" s="1"/>
  <c r="N1135" i="4"/>
  <c r="U1135" i="4" s="1"/>
  <c r="N1134" i="4"/>
  <c r="U1134" i="4" s="1"/>
  <c r="N1133" i="4"/>
  <c r="U1133" i="4" s="1"/>
  <c r="N1132" i="4"/>
  <c r="U1132" i="4" s="1"/>
  <c r="N1131" i="4"/>
  <c r="U1131" i="4" s="1"/>
  <c r="N1130" i="4"/>
  <c r="U1130" i="4" s="1"/>
  <c r="N1129" i="4"/>
  <c r="U1129" i="4" s="1"/>
  <c r="N1128" i="4"/>
  <c r="U1128" i="4" s="1"/>
  <c r="N1127" i="4"/>
  <c r="U1127" i="4" s="1"/>
  <c r="N1126" i="4"/>
  <c r="U1126" i="4" s="1"/>
  <c r="N1125" i="4"/>
  <c r="U1125" i="4" s="1"/>
  <c r="N1124" i="4"/>
  <c r="U1124" i="4" s="1"/>
  <c r="N1123" i="4"/>
  <c r="U1123" i="4" s="1"/>
  <c r="N1122" i="4"/>
  <c r="U1122" i="4" s="1"/>
  <c r="N1121" i="4"/>
  <c r="U1121" i="4" s="1"/>
  <c r="N1120" i="4"/>
  <c r="U1120" i="4" s="1"/>
  <c r="N1119" i="4"/>
  <c r="U1119" i="4" s="1"/>
  <c r="N1118" i="4"/>
  <c r="U1118" i="4" s="1"/>
  <c r="N1117" i="4"/>
  <c r="U1117" i="4" s="1"/>
  <c r="N1116" i="4"/>
  <c r="U1116" i="4" s="1"/>
  <c r="N1115" i="4"/>
  <c r="U1115" i="4" s="1"/>
  <c r="N1114" i="4"/>
  <c r="U1114" i="4" s="1"/>
  <c r="N1113" i="4"/>
  <c r="U1113" i="4" s="1"/>
  <c r="N1112" i="4"/>
  <c r="U1112" i="4" s="1"/>
  <c r="N1111" i="4"/>
  <c r="U1111" i="4" s="1"/>
  <c r="N1110" i="4"/>
  <c r="U1110" i="4" s="1"/>
  <c r="N1109" i="4"/>
  <c r="U1109" i="4" s="1"/>
  <c r="N1108" i="4"/>
  <c r="U1108" i="4" s="1"/>
  <c r="N1107" i="4"/>
  <c r="U1107" i="4" s="1"/>
  <c r="N1106" i="4"/>
  <c r="U1106" i="4" s="1"/>
  <c r="N1105" i="4"/>
  <c r="U1105" i="4" s="1"/>
  <c r="N1104" i="4"/>
  <c r="U1104" i="4" s="1"/>
  <c r="N1103" i="4"/>
  <c r="U1103" i="4" s="1"/>
  <c r="N1102" i="4"/>
  <c r="U1102" i="4" s="1"/>
  <c r="N1101" i="4"/>
  <c r="U1101" i="4" s="1"/>
  <c r="N1100" i="4"/>
  <c r="U1100" i="4" s="1"/>
  <c r="N1099" i="4"/>
  <c r="U1099" i="4" s="1"/>
  <c r="N1098" i="4"/>
  <c r="U1098" i="4" s="1"/>
  <c r="N1097" i="4"/>
  <c r="U1097" i="4" s="1"/>
  <c r="N1096" i="4"/>
  <c r="U1096" i="4" s="1"/>
  <c r="N1095" i="4"/>
  <c r="U1095" i="4" s="1"/>
  <c r="N1094" i="4"/>
  <c r="U1094" i="4" s="1"/>
  <c r="N1093" i="4"/>
  <c r="U1093" i="4" s="1"/>
  <c r="N1092" i="4"/>
  <c r="U1092" i="4" s="1"/>
  <c r="N1091" i="4"/>
  <c r="U1091" i="4" s="1"/>
  <c r="N1090" i="4"/>
  <c r="U1090" i="4" s="1"/>
  <c r="N1089" i="4"/>
  <c r="U1089" i="4" s="1"/>
  <c r="N1088" i="4"/>
  <c r="U1088" i="4" s="1"/>
  <c r="N1087" i="4"/>
  <c r="U1087" i="4" s="1"/>
  <c r="N1086" i="4"/>
  <c r="U1086" i="4" s="1"/>
  <c r="N1085" i="4"/>
  <c r="U1085" i="4" s="1"/>
  <c r="N1084" i="4"/>
  <c r="U1084" i="4" s="1"/>
  <c r="N1083" i="4"/>
  <c r="U1083" i="4" s="1"/>
  <c r="N1082" i="4"/>
  <c r="U1082" i="4" s="1"/>
  <c r="N1081" i="4"/>
  <c r="U1081" i="4" s="1"/>
  <c r="N1080" i="4"/>
  <c r="U1080" i="4" s="1"/>
  <c r="N1079" i="4"/>
  <c r="U1079" i="4" s="1"/>
  <c r="N1078" i="4"/>
  <c r="U1078" i="4" s="1"/>
  <c r="N1077" i="4"/>
  <c r="U1077" i="4" s="1"/>
  <c r="N1076" i="4"/>
  <c r="U1076" i="4" s="1"/>
  <c r="N1075" i="4"/>
  <c r="U1075" i="4" s="1"/>
  <c r="N1074" i="4"/>
  <c r="U1074" i="4" s="1"/>
  <c r="N1073" i="4"/>
  <c r="U1073" i="4" s="1"/>
  <c r="N1072" i="4"/>
  <c r="U1072" i="4" s="1"/>
  <c r="N1071" i="4"/>
  <c r="U1071" i="4" s="1"/>
  <c r="N1070" i="4"/>
  <c r="U1070" i="4" s="1"/>
  <c r="N1069" i="4"/>
  <c r="U1069" i="4" s="1"/>
  <c r="N1068" i="4"/>
  <c r="U1068" i="4" s="1"/>
  <c r="N1067" i="4"/>
  <c r="U1067" i="4" s="1"/>
  <c r="N1066" i="4"/>
  <c r="U1066" i="4" s="1"/>
  <c r="N1065" i="4"/>
  <c r="U1065" i="4" s="1"/>
  <c r="N1064" i="4"/>
  <c r="U1064" i="4" s="1"/>
  <c r="N1063" i="4"/>
  <c r="U1063" i="4" s="1"/>
  <c r="N1062" i="4"/>
  <c r="U1062" i="4" s="1"/>
  <c r="N1061" i="4"/>
  <c r="U1061" i="4" s="1"/>
  <c r="N1060" i="4"/>
  <c r="U1060" i="4" s="1"/>
  <c r="N1059" i="4"/>
  <c r="U1059" i="4" s="1"/>
  <c r="N1058" i="4"/>
  <c r="U1058" i="4" s="1"/>
  <c r="N1057" i="4"/>
  <c r="U1057" i="4" s="1"/>
  <c r="N1056" i="4"/>
  <c r="U1056" i="4" s="1"/>
  <c r="N1055" i="4"/>
  <c r="U1055" i="4" s="1"/>
  <c r="N1054" i="4"/>
  <c r="U1054" i="4" s="1"/>
  <c r="N1053" i="4"/>
  <c r="U1053" i="4" s="1"/>
  <c r="N1052" i="4"/>
  <c r="U1052" i="4" s="1"/>
  <c r="N1051" i="4"/>
  <c r="U1051" i="4" s="1"/>
  <c r="N1050" i="4"/>
  <c r="U1050" i="4" s="1"/>
  <c r="N1049" i="4"/>
  <c r="U1049" i="4" s="1"/>
  <c r="N1048" i="4"/>
  <c r="U1048" i="4" s="1"/>
  <c r="N1047" i="4"/>
  <c r="U1047" i="4" s="1"/>
  <c r="N1046" i="4"/>
  <c r="U1046" i="4" s="1"/>
  <c r="N1045" i="4"/>
  <c r="U1045" i="4" s="1"/>
  <c r="N1044" i="4"/>
  <c r="U1044" i="4" s="1"/>
  <c r="N1043" i="4"/>
  <c r="U1043" i="4" s="1"/>
  <c r="N1042" i="4"/>
  <c r="U1042" i="4" s="1"/>
  <c r="U1041" i="4"/>
  <c r="U1040" i="4"/>
  <c r="N1039" i="4"/>
  <c r="U1039" i="4" s="1"/>
  <c r="N1038" i="4"/>
  <c r="U1038" i="4" s="1"/>
  <c r="N1037" i="4"/>
  <c r="U1037" i="4" s="1"/>
  <c r="N1036" i="4"/>
  <c r="U1036" i="4" s="1"/>
  <c r="N1035" i="4"/>
  <c r="U1035" i="4" s="1"/>
  <c r="N1034" i="4"/>
  <c r="U1034" i="4" s="1"/>
  <c r="N1033" i="4"/>
  <c r="U1033" i="4" s="1"/>
  <c r="N1032" i="4"/>
  <c r="U1032" i="4" s="1"/>
  <c r="N1031" i="4"/>
  <c r="U1031" i="4" s="1"/>
  <c r="N1030" i="4"/>
  <c r="U1030" i="4" s="1"/>
  <c r="N1029" i="4"/>
  <c r="U1029" i="4" s="1"/>
  <c r="N1028" i="4"/>
  <c r="U1028" i="4" s="1"/>
  <c r="N1027" i="4"/>
  <c r="U1027" i="4" s="1"/>
  <c r="N1026" i="4"/>
  <c r="U1026" i="4" s="1"/>
  <c r="N1025" i="4"/>
  <c r="U1025" i="4" s="1"/>
  <c r="N1024" i="4"/>
  <c r="T1024" i="4" s="1"/>
  <c r="N1023" i="4"/>
  <c r="T1023" i="4" s="1"/>
  <c r="N1022" i="4"/>
  <c r="T1022" i="4" s="1"/>
  <c r="N1021" i="4"/>
  <c r="T1021" i="4" s="1"/>
  <c r="N1020" i="4"/>
  <c r="T1020" i="4" s="1"/>
  <c r="N1019" i="4"/>
  <c r="T1019" i="4" s="1"/>
  <c r="N1018" i="4"/>
  <c r="T1018" i="4" s="1"/>
  <c r="N1017" i="4"/>
  <c r="T1017" i="4" s="1"/>
  <c r="N1016" i="4"/>
  <c r="T1016" i="4" s="1"/>
  <c r="N1015" i="4"/>
  <c r="T1015" i="4" s="1"/>
  <c r="N1014" i="4"/>
  <c r="T1014" i="4" s="1"/>
  <c r="N1013" i="4"/>
  <c r="T1013" i="4" s="1"/>
  <c r="N1012" i="4"/>
  <c r="T1012" i="4" s="1"/>
  <c r="N1011" i="4"/>
  <c r="T1011" i="4" s="1"/>
  <c r="N1010" i="4"/>
  <c r="T1010" i="4" s="1"/>
  <c r="N1009" i="4"/>
  <c r="T1009" i="4" s="1"/>
  <c r="N1008" i="4"/>
  <c r="T1008" i="4" s="1"/>
  <c r="N1007" i="4"/>
  <c r="T1007" i="4" s="1"/>
  <c r="N1006" i="4"/>
  <c r="T1006" i="4" s="1"/>
  <c r="N1005" i="4"/>
  <c r="T1005" i="4" s="1"/>
  <c r="N1004" i="4"/>
  <c r="T1004" i="4" s="1"/>
  <c r="N1003" i="4"/>
  <c r="T1003" i="4" s="1"/>
  <c r="N1002" i="4"/>
  <c r="T1002" i="4" s="1"/>
  <c r="N1001" i="4"/>
  <c r="U1001" i="4" s="1"/>
  <c r="N1000" i="4"/>
  <c r="U1000" i="4" s="1"/>
  <c r="N999" i="4"/>
  <c r="U999" i="4" s="1"/>
  <c r="N998" i="4"/>
  <c r="U998" i="4" s="1"/>
  <c r="N997" i="4"/>
  <c r="U997" i="4" s="1"/>
  <c r="N996" i="4"/>
  <c r="U996" i="4" s="1"/>
  <c r="N995" i="4"/>
  <c r="U995" i="4" s="1"/>
  <c r="N994" i="4"/>
  <c r="U994" i="4" s="1"/>
  <c r="N993" i="4"/>
  <c r="U993" i="4" s="1"/>
  <c r="N992" i="4"/>
  <c r="U992" i="4" s="1"/>
  <c r="N991" i="4"/>
  <c r="U991" i="4" s="1"/>
  <c r="N990" i="4"/>
  <c r="U990" i="4" s="1"/>
  <c r="N989" i="4"/>
  <c r="U989" i="4" s="1"/>
  <c r="N988" i="4"/>
  <c r="U988" i="4" s="1"/>
  <c r="N987" i="4"/>
  <c r="U987" i="4" s="1"/>
  <c r="N986" i="4"/>
  <c r="U986" i="4" s="1"/>
  <c r="N985" i="4"/>
  <c r="U985" i="4" s="1"/>
  <c r="N984" i="4"/>
  <c r="U984" i="4" s="1"/>
  <c r="N983" i="4"/>
  <c r="U983" i="4" s="1"/>
  <c r="N982" i="4"/>
  <c r="U982" i="4" s="1"/>
  <c r="N981" i="4"/>
  <c r="U981" i="4" s="1"/>
  <c r="N980" i="4"/>
  <c r="T980" i="4" s="1"/>
  <c r="N979" i="4"/>
  <c r="T979" i="4" s="1"/>
  <c r="N978" i="4"/>
  <c r="T978" i="4" s="1"/>
  <c r="N977" i="4"/>
  <c r="T977" i="4" s="1"/>
  <c r="N976" i="4"/>
  <c r="T976" i="4" s="1"/>
  <c r="N975" i="4"/>
  <c r="T975" i="4" s="1"/>
  <c r="N974" i="4"/>
  <c r="T974" i="4" s="1"/>
  <c r="N973" i="4"/>
  <c r="T973" i="4" s="1"/>
  <c r="N972" i="4"/>
  <c r="T972" i="4" s="1"/>
  <c r="N971" i="4"/>
  <c r="T971" i="4" s="1"/>
  <c r="N970" i="4"/>
  <c r="T970" i="4" s="1"/>
  <c r="N969" i="4"/>
  <c r="U969" i="4" s="1"/>
  <c r="N968" i="4"/>
  <c r="U968" i="4" s="1"/>
  <c r="N967" i="4"/>
  <c r="U967" i="4" s="1"/>
  <c r="N966" i="4"/>
  <c r="U966" i="4" s="1"/>
  <c r="N965" i="4"/>
  <c r="U965" i="4" s="1"/>
  <c r="N964" i="4"/>
  <c r="U964" i="4" s="1"/>
  <c r="N963" i="4"/>
  <c r="U963" i="4" s="1"/>
  <c r="N962" i="4"/>
  <c r="U962" i="4" s="1"/>
  <c r="N961" i="4"/>
  <c r="U961" i="4" s="1"/>
  <c r="N960" i="4"/>
  <c r="U960" i="4" s="1"/>
  <c r="N959" i="4"/>
  <c r="T959" i="4" s="1"/>
  <c r="N958" i="4"/>
  <c r="T958" i="4" s="1"/>
  <c r="N957" i="4"/>
  <c r="T957" i="4" s="1"/>
  <c r="N956" i="4"/>
  <c r="T956" i="4" s="1"/>
  <c r="N955" i="4"/>
  <c r="T955" i="4" s="1"/>
  <c r="N954" i="4"/>
  <c r="T954" i="4" s="1"/>
  <c r="N953" i="4"/>
  <c r="T953" i="4" s="1"/>
  <c r="N952" i="4"/>
  <c r="T952" i="4" s="1"/>
  <c r="N951" i="4"/>
  <c r="T951" i="4" s="1"/>
  <c r="N950" i="4"/>
  <c r="T950" i="4" s="1"/>
  <c r="N949" i="4"/>
  <c r="U949" i="4" s="1"/>
  <c r="N948" i="4"/>
  <c r="U948" i="4" s="1"/>
  <c r="N947" i="4"/>
  <c r="U947" i="4" s="1"/>
  <c r="N946" i="4"/>
  <c r="U946" i="4" s="1"/>
  <c r="N945" i="4"/>
  <c r="U945" i="4" s="1"/>
  <c r="N944" i="4"/>
  <c r="U944" i="4" s="1"/>
  <c r="N943" i="4"/>
  <c r="U943" i="4" s="1"/>
  <c r="N942" i="4"/>
  <c r="U942" i="4" s="1"/>
  <c r="N941" i="4"/>
  <c r="U941" i="4" s="1"/>
  <c r="N940" i="4"/>
  <c r="U940" i="4" s="1"/>
  <c r="N939" i="4"/>
  <c r="U939" i="4" s="1"/>
  <c r="N938" i="4"/>
  <c r="U938" i="4" s="1"/>
  <c r="N937" i="4"/>
  <c r="U937" i="4" s="1"/>
  <c r="N936" i="4"/>
  <c r="U936" i="4" s="1"/>
  <c r="N935" i="4"/>
  <c r="U935" i="4" s="1"/>
  <c r="N934" i="4"/>
  <c r="U934" i="4" s="1"/>
  <c r="N933" i="4"/>
  <c r="U933" i="4" s="1"/>
  <c r="N932" i="4"/>
  <c r="U932" i="4" s="1"/>
  <c r="N931" i="4"/>
  <c r="U931" i="4" s="1"/>
  <c r="N930" i="4"/>
  <c r="U930" i="4" s="1"/>
  <c r="N929" i="4"/>
  <c r="U929" i="4" s="1"/>
  <c r="N928" i="4"/>
  <c r="U928" i="4" s="1"/>
  <c r="N927" i="4"/>
  <c r="U927" i="4" s="1"/>
  <c r="N926" i="4"/>
  <c r="U926" i="4" s="1"/>
  <c r="N925" i="4"/>
  <c r="U925" i="4" s="1"/>
  <c r="N924" i="4"/>
  <c r="U924" i="4" s="1"/>
  <c r="N923" i="4"/>
  <c r="U923" i="4" s="1"/>
  <c r="N922" i="4"/>
  <c r="U922" i="4" s="1"/>
  <c r="N921" i="4"/>
  <c r="U921" i="4" s="1"/>
  <c r="N920" i="4"/>
  <c r="U920" i="4" s="1"/>
  <c r="N919" i="4"/>
  <c r="U919" i="4" s="1"/>
  <c r="N918" i="4"/>
  <c r="U918" i="4" s="1"/>
  <c r="N917" i="4"/>
  <c r="U917" i="4" s="1"/>
  <c r="N916" i="4"/>
  <c r="U916" i="4" s="1"/>
  <c r="N915" i="4"/>
  <c r="U915" i="4" s="1"/>
  <c r="N914" i="4"/>
  <c r="U914" i="4" s="1"/>
  <c r="N913" i="4"/>
  <c r="U913" i="4" s="1"/>
  <c r="N912" i="4"/>
  <c r="U912" i="4" s="1"/>
  <c r="N911" i="4"/>
  <c r="U911" i="4" s="1"/>
  <c r="N910" i="4"/>
  <c r="U910" i="4" s="1"/>
  <c r="N909" i="4"/>
  <c r="U909" i="4" s="1"/>
  <c r="N908" i="4"/>
  <c r="U908" i="4" s="1"/>
  <c r="N907" i="4"/>
  <c r="U907" i="4" s="1"/>
  <c r="N906" i="4"/>
  <c r="U906" i="4" s="1"/>
  <c r="N905" i="4"/>
  <c r="U905" i="4" s="1"/>
  <c r="N904" i="4"/>
  <c r="U904" i="4" s="1"/>
  <c r="N903" i="4"/>
  <c r="U903" i="4" s="1"/>
  <c r="N902" i="4"/>
  <c r="U902" i="4" s="1"/>
  <c r="N901" i="4"/>
  <c r="U901" i="4" s="1"/>
  <c r="N900" i="4"/>
  <c r="U900" i="4" s="1"/>
  <c r="N899" i="4"/>
  <c r="U899" i="4" s="1"/>
  <c r="N898" i="4"/>
  <c r="U898" i="4" s="1"/>
  <c r="N897" i="4"/>
  <c r="U897" i="4" s="1"/>
  <c r="N896" i="4"/>
  <c r="U896" i="4" s="1"/>
  <c r="N895" i="4"/>
  <c r="U895" i="4" s="1"/>
  <c r="N894" i="4"/>
  <c r="U894" i="4" s="1"/>
  <c r="N893" i="4"/>
  <c r="U893" i="4" s="1"/>
  <c r="N892" i="4"/>
  <c r="U892" i="4" s="1"/>
  <c r="N891" i="4"/>
  <c r="U891" i="4" s="1"/>
  <c r="N890" i="4"/>
  <c r="U890" i="4" s="1"/>
  <c r="N889" i="4"/>
  <c r="U889" i="4" s="1"/>
  <c r="N888" i="4"/>
  <c r="U888" i="4" s="1"/>
  <c r="N887" i="4"/>
  <c r="U887" i="4" s="1"/>
  <c r="N886" i="4"/>
  <c r="U886" i="4" s="1"/>
  <c r="N885" i="4"/>
  <c r="U885" i="4" s="1"/>
  <c r="N884" i="4"/>
  <c r="U884" i="4" s="1"/>
  <c r="N883" i="4"/>
  <c r="U883" i="4" s="1"/>
  <c r="N882" i="4"/>
  <c r="U882" i="4" s="1"/>
  <c r="N881" i="4"/>
  <c r="U881" i="4" s="1"/>
  <c r="N880" i="4"/>
  <c r="U880" i="4" s="1"/>
  <c r="N879" i="4"/>
  <c r="U879" i="4" s="1"/>
  <c r="N878" i="4"/>
  <c r="U878" i="4" s="1"/>
  <c r="N877" i="4"/>
  <c r="U877" i="4" s="1"/>
  <c r="N876" i="4"/>
  <c r="U876" i="4" s="1"/>
  <c r="N875" i="4"/>
  <c r="U875" i="4" s="1"/>
  <c r="N874" i="4"/>
  <c r="U874" i="4" s="1"/>
  <c r="N873" i="4"/>
  <c r="U873" i="4" s="1"/>
  <c r="N872" i="4"/>
  <c r="U872" i="4" s="1"/>
  <c r="N871" i="4"/>
  <c r="U871" i="4" s="1"/>
  <c r="N870" i="4"/>
  <c r="U870" i="4" s="1"/>
  <c r="N869" i="4"/>
  <c r="U869" i="4" s="1"/>
  <c r="N868" i="4"/>
  <c r="U868" i="4" s="1"/>
  <c r="N867" i="4"/>
  <c r="U867" i="4" s="1"/>
  <c r="N866" i="4"/>
  <c r="U866" i="4" s="1"/>
  <c r="N865" i="4"/>
  <c r="U865" i="4" s="1"/>
  <c r="N864" i="4"/>
  <c r="U864" i="4" s="1"/>
  <c r="N863" i="4"/>
  <c r="U863" i="4" s="1"/>
  <c r="N862" i="4"/>
  <c r="U862" i="4" s="1"/>
  <c r="N861" i="4"/>
  <c r="U861" i="4" s="1"/>
  <c r="N860" i="4"/>
  <c r="U860" i="4" s="1"/>
  <c r="N859" i="4"/>
  <c r="U859" i="4" s="1"/>
  <c r="N858" i="4"/>
  <c r="U858" i="4" s="1"/>
  <c r="N857" i="4"/>
  <c r="U857" i="4" s="1"/>
  <c r="N856" i="4"/>
  <c r="U856" i="4" s="1"/>
  <c r="N855" i="4"/>
  <c r="U855" i="4" s="1"/>
  <c r="N854" i="4"/>
  <c r="U854" i="4" s="1"/>
  <c r="N853" i="4"/>
  <c r="U853" i="4" s="1"/>
  <c r="N852" i="4"/>
  <c r="U852" i="4" s="1"/>
  <c r="N851" i="4"/>
  <c r="U851" i="4" s="1"/>
  <c r="N850" i="4"/>
  <c r="U850" i="4" s="1"/>
  <c r="N849" i="4"/>
  <c r="U849" i="4" s="1"/>
  <c r="N848" i="4"/>
  <c r="U848" i="4" s="1"/>
  <c r="N847" i="4"/>
  <c r="U847" i="4" s="1"/>
  <c r="N846" i="4"/>
  <c r="U846" i="4" s="1"/>
  <c r="N845" i="4"/>
  <c r="U845" i="4" s="1"/>
  <c r="N844" i="4"/>
  <c r="U844" i="4" s="1"/>
  <c r="N843" i="4"/>
  <c r="U843" i="4" s="1"/>
  <c r="N842" i="4"/>
  <c r="U842" i="4" s="1"/>
  <c r="P841" i="4"/>
  <c r="N841" i="4" s="1"/>
  <c r="P840" i="4"/>
  <c r="N840" i="4" s="1"/>
  <c r="P839" i="4"/>
  <c r="N839" i="4" s="1"/>
  <c r="P838" i="4"/>
  <c r="N838" i="4" s="1"/>
  <c r="P837" i="4"/>
  <c r="N837" i="4" s="1"/>
  <c r="P836" i="4"/>
  <c r="N836" i="4" s="1"/>
  <c r="P835" i="4"/>
  <c r="N835" i="4" s="1"/>
  <c r="P834" i="4"/>
  <c r="N834" i="4" s="1"/>
  <c r="P833" i="4"/>
  <c r="N833" i="4" s="1"/>
  <c r="P832" i="4"/>
  <c r="N832" i="4" s="1"/>
  <c r="P831" i="4"/>
  <c r="N831" i="4" s="1"/>
  <c r="P830" i="4"/>
  <c r="N830" i="4" s="1"/>
  <c r="P829" i="4"/>
  <c r="N829" i="4" s="1"/>
  <c r="P828" i="4"/>
  <c r="N828" i="4" s="1"/>
  <c r="P827" i="4"/>
  <c r="N827" i="4" s="1"/>
  <c r="P826" i="4"/>
  <c r="N826" i="4" s="1"/>
  <c r="P825" i="4"/>
  <c r="N825" i="4" s="1"/>
  <c r="P824" i="4"/>
  <c r="N824" i="4" s="1"/>
  <c r="P823" i="4"/>
  <c r="N823" i="4" s="1"/>
  <c r="P822" i="4"/>
  <c r="N822" i="4" s="1"/>
  <c r="P821" i="4"/>
  <c r="N821" i="4" s="1"/>
  <c r="P820" i="4"/>
  <c r="N820" i="4" s="1"/>
  <c r="P819" i="4"/>
  <c r="N819" i="4" s="1"/>
  <c r="P818" i="4"/>
  <c r="N818" i="4" s="1"/>
  <c r="P817" i="4"/>
  <c r="N817" i="4" s="1"/>
  <c r="P816" i="4"/>
  <c r="N816" i="4" s="1"/>
  <c r="P815" i="4"/>
  <c r="N815" i="4" s="1"/>
  <c r="P814" i="4"/>
  <c r="N814" i="4" s="1"/>
  <c r="P813" i="4"/>
  <c r="N813" i="4" s="1"/>
  <c r="P812" i="4"/>
  <c r="N812" i="4" s="1"/>
  <c r="P811" i="4"/>
  <c r="N811" i="4" s="1"/>
  <c r="P810" i="4"/>
  <c r="N810" i="4" s="1"/>
  <c r="P809" i="4"/>
  <c r="N809" i="4" s="1"/>
  <c r="P808" i="4"/>
  <c r="N808" i="4" s="1"/>
  <c r="P807" i="4"/>
  <c r="N807" i="4" s="1"/>
  <c r="P806" i="4"/>
  <c r="N806" i="4" s="1"/>
  <c r="P805" i="4"/>
  <c r="N805" i="4" s="1"/>
  <c r="P804" i="4"/>
  <c r="N804" i="4" s="1"/>
  <c r="P803" i="4"/>
  <c r="N803" i="4" s="1"/>
  <c r="P802" i="4"/>
  <c r="N802" i="4" s="1"/>
  <c r="P801" i="4"/>
  <c r="N801" i="4" s="1"/>
  <c r="P800" i="4"/>
  <c r="N800" i="4" s="1"/>
  <c r="P799" i="4"/>
  <c r="N799" i="4" s="1"/>
  <c r="P798" i="4"/>
  <c r="N798" i="4" s="1"/>
  <c r="P797" i="4"/>
  <c r="N797" i="4" s="1"/>
  <c r="P796" i="4"/>
  <c r="N796" i="4" s="1"/>
  <c r="P795" i="4"/>
  <c r="N795" i="4" s="1"/>
  <c r="P794" i="4"/>
  <c r="N794" i="4" s="1"/>
  <c r="P793" i="4"/>
  <c r="N793" i="4" s="1"/>
  <c r="P792" i="4"/>
  <c r="N792" i="4" s="1"/>
  <c r="P791" i="4"/>
  <c r="N791" i="4" s="1"/>
  <c r="P790" i="4"/>
  <c r="N790" i="4" s="1"/>
  <c r="P789" i="4"/>
  <c r="N789" i="4" s="1"/>
  <c r="P788" i="4"/>
  <c r="N788" i="4" s="1"/>
  <c r="P787" i="4"/>
  <c r="N787" i="4" s="1"/>
  <c r="P786" i="4"/>
  <c r="N786" i="4" s="1"/>
  <c r="P785" i="4"/>
  <c r="N785" i="4" s="1"/>
  <c r="P784" i="4"/>
  <c r="N784" i="4" s="1"/>
  <c r="P783" i="4"/>
  <c r="N783" i="4" s="1"/>
  <c r="P782" i="4"/>
  <c r="N782" i="4" s="1"/>
  <c r="P781" i="4"/>
  <c r="N781" i="4" s="1"/>
  <c r="P780" i="4"/>
  <c r="N780" i="4" s="1"/>
  <c r="P779" i="4"/>
  <c r="N779" i="4" s="1"/>
  <c r="P778" i="4"/>
  <c r="N778" i="4" s="1"/>
  <c r="P777" i="4"/>
  <c r="N777" i="4" s="1"/>
  <c r="P776" i="4"/>
  <c r="N776" i="4" s="1"/>
  <c r="P775" i="4"/>
  <c r="N775" i="4" s="1"/>
  <c r="P774" i="4"/>
  <c r="N774" i="4" s="1"/>
  <c r="P773" i="4"/>
  <c r="N773" i="4" s="1"/>
  <c r="P772" i="4"/>
  <c r="N772" i="4" s="1"/>
  <c r="P771" i="4"/>
  <c r="N771" i="4" s="1"/>
  <c r="P770" i="4"/>
  <c r="N770" i="4" s="1"/>
  <c r="P769" i="4"/>
  <c r="N769" i="4" s="1"/>
  <c r="P768" i="4"/>
  <c r="N768" i="4" s="1"/>
  <c r="P767" i="4"/>
  <c r="N767" i="4" s="1"/>
  <c r="P766" i="4"/>
  <c r="N766" i="4" s="1"/>
  <c r="P765" i="4"/>
  <c r="N765" i="4" s="1"/>
  <c r="P764" i="4"/>
  <c r="N764" i="4" s="1"/>
  <c r="P763" i="4"/>
  <c r="N763" i="4" s="1"/>
  <c r="P762" i="4"/>
  <c r="N762" i="4" s="1"/>
  <c r="P761" i="4"/>
  <c r="N761" i="4" s="1"/>
  <c r="P760" i="4"/>
  <c r="N760" i="4" s="1"/>
  <c r="P759" i="4"/>
  <c r="N759" i="4" s="1"/>
  <c r="P758" i="4"/>
  <c r="N758" i="4" s="1"/>
  <c r="P757" i="4"/>
  <c r="N757" i="4" s="1"/>
  <c r="P756" i="4"/>
  <c r="N756" i="4" s="1"/>
  <c r="P755" i="4"/>
  <c r="N755" i="4" s="1"/>
  <c r="P754" i="4"/>
  <c r="N754" i="4" s="1"/>
  <c r="P753" i="4"/>
  <c r="N753" i="4" s="1"/>
  <c r="P752" i="4"/>
  <c r="N752" i="4" s="1"/>
  <c r="P751" i="4"/>
  <c r="N751" i="4" s="1"/>
  <c r="P750" i="4"/>
  <c r="N750" i="4" s="1"/>
  <c r="P749" i="4"/>
  <c r="N749" i="4" s="1"/>
  <c r="P748" i="4"/>
  <c r="N748" i="4" s="1"/>
  <c r="P747" i="4"/>
  <c r="N747" i="4" s="1"/>
  <c r="P746" i="4"/>
  <c r="N746" i="4" s="1"/>
  <c r="P745" i="4"/>
  <c r="N745" i="4" s="1"/>
  <c r="P744" i="4"/>
  <c r="N744" i="4" s="1"/>
  <c r="P743" i="4"/>
  <c r="N743" i="4" s="1"/>
  <c r="P742" i="4"/>
  <c r="N742" i="4" s="1"/>
  <c r="P741" i="4"/>
  <c r="N741" i="4" s="1"/>
  <c r="P740" i="4"/>
  <c r="N740" i="4" s="1"/>
  <c r="P739" i="4"/>
  <c r="N739" i="4" s="1"/>
  <c r="P738" i="4"/>
  <c r="N738" i="4" s="1"/>
  <c r="P737" i="4"/>
  <c r="N737" i="4" s="1"/>
  <c r="P736" i="4"/>
  <c r="N736" i="4" s="1"/>
  <c r="P735" i="4"/>
  <c r="N735" i="4" s="1"/>
  <c r="P734" i="4"/>
  <c r="N734" i="4" s="1"/>
  <c r="P733" i="4"/>
  <c r="N733" i="4" s="1"/>
  <c r="P732" i="4"/>
  <c r="N732" i="4" s="1"/>
  <c r="P731" i="4"/>
  <c r="N731" i="4" s="1"/>
  <c r="P730" i="4"/>
  <c r="N730" i="4" s="1"/>
  <c r="P729" i="4"/>
  <c r="N729" i="4" s="1"/>
  <c r="P728" i="4"/>
  <c r="N728" i="4" s="1"/>
  <c r="P727" i="4"/>
  <c r="N727" i="4" s="1"/>
  <c r="P726" i="4"/>
  <c r="N726" i="4" s="1"/>
  <c r="P725" i="4"/>
  <c r="N725" i="4" s="1"/>
  <c r="P724" i="4"/>
  <c r="N724" i="4" s="1"/>
  <c r="P723" i="4"/>
  <c r="N723" i="4" s="1"/>
  <c r="P722" i="4"/>
  <c r="N722" i="4" s="1"/>
  <c r="P721" i="4"/>
  <c r="N721" i="4" s="1"/>
  <c r="P720" i="4"/>
  <c r="N720" i="4" s="1"/>
  <c r="P719" i="4"/>
  <c r="N719" i="4" s="1"/>
  <c r="P718" i="4"/>
  <c r="N718" i="4" s="1"/>
  <c r="P717" i="4"/>
  <c r="N717" i="4" s="1"/>
  <c r="P716" i="4"/>
  <c r="N716" i="4" s="1"/>
  <c r="P715" i="4"/>
  <c r="N715" i="4" s="1"/>
  <c r="P714" i="4"/>
  <c r="N714" i="4" s="1"/>
  <c r="P713" i="4"/>
  <c r="N713" i="4" s="1"/>
  <c r="P712" i="4"/>
  <c r="N712" i="4" s="1"/>
  <c r="P711" i="4"/>
  <c r="N711" i="4" s="1"/>
  <c r="P710" i="4"/>
  <c r="N710" i="4" s="1"/>
  <c r="P709" i="4"/>
  <c r="N709" i="4" s="1"/>
  <c r="U708" i="4"/>
  <c r="U707" i="4"/>
  <c r="U706" i="4"/>
  <c r="U705" i="4"/>
  <c r="U704" i="4"/>
  <c r="U703" i="4"/>
  <c r="U702" i="4"/>
  <c r="U701" i="4"/>
  <c r="U700" i="4"/>
  <c r="U699" i="4"/>
  <c r="U698" i="4"/>
  <c r="U697" i="4"/>
  <c r="U696" i="4"/>
  <c r="U695" i="4"/>
  <c r="U694" i="4"/>
  <c r="U693" i="4"/>
  <c r="U692" i="4"/>
  <c r="U691" i="4"/>
  <c r="U690" i="4"/>
  <c r="U689" i="4"/>
  <c r="U688" i="4"/>
  <c r="U687" i="4"/>
  <c r="U686" i="4"/>
  <c r="U685" i="4"/>
  <c r="U684" i="4"/>
  <c r="U683" i="4"/>
  <c r="U682" i="4"/>
  <c r="U681" i="4"/>
  <c r="U680" i="4"/>
  <c r="U679" i="4"/>
  <c r="U678" i="4"/>
  <c r="U677" i="4"/>
  <c r="U676" i="4"/>
  <c r="U675" i="4"/>
  <c r="U674" i="4"/>
  <c r="U673" i="4"/>
  <c r="U672" i="4"/>
  <c r="U671" i="4"/>
  <c r="U670" i="4"/>
  <c r="U669" i="4"/>
  <c r="U668" i="4"/>
  <c r="U667" i="4"/>
  <c r="U666" i="4"/>
  <c r="U665" i="4"/>
  <c r="U664" i="4"/>
  <c r="U663" i="4"/>
  <c r="U662" i="4"/>
  <c r="U661" i="4"/>
  <c r="U660" i="4"/>
  <c r="U659" i="4"/>
  <c r="U658" i="4"/>
  <c r="U657" i="4"/>
  <c r="U656" i="4"/>
  <c r="U655" i="4"/>
  <c r="U654" i="4"/>
  <c r="U653" i="4"/>
  <c r="U652" i="4"/>
  <c r="U651" i="4"/>
  <c r="U650" i="4"/>
  <c r="U649" i="4"/>
  <c r="U648" i="4"/>
  <c r="U647" i="4"/>
  <c r="U646" i="4"/>
  <c r="U645" i="4"/>
  <c r="U644" i="4"/>
  <c r="U643" i="4"/>
  <c r="U642" i="4"/>
  <c r="U641" i="4"/>
  <c r="U640" i="4"/>
  <c r="U639" i="4"/>
  <c r="U638" i="4"/>
  <c r="U637" i="4"/>
  <c r="U636" i="4"/>
  <c r="U635" i="4"/>
  <c r="U634" i="4"/>
  <c r="U633" i="4"/>
  <c r="U632" i="4"/>
  <c r="U631" i="4"/>
  <c r="U630" i="4"/>
  <c r="U629" i="4"/>
  <c r="U628" i="4"/>
  <c r="U627" i="4"/>
  <c r="U626" i="4"/>
  <c r="U625" i="4"/>
  <c r="U624" i="4"/>
  <c r="U623" i="4"/>
  <c r="U622" i="4"/>
  <c r="U621" i="4"/>
  <c r="U620" i="4"/>
  <c r="U619" i="4"/>
  <c r="U618" i="4"/>
  <c r="U617" i="4"/>
  <c r="U616" i="4"/>
  <c r="U615" i="4"/>
  <c r="U614" i="4"/>
  <c r="U613" i="4"/>
  <c r="U612" i="4"/>
  <c r="U611" i="4"/>
  <c r="U610" i="4"/>
  <c r="U609" i="4"/>
  <c r="U608" i="4"/>
  <c r="U607" i="4"/>
  <c r="U606" i="4"/>
  <c r="U605" i="4"/>
  <c r="U604" i="4"/>
  <c r="U603" i="4"/>
  <c r="U602" i="4"/>
  <c r="U601" i="4"/>
  <c r="U600" i="4"/>
  <c r="U599" i="4"/>
  <c r="U598" i="4"/>
  <c r="U597" i="4"/>
  <c r="U596" i="4"/>
  <c r="U595" i="4"/>
  <c r="U594" i="4"/>
  <c r="U593" i="4"/>
  <c r="U592" i="4"/>
  <c r="U591" i="4"/>
  <c r="U590" i="4"/>
  <c r="U589" i="4"/>
  <c r="U588" i="4"/>
  <c r="U587" i="4"/>
  <c r="U586" i="4"/>
  <c r="U585" i="4"/>
  <c r="U584" i="4"/>
  <c r="U583" i="4"/>
  <c r="U582" i="4"/>
  <c r="U581" i="4"/>
  <c r="U580" i="4"/>
  <c r="U579" i="4"/>
  <c r="U578" i="4"/>
  <c r="U577" i="4"/>
  <c r="U576" i="4"/>
  <c r="U575" i="4"/>
  <c r="U574" i="4"/>
  <c r="U573" i="4"/>
  <c r="U572" i="4"/>
  <c r="U571" i="4"/>
  <c r="U570" i="4"/>
  <c r="U569" i="4"/>
  <c r="U568" i="4"/>
  <c r="U567" i="4"/>
  <c r="U566" i="4"/>
  <c r="U565" i="4"/>
  <c r="U564" i="4"/>
  <c r="U563" i="4"/>
  <c r="U562" i="4"/>
  <c r="U561" i="4"/>
  <c r="U560" i="4"/>
  <c r="U559" i="4"/>
  <c r="U558" i="4"/>
  <c r="U557" i="4"/>
  <c r="U556" i="4"/>
  <c r="U555" i="4"/>
  <c r="U554" i="4"/>
  <c r="U553" i="4"/>
  <c r="U552" i="4"/>
  <c r="U551" i="4"/>
  <c r="U550" i="4"/>
  <c r="U549" i="4"/>
  <c r="U548" i="4"/>
  <c r="U547" i="4"/>
  <c r="U546" i="4"/>
  <c r="U545" i="4"/>
  <c r="U544" i="4"/>
  <c r="U543" i="4"/>
  <c r="U542" i="4"/>
  <c r="U541" i="4"/>
  <c r="U540" i="4"/>
  <c r="U539" i="4"/>
  <c r="U538" i="4"/>
  <c r="U537" i="4"/>
  <c r="U536" i="4"/>
  <c r="U535" i="4"/>
  <c r="U534" i="4"/>
  <c r="U533" i="4"/>
  <c r="U532" i="4"/>
  <c r="U531" i="4"/>
  <c r="U530" i="4"/>
  <c r="U529" i="4"/>
  <c r="U528" i="4"/>
  <c r="U527" i="4"/>
  <c r="U526" i="4"/>
  <c r="U525" i="4"/>
  <c r="U524" i="4"/>
  <c r="U523" i="4"/>
  <c r="U522" i="4"/>
  <c r="U521" i="4"/>
  <c r="U520" i="4"/>
  <c r="U519" i="4"/>
  <c r="U518" i="4"/>
  <c r="U517" i="4"/>
  <c r="U516" i="4"/>
  <c r="U515" i="4"/>
  <c r="U514" i="4"/>
  <c r="N513" i="4"/>
  <c r="U513" i="4" s="1"/>
  <c r="N512" i="4"/>
  <c r="U512" i="4" s="1"/>
  <c r="N511" i="4"/>
  <c r="U511" i="4" s="1"/>
  <c r="N510" i="4"/>
  <c r="U510" i="4" s="1"/>
  <c r="N509" i="4"/>
  <c r="U509" i="4" s="1"/>
  <c r="N508" i="4"/>
  <c r="U508" i="4" s="1"/>
  <c r="N507" i="4"/>
  <c r="U507" i="4" s="1"/>
  <c r="N506" i="4"/>
  <c r="U506" i="4" s="1"/>
  <c r="N505" i="4"/>
  <c r="T505" i="4" s="1"/>
  <c r="N504" i="4"/>
  <c r="T504" i="4" s="1"/>
  <c r="N503" i="4"/>
  <c r="T503" i="4" s="1"/>
  <c r="N502" i="4"/>
  <c r="T502" i="4" s="1"/>
  <c r="N501" i="4"/>
  <c r="T501" i="4" s="1"/>
  <c r="T500" i="4"/>
  <c r="N499" i="4"/>
  <c r="T499" i="4" s="1"/>
  <c r="N498" i="4"/>
  <c r="T498" i="4" s="1"/>
  <c r="N497" i="4"/>
  <c r="T497" i="4" s="1"/>
  <c r="N496" i="4"/>
  <c r="T496" i="4" s="1"/>
  <c r="N495" i="4"/>
  <c r="T495" i="4" s="1"/>
  <c r="N494" i="4"/>
  <c r="T494" i="4" s="1"/>
  <c r="N493" i="4"/>
  <c r="T493" i="4" s="1"/>
  <c r="N492" i="4"/>
  <c r="T492" i="4" s="1"/>
  <c r="N491" i="4"/>
  <c r="T491" i="4" s="1"/>
  <c r="N490" i="4"/>
  <c r="T490" i="4" s="1"/>
  <c r="N489" i="4"/>
  <c r="T489" i="4" s="1"/>
  <c r="N488" i="4"/>
  <c r="T488" i="4" s="1"/>
  <c r="N487" i="4"/>
  <c r="T487" i="4" s="1"/>
  <c r="N486" i="4"/>
  <c r="T486" i="4" s="1"/>
  <c r="N485" i="4"/>
  <c r="T485" i="4" s="1"/>
  <c r="N484" i="4"/>
  <c r="T484" i="4" s="1"/>
  <c r="N483" i="4"/>
  <c r="T483" i="4" s="1"/>
  <c r="N482" i="4"/>
  <c r="T482" i="4" s="1"/>
  <c r="N481" i="4"/>
  <c r="T481" i="4" s="1"/>
  <c r="N480" i="4"/>
  <c r="T480" i="4" s="1"/>
  <c r="N479" i="4"/>
  <c r="T479" i="4" s="1"/>
  <c r="N478" i="4"/>
  <c r="T478" i="4" s="1"/>
  <c r="N477" i="4"/>
  <c r="T477" i="4" s="1"/>
  <c r="N476" i="4"/>
  <c r="T476" i="4" s="1"/>
  <c r="N475" i="4"/>
  <c r="T475" i="4" s="1"/>
  <c r="N474" i="4"/>
  <c r="T474" i="4" s="1"/>
  <c r="N473" i="4"/>
  <c r="T473" i="4" s="1"/>
  <c r="N472" i="4"/>
  <c r="T472" i="4" s="1"/>
  <c r="N471" i="4"/>
  <c r="T471" i="4" s="1"/>
  <c r="N470" i="4"/>
  <c r="T470" i="4" s="1"/>
  <c r="N469" i="4"/>
  <c r="T469" i="4" s="1"/>
  <c r="N468" i="4"/>
  <c r="T468" i="4" s="1"/>
  <c r="N467" i="4"/>
  <c r="T467" i="4" s="1"/>
  <c r="N466" i="4"/>
  <c r="T466" i="4" s="1"/>
  <c r="N465" i="4"/>
  <c r="T465" i="4" s="1"/>
  <c r="N464" i="4"/>
  <c r="T464" i="4" s="1"/>
  <c r="N463" i="4"/>
  <c r="T463" i="4" s="1"/>
  <c r="N462" i="4"/>
  <c r="T462" i="4" s="1"/>
  <c r="N461" i="4"/>
  <c r="T461" i="4" s="1"/>
  <c r="N460" i="4"/>
  <c r="T460" i="4" s="1"/>
  <c r="N459" i="4"/>
  <c r="T459" i="4" s="1"/>
  <c r="N458" i="4"/>
  <c r="T458" i="4" s="1"/>
  <c r="N457" i="4"/>
  <c r="T457" i="4" s="1"/>
  <c r="N456" i="4"/>
  <c r="T456" i="4" s="1"/>
  <c r="N455" i="4"/>
  <c r="T455" i="4" s="1"/>
  <c r="N454" i="4"/>
  <c r="T454" i="4" s="1"/>
  <c r="N453" i="4"/>
  <c r="T453" i="4" s="1"/>
  <c r="N452" i="4"/>
  <c r="T452" i="4" s="1"/>
  <c r="N451" i="4"/>
  <c r="T451" i="4" s="1"/>
  <c r="N450" i="4"/>
  <c r="T450" i="4" s="1"/>
  <c r="N449" i="4"/>
  <c r="T449" i="4" s="1"/>
  <c r="N448" i="4"/>
  <c r="T448" i="4" s="1"/>
  <c r="N447" i="4"/>
  <c r="T447" i="4" s="1"/>
  <c r="N446" i="4"/>
  <c r="T446" i="4" s="1"/>
  <c r="N445" i="4"/>
  <c r="T445" i="4" s="1"/>
  <c r="N444" i="4"/>
  <c r="T444" i="4" s="1"/>
  <c r="N443" i="4"/>
  <c r="T443" i="4" s="1"/>
  <c r="N442" i="4"/>
  <c r="T442" i="4" s="1"/>
  <c r="N441" i="4"/>
  <c r="T441" i="4" s="1"/>
  <c r="N440" i="4"/>
  <c r="T440" i="4" s="1"/>
  <c r="N439" i="4"/>
  <c r="T439" i="4" s="1"/>
  <c r="N438" i="4"/>
  <c r="T438" i="4" s="1"/>
  <c r="N437" i="4"/>
  <c r="T437" i="4" s="1"/>
  <c r="N436" i="4"/>
  <c r="T436" i="4" s="1"/>
  <c r="N435" i="4"/>
  <c r="T435" i="4" s="1"/>
  <c r="N434" i="4"/>
  <c r="T434" i="4" s="1"/>
  <c r="N432" i="4"/>
  <c r="T432" i="4" s="1"/>
  <c r="N431" i="4"/>
  <c r="T431" i="4" s="1"/>
  <c r="N430" i="4"/>
  <c r="T430" i="4" s="1"/>
  <c r="N429" i="4"/>
  <c r="T429" i="4" s="1"/>
  <c r="N428" i="4"/>
  <c r="T428" i="4" s="1"/>
  <c r="N427" i="4"/>
  <c r="T427" i="4" s="1"/>
  <c r="N426" i="4"/>
  <c r="T426" i="4" s="1"/>
  <c r="N425" i="4"/>
  <c r="T425" i="4" s="1"/>
  <c r="N424" i="4"/>
  <c r="T424" i="4" s="1"/>
  <c r="N423" i="4"/>
  <c r="T423" i="4" s="1"/>
  <c r="N422" i="4"/>
  <c r="T422" i="4" s="1"/>
  <c r="N421" i="4"/>
  <c r="T421" i="4" s="1"/>
  <c r="N420" i="4"/>
  <c r="T420" i="4" s="1"/>
  <c r="N419" i="4"/>
  <c r="T419" i="4" s="1"/>
  <c r="N418" i="4"/>
  <c r="T418" i="4" s="1"/>
  <c r="N417" i="4"/>
  <c r="T417" i="4" s="1"/>
  <c r="N416" i="4"/>
  <c r="T416" i="4" s="1"/>
  <c r="N415" i="4"/>
  <c r="T415" i="4" s="1"/>
  <c r="N414" i="4"/>
  <c r="T414" i="4" s="1"/>
  <c r="N413" i="4"/>
  <c r="T413" i="4" s="1"/>
  <c r="N412" i="4"/>
  <c r="T412" i="4" s="1"/>
  <c r="N411" i="4"/>
  <c r="T411" i="4" s="1"/>
  <c r="N410" i="4"/>
  <c r="T410" i="4" s="1"/>
  <c r="N409" i="4"/>
  <c r="T409" i="4" s="1"/>
  <c r="N408" i="4"/>
  <c r="T408" i="4" s="1"/>
  <c r="N407" i="4"/>
  <c r="T407" i="4" s="1"/>
  <c r="N406" i="4"/>
  <c r="T406" i="4" s="1"/>
  <c r="N405" i="4"/>
  <c r="T405" i="4" s="1"/>
  <c r="N404" i="4"/>
  <c r="T404" i="4" s="1"/>
  <c r="N403" i="4"/>
  <c r="T403" i="4" s="1"/>
  <c r="N402" i="4"/>
  <c r="T402" i="4" s="1"/>
  <c r="N401" i="4"/>
  <c r="T401" i="4" s="1"/>
  <c r="N400" i="4"/>
  <c r="T400" i="4" s="1"/>
  <c r="N399" i="4"/>
  <c r="T399" i="4" s="1"/>
  <c r="N398" i="4"/>
  <c r="T398" i="4" s="1"/>
  <c r="N397" i="4"/>
  <c r="T397" i="4" s="1"/>
  <c r="N396" i="4"/>
  <c r="T396" i="4" s="1"/>
  <c r="N395" i="4"/>
  <c r="T395" i="4" s="1"/>
  <c r="N394" i="4"/>
  <c r="T394" i="4" s="1"/>
  <c r="N393" i="4"/>
  <c r="T393" i="4" s="1"/>
  <c r="N392" i="4"/>
  <c r="T392" i="4" s="1"/>
  <c r="N391" i="4"/>
  <c r="T391" i="4" s="1"/>
  <c r="N390" i="4"/>
  <c r="T390" i="4" s="1"/>
  <c r="N389" i="4"/>
  <c r="T389" i="4" s="1"/>
  <c r="N388" i="4"/>
  <c r="T388" i="4" s="1"/>
  <c r="N387" i="4"/>
  <c r="T387" i="4" s="1"/>
  <c r="N386" i="4"/>
  <c r="T386" i="4" s="1"/>
  <c r="N385" i="4"/>
  <c r="T385" i="4" s="1"/>
  <c r="N384" i="4"/>
  <c r="T384" i="4" s="1"/>
  <c r="N383" i="4"/>
  <c r="T383" i="4" s="1"/>
  <c r="N382" i="4"/>
  <c r="T382" i="4" s="1"/>
  <c r="N381" i="4"/>
  <c r="T381" i="4" s="1"/>
  <c r="N380" i="4"/>
  <c r="T380" i="4" s="1"/>
  <c r="N379" i="4"/>
  <c r="T379" i="4" s="1"/>
  <c r="N378" i="4"/>
  <c r="T378" i="4" s="1"/>
  <c r="N377" i="4"/>
  <c r="T377" i="4" s="1"/>
  <c r="N376" i="4"/>
  <c r="T376" i="4" s="1"/>
  <c r="N375" i="4"/>
  <c r="T375" i="4" s="1"/>
  <c r="N374" i="4"/>
  <c r="N373" i="4"/>
  <c r="N372" i="4"/>
  <c r="N371" i="4"/>
  <c r="N370" i="4"/>
  <c r="N369" i="4"/>
  <c r="N368" i="4"/>
  <c r="N367" i="4"/>
  <c r="N366" i="4"/>
  <c r="N365" i="4"/>
  <c r="N364" i="4"/>
  <c r="N363" i="4"/>
  <c r="N362" i="4"/>
  <c r="N361" i="4"/>
  <c r="N360" i="4"/>
  <c r="N359" i="4"/>
  <c r="N358" i="4"/>
  <c r="N357" i="4"/>
  <c r="N356" i="4"/>
  <c r="N355" i="4"/>
  <c r="N354" i="4"/>
  <c r="N353" i="4"/>
  <c r="N352" i="4"/>
  <c r="N351" i="4"/>
  <c r="N350" i="4"/>
  <c r="N349" i="4"/>
  <c r="N348" i="4"/>
  <c r="N347" i="4"/>
  <c r="N346" i="4"/>
  <c r="N345" i="4"/>
  <c r="N344" i="4"/>
  <c r="N343" i="4"/>
  <c r="N342" i="4"/>
  <c r="N341" i="4"/>
  <c r="N340" i="4"/>
  <c r="N339" i="4"/>
  <c r="N338" i="4"/>
  <c r="N337" i="4"/>
  <c r="N336" i="4"/>
  <c r="N335" i="4"/>
  <c r="N334" i="4"/>
  <c r="N333" i="4"/>
  <c r="N332" i="4"/>
  <c r="N331" i="4"/>
  <c r="N330" i="4"/>
  <c r="N329" i="4"/>
  <c r="N328" i="4"/>
  <c r="N327" i="4"/>
  <c r="N326" i="4"/>
  <c r="N325" i="4"/>
  <c r="N324" i="4"/>
  <c r="N323" i="4"/>
  <c r="N322" i="4"/>
  <c r="N321" i="4"/>
  <c r="N320" i="4"/>
  <c r="N319" i="4"/>
  <c r="N318" i="4"/>
  <c r="N317" i="4"/>
  <c r="N316" i="4"/>
  <c r="N315" i="4"/>
  <c r="N314" i="4"/>
  <c r="N313" i="4"/>
  <c r="N312" i="4"/>
  <c r="N311" i="4"/>
  <c r="N310" i="4"/>
  <c r="N309" i="4"/>
  <c r="N308" i="4"/>
  <c r="N307" i="4"/>
  <c r="N306" i="4"/>
  <c r="N305" i="4"/>
  <c r="N304" i="4"/>
  <c r="N303" i="4"/>
  <c r="N302" i="4"/>
  <c r="N301" i="4"/>
  <c r="N300" i="4"/>
  <c r="N299" i="4"/>
  <c r="N298" i="4"/>
  <c r="N297" i="4"/>
  <c r="N296" i="4"/>
  <c r="N295" i="4"/>
  <c r="N294" i="4"/>
  <c r="N293" i="4"/>
  <c r="N292" i="4"/>
  <c r="N291" i="4"/>
  <c r="N290" i="4"/>
  <c r="N289" i="4"/>
  <c r="N288" i="4"/>
  <c r="N287" i="4"/>
  <c r="N286" i="4"/>
  <c r="N285" i="4"/>
  <c r="N284" i="4"/>
  <c r="N283" i="4"/>
  <c r="N282" i="4"/>
  <c r="N281" i="4"/>
  <c r="N280" i="4"/>
  <c r="N279" i="4"/>
  <c r="N278" i="4"/>
  <c r="N277" i="4"/>
  <c r="N276" i="4"/>
  <c r="N275" i="4"/>
  <c r="N274" i="4"/>
  <c r="N273" i="4"/>
  <c r="N272" i="4"/>
  <c r="N271" i="4"/>
  <c r="N270" i="4"/>
  <c r="N269" i="4"/>
  <c r="N268" i="4"/>
  <c r="N267" i="4"/>
  <c r="N266" i="4"/>
  <c r="N265" i="4"/>
  <c r="N264" i="4"/>
  <c r="N263" i="4"/>
  <c r="N262" i="4"/>
  <c r="N261" i="4"/>
  <c r="N260" i="4"/>
  <c r="N259" i="4"/>
  <c r="N258" i="4"/>
  <c r="N257" i="4"/>
  <c r="N256" i="4"/>
  <c r="N255" i="4"/>
  <c r="N254" i="4"/>
  <c r="N253" i="4"/>
  <c r="N252" i="4"/>
  <c r="N251" i="4"/>
  <c r="N250" i="4"/>
  <c r="N249" i="4"/>
  <c r="N248" i="4"/>
  <c r="N247" i="4"/>
  <c r="N246" i="4"/>
  <c r="N245" i="4"/>
  <c r="N244" i="4"/>
  <c r="N243" i="4"/>
  <c r="N242" i="4"/>
  <c r="N241" i="4"/>
  <c r="N240" i="4"/>
  <c r="N239" i="4"/>
  <c r="N238" i="4"/>
  <c r="N237" i="4"/>
  <c r="N236" i="4"/>
  <c r="N235" i="4"/>
  <c r="N234" i="4"/>
  <c r="N233" i="4"/>
  <c r="N232" i="4"/>
  <c r="N231" i="4"/>
  <c r="N230" i="4"/>
  <c r="N229" i="4"/>
  <c r="N228" i="4"/>
  <c r="N227" i="4"/>
  <c r="N226" i="4"/>
  <c r="N225" i="4"/>
  <c r="N224" i="4"/>
  <c r="N223" i="4"/>
  <c r="N222" i="4"/>
  <c r="N221" i="4"/>
  <c r="N220" i="4"/>
  <c r="N219" i="4"/>
  <c r="N218" i="4"/>
  <c r="N217" i="4"/>
  <c r="N216" i="4"/>
  <c r="N215" i="4"/>
  <c r="N214" i="4"/>
  <c r="N213" i="4"/>
  <c r="N212" i="4"/>
  <c r="N211" i="4"/>
  <c r="N210" i="4"/>
  <c r="N209" i="4"/>
  <c r="N208" i="4"/>
  <c r="N207" i="4"/>
  <c r="N206" i="4"/>
  <c r="N205" i="4"/>
  <c r="N204" i="4"/>
  <c r="N203" i="4"/>
  <c r="N202" i="4"/>
  <c r="N201" i="4"/>
  <c r="N200" i="4"/>
  <c r="N199" i="4"/>
  <c r="N198" i="4"/>
  <c r="N197" i="4"/>
  <c r="N196" i="4"/>
  <c r="N195" i="4"/>
  <c r="N194" i="4"/>
  <c r="N193" i="4"/>
  <c r="N192" i="4"/>
  <c r="N191" i="4"/>
  <c r="N190" i="4"/>
  <c r="N189" i="4"/>
  <c r="N188" i="4"/>
  <c r="N187" i="4"/>
  <c r="N186" i="4"/>
  <c r="N185" i="4"/>
  <c r="N184" i="4"/>
  <c r="N183" i="4"/>
  <c r="N182" i="4"/>
  <c r="N181" i="4"/>
  <c r="N180" i="4"/>
  <c r="N179" i="4"/>
  <c r="N178" i="4"/>
  <c r="N177" i="4"/>
  <c r="N176" i="4"/>
  <c r="N175" i="4"/>
  <c r="N174" i="4"/>
  <c r="N173" i="4"/>
  <c r="N172" i="4"/>
  <c r="N171" i="4"/>
  <c r="N170" i="4"/>
  <c r="N169" i="4"/>
  <c r="N168" i="4"/>
  <c r="N167" i="4"/>
  <c r="N166" i="4"/>
  <c r="N165" i="4"/>
  <c r="N164" i="4"/>
  <c r="N163" i="4"/>
  <c r="N162" i="4"/>
  <c r="N161" i="4"/>
  <c r="N160" i="4"/>
  <c r="N159" i="4"/>
  <c r="N158" i="4"/>
  <c r="N157" i="4"/>
  <c r="N156" i="4"/>
  <c r="N155" i="4"/>
  <c r="N154" i="4"/>
  <c r="N153" i="4"/>
  <c r="N152" i="4"/>
  <c r="N151" i="4"/>
  <c r="N150" i="4"/>
  <c r="N149" i="4"/>
  <c r="N148" i="4"/>
  <c r="N147" i="4"/>
  <c r="N146" i="4"/>
  <c r="N145" i="4"/>
  <c r="N144" i="4"/>
  <c r="N143" i="4"/>
  <c r="N142" i="4"/>
  <c r="N141" i="4"/>
  <c r="N140" i="4"/>
  <c r="N139" i="4"/>
  <c r="N138" i="4"/>
  <c r="N137" i="4"/>
  <c r="N136" i="4"/>
  <c r="N135" i="4"/>
  <c r="N134" i="4"/>
  <c r="N133" i="4"/>
  <c r="N132" i="4"/>
  <c r="N131" i="4"/>
  <c r="N130" i="4"/>
  <c r="N129" i="4"/>
  <c r="N128" i="4"/>
  <c r="N127" i="4"/>
  <c r="N126" i="4"/>
  <c r="N125" i="4"/>
  <c r="N124" i="4"/>
  <c r="N123" i="4"/>
  <c r="N122" i="4"/>
  <c r="N121" i="4"/>
  <c r="N120" i="4"/>
  <c r="N119" i="4"/>
  <c r="N118" i="4"/>
  <c r="N117" i="4"/>
  <c r="N116" i="4"/>
  <c r="N115" i="4"/>
  <c r="N114" i="4"/>
  <c r="N113" i="4"/>
  <c r="N112" i="4"/>
  <c r="N111" i="4"/>
  <c r="N110" i="4"/>
  <c r="N109" i="4"/>
  <c r="N108" i="4"/>
  <c r="N107" i="4"/>
  <c r="N106" i="4"/>
  <c r="N105" i="4"/>
  <c r="N104" i="4"/>
  <c r="N103" i="4"/>
  <c r="N102" i="4"/>
  <c r="N101" i="4"/>
  <c r="N100" i="4"/>
  <c r="N99" i="4"/>
  <c r="N98" i="4"/>
  <c r="N97" i="4"/>
  <c r="N96" i="4"/>
  <c r="N95" i="4"/>
  <c r="N94" i="4"/>
  <c r="N93" i="4"/>
  <c r="N92" i="4"/>
  <c r="N91" i="4"/>
  <c r="N90" i="4"/>
  <c r="N89" i="4"/>
  <c r="N88" i="4"/>
  <c r="N87" i="4"/>
  <c r="N86" i="4"/>
  <c r="N85" i="4"/>
  <c r="N84" i="4"/>
  <c r="N83" i="4"/>
  <c r="N82" i="4"/>
  <c r="N81" i="4"/>
  <c r="N80" i="4"/>
  <c r="N79" i="4"/>
  <c r="N78" i="4"/>
  <c r="N77" i="4"/>
  <c r="N76" i="4"/>
  <c r="N75" i="4"/>
  <c r="N74" i="4"/>
  <c r="N73" i="4"/>
  <c r="N72" i="4"/>
  <c r="N71" i="4"/>
  <c r="N70" i="4"/>
  <c r="N69" i="4"/>
  <c r="N68" i="4"/>
  <c r="N67" i="4"/>
  <c r="N66" i="4"/>
  <c r="N65" i="4"/>
  <c r="N64" i="4"/>
  <c r="N63" i="4"/>
  <c r="N62" i="4"/>
  <c r="N61" i="4"/>
  <c r="N60" i="4"/>
  <c r="N59" i="4"/>
  <c r="N58" i="4"/>
  <c r="N57" i="4"/>
  <c r="N56" i="4"/>
  <c r="N55" i="4"/>
  <c r="P54" i="4"/>
  <c r="N54" i="4" s="1"/>
  <c r="Q53" i="4"/>
  <c r="N53" i="4" s="1"/>
  <c r="P52" i="4"/>
  <c r="N52" i="4" s="1"/>
  <c r="P51" i="4"/>
  <c r="N51" i="4" s="1"/>
  <c r="P50" i="4"/>
  <c r="N50" i="4" s="1"/>
  <c r="P49" i="4"/>
  <c r="N49" i="4" s="1"/>
  <c r="P48" i="4"/>
  <c r="N48" i="4" s="1"/>
  <c r="P47" i="4"/>
  <c r="N47" i="4" s="1"/>
  <c r="P46" i="4"/>
  <c r="N46" i="4" s="1"/>
  <c r="P45" i="4"/>
  <c r="N45" i="4" s="1"/>
  <c r="P44" i="4"/>
  <c r="N44" i="4" s="1"/>
  <c r="P43" i="4"/>
  <c r="N43" i="4" s="1"/>
  <c r="P42" i="4"/>
  <c r="N42" i="4" s="1"/>
  <c r="P41" i="4"/>
  <c r="N41" i="4" s="1"/>
  <c r="P40" i="4"/>
  <c r="N40" i="4" s="1"/>
  <c r="P39" i="4"/>
  <c r="N39" i="4" s="1"/>
  <c r="P38" i="4"/>
  <c r="N38" i="4" s="1"/>
  <c r="P37" i="4"/>
  <c r="N37" i="4" s="1"/>
  <c r="P36" i="4"/>
  <c r="N36" i="4" s="1"/>
  <c r="P35" i="4"/>
  <c r="N35" i="4" s="1"/>
  <c r="P34" i="4"/>
  <c r="N34" i="4" s="1"/>
  <c r="P33" i="4"/>
  <c r="N33" i="4" s="1"/>
  <c r="P32" i="4"/>
  <c r="N32" i="4" s="1"/>
  <c r="P31" i="4"/>
  <c r="N31" i="4" s="1"/>
  <c r="P30" i="4"/>
  <c r="N30" i="4" s="1"/>
  <c r="P29" i="4"/>
  <c r="N29" i="4" s="1"/>
  <c r="P28" i="4"/>
  <c r="N28" i="4" s="1"/>
  <c r="P27" i="4"/>
  <c r="N27" i="4" s="1"/>
  <c r="P26" i="4"/>
  <c r="N26" i="4" s="1"/>
  <c r="P25" i="4"/>
  <c r="N25" i="4" s="1"/>
  <c r="P24" i="4"/>
  <c r="N24" i="4" s="1"/>
  <c r="P23" i="4"/>
  <c r="N23" i="4" s="1"/>
  <c r="P22" i="4"/>
  <c r="N22" i="4" s="1"/>
  <c r="P21" i="4"/>
  <c r="N21" i="4" s="1"/>
  <c r="P20" i="4"/>
  <c r="N20" i="4" s="1"/>
  <c r="P19" i="4"/>
  <c r="N19" i="4" s="1"/>
  <c r="P18" i="4"/>
  <c r="N18" i="4" s="1"/>
  <c r="P17" i="4"/>
  <c r="N17" i="4" s="1"/>
  <c r="P16" i="4"/>
  <c r="N16" i="4" s="1"/>
  <c r="P15" i="4"/>
  <c r="N15" i="4" s="1"/>
  <c r="P14" i="4"/>
  <c r="N14" i="4" s="1"/>
  <c r="P13" i="4"/>
  <c r="N13" i="4" s="1"/>
  <c r="P12" i="4"/>
  <c r="N12" i="4" s="1"/>
  <c r="P11" i="4"/>
  <c r="N11" i="4" s="1"/>
  <c r="P10" i="4"/>
  <c r="N10" i="4" s="1"/>
  <c r="P9" i="4"/>
  <c r="N9" i="4" s="1"/>
  <c r="P8" i="4"/>
  <c r="N8" i="4" s="1"/>
  <c r="P7" i="4"/>
  <c r="N7" i="4" s="1"/>
  <c r="P6" i="4"/>
  <c r="N6" i="4" s="1"/>
  <c r="P5" i="4"/>
  <c r="N5" i="4" s="1"/>
  <c r="N2368" i="4"/>
  <c r="W2368" i="4" s="1"/>
</calcChain>
</file>

<file path=xl/sharedStrings.xml><?xml version="1.0" encoding="utf-8"?>
<sst xmlns="http://schemas.openxmlformats.org/spreadsheetml/2006/main" count="19515" uniqueCount="2391">
  <si>
    <t>#</t>
  </si>
  <si>
    <t>Prioritāte</t>
  </si>
  <si>
    <t>Rīcības virziens</t>
  </si>
  <si>
    <t>Uzdevuma  para nr.</t>
  </si>
  <si>
    <r>
      <t xml:space="preserve">Rīcības virziena </t>
    </r>
    <r>
      <rPr>
        <u/>
        <sz val="10"/>
        <rFont val="Times New Roman"/>
        <family val="1"/>
        <charset val="186"/>
      </rPr>
      <t>uzdevums</t>
    </r>
  </si>
  <si>
    <r>
      <rPr>
        <u/>
        <sz val="10"/>
        <rFont val="Times New Roman"/>
        <family val="1"/>
        <charset val="186"/>
      </rPr>
      <t>Uzdevuma</t>
    </r>
    <r>
      <rPr>
        <sz val="10"/>
        <rFont val="Times New Roman"/>
        <family val="1"/>
        <charset val="186"/>
      </rPr>
      <t xml:space="preserve"> saīsinājums</t>
    </r>
  </si>
  <si>
    <t>Darbība</t>
  </si>
  <si>
    <t>Par darbību atbildīgā ministrija vai institūcija</t>
  </si>
  <si>
    <t xml:space="preserve">Finansējuma veids </t>
  </si>
  <si>
    <t>Finansējuma avots</t>
  </si>
  <si>
    <t>Finansējums kopā</t>
  </si>
  <si>
    <t>Ārvalstu finansējums</t>
  </si>
  <si>
    <t>Valsts finansējums</t>
  </si>
  <si>
    <t>Pašvaldību finansējums</t>
  </si>
  <si>
    <t>Privātais finansējums</t>
  </si>
  <si>
    <t>2021.</t>
  </si>
  <si>
    <t>2022.</t>
  </si>
  <si>
    <t>2023.</t>
  </si>
  <si>
    <t>2024.</t>
  </si>
  <si>
    <t>2025.</t>
  </si>
  <si>
    <t>2026.</t>
  </si>
  <si>
    <t>2027.</t>
  </si>
  <si>
    <t>Par uzdevumu atbildīgā ministrija (no NAP2027)</t>
  </si>
  <si>
    <t>Tiesībsarga biroja kapacitātes stiprināšana</t>
  </si>
  <si>
    <t>PP</t>
  </si>
  <si>
    <t>VB</t>
  </si>
  <si>
    <t>Tiesu darbinieku mēnešalgu paaugstināšana</t>
  </si>
  <si>
    <t>Tiesnešu un tiesu darbinieku kompetenču stiprināšana</t>
  </si>
  <si>
    <t>Videokonferenču un datortehnikas infrastruktūras pilnveidošana</t>
  </si>
  <si>
    <t>Drošības sistēmu ieviešana tiesās</t>
  </si>
  <si>
    <t>E-lietas ieviešana tiesvedības procesā</t>
  </si>
  <si>
    <t>TM</t>
  </si>
  <si>
    <t>Valsts kontroles (VK) revīziju rezultātu ietekmes stiprināšana efektīvas, atbildīgas, pārredzamas publiskās pārvaldes attīstībai</t>
  </si>
  <si>
    <t>Valsts kontrole</t>
  </si>
  <si>
    <t>Latvijas Republikas Augstākās tiesas darbinieku atalgojuma palielināšana</t>
  </si>
  <si>
    <t>Augstākās tiesas informācijas tehnoloģiju infrastruktūras mobilitātes attīstīšana</t>
  </si>
  <si>
    <t xml:space="preserve"> Augstākās tiesas Administratīvā departamenta kapacitātes palielināšana</t>
  </si>
  <si>
    <t>Satversmes tiesas administratīvās pārvaldības stiprināšana</t>
  </si>
  <si>
    <t>Stiprināt Satversmes tiesas funkcionālo kapacitāti</t>
  </si>
  <si>
    <t>Satversmes tiesas darbības un attīstības nodrošināšana, kā arī dialoga ar sabiedrību veicināšana</t>
  </si>
  <si>
    <t xml:space="preserve">Prokuratūras darbinieku atalgojuma palielināšana </t>
  </si>
  <si>
    <t xml:space="preserve">Eiropas deleģēto prokuroru biroja izveide un darbība </t>
  </si>
  <si>
    <t xml:space="preserve">Prokuratūras informācijas tehnoloģiju infrastruktūras uzturēšana un nepieciešamā drošības līmeņa nodrošināšana </t>
  </si>
  <si>
    <t>Prokuratūra</t>
  </si>
  <si>
    <t xml:space="preserve">VSIA "Latvijas Radio" attīstība pēc iziešana no reklāmas tirgus
</t>
  </si>
  <si>
    <t>VSIA "Latvijas Televīzija" attīstība pēc iziešanas no reklāmas tirgus</t>
  </si>
  <si>
    <t>Aktuālie informatīvās telpas drošības pasākumi (Mākoņtehnoloģiju pakalpojums)</t>
  </si>
  <si>
    <t>Sabiedriskā pasūtījuma satura veidošana komerciālajos elektroniskajos plašsaziņas līdzekļos, stiprinot Latvijas informatīvo telpu</t>
  </si>
  <si>
    <t>Finansējums komecmediju atbalsta nodrošināšanai</t>
  </si>
  <si>
    <t xml:space="preserve">Iestāžu izvietošana jaunuzceltajā tieslietu nozares administratīvajā centrā Jēkabpilī </t>
  </si>
  <si>
    <t>Par darbību  līdzatbildīgās institūcijas</t>
  </si>
  <si>
    <t>SIF</t>
  </si>
  <si>
    <t>Mediju atbalsta fonda stiprināšana</t>
  </si>
  <si>
    <t>Biroja amatpersonu (darbinieku) konkurētspējīgs atalgojums</t>
  </si>
  <si>
    <t>Korupcijas novēršanas un apkarošanas biroja fiziskās drošības pasākumu ieviešana un uzlabošana</t>
  </si>
  <si>
    <t>KNAB</t>
  </si>
  <si>
    <t>Atbalsts cietušajiem Baltkrievijā, sniedzot psiholoģisku, medicīnisku, juridisku un praktisku palīdzību, stiprinātu mediju brīvību un veicinātu demokrātiskās reformas</t>
  </si>
  <si>
    <t>ĀM</t>
  </si>
  <si>
    <t>Mājokļu garantiju atbalsta programma</t>
  </si>
  <si>
    <t>EM</t>
  </si>
  <si>
    <t>XII Latvijas Skolu jaunatnes dziesmu un deju svētku nodrošināšana</t>
  </si>
  <si>
    <t>Jauna, droša energoekonomiska apkures katla uzstādīšana izglītības programmu īstenošanas vietā Dagdā, kā arī ēku remontdarbu īstenošana izglītības programmu īstenošanas vietā Višķi</t>
  </si>
  <si>
    <t>Olimpiskā centra "Rēzekne" būvniecības pabeigšana</t>
  </si>
  <si>
    <t>IZM</t>
  </si>
  <si>
    <t>Ilgstošas sociālās aprūpes pakalpojuma kvalitātes uzlabošana</t>
  </si>
  <si>
    <t>Sociālās rehabilitācijas pakalpojuma dzīvesvietā bērniem, kuri ir atkarīgi no apreibinošām vielām vai procesiem, kapacitātes palielināšana</t>
  </si>
  <si>
    <t>LM</t>
  </si>
  <si>
    <t xml:space="preserve">Visu pašvaldību saistošo noteikumu izsludināšana, tos publicējot oficiālajā izdevumā "Latvijas Vēstnesis", un sistematizēšana portālā www.likumi.lv  </t>
  </si>
  <si>
    <t xml:space="preserve">Satversmes aizsardzības biroja darbības nodrošināšana </t>
  </si>
  <si>
    <t>SAB</t>
  </si>
  <si>
    <t>Sakrālā mantojuma saglabāšana</t>
  </si>
  <si>
    <t>Imanta Ziedoņa muzeja krājumu saglabāšana un uzturēšana</t>
  </si>
  <si>
    <t>KM</t>
  </si>
  <si>
    <t>Slimību profilakses un kontroles centra vispārējās kapacitātes attīstīšana un kontaktpersonu identificēšanas un informēšanas tehnoloģiskā risinājuma ieviešana, uzturēšana</t>
  </si>
  <si>
    <t>Vēža skrīninga uzlabošana un medikamentu pieejamība onkoloģiskiem pacientiem</t>
  </si>
  <si>
    <t>E-veselības uzlabošana un attīstība</t>
  </si>
  <si>
    <t>VM</t>
  </si>
  <si>
    <t xml:space="preserve">Pedagogu darba samaksas pieauguma grafika īstenošana pirmsskolas izglītībā, vispārējā izglītībā, profesionālajā izglītībā, profesionālajā ievirzē un interešu izglītībā </t>
  </si>
  <si>
    <t>Akadēmiskā personāla minimālo atlīdzības likmju paaugstināšana saskaņā ar pedagogu darba samaksas paaugstināšanas grafiku (MK rīk. Nr. 17)</t>
  </si>
  <si>
    <t>Pašvaldības, ZM, LM, TM, KM, VM</t>
  </si>
  <si>
    <t>ZM, LM, IeM, KM, VM</t>
  </si>
  <si>
    <t>1991.gada barikāžu trīsdesmitgades atzīmēšana</t>
  </si>
  <si>
    <t>Radio un televīzija, TM, IZM</t>
  </si>
  <si>
    <t>Ārstniecības personu darba samaksas pieauguma nodrošināšana</t>
  </si>
  <si>
    <t>AiM, IZM, Pašvaldības, LM, TM, IeM</t>
  </si>
  <si>
    <t>Pedagoģiski psiholoģiskā atbalsta dienests</t>
  </si>
  <si>
    <t>PKC</t>
  </si>
  <si>
    <t xml:space="preserve">Atbalsts minimālo ienākumu palielināšanai </t>
  </si>
  <si>
    <t xml:space="preserve">Veselības aprūpes pakalpojumu (pacientu līdzmaksājumu kompensācija, ambulatorai ārstēšanai paredzēto zāļu iegādes izdevumu kompensācija) nodrošināšana trūcīgām pilngadīgām personām saistībā ar trūcīgas mājsaimniecības ienākumu sliekšņa paaugstināšanu </t>
  </si>
  <si>
    <t>No pašvaldību budžetiem GMI un mājokļa pabalsta finansēšanai un no pašvaldību budžetiem sociālo garantiju palielināšanai bāreņiem un bez vecāku gādības palikušiem bērniem</t>
  </si>
  <si>
    <t>Pašvaldības</t>
  </si>
  <si>
    <t>PB</t>
  </si>
  <si>
    <t>Valsts ieņēmumu dienesta informācijas sistēmu pilnveidošana un attīstība normatīvo aktu īstenošanas nodrošināšanai (likums “Par akcīzes nodokli” un likums “Par valsts sociālo apdrošināšanu”)</t>
  </si>
  <si>
    <t>FM</t>
  </si>
  <si>
    <t>VID</t>
  </si>
  <si>
    <t>Cits nacionālais finansējums</t>
  </si>
  <si>
    <t>SAM Nr.</t>
  </si>
  <si>
    <t>Piešķirt Valsts kancelejai 21 175 euro, lai segtu izdevumus par vienotā informatīvā tālruņa 8345 darbību, nodrošinot personu informēšanu par Latvijā noteiktajiem epidemioloģiskās drošības pasākumiem Covid-19 izplatības ierobežošanai.</t>
  </si>
  <si>
    <t>Piešķirt Valsts kancelejai 7 808 euro, lai segtu izdevumus par vienotā informatīvā tālruņa 8345 darbību, nodrošinot personu informēšanu par Latvijā noteiktajiem epidemioloģiskās drošības pasākumiem Covid-19 izplatības ierobežošanai.</t>
  </si>
  <si>
    <t>Piešķirt Valsts kancelejai 7 568 euro, lai segtu izdevumus par vienotā informatīvā tālruņa 8345 darbību, nodrošinot personu informēšanu par Latvijā noteiktajiem epidemioloģiskās drošības pasākumiem Covid-19 izplatības ierobežošanai.</t>
  </si>
  <si>
    <t>Piešķirt Valsts kancelejai 8 194 euro, lai segtu izdevumus par vienotā informatīvā tālruņa 8345 darbību, nodrošinot personu informēšanu par Latvijā noteiktajiem epidemioloģiskās drošības pasākumiem Covid-19 izplatības ierobežošanai.</t>
  </si>
  <si>
    <t>Piešķirt Valsts kancelejai 10 436 euro, lai segtu izdevumus par vienotā informatīvā tālruņa 8345 darbību, nodrošinot personu informēšanu par Latvijā noteiktajiem epidemioloģiskās drošības pasākumiem Covid-19 izplatības ierobežošanai.</t>
  </si>
  <si>
    <t>Piešķirt Valsts kancelejai 15 802 euro, lai segtu izdevumus par vienotā informatīvā tālruņa 8345 darbību, nodrošinot personu informēšanu par Latvijā noteiktajiem epidemioloģiskās drošības pasākumiem Covid-19 izplatības ierobežošanai.</t>
  </si>
  <si>
    <t>Piešķirt Valsts kancelejai 11 859 euro, lai segtu izdevumus par vienotā informatīvā tālruņa 8345 darbību, nodrošinot personu informēšanu par Latvijā noteiktajiem epidemioloģiskās drošības pasākumiem Covid-19 izplatības ierobežošanai.</t>
  </si>
  <si>
    <t>Piešķirt Valsts kancelejai 2 158 euro, lai segtu izdevumus par vienotā informatīvā tālruņa 8345 darbību, nodrošinot personu informēšanu par Latvijā noteiktajiem epidemioloģiskās drošības pasākumiem Covid-19 izplatības ierobežošanai.</t>
  </si>
  <si>
    <t>Piešķirt Valsts kancelejai 66 946 euro, lai nodrošinātu Covid-19 izplatības ierobežošanai nepieciešamo integrētās komunikācijas kampaņu īstenošanu 2021.gadā.</t>
  </si>
  <si>
    <t>Piešķirt Valsts kancelejai 45 375 euro, lai nodrošinātu Covid-19 izplatības ierobežošanai nepieciešamo integrētās komunikācijas kampaņu īstenošanu 2021.gadā.</t>
  </si>
  <si>
    <t>Piešķirt Valsts kancelejai 24 230 euro, lai nodrošinātu Covid-19 izplatības ierobežošanai nepieciešamo integrētās komunikācijas kampaņu īstenošanu 2021.gadā.</t>
  </si>
  <si>
    <t>Piešķirt Valsts kancelejai 9 705 euro, lai nodrošinātu Covid-19 izplatības ierobežošanai nepieciešamo integrētās komunikācijas kampaņu īstenošanu 2021.gadā.</t>
  </si>
  <si>
    <t>Piešķirt Valsts kancelejai 31 727 euro, lai nodrošinātu Covid-19 izplatības ierobežošanai nepieciešamo integrētās komunikācijas kampaņu īstenošanu 2021.gadā.</t>
  </si>
  <si>
    <t xml:space="preserve">Piešķirt Valsts kancelejai 39 374 euro, lai nodrošinātu Covid-19 izplatības ierobežošanai nepieciešamo integrētās komunikācijas kampaņu īstenošanu 2021.gadā.   </t>
  </si>
  <si>
    <t>Piešķirt Valsts kancelejai 17 976 euro, lai nodrošinātu Covid-19 izplatības ierobežošanai nepieciešamo integrētās komunikācijas kampaņu īstenošanu 2021. gadā.</t>
  </si>
  <si>
    <t>Piešķirt Valsts kancelejai 2 539 euro, lai nodrošinātu Covid-19 izplatības ierobežošanai nepieciešamo integrētās komunikācijas kampaņu īstenošanu 2021.gadā.</t>
  </si>
  <si>
    <t>Piešķirt Valsts kancelejai finansējumu 19 405 euro, lai segtu vienotā informatīvā tālruņa 8345 izdevumus, nodrošinot personu informēšanu par Latvijā noteiktajiem Covid-19 epidemioloģiskās drošības pasākumiem.</t>
  </si>
  <si>
    <t>Piešķirt Valsts kancelejai 18 783 euro, lai segtu izdevumus par vienoto informatīvo tālruni 8345, kas nepieciešams personu informēšanai par Latvijā noteiktajiem epidemioloģiskās drošības pasākumiem saistībā ar Covid-19 izplatību .</t>
  </si>
  <si>
    <t>Piešķirt Valsts kancelejai 10 800 euro, lai segtu izdevumus par vienoto informatīvo tālruni 8345, kas nepieciešams personu informēšanai par Latvijā noteiktajiem epidemioloģiskās drošības pasākumiem saistībā ar Covid-19 izplatību.</t>
  </si>
  <si>
    <t>LNG</t>
  </si>
  <si>
    <t>VK</t>
  </si>
  <si>
    <t>Piešķirt Sabiedrības integrācijas fondam 600 000 euro valsts budžeta finansētās programmas "Atbalsts NVO Covid-19 krīzes radīto negatīvo seku mazināšanai" īstenošanai 2021.gadā, tai skaitā:
1. 564 000 euro programmas projektu īstenošanai;
2. 36 000 euro programmas administrēšanai.</t>
  </si>
  <si>
    <t>Piešķirt Sabiedrības integrācijas fondam 430 000 euro valsts budžeta finansētās programmas "Līdzfinansējuma programma" īstenošanai 2021.gadā, lai mazinātu Covid-19 krīzes radīto negatīvo seku ietekmi uz nevalstiskajām organizācijām, tai skaitā:
1. 425 000 euro programmas projektu īstenošanai;
2. 5 000 euro programmas administrēšanai.</t>
  </si>
  <si>
    <t>Piešķirt Sabiedrības integrācijas fondam 400 000 euro valsts budžeta finansētās programmas "Atbalsts NVO sabiedrības informēšanai par vakcināciju pret Covid-19" īstenošanai 2021.gadā, lai veicinātu vakcināciju pret Covid-19 visos Latvijas reģionos, tai skaitā:
1. 396 000 euro programmas projektu īstenošanai;
2. 4 000 euro programmas administrēšanai.</t>
  </si>
  <si>
    <t>Piešķirt Ekonomikas ministrijai (Latvijas Investīciju un attīstības aģentūrai) 1 099 965 euro, lai atbalstītu tūrisma nozares saimnieciskās darbības veicējus, kuru darbību ietekmējusi Covid-19 izplatība.</t>
  </si>
  <si>
    <t>Piešķirt Ekonomikas ministrijai (Latvijas Investīciju un attīstības aģentūrai) 624 614 euro, lai atbalstītu tūrisma nozares saimnieciskās darbības veicējus, kuru darbību ietekmējusi Covid-19 izplatība.</t>
  </si>
  <si>
    <t>Piešķirt Ekonomikas ministrijai (Latvijas Investīciju un attīstības aģentūrai) 389 252 euro, lai atbalstītu tūrisma nozares saimnieciskās darbības veicējus, kuru darbību ietekmējusi Covid-19 izplatība.</t>
  </si>
  <si>
    <t>Piešķirt Ekonomikas ministrijai (Latvijas Investīciju un attīstības aģentūrai) 2 656 740 euro, lai nodrošinātu grantu izmaksu sporta centriem, kuru darbību ietekmējusi Covid-19 izplatība.</t>
  </si>
  <si>
    <t>Piešķirt Ekonomikas ministrijai (Latvijas Investīciju un attīstības aģentūrai) 2 778 930 euro, lai nodrošinātu grantu izmaksu sporta centriem, kuru darbību ietekmējusi Covid-19 izplatība.</t>
  </si>
  <si>
    <t>Piešķirt Ekonomikas ministrijai (Latvijas Investīciju un attīstības aģentūrai) 1 035 860 euro, lai nodrošinātu grantu izmaksu sporta centriem, kuru darbību ietekmējusi Covid-19 izplatība.</t>
  </si>
  <si>
    <t>Piešķirt Iekšlietu ministrijai (Iekšlietu ministrijas Informācijas centram) 151 221 euro apmērā, lai ieviestu drošus tehnoloģiskos rīkus un risinājumu izmantošanu robežu pārvaldības stiprināšanai un epidemioloģisko risku mazināšanai (ViedX).</t>
  </si>
  <si>
    <t>IeM</t>
  </si>
  <si>
    <t>Piešķirt Iekšlietu ministrijai (Nodrošinājuma valsts aģentūrai) 1 910 236 euro augstas gatavības projektu (jaunu ugunsdzēsības depo būvniecība Aizputē, Dagdā, Iecavā, Ilūkstē, Kandavā, Priekulē, Rūjienā un Saulkrastos) īstenošanai Covid-19 krīzes seku pārvarēšanas un ekonomikas atlabšanas pasākuma "Infrastruktūras attīstības projektu īstenošana iekšlietu nozarē" ietvaros.</t>
  </si>
  <si>
    <t>Piešķirt Iekšlietu ministrijai (Nodrošinājuma valsts aģentūrai) 679 395 euro augstas gatavības projektu (jaunu ugunsdzēsības depo būvniecība Aizputē, Dagdā, Iecavā, Ilūkstē, Kandavā, Priekulē, Rūjienā un Saulkrastos) īstenošanai Covid-19 krīzes seku pārvarēšanas un ekonomikas atlabšanas pasākuma "Infrastruktūras attīstības projektu īstenošana iekšlietu nozarē" ietvaros.</t>
  </si>
  <si>
    <t>Piešķirt Iekšlietu ministrijai (Nodrošinājuma valsts aģentūrai) 1 105 451 euro, lai nodrošinātu dzeloņstiepļu žoga ierīkošanu uz Latvijas Republikas valsts ārējās robežas ar Baltkrievijas Republiku.</t>
  </si>
  <si>
    <t>Piešķirts Iekšlietu ministrijai (Nodrošinājuma valsts aģentūrai) finansējumu 1 294 704 euro apmērā, lai nodrošinātu dzeloņstiepļu iegādi žoga ierīkošanai uz Latvijas Republikas valsts ārējās robežas ar Baltkrievijas Republiku.</t>
  </si>
  <si>
    <t>Piešķirt Iekšlietu ministrijai (Nodrošinājuma valsts aģentūrai) 86 152 euro augstas gatavības projektu (jaunu ugunsdzēsības depo būvniecība Aizputē, Dagdā, Iecavā, Ilūkstē, Kandavā, Priekulē, Rūjienā un Saulkrastos) īstenošanai Covid-19 krīzes seku pārvarēšanas un ekonomikas atlabšanas pasākuma "Infrastruktūras attīstības projektu īstenošana iekšlietu nozarē" ietvaros.</t>
  </si>
  <si>
    <t>Piešķirt Iekšlietu ministrijai (Iekšlietu ministrijas Informācijas centram) finansējumu 588 278 euro, lai nodrošinātu sabiedriskās kārtības, drošības, ceļu satiksmes kontroles un uzraudzības kapacitātes stiprināšanu iekšlietu nozarē.</t>
  </si>
  <si>
    <t>Piešķirt Izglītības un zinātnes ministrijai 55 600 euro, tai skaitā:
1. 18 000 euro, lai nodrošinātu mērķstipendijas sešiem Baltkrievijas studentiem Vidzemes Augstskolā no 2021.gada 1.janvāra līdz 2021.gada 30.jūnijam.
2. 37 600 euro, lai nodrošinātu mērķstipendijas četriem Baltkrievijas pētniekiem Daugavpils Universitātē no 2021.gada 1.februāra līdz 2021.gada 31.augustam.</t>
  </si>
  <si>
    <t xml:space="preserve">Piešķirt Izglītības un zinātnes ministrijai 519 196 euro, piemaksas piešķiršanai pirmsskolas izglītības iestāžu  un speciālās izglītības iestāžu pedagogiem, tai skaitā pedagogu palīgiem, par darbu Covid-19 pandēmijas laikā, 300 euro, ieskaitot darba devēja valsts sociālās apdrošināšanas obligātās iemaksas (VSAOI) par vienu likmi, un  piemaksas piešķiršanai personām, kuras sniedz aukles pakalpojumus pirmsskolas izglītības iestādēs un speciālās izglītības iestādēs (aukle, auklis, skolotāja palīgs), par darbu Covid-19 pandēmijas laikā, 300 euro, ieskaitot darba devēja valsts sociālās apdrošināšanas obligātās iemaksas (VSAOI) par slodzi. </t>
  </si>
  <si>
    <t>Piešķirt Izglītības un zinātnes ministrijai 55 690 euro, tai skaitā:
1. 49 968 euro, lai nodrošinātu atlīdzību un valsts sociālās apdrošināšanas obligātās iemaksas vadošajam pētniekam un pētniekam atbilstoši noslēgtajiem līgumiem;
2. 5 722 euro, lai nodrošinātu telpu pielāgošanu un labiekārtošanu (mikro klimata iekārtas projekta izstrāde, aukstā un karstā ūdens ievadu izbūve).</t>
  </si>
  <si>
    <t>Piešķirt Izglītības un zinātnes ministrijai 10 313 euro, lai nodrošinātu kopēšanas iekārtas, licenču un programmatūras iegādi individuālo aizsardzības līdzekļu un medicīnisko sejas masku testēšanas laboratorijas izveidei un akreditācijai.</t>
  </si>
  <si>
    <t>Piešķirt Izglītības un zinātnes ministrijai 748 846 euro, lai nodrošinātu finansējumu individuālo aizsardzības līdzekļu un medicīnisko sejas masku testēšanas laboratorijas izveidei un akreditācijai.</t>
  </si>
  <si>
    <t>Piešķirt Izglītības un zinātnes ministrijai 430 466 euro, lai nodrošinātu finansējumu individuālo aizsardzības līdzekļu un medicīnisko sejas masku testēšanas laboratorijas izveidei un akreditācijai.</t>
  </si>
  <si>
    <t>Piešķirt Izglītības un zinātnes ministrijai 864 564 euro, lai nodrošinātu finansējumu individuālo aizsardzības līdzekļu un medicīnisko sejas masku testēšanas laboratorijas izveidei un akreditācijai.</t>
  </si>
  <si>
    <t>Piešķirt Izglītības un zinātnes ministrijai 515 309 euro, lai nodrošinātu finansējumu individuālo konsultāciju apmaksai vispārējās izglītības iestāžu skolotājiem un atbalsta personālam, kā arī profesionālās izglītības iestāžu vispārizglītojošo mācību priekšmetu skolotājiem, kas sagatavo izglītojamos valsts pārbaudes darbiem, Covid-19 pandēmijas laikā</t>
  </si>
  <si>
    <t>Piešķirt Izglītības un zinātnes ministrijai pārskaitīšanai biedrībai "Latvijas Hokeja federācija" 1 043 349 euro, lai segtu izmaksas, kas saistītas ar 2021.gada pasaules čempionāta hokejā vīriešiem (turpmāk – čempionāts) organizēšanu, tai skaitā:
1. 883 636 euro, lai segtu izmaksas, kas saistītas ar čempionāta norisei nepieciešamās otrās spēļu arēnas Olimpiskajā sporta centrā (Grostonas ielā 6B, Rīgā) sagatavošanu, aprīkošanu un nomu (iznomātājs – sabiedrība ar ierobežotu atbildību "Olimpiskais sporta centrs").
2. 59 713 euro čempionāta norisei nepieciešamās Daugavas stadiona ledus halles (Augšielā 1, Rīgā), tai skaitā lielās izlašu ģērbtuves, aprīkošanai.
3. 100 000 euro biroja un palīgtelpu ierīkošanai teritorijā starp daudzfunkcionālo halli "Arēna Rīga" (Skanstes ielā 21, Rīgā) un Olimpisko sporta centru (Grostonas ielā 6B, Rīgā).</t>
  </si>
  <si>
    <t>Piešķirt Izglītības un zinātnes ministrijai pārskaitīšanai biedrībai "Latvijas Hokeja federācija" 465 952 euro, lai segtu izmaksas, kas saistītas ar 2021. gada pasaules čempionāta hokejā vīriešiem norisei nepieciešamās otrās spēļu arēnas Olimpiskajā sporta centrā (Grostonas ielā 6B, Rīgā) sagatavošanu, aprīkošanu un nomu (iznomātājs – sabiedrība ar ierobežotu atbildību "Olimpiskais sporta centrs").</t>
  </si>
  <si>
    <t>Piešķirt Izglītības un zinātnes ministrijai pārskaitīšanai biedrībai "Latvijas Hokeja federācija" 1 193 947 euro, lai segtu izmaksas, kas saistītas ar 2021.gada pasaules čempionāta hokejā vīriešiem (turpmāk – čempionāts) organizēšanu, tai skaitā:
1. 1 148 947 euro, lai segtu izmaksas, kas saistītas ar čempionāta norisei nepieciešamās otrās spēļu arēnas Olimpiskajā sporta centrā (Grostonas ielā 6B, Rīgā) sagatavošanu, aprīkošanu un nomu (iznomātājs – sabiedrība ar ierobežotu atbildību "Olimpiskais sporta centrs");
2. 45 000 euro biroja un palīgtelpu ierīkošanai teritorijā starp daudzfunkcionālo halli "Arēna Rīga" (Skanstes ielā 21, Rīgā) un Olimpisko sporta centru (Grostonas ielā 6B, Rīgā).</t>
  </si>
  <si>
    <t>Piešķirt Izglītības un zinātnes ministrijai pārskaitīšanai biedrībai "Latvijas Hokeja federācija" 495 343 euro, lai segtu izmaksas, kas saistītas ar 2021.gada pasaules čempionāta hokejā vīriešiem (turpmāk – čempionāts) organizēšanu, tai skaitā:
1. 422 671 euro, lai segtu izmaksas, kas saistītas ar čempionāta norisei nepieciešamās otrās spēļu arēnas Olimpiskajā sporta centrā (Grostonas ielā 6B, Rīgā) sagatavošanu, aprīkošanu un nomu (iznomātājs – sabiedrība ar ierobežotu atbildību "Olimpiskais sporta centrs");
2. 72 672 euro čempionāta norisei nepieciešamās Daugavas stadiona ledus halles (Augšielā 1, Rīgā), tai skaitā lielās izlašu ģērbtuves, aprīkošanai.</t>
  </si>
  <si>
    <t>Piešķirt Izglītības un zinātnes ministrijai pārskaitīšanai biedrībai "Latvijas Hokeja federācija" 399 510 euro, lai segtu izmaksas, kas saistītas ar 2021.gada pasaules čempionāta hokejā vīriešiem (turpmāk – čempionāts) organizēšanu, tai skaitā:
1. 78 794 euro, lai segtu izmaksas, kas saistītas ar čempionāta norisei nepieciešamās otrās spēļu arēnas Olimpiskajā sporta centrā (Grostonas ielā 6B, Rīgā) sagatavošanu, aprīkošanu un nomu (iznomātājs – sabiedrība ar ierobežotu atbildību "Olimpiskais sporta centrs").
2. 85 980 euro čempionāta norisei nepieciešamās Daugavas stadiona ledus halles (Augšielā 1, Rīgā), tai skaitā lielās izlašu ģērbtuves, aprīkošanai;
3. 159 736 euro Starptautiskās Ledus hokeja federācijas kongresa izmaksu segšana;
4. 75 000 euro, lai segtu uzņēmuma Infront Sports &amp; Media AG konsultāciju izmaksas.</t>
  </si>
  <si>
    <t>Piešķirt Izglītības un zinātnes ministrijai 500 000 euro, lai īstenotu atbalsta programmu jauniešiem Covid-19 pandēmijas radīto seku mazināšanai, tai skaitā: 
1. 430 000 euro programmas projektu ieviešanai;
2. 40 000 euro mācību, supervīziju un komunikācijas aktivitāšu nodrošināšanai darbā ar jaunatni;
3. 30 000 euro programmas administrēšanai.</t>
  </si>
  <si>
    <t>Piešķirt  Izglītības un zinātnes ministrijai 1 073 367 euro, lai profesionālās izglītības un profesionālās ievirzes izglītības pedagogiem un atbalsta personālam nodrošinātu vienreizēju piemaksu 300 euro, tai skaitā, piemaksas bruto apmērs 242,74 euro un darba devēja valsts sociālās apdrošināšanas obligātās iemaksas 57,26 euro, par papildu slodzi un palielinātu darba apjomu obligātā mācību satura apguvei Covid-19 pandēmijas laikā.</t>
  </si>
  <si>
    <t>Piešķirt Izglītības un zinātnes ministrijai 2 202 505 euro, lai nodrošinātu atbalstu bērnu un jauniešu vasaras nometņu organizēšanai Covid-19 pandēmijas laikā.</t>
  </si>
  <si>
    <t>Piešķirt Izglītības un zinātnes ministrijai 825 000 euro supervīziju nodrošināšanai pedagogiem Covid-19 pandēmijas laikā.</t>
  </si>
  <si>
    <t>Piešķirt Izglītības un zinātnes ministrijai 471 500 euro, lai segtu Latvijas kā asociētās dalībvalsts 2021.gada dalības maksu Eiropas Kodolpētījumu organizācijā (CERN).</t>
  </si>
  <si>
    <t>Piešķirt Izglītības un zinātnes ministrijai 173 594 euro augstas gatavības projekta īstenošanai – Kuldīgas Tehnoloģiju un tūrisma tehnikuma dienesta viesnīcas atjaunošanai un siltināšanai Kuldīgā, Pilsētas laukumā 6, lai Covid-19 krīzes seku pārvarēšanas un ekonomikas atlabšanas pasākumu ietvaros veiktu investīcijas profesionālās izglītības iestāžu infrastruktūrā.</t>
  </si>
  <si>
    <t>Piešķirt Izglītības un zinātnes ministrijai 1 576 000 euro pārskaitīšanai Rīgas Tehniskajai universitātei Zinātnes inovāciju centra infrastruktūras izveidei un Koplietošanas auditoriju centra būvniecībai, lai Covid-19 krīzes seku pārvarēšanas un ekonomikas atlabšanas pasākumu ietvaros veiktu investīcijas pētniecības infrastruktūrā.</t>
  </si>
  <si>
    <t>Piešķirt Izglītības un zinātnes ministrijai 530 868 euro pārskaitīšanai Rēzeknes Tehnoloģiju akadēmijai Inženieru fakultātes ēkas remontdarbiem, lai Covid-19 krīzes seku pārvarēšanas un ekonomikas atlabšanas pasākumu ietvaros veiktu investīcijas pētniecības infrastruktūrā.</t>
  </si>
  <si>
    <t>IzM</t>
  </si>
  <si>
    <t>Piešķirt Izglītības un zinātnes ministrijai 1 350 559 euro augstas gatavības projektu (Rīgas Valsts tehnikuma mācību korpusa atjaunošanas papildu darbi, Rīgas Mākslas un mediju tehnikuma dienesta viesnīcas atjaunošanas 3. un 4.kārtas būvdarbi un mācību korpusa atjaunošana, Daugavpils Būvniecības tehnikuma multifunkcionālās halles 2. un 4. kārta –sporta nodarbību telpu grupa un darbnīcu materiālu novietne, Rēzeknes tehnikuma mācību darbnīcu korpusa pārbūve un Rīgas Stila un modes tehnikuma mācību korpusa energoefektivitātes paaugstināšanas darbi) īstenošanai, lai Covid-19 krīzes seku pārvarēšanas un ekonomikas atlabšanas pasākumu ietvaros veiktu investīcijas profesionālās izglītības iestāžu infrastruktūrā.</t>
  </si>
  <si>
    <t>Piešķirt Izglītības un zinātnes ministrijai 262 785 euro, tai skaitā:
1. 116 067 euro pārskaitīšanai biedrībai "Latvijas Volejbola federācija", lai segtu izdevumus, kas saistīti ar Latvijas vīriešu volejbola izlases sagatavošanos un dalību 2021.gada Eiropas čempionātā volejbolā.
2. 99 718 euro pārskaitīšanai biedrībai "Latvijas Basketbola savienība", lai segtu izdevumus, kas saistīti ar FIBA 3x3 Challenger turnīra organizēšanu Latvijā 2021.gada augustā.
3. 47 000 euro pārskaitīšanai biedrībai "Latvijas Paralimpiskā komiteja", lai segtu izdevumus, kas saistīti ar sportistu dalību 2020.gada Vasaras paralimpiskajās spēlēs Tokijā (Japāna).</t>
  </si>
  <si>
    <t>Piešķirt Izglītības un zinātnes ministrijai 1 842 982 euro, tai skaitā:	
1. 1 171 700 euro pārskaitīšanai biedrībai "Latvijas Olimpiskā komiteja", no tiem:
1.1. 610 000 euro, lai segtu izdevumus, kas saistīti ar sportistu un komandu sagatavošanu dalībai 2022. gada Ziemas Olimpiskajās spēlēs Pekinā (Ķīna), tai skaitā:
1.1.1. 260 000 euro pārskaitīšanai biedrībai "Latvijas Bobsleja un skeletona federācija", tai skaitā 190 000 euro sportistu sagatavošanai un starta ekipējuma iegādei, kā arī 70 000 euro bobsleja kamanu iegādei;
1.1.2. 210 000 euro pārskaitīšanai biedrībai "Latvijas Kamaniņu sporta federācija" sportistu sagatavošanai un starta ekipējuma iegādei;
1.1.3. 70 000 euro pārskaitīšanai biedrībai "Latvijas Biatlona federācija" sportistu sagatavošanai un starta ekipējuma iegādei;
1.1.4. 50 000 euro pārskaitīšanai biedrībai "Latvijas Slēpošanas federācija" sportistu sagatavošanai un starta ekipējuma iegādei;
1.1.5. 20 000 euro pārskaitīšanai biedrībai "Latvijas Slidošanas asociācija" sportistu sagatavošanai un starta ekipējuma iegādei;
1.2. 300 000 euro pārskaitīšanai biedrībai "Latvijas Hokeja federācija", lai segtu izdevumus, kas saistīti ar Latvijas vīriešu hokeja izlase sagatavošanos un dalību 2022. gada Ziemas Olimpiskajās spēlēs Pekinā (Ķīna), tai skaitā ar spēlētāju apdrošināšanu saistītās izmaksas;
1.3. 261 700 euro Latvijas Olimpiskās vienības darbības nodrošināšanai.
2. 449 025 euro, lai saistībā ar Covid-19 pandēmijas ierobežošanai ieviestajiem drošības pasākumiem stabilizētu finanšu situāciju sporta nozares kapitālsabiedrībās, kurās Izglītības un zinātnes ministrija ir kapitāldaļu turētāja, tai skaitā:
2.1. SIA "Bobsleja un kamaniņu trase "Sigulda"" 226 263 euro;
2.2. VSIA "Kultūras un sporta centrs "Daugavas stadions"" 150 000 euro;
2.3. SIA "Tenisa centrs "Lielupe"" 39 402 euro;
2.4. SIA "Sporta centrs "Mežaparks"" 33 360 euro.
3. 154 257 euro pārskaitīšanai biedrībai "Latvijas Hokeja federācija", lai segtu ar Latvijas vīriešu hokeja izlases spēlētāju apdrošināšanu saistītās izmaksas, tai skaitā:
3.1. 115 693 euro saistībā ar spēlētāju piedalīšanos Latvijas vīriešu hokeja izlases treniņprocesā, pārbaudes spēlēs un 2021. gada pasaules čempionātā hokejā;
3.2. 38 564 euro saistībā ar spēlētāju piedalīšanos Latvijas vīriešu hokeja izlases treniņprocesā, pārbaudes spēlēs un 2022. gada Ziemas Olimpisko spēļu kvalifikācijas turnīrā hokejā.
4. 35 000 euro pārskaitīšanai biedrībai "Latvijas Paralimpiskā komiteja", lai segtu izdevumus, kas saistīti ar sportistu sagatavošanu un ekipējuma iegādi dalībai 2022. gada Ziemas Paralimpiskajās spēlēs Pekinā (Ķīna).
5. 33 000 euro pārskaitīšanai biedrībai "Latvijas Basketbola savienība", lai segtu izdevumus, kas nepieciešami Latvijas 3x3 basketbola izlases sacensību sezonas turpināšanai.</t>
  </si>
  <si>
    <t>Piešķirt Izglītības un zinātnes ministrijai 1 582 153 euro izglītojamo atbalstam, lai mazinātu Covid-19 pandēmijas radīto seku ietekmi uz mācību satura apguvi un iesaisti izglītībā, tai skaitā:
1. 1 151 038 euro individuālo konsultāciju nodrošināšanai valsts un pašvaldību vispārējās izglītības iestādēs un pašvaldību profesionālās izglītības iestādēs Eiropas Savienības struktūrfondu un Kohēzijas fonda 2014.–2020. gada plānošanas perioda darbības programmas "Izaugsme un nodarbinātība" 8.3.4. specifiskā atbalsta mērķa "Samazināt priekšlaicīgu mācību pārtraukšanu, īstenojot preventīvus un intervences pasākumus" ietvaros;
2. 381 115 euro mācīšanās grupu atbalsta pasākumu īstenošanai un pedagogu palīgu nodrošināšanai valsts un pašvaldību vispārējās izglītības iestādēs Eiropas Savienības struktūrfondu un Kohēzijas fonda 2014.–2020. gada plānošanas perioda darbības programmas "Izaugsme un nodarbinātība" 8.3.2. specifiskā atbalsta mērķa "Palielināt atbalstu vispārējās izglītības iestādēm izglītojamo individuālo kompetenču attīstībai" 8.3.2.2. pasākuma "Atbalsts izglītojamo individuālo kompetenču attīstībai" ietvaros;
3. 50 000 euro mācību priekšmetu olimpiāžu un zinātniski pētniecisko pasākumu īstenošanai pārraudzītas tiešsaistes režīmā Eiropas Savienības struktūrfondu un Kohēzijas fonda 2014.–2020. gada plānošanas perioda darbības programmas "Izaugsme un nodarbinātība" 8.3.2. specifiskā atbalsta mērķa "Palielināt atbalstu vispārējās izglītības iestādēm izglītojamo individuālo kompetenču attīstībai" 8.3.2.1. pasākuma "Atbalsts nacionāla un starptautiska mēroga pasākumu īstenošanai izglītojamo talantu attīstībai" ietvaros.</t>
  </si>
  <si>
    <t>Piešķirt Izglītības un zinātnes ministrijai 282 158 euro  asistenta pakalpojumu nodrošināšanai izglītības iestādēs.</t>
  </si>
  <si>
    <t>Piešķirt Izglītības un zinātnes ministrijai 1 306 854 euro, tai skaitā:
 1. 431 854 euro pārskaitīšanai biedrībai "Latvijas Volejbola federācija", lai segtu izdevumus, kas saistīti ar 2022. gada FIBV pasaules kausa posma pludmales volejbolā "Volleyball World" Beach Pro Tour licences iegādi un naudas balvu fonda maksājuma daļu;
 2. 375 000 euro pārskaitīšanai biedrībai "Latvijas Motosporta federācija", lai segtu izdevumus, kas saistīti ar 2022. gada pasaules čempionāta motokrosā MXGP klasē posma organizēšanas licences iegādi;
 3. 300 000 euro pārskaitīšanai biedrībai "Latvijas Automobiļu federācija", lai segtu izdevumus, kas saistīti ar 2022. gada FIA Eiropas rallija čempionāta posma organizēšanas licences iegādi;
 4. 200 000 euro pārskaitīšanai biedrībai "Latvijas Automobiļu federācija", lai segtu izdevumus, kas saistīti ar 2022. gada FIA pasaules rallijkrosa čempionāta posma organizēšanas licences iegādi.</t>
  </si>
  <si>
    <t>Piešķirt Izglītības un zinātnes ministrijai 27 649 euro nepilngadīgu patvēruma meklētāju izglītības nodrošināšanai.</t>
  </si>
  <si>
    <t>Piešķirt Zemkopības ministrijai 7 189 euro, lai atbilstoši Ministru kabineta 2005.gada 15.marta noteikumiem Nr.177 "Kārtība, kādā piešķir un dzīvnieku īpašnieks saņem kompensāciju par zaudējumiem, kas radušies valsts uzraudzībā esošās dzīvnieku infekcijas slimības vai epizootijas uzliesmojuma laikā" Lauku atbalsta dienests nodrošinātu kompensāciju izmaksu dzīvnieku īpašniekam par zaudējumiem, kas radušies valsts uzraudzībā esošas dzīvnieku infekcijas slimības – putnu salmonelozes – apkarošanas laikā.</t>
  </si>
  <si>
    <t xml:space="preserve">Piešķirt Zemkopības ministrijai 288 000 euro, lai Lauku atbalsta dienests veiktu avansa maksājumu 90% apmēra pasākumā "Atbalsts digitālās platformas pilnveidei informēšanas pasākumiem par lauksaimniecības produktu pieejamību" saskaņā ar 2015.gada 3.februāra noteikumu Nr.59 "Valsts un Eiropas Savienības atbalsta piešķiršanas kārtība investīciju veicināšanai lauksaimniecībā" IV1.nodaļas 41.5 punktu. </t>
  </si>
  <si>
    <t>ZM</t>
  </si>
  <si>
    <t>Piešķirt Zemkopības ministrijai 2 602 euro, lai nodrošinātu finansējumu individuālo konsultāciju apmaksai vispārējās izglītības iestāžu skolotājiem un atbalsta personālam, kā arī profesionālās izglītības iestāžu vispārizglītojošo mācību priekšmetu skolotājiem, kas sagatavo izglītojamos valsts pārbaudes darbiem, Covid-19 pandēmijas laikā.</t>
  </si>
  <si>
    <t xml:space="preserve">Piešķirt Zemkopības ministrijai 29 815 euro, lai Lauku atbalsta dienests izveidotu informatīvo sistēmu valsts atbalsta uzraudzības nodrošināšanai. </t>
  </si>
  <si>
    <t>Piešķirt Zemkopības ministrijai 213 825 euro, lai atbilstoši Ministru kabineta 2005.gada 15.marta noteikumiem Nr.177 "Kārtība, kādā piešķir un dzīvnieku īpašnieks saņem kompensāciju par zaudējumiem, kas radušies valsts uzraudzībā esošās dzīvnieku infekcijas slimības vai epizootijas uzliesmojuma laikā" Lauku atbalsta dienests nodrošinātu kompensāciju izmaksu dzīvnieku īpašniekiem par zaudējumiem, kas radušies putnu salmonelozes (S. Enteritidis) un epizootijas – Āfrikas cūku mēra – apkarošanas laikā.</t>
  </si>
  <si>
    <t>Piešķirt Zemkopības ministrijai 1 877 euro, lai atbilstoši Ministru kabineta 2021.gada 1.aprīļa noteikumiem Nr.199 "Valsts uzraudzībā esošās dzīvnieku infekcijas slimības vai epizootijas uzliesmojuma laikā radušos zaudējumu kompensācijas noteikumi" Lauku atbalsta dienests nodrošinātu kompensāciju izmaksu dzīvnieku īpašniekam par zaudējumiem, kas radušies valsts uzraudzībā esošas dzīvnieku infekcijas slimības – putnu salmonelozes – apkarošanas laikā.</t>
  </si>
  <si>
    <t>Piešķirt Zemkopības ministrijai 1 520 euro, lai atbilstoši Ministru kabineta 2021.gada 1.aprīļa noteikumiem Nr.199 "Valsts uzraudzībā esošās dzīvnieku infekcijas slimības vai epizootijas uzliesmojuma laikā radušos zaudējumu kompensācijas noteikumi" Lauku atbalsta dienests nodrošinātu kompensāciju izmaksu pārtikas uzņēmumiem par zaudējumiem, kas radušies epizootijas – Āfrikas cūku mēra – apkarošanas laikā.</t>
  </si>
  <si>
    <t>Piešķirt Zemkopības ministrijai 2 539 euro, lai atbilstoši Ministru kabineta 2021.gada 1.aprīļa noteikumiem Nr.199 "Valsts uzraudzībā esošās dzīvnieku infekcijas slimības vai epizootijas uzliesmojuma laikā radušos zaudējumu kompensācijas noteikumi" Lauku atbalsta dienests nodrošinātu kompensāciju izmaksu pārtikas uzņēmumam par zaudējumiem, kas radušies epizootijas – Āfrikas cūku mēra – apkarošanas laikā.</t>
  </si>
  <si>
    <t>Piešķirt Satiksmes ministrijai valsts autoceļu attīstībai saistībā ar administratīvi teritoriālo reformu 6 925 072 euro, lai nodrošinātu 5 būvniecības projektu īstenošanu.</t>
  </si>
  <si>
    <t>Piešķirt Satiksmes ministrijai valsts autoceļu attīstībai saistībā ar administratīvi teritoriālo reformu 37 515 315 euro, lai nodrošinātu 27 būvdarbu projektu un 16 būvuzraudzības projektu īstenošanu, kuriem ir noslēgusies iepirkuma procedūra.</t>
  </si>
  <si>
    <t>Piešķirt Satiksmes ministrijai 13 401 731 euro projektu īstenošanai autoceļu jomā, tai skaitā 2 899 523 euro valsts autoceļu attīstībai saistībā ar administratīvi teritoriālo reformu.</t>
  </si>
  <si>
    <t>Piešķirt Satiksmes ministrijai 52 105 060 euro, lai nodrošinātu 36 būvprojektu, 33 būvuzraudzības projektu un 4 autoruzraudzības projektu īstenošanu, tai skaitā 19 378 022 euro valsts autoceļu attīstībai saistībā ar administratīvi teritoriālo reformu.</t>
  </si>
  <si>
    <t>Piešķirt Satiksmes ministrijai 25 104 273 euro projektu īstenošanai autoceļu jomā, tai skaitā 5 239 521 euro valsts autoceļu attīstībai saistībā ar administratīvi teritoriālo reformu.</t>
  </si>
  <si>
    <t>Piešķirt Satiksmes ministrijai 13 028 675 euro, tai skaitā:
1. 1 576 756 euro, lai kompensētu reģionālās nozīmes pārvadājumos ar autobusiem un vilcieniem nesegtos kompensējamos zaudējumus 2020. gadā;
2. 11 450 695 euro, lai kompensētu reģionālās nozīmes pārvadājumos ar autobusiem un vilcieniem radušos zaudējumus sakarā ar Covid-19 infekcijas izplatības ierobežošanai noteiktajiem drošības un sociālās distancēšanās pasākumiem sabiedriskajā transportā ārkārtējās situācijas laikā, kā arī ārkārtējās situācijas seku mazināšanai 2021.gada 1.pusgadā; 
3. 1 224 euro, lai kompensētu valsts sabiedrības ar ierobežotu atbildību "Autotransporta direkcija" izdevumus saistībā ar pasažieru pārvadājumu pakalpojumu nodrošināšanu personām, kas ierodas no ārvalstīm ar repatriācijas reisiem.</t>
  </si>
  <si>
    <t>SM</t>
  </si>
  <si>
    <t xml:space="preserve">Piešķirt Satiksmes ministrijai 23 390 194 euro, lai kompensētu zaudējumus sabiedriskā transporta pakalpojumu sniedzējiem par sniegtajiem sabiedriskā transporta pakalpojumiem 2021.gadā, no tiem:
1. 14 940 953 euro – reģionālajos pasažieru pārvadājumos ar autobusiem, tai skaitā 4 678 433 euro, lai kompensētu zaudējumus, kas radušies pasažieru skaita samazināšanās dēļ saistībā ar Covid-19 infekcijas izplatības mazināšanas un ierobežošanas pasākumiem;
2. 8 449 241 euro – reģionālajos pasažieru pārvadājumos ar vilcieniem, tai skaitā 3 282 335 euro, lai kompensētu zaudējumus, kas radušies pasažieru skaita samazināšanās dēļ saistībā ar Covid-19 infekcijas izplatības mazināšanas un ierobežošanas pasākumiem.
</t>
  </si>
  <si>
    <t>Piešķirt Satiksmes ministrijai 14 225 226 euro, lai nodrošinātu normatīvajos aktos noteikto izdevumu kompensēšanu par valsts publiskās lietošanas dzelzceļa infrastruktūras izmantošanu dzelzceļa pasažieru pārvadājumiem, kurus veic saistībā ar sabiedrisko pakalpojumu līgumu.</t>
  </si>
  <si>
    <t>Piešķirt Labklājības ministrijai 52 105 euro, lai laikposmā no 2021.gada 1.februāra līdz 2021.gada 31.decembrim atbilstoši Sociālo pakalpojumu un sociālās palīdzības likuma pārejas noteikumu 37.¹ un 37.² punktam kompensētu pašvaldībām izdevumus 50 procentu apmērā no mājsaimniecībai izmaksātā pabalsta krīzes situācijā, bet ne vairāk kā 75 euro vienai personai mēnesī un 100 procentu apmērā no mājsaimniecībai, tai skaitā audžuģimenei un aizbildnim, kam ir tiesības uz pabalstu krīzes situācijā, izmaksātā pabalsta palielinājuma 50 euro mēnesī par katru aprūpē esošu bērnu līdz 18 gadu vecumam.</t>
  </si>
  <si>
    <t>Piešķirt Labklājības ministrijai (Valsts sociālās apdrošināšanas aģentūrai) 308 000 euro, lai atbilstoši likuma "Par maternitātes un slimības apdrošināšanu" pārejas noteikumu 43.punktam personām, kurām piešķirts vecāku pabalsts, nodrošinātu piešķirtā vecāku pabalsta izmaksas turpināšanu pēc tam, kad bērns sasniedzis viena gada vai pusotra gada vecumu, par laikposmu no 2020.gada 9.novembra līdz dienai, kad persona sāk gūt ienākumus kā darba ņēmējs vai pašnodarbinātais, bet ne ilgāk kā līdz 2020.gada 9.novembrī izsludinātās ārkārtējās situācijas beigām.</t>
  </si>
  <si>
    <t>Piešķirt Labklājības ministrijai (Valsts sociālās apdrošināšanas aģentūrai) 663 002 euro, lai atbilstoši likuma "Par maternitātes un slimības apdrošināšanu" pārejas noteikumu 43.punktam personām, kurām piešķirts vecāku pabalsts, nodrošinātu piešķirtā vecāku pabalsta izmaksas turpināšanu pēc tam, kad bērns sasniedzis viena gada vai pusotra gada vecumu, par laikposmu no 2020.gada 9.novembra līdz dienai, kad persona sāk gūt ienākumus kā darba ņēmējs vai pašnodarbinātais, bet ne ilgāk kā līdz 2020.gada 9.novembrī izsludinātās ārkārtējās situācijas beigām.</t>
  </si>
  <si>
    <t>Piešķirt Labklājības ministrijai (Valsts sociālās apdrošināšanas aģentūrai) 423 500 euro, lai atbilstoši likuma "Par maternitātes un slimības apdrošināšanu" pārejas noteikumu 43.punktam personām, kurām piešķirts vecāku pabalsts, nodrošinātu piešķirtā vecāku pabalsta izmaksas turpināšanu pēc tam, kad bērns sasniedzis viena gada vai pusotra gada vecumu, par laikposmu no 2020.gada 9.novembra līdz dienai, kad persona sāk gūt ienākumus kā darba ņēmējs vai pašnodarbinātais, bet ne ilgāk kā līdz 2020.gada 9.novembrī izsludinātās ārkārtējās situācijas beigām.</t>
  </si>
  <si>
    <t>Piešķirt Labklājības ministrijai (Valsts sociālās apdrošināšanas aģentūrai) 2 861 077 euro, tai skaitā: 
1. 2 841 729 euro, lai atbilstoši likuma "Par maternitātes un slimības apdrošināšanu" pārejas noteikumu 48. un 49.punktam izmaksātu slimības palīdzības pabalstu laikposmā no 2021.gada 1.janvāra līdz 2021.gada 30.jūnijam;
2. 19 348 euro, lai segtu izdevumus saistībā ar sociālās apdrošināšanas informācijas sistēmas (SAIS) funkcionalitātes nodrošināšanu.</t>
  </si>
  <si>
    <t>Piešķirt Labklājības ministrijai (Valsts sociālās apdrošināšanas aģentūrai) 108 540 euro, lai atbilstoši Covid-19 infekcijas izplatības seku pārvarēšanas likuma 19.pantam nodrošinātu jaunā speciālista pabalsta izmaksu pirmos divus mēnešus 500 euro apmērā, trešajā un ceturtajā mēnesī 375 euro apmērā personām, kuras gada laikā pirms ārkārtējās situācijas izsludināšanas ir beigušas mācības augstskolā vai koledžā, kur ir ieguvušas augstāko izglītību, un ir ieguvušas bezdarbnieka statusu ārkārtējās situācijas laikā vai triju mēnešu laikā pēc tās beigām.</t>
  </si>
  <si>
    <t>Piešķirt Labklājības ministrijai (Valsts sociālās apdrošināšanas aģentūrai)  23 633 euro, lai atbilstoši Covid-19 infekcijas izplatības seku pārvarēšanas likuma 19.pantam nodrošinātu jaunā speciālista pabalsta izmaksu pirmos divus mēnešus 500 euro apmērā, trešajā un ceturtajā mēnesī 375 euro apmērā personām, kuras gada laikā pirms ārkārtējās situācijas izsludināšanas ir beigušas mācības augstskolā vai koledžā, kur ir ieguvušas augstāko izglītību, un ir ieguvušas bezdarbnieka statusu ārkārtējās situācijas laikā vai triju mēnešu laikā pēc tās beigām.</t>
  </si>
  <si>
    <t>Piešķirt Labklājības ministrijai (turpmāk – LM) 215 891 euro, lai kompensētu radušos izdevumus par izmaksātajām piemaksām līdz 50 % no mēnešalgas personām, kas bija iesaistītas klientu, kuriem konstatēta Covid-19 infekcija, un šo personu kontaktpersonu aprūpē paaugstināta riska apstākļos, un darbiniekiem, kas bija iesaistīti klientu un darbinieku testēšanā ar SARS-CoV-2 antigēna noteikšanas testu, tai skaitā:
1. 37 275 euro institūcijām, kurās sociālos pakalpojumus sniedz pašvaldības dibināts sociālo pakalpojumu sniedzējs vai pakalpojumu sniedzējs, kuram noslēgts līgums ar pašvaldību par minēto pakalpojumu sniegšanu (50 % apmērā no pašvaldību faktiskajiem papildu atlīdzības izdevumiem), par 2021.gada novembri; 
2. 175 674 euro, tai skaitā 51 671 euro valsts sociālās aprūpes centriem par 2021.gada novembri un 124 003 euro valsts sociālās aprūpes centriem saistībā ar piemaksu pārrēķinu par periodu no 2020.gada decembra līdz 2021.gada jūnijam (100 % apmērā no institūciju faktiskajiem papildu atlīdzības izdevumiem);
3. 2 942 euro institūcijām, ar kurām ir noslēgts līgums ar LM par sociālo pakalpojumu sniegšanu (100 % apmērā no institūciju faktiskajiem papildu atlīdzības izdevumiem), par 2021.gada novembri.</t>
  </si>
  <si>
    <t>Piešķirt Labklājības ministrijai (turpmāk - LM) 93 680 euro, lai 100% apmērā kompensētu radušos izdevumus par izmaksātajām piemaksām līdz 50% no mēnešalgas personām, kas bija iesaistītas klientu, kuriem konstatēta Covid-19 infekcija, un šo personu kontaktpersonu aprūpē paaugstināta riska apstākļos, un darbiniekiem, kas bija iesaistīti klientu un darbinieku testēšanā ar SARS-CoV-2 antigēna noteikšanas testu, tai skaitā:
1.  90 163 euro valsts sociālās aprūpes centriem par sociālo pakalpojumu ar izmitināšanu sniegšanu 2021.gada septembrī un oktobrī; 
2. 3 517 euro institūcijām, ar kurām ir noslēgts līgums ar LM par sociālo pakalpojumu sniegšanu ar izmitināšanu, par 2021.gada oktobri.</t>
  </si>
  <si>
    <t>Piešķirt Labklājības ministrijai (turpmāk – LM) 19 264 euro, lai kompensētu radušos izdevumus par izmaksātajām piemaksām līdz 50 % no mēnešalgas personām, kas bija iesaistītas klientu, kuriem konstatēta Covid-19 infekcija, un šo personu kontaktpersonu aprūpē paaugstināta riska apstākļos, un darbiniekiem, kas bija iesaistīti klientu un darbinieku testēšanā ar SARS-CoV-2 antigēna noteikšanas testu, tai skaitā:
1. 18 253 euro institūcijām, kurās sociālos pakalpojumus sniedz pašvaldības dibināts sociālo pakalpojumu sniedzējs vai pakalpojumu sniedzējs, kuram noslēgts līgums ar pašvaldību par minēto pakalpojumu sniegšanu (50 % apmērā no pašvaldību faktiskajiem papildu atlīdzības izdevumiem), par 2021.gada septembri un oktobri; 
2. 1 011 euro institūcijām, ar kurām ir noslēgts līgums ar LM par sociālo pakalpojumu sniegšanu (100 % apmērā no institūciju faktiskajiem papildu atlīdzības izdevumiem), par 2021.gada septembri.</t>
  </si>
  <si>
    <t>Piešķirt Labklājības ministrijai 270 977 euro, lai no 2020.gada 1.decembra līdz 2021.gada 30.jūnijam kompensētu pašvaldību izdevumus 50 % apmērā par izmaksāto piemaksu līdz 50 % no mēnešalgas personām, kas iesaistītas aprūpē paaugstināta riska apstākļos, ja institūcijā, kurā sociālos pakalpojumus ar izmitināšanu (tai skaitā sociālās aprūpes centrs, pansija, patversme, naktspatversme, krīzes centrs, dienas aprūpes centrs, aprūpe mājās, aprūpētā dzīvesvieta, grupu dzīvoklis, īslaicīga sociālā aprūpe, atelpas brīdis) sniedz pašvaldības dibināts sociālo pakalpojumu sniedzējs vai pakalpojumu sniedzējs, kuram ir noslēgts līgums ar pašvaldību par minēto pakalpojumu sniegšanu, klientiem ir konstatēta Covid-19 infekcija.</t>
  </si>
  <si>
    <t>Piešķirt Labklājības ministrijai (turpmāk – LM) 45 528 euro, lai 100% apmērā kompensētu valsts sociālās aprūpes centriem un līgumorganizācijām, kurām ir noslēgts līgums ar LM par sociālo pakalpojumu sniegšanu, radušos izdevumus no 2021.gada 1.maija līdz 2021.gada 30.jūnijam par izmaksātajām piemaksām līdz 50% no mēnešalgas personām, kas bija iesaistītas klientu, kuriem konstatēta Covid-19 infekcija, un šo personu kontaktpersonu aprūpē paaugstināta riska apstākļos, un darbiniekiem, kas bija iesaistīti klientu un darbinieku testēšanā ar SARS-CoV-2 antigēna noteikšanas testu, tai skaitā:
1. 43 123 euro valsts sociālās aprūpes centriem;
2. 2 405 euro institūcijām, ar kurām ir noslēgts līgums ar LM par sociālo pakalpojumu sniegšanu.</t>
  </si>
  <si>
    <t>Piešķirt Labklājības ministrijai (turpmāk – LM) 78 687 euro, lai 100% apmērā kompensētu valsts sociālās aprūpes centriem un līgumorganizācijām, kurām ir noslēgts līgums ar LM par sociālo pakalpojumu sniegšanu, radušos izdevumus no 2021.gada 1.marta līdz 2021.gada 30.aprīlim par izmaksātajām piemaksām līdz 50% no mēnešalgas personām, kas bija iesaistītas klientu, kuriem konstatēta Covid-19 infekcija, un šo personu kontaktpersonu aprūpē paaugstināta riska apstākļos, un darbiniekiem, kas bija iesaistīti klientu un darbinieku testēšanā ar SARS-CoV-2 antigēna noteikšanas testu, tai skaitā:
1. 69 866 euro valsts sociālās aprūpes centriem;
2. 8 821 euro institūcijām, ar kurām ir noslēgts līgums ar LM par sociālo pakalpojumu sniegšanu.</t>
  </si>
  <si>
    <t>Piešķirt Labklājības ministrijai 430 812 euro, lai 100% apmērā kompensētu no 2020.gada 1.decembra līdz 2021.gada 28.februārim radušos izdevumus par piemaksām līdz 50% no mēnešalgas personām, kas iesaistītas aprūpē paaugstināta riska apstākļos, ja institūcijā, kurā sociālos pakalpojumus ar izmitināšanu sniedz valsts dibināts sociālo pakalpojumu sniedzējs vai pakalpojumu sniedzējs, kuram ir noslēgts līgums ar valsti par minēto pakalpojumu sniegšanu, klientiem ir konstatēta Covid-19 infekcija, tai skaitā:
1. 369 668 euro, lai kompensētu valsts sociālās aprūpes centru izdevumus;
2. 61 144 euro, lai kompensētu institūciju, ar kurām ir noslēgts līgums ar Labklājības ministriju par sociālo pakalpojumu ar izmitināšanu sniegšanu, izdevumus.</t>
  </si>
  <si>
    <t>Piešķirt Labklājības ministrijai (Valsts sociālās apdrošināšanas aģentūrai) 4 430 479 euro, lai atbilstoši likuma "Par apdrošināšanu bezdarba gadījumam" pārejas noteikumu 23. un 24.punktam nodrošinātu bezdarbnieka palīdzības pabalsta izmaksu 180 euro apmērā laikposmā no 2021.gada 1.janvāra līdz 2021.gada 30.jūnijam.</t>
  </si>
  <si>
    <t>Piešķirt Labklājības ministrijai (Valsts sociālās apdrošināšanas aģentūrai) 1 657 260 euro, lai atbilstoši likuma "Par apdrošināšanu bezdarba gadījumam" pārejas noteikumu 23. un 24. punktam nodrošinātu bezdarbnieka palīdzības pabalsta izmaksu 180 euro  apmērā laikposmā no 2021.gada 1.janvāra līdz 2021.gada 30.jūnijam.</t>
  </si>
  <si>
    <t>Piešķirt Labklājības ministrijai (Valsts sociālās apdrošināšanas aģentūrai)  21 236 euro, lai nodrošinātu Valsts sociālās apdrošināšanas aģentūras informācijas tehnoloģiju sistēmu pielāgošanu, saistībā ar bezdarbnieka palīdzības pabalsta izmaksas termiņa pagarināšanu.</t>
  </si>
  <si>
    <t>Piešķirt Labklājības ministrijai (Valsts sociālās apdrošināšanas aģentūrai) 3 057 840 euro, lai atbilstoši likuma "Par apdrošināšanu bezdarba gadījumam" pārejas noteikumu 23. un 24.punktam nodrošinātu bezdarbnieka palīdzības pabalsta izmaksu 180 euro apmērā laikposmā no 2021.gada 1.janvāra līdz 2021.gada 30.jūnijam.</t>
  </si>
  <si>
    <t>Piešķirt Labklājības ministrijai (Valsts sociālās apdrošināšanas aģentūrai) 1 657 260 euro, lai atbilstoši likuma “Par apdrošināšanu bezdarba gadījumam” pārejas noteikumu 23. un 24.punktam nodrošinātu bezdarbnieka palīdzības pabalsta izmaksu 180 euro apmērā laikposmā no 2021.gada 1.janvāra līdz 2021.gada 30.jūnijam</t>
  </si>
  <si>
    <t>Piešķirt Labklājības ministrijai (Valsts sociālās apdrošināšanas aģentūrai) 656 400 euro, lai izmaksātu piemaksu pie dīkstāves atbalsta 50 euro apmērā par katru apgādībā esošu bērnu vecumā līdz 24 gadiem, par kuru darbiniekam, pašnodarbinātai personai, patentmaksātājam tiek piemērots iedzīvotāju ienākuma nodokļa atvieglojums.</t>
  </si>
  <si>
    <t>Piešķirt Labklājības ministrijai (Valsts sociālās apdrošināšanas aģentūrai) 1 504 800 euro, lai izmaksātu piemaksu pie dīkstāves atbalsta 50 euro apmērā par katru apgādībā esošu bērnu vecumā līdz 24 gadiem, par kuru darbiniekam, pašnodarbinātai personai, patentmaksātājam tiek piemērots iedzīvotāju ienākuma nodokļa atvieglojums.</t>
  </si>
  <si>
    <t>Piešķirt Labklājības ministrijai (Valsts sociālās apdrošināšanas aģentūrai) 344 131 euro, lai izmaksātu piemaksu pie dīkstāves atbalsta 50 euro apmērā par katru apgādībā esošu bērnu vecumā līdz 24 gadiem, par kuru darbiniekam, pašnodarbinātai personai, patentmaksātājam tiek piemērots iedzīvotāju ienākuma nodokļa atvieglojums.</t>
  </si>
  <si>
    <t>Piešķirt Labklājības ministrijai (Valsts sociālās apdrošināšanas aģentūrai) 675 000 euro, lai izmaksātu piemaksu pie dīkstāves pabalsta 50 euro apmērā par katru apgādībā esošu bērnu vecumā līdz 24 gadiem, par kuru darbiniekam tiek piemērots iedzīvotāju ienākuma nodokļa atvieglojums.</t>
  </si>
  <si>
    <t>Piešķirt Labklājības ministrijai 1 351 euro, lai nodrošinātu finansējumu samaksai par individuālajām konsultācijām vispārējās izglītības iestāžu skolotājiem un atbalsta personālam, kā arī profesionālās izglītības iestāžu vispārizglītojošo mācību priekšmetu skolotājiem, kas sagatavo izglītojamos valsts pārbaudes darbiem, Covid-19 pandēmijas laikā.</t>
  </si>
  <si>
    <t>Piešķirt Labklājības ministrijai 321 013 euro, lai segtu no 2021.gada 1.janvāra līdz 2021.gada 28.februārim radušos izdevumus par individuālajiem aizsarglīdzekļiem un dezinfekcijas līdzekļiem, kas iegādāti Covid-19 infekcijas ierobežošanas pasākumiem, tai skaitā:
1. 113 899 euro, lai kompensētu pašvaldību izdevumus 50% apmērā no pašvaldību izdevumiem, kas radušies pašvaldības dibinātai institūcijai vai institūcijai, ar kuru pašvaldībai noslēgts līgums par pakalpojumu sniegšanu;
2. 207 114 euro, lai kompensētu izdevumus 100% apmērā valsts sociālās aprūpes centriem (192 236 euro) un institūcijām ar kurām ir noslēgts līgums ar Labklājības ministriju par sociālo pakalpojumu sniegšanu (14 878 euro).</t>
  </si>
  <si>
    <t>Piešķirt Labklājības ministrijai 101 910 euro, lai segtu 2021.gada martā radušos izdevumus par individuālajiem aizsarglīdzekļiem un dezinfekcijas līdzekļiem, kas iegādāti Covid-19 infekcijas ierobežošanas pasākumiem, tai skaitā:
1. 93 801 euro, lai kompensētu pašvaldību izdevumus 50% apmērā no pašvaldību izdevumiem, kas radušies pašvaldības dibinātai institūcijai vai institūcijai, ar kuru pašvaldībai noslēgts līgums par pakalpojumu sniegšanu;
2. 8 109 euro, lai kompensētu izdevumus 100% apmērā institūcijām ar kurām ir noslēgts līgums ar Labklājības ministriju par sociālo pakalpojumu sniegšanu.</t>
  </si>
  <si>
    <t>Piešķirt Labklājības ministrijai 224 431 euro, lai segtu izdevumus par individuālajiem aizsarglīdzekļiem un dezinfekcijas līdzekļiem, kas iegādāti Covid-19 infekcijas ierobežošanas pasākumiem, tai skaitā:
1. 16 831 euro, lai kompensētu pašvaldību izdevumus 50% apmērā no pašvaldību izdevumiem, kas radušies pašvaldības dibinātai institūcijai vai institūcijai, ar kuru pašvaldībai noslēgts līgums par pakalpojumu sniegšanu, 2021.gada aprīlī;
2. 207 600 euro, lai kompensētu izdevumus 100% apmērā valsts sociālās aprūpes centriem par 2021.gada martu un aprīli (193 170 euro) un institūcijām, ar kurām ir noslēgts līgums ar Labklājības ministriju par sociālo pakalpojumu sniegšanu, par 2021.gada aprīli (14 430 euro).</t>
  </si>
  <si>
    <t>Piešķirt Labklājības ministrijai 107 518 euro, lai segtu izdevumus par individuālajiem aizsarglīdzekļiem un dezinfekcijas līdzekļiem, kas iegādāti Covid-19 infekcijas ierobežošanas pasākumiem, tai skaitā:
1. 26 831 euro, lai kompensētu pašvaldību izdevumus 50% apmērā no izdevumiem, kas radušies pašvaldības dibinātai institūcijai vai institūcijai, ar kuru pašvaldībai noslēgts līgums par pakalpojumu sniegšanu, par 2021.gada maiju;
2. 80 687 euro, lai kompensētu izdevumus 100% apmērā valsts sociālās aprūpes centriem par 2021.gada martu (par precizēto izdevumu daļu 13 104 euro apmērā) un maiju (58 555 euro) un institūcijām, ar kurām ir noslēgts līgums ar Labklājības ministriju par sociālo pakalpojumu sniegšanu (9 028 euro), par 2021.gada maiju.</t>
  </si>
  <si>
    <t>Piešķirt Labklājības ministrijai 63 503 euro, lai segtu 2021.gada jūnijā radušos izdevumus par individuālajiem aizsarglīdzekļiem un dezinfekcijas līdzekļiem, kas iegādāti Covid-19 infekcijas ierobežošanas pasākumiem, tai skaitā:
1. 15 397 euro, lai kompensētu pašvaldību izdevumus 50% apmērā no izdevumiem, kas radušies pašvaldības dibinātai institūcijai vai institūcijai, ar kuru pašvaldībai noslēgts līgums par pakalpojumu sniegšanu;
2. 48 106 euro, lai kompensētu izdevumus 100% apmērā valsts sociālās aprūpes centriem (45 390 euro) un institūcijām, ar kurām ir noslēgts līgums ar Labklājības ministriju par sociālo pakalpojumu sniegšanu (2 716 euro).</t>
  </si>
  <si>
    <t>Piešķirt Labklājības ministrijai 29 108 euro, lai segtu 2021.gada jūlijā radušos izdevumus par individuālajiem aizsarglīdzekļiem un dezinfekcijas līdzekļiem, kas iegādāti Covid-19 infekcijas ierobežošanas pasākumiem, tai skaitā:
1. 19 350 euro, lai kompensētu pašvaldību izdevumus 50% apmērā no izdevumiem, kas radušies pašvaldības dibinātai institūcijai vai institūcijai, ar kuru pašvaldībai noslēgts līgums par pakalpojumu sniegšanu;
2. 9 758 euro, lai kompensētu izdevumus 100% apmērā valsts sociālās aprūpes centriem (6 065 euro) un institūcijām, ar kurām ir noslēgts līgums ar Labklājības ministriju par sociālo pakalpojumu sniegšanu (3 693 euro).</t>
  </si>
  <si>
    <t>Piešķirt Labklājības ministrijai 51 816 euro, lai pašvaldības vai valsts dibinātām institūcijām, kuras sniedz sociālos pakalpojumus ar izmitināšanu, vai institūcijām, kurām ir noslēgts līgums ar pašvaldību vai valsti par minēto pakalpojumu sniegšanu, segtu 2021.gada augustā radušos izdevumus par individuālajiem aizsarglīdzekļiem un dezinfekcijas līdzekļiem, kas iegādāti Covid-19 infekcijas ierobežošanas pasākumiem, tai skaitā:
1. 14 813 euro, lai kompensētu pašvaldību izdevumus 50% apmērā no izdevumiem, kas radušies pašvaldības dibinātai institūcijai vai institūcijai, ar kuru pašvaldībai noslēgts līgums par sociālo pakalpojumu sniegšanu;
2. 37 003 euro, lai kompensētu izdevumus 100% apmērā valsts sociālās aprūpes centriem (31 720 euro) un institūcijām, ar kurām ir noslēgts līgums ar Labklājības ministriju par sociālo pakalpojumu sniegšanu (5 283 euro).</t>
  </si>
  <si>
    <t>Piešķirt Labklājības ministrijai 43 703 euro, lai pašvaldības vai valsts dibinātām institūcijām, kuras sniedz sociālos pakalpojumus ar izmitināšanu, vai institūcijām, kurām ir noslēgts līgums ar pašvaldību vai valsti par minēto pakalpojumu sniegšanu, segtu 2021.gada septembrī radušos izdevumus par individuālajiem aizsarglīdzekļiem un dezinfekcijas līdzekļiem, kas iegādāti Covid-19 infekcijas ierobežošanas pasākumiem, tai skaitā:
1. 22 024 euro, lai kompensētu pašvaldību izdevumus 50% apmērā no izdevumiem, kas radušies pašvaldības dibinātai institūcijai vai institūcijai, ar kuru pašvaldībai noslēgts līgums par sociālo pakalpojumu sniegšanu;
2. 21 679 euro, lai kompensētu izdevumus 100% apmērā valsts sociālās aprūpes centriem (16 349 euro) un institūcijām, ar kurām ir noslēgts līgums ar Labklājības ministriju par sociālo pakalpojumu sniegšanu (5 330 euro).</t>
  </si>
  <si>
    <t>Piešķirt Labklājības ministrijai 87 552 euro, lai pašvaldības vai valsts dibinātām institūcijām, kuras sniedz sociālos pakalpojumus ar izmitināšanu, vai institūcijām, kurām ir noslēgts līgums ar pašvaldību vai valsti par minēto pakalpojumu sniegšanu, segtu 2021.gada oktobrī radušos izdevumus par individuālajiem aizsarglīdzekļiem un dezinfekcijas līdzekļiem, kas iegādāti Covid-19 infekcijas ierobežošanas pasākumiem, tai skaitā:
1. 39 927 euro, lai kompensētu pašvaldību izdevumus 50% apmērā no izdevumiem, kas radušies pašvaldības dibinātai institūcijai vai institūcijai, ar kuru pašvaldībai noslēgts līgums par sociālo pakalpojumu sniegšanu;
2. 47 625 euro, lai kompensētu izdevumus 100% apmērā valsts sociālās aprūpes centriem (36 607 euro) un institūcijām, ar kurām ir noslēgts līgums ar Labklājības ministriju par sociālo pakalpojumu sniegšanu (11 018 euro).</t>
  </si>
  <si>
    <t>Piešķirt Labklājības ministrijai 54 121 euro, lai pašvaldības vai valsts dibinātām institūcijām, kuras sniedz sociālos pakalpojumus ar izmitināšanu, vai institūcijām, kurām ir noslēgts līgums ar pašvaldību vai valsti par minēto pakalpojumu sniegšanu, segtu 2021.gada novembrī radušos izdevumus par individuālajiem aizsarglīdzekļiem un dezinfekcijas līdzekļiem, kas iegādāti Covid-19 infekcijas ierobežošanas pasākumiem, tai skaitā:
1. 23 165 euro, lai kompensētu pašvaldību izdevumus 50% apmērā no izdevumiem, kas radušies pašvaldības dibinātai institūcijai vai institūcijai, ar kuru pašvaldībai noslēgts līgums par sociālo pakalpojumu sniegšanu;
2. 30 956 euro, lai kompensētu izdevumus 100% apmērā valsts sociālās aprūpes centriem (28 918 euro) un institūcijām, ar kurām ir noslēgts līgums ar Labklājības ministriju par sociālo pakalpojumu sniegšanu (2 038 euro).</t>
  </si>
  <si>
    <t>Piešķirt  Labklājības ministrijai 1 584 euro, lai profesionālās izglītības un profesionālās ievirzes izglītības pedagogiem un atbalsta personālam nodrošinātu vienreizēju piemaksu 300 euro, tai skaitā piemaksas bruto apmērs 242,74 euro un darba devēja valsts sociālās apdrošināšanas obligātās iemaksas 57,26 euro, par papildu slodzi un palielināto darba apjomu obligātā mācību satura apguvei Covid-19 pandēmijas laikā.</t>
  </si>
  <si>
    <t xml:space="preserve"> Piešķirt Labklājības ministrijai (Valsts sociālās apdrošināšanas aģentūrai) 114 972 euro, lai atbilstoši likuma "Par maternitātes un slimības apdrošināšanu" pārejas noteikumu 59.punktam personām, kurām ir sadarbspējīgs vakcinācijas vai pārslimošanas sertifikāts vai kuras ir saņēmušas atzinumu par nepieciešamību atlikt personas vakcināciju pret Covid-19 un kurām ir piešķirts vecāku pabalsts, nodrošinātu piešķirtā vecāku pabalsta izmaksas turpināšanu pēc tam, kad bērns sasniedzis viena gada vai pusotra gada vecumu, par laikposmu no 2021.gada 11.oktobra līdz dienai, kad persona sāk gūt ienākumus kā darba ņēmējs vai pašnodarbinātais, bet ne ilgāk kā līdz 2021.gada 15.novembrim.</t>
  </si>
  <si>
    <t>Piešķirt Kultūras ministrijai (Valsts kultūrkapitāla fondam) 3 000 000 euro mērķprogrammas "Covid-19 ietekmēto kultūras institūciju ilgtspēja" īstenošanai laikposmā no 2021.gada 1.janvāra līdz 2021.gada 30.jūnijam, lai mazinātu Covid-19 krīzes radīto negatīvo seku ietekmi uz kultūras nozari.</t>
  </si>
  <si>
    <t>Piešķirt Kultūras ministrijai 6 000 000 euro pārskaitīšanai akciju sabiedrībai "Attīstības finanšu institūcija Altum", lai saskaņā ar Ministru kabineta 2021.gada 4.februāra noteikumiem Nr.86 "Noteikumi par atbalstu mākslas, izklaides un atpūtas nozaru komersantiem, kuru darbību ietekmējusi Covid-19 izplatība" nodrošinātu atbalsta piešķiršanu komersantiem, kuri organizē pastāvīgus publiskus mākslas, izklaides un atpūtas pasākumus, un mazinātu Covid-19 krīzes radīto negatīvo seku ietekmi uz mākslas, izklaides un atpūtas nozari.</t>
  </si>
  <si>
    <t>Piešķirt  Kultūras ministrijai 28 415 euro, lai nodrošinātu finansējumu individuālo konsultāciju apmaksai vispārējās izglītības iestāžu skolotājiem un atbalsta personālam, kā arī profesionālās izglītības iestāžu vispārizglītojošo mācību priekšmetu skolotājiem, kas sagatavo izglītojamos valsts pārbaudes darbiem, Covid-19 pandēmijas laikā.</t>
  </si>
  <si>
    <t>Piešķirt Kultūras ministrijai (Valsts kultūrkapitāla fondam) 2 000 000 euro mērķprogrammas "Radošo personu nodarbinātības programma" īstenošanai – atbalsta sniegšanai radošām personām no 2021.gada 1.janvāra līdz 2021.gada 30.jūnijam, lai mazinātu Covid-19 krīzes radīto negatīvo seku ietekmi uz kultūras nozari.</t>
  </si>
  <si>
    <t>Piešķirt Kultūras ministrijai 3 258 367 euro, lai nodrošinātu Mediju atbalsta fonda darbību un sniegtu atbalstu saistībā ar abonēto drukāto mediju piegādes izmaksu, elektronisko plašsaziņas līdzekļu televīzijas un radio programmu apraides izmaksu, kā arī citu ar mediju pamatdarbību saistītu izmaksu segšanu par laikposmu no 2020. gada novembra līdz 2021. gada martam, veicot transferta pārskaitījumu uz Sabiedrības integrācijas fonda budžeta programmu 04.00.00 "Mediju projektu īstenošana" 3 258 367 euro apmērā.</t>
  </si>
  <si>
    <t>Piešķirt Kultūras ministrijai (Valsts kultūrkapitāla fondam) 3 000 000 euro mērķprogrammas "Nākotnes kultūras piedāvājuma veidošana visās kultūras nozarēs" īstenošanai, lai mazinātu Covid-19 krīzes radīto negatīvo seku ietekmi uz kultūras nozari.</t>
  </si>
  <si>
    <t>Piešķirt Kultūras ministrijai (Rundāles pils muzejam) 539 777 euro Rundāles pils jumta pārbūves 4. kārtas pabeigšanai, lai Covid-19 krīzes seku pārvarēšanas un ekonomikas atlabšanas pasākumu ietvaros veiktu investīcijas kultūras infrastruktūrā.</t>
  </si>
  <si>
    <t>Piešķirt Kutūras ministrijai 939 469 euro, lai profesionālās izglītības un profesionālās ievirzes izglītības pedagogiem un atbalsta personālam nodrošinātu vienreizēju piemaksu 300 euro, tai skaitā, piemaksas bruto apmērs 242,74 euro un darba devēja valsts sociālās apdrošināšanas obligātās iemaksas 57,26 euro, par papildu slodzi un palielinātu darba apjomu obligātā mācību satura apguvei Covid-19 pandēmijas laikā.</t>
  </si>
  <si>
    <t>Piešķirt Kultūras ministrijai (Valsts kultūrkapitāla fondam) 187 149 euro, lai atbilstoši mērķprogrammas "Kultūras pasākumu rīkotāju biļešu kompensācija" 2. kārtas rezultātiem kultūras pasākumu rīkotājiem nodrošinātu biļešu kompensāciju 80 % apmērā par ārkārtējās situācijas laikā atceltajiem pasākumiem.</t>
  </si>
  <si>
    <t>Piešķirt Kultūras ministrijai pārskaitīšanai valsts sabiedrībai ar ierobežotu atbildību "Rīgas cirks" 300 000 euro Rīgas cirka vēsturiskās ēkas Merķeļa ielā 4, Rīgā, pārbūves īstenošanai, lai Covid-19 krīzes seku pārvarēšanas un ekonomikas atlabšanas pasākumu ietvaros veiktu investīcijas kultūras infrastruktūrā.</t>
  </si>
  <si>
    <t>Piešķirt Kultūras ministrijai 3 458 256 euro, lai Covid-19 izplatības seku novēršanas un pārvarēšanas pasākumu ietvaros stabilizētu finanšu situāciju kultūras mantojuma iestādēs.</t>
  </si>
  <si>
    <t>Piešķirt Kultūras ministrijai 1 000 000 euro, lai mazinātu Covid-19 krīzes radīto negatīvo seku ietekmi uz kultūras nozari, tai skaitā:
1. 700 000 euro Valsts kultūrkapitāla fondam kultūras piedāvājuma attīstīšanai; 
2. 300 000 euro Latvijas Nacionālajai bibliotēkai, lai īstenotu grāmatu iepirkuma programmu publiskajām bibliotēkām.</t>
  </si>
  <si>
    <t>Piešķirt Kultūras ministrijai (profesionālās izglītības kompetences centram "Nacionālā Mākslu vidusskola") 849 399 euro profesionālās izglītības kompetences centra "Nacionālā Mākslu vidusskola" multifunkcionālās zāles pārbūvei un aprīkošanai, lai Covid-19 krīzes seku pārvarēšanas un ekonomikas atlabšanas pasākumu ietvaros veiktu investīcijas kultūras infrastruktūrā.</t>
  </si>
  <si>
    <t>Piešķirt Kultūras ministrijai pārskaitīšanai valsts akciju sabiedrībai "Valsts nekustamie īpašumi" 
1 105 445 euro valsts sabiedrības ar ierobežotu atbildību "Latvijas Nacionālā opera un balets" skatuves mākslu dekorāciju darbnīcu un mēģinājuma zāļu kompleksa izbūvei, lai Covid-19 krīzes seku pārvarēšanas un ekonomikas atlabšanas pasākumu ietvaros veiktu investīcijas kultūras infrastruktūrā.</t>
  </si>
  <si>
    <t>Piešķirt Kultūras ministrijai (Valsts kultūrkapitāla fondam) 639 740 euro, lai atbilstoši mērķprogrammas "Kultūras pasākumu rīkotāju biļešu kompensācija" 3.kārtas rezultātiem kultūras pasākumu rīkotājiem nodrošinātu biļešu kompensāciju 80 % apmērā par ārkārtējās situācijas laikā atceltajiem pasākumiem.</t>
  </si>
  <si>
    <t>Piešķirt Kultūras ministrijai (Valsts kultūrkapitāla fondam) 2 067 148 euro mērķprogrammas "Radošo personu nodarbinātības programma" 2.kārtas īstenošanai – atbalsta sniegšanai radošām personām no 2021.gada 1.aprīļa līdz 2021.gada 30.jūnijam, lai mazinātu Covid-19 krīzes radīto negatīvo seku ietekmi uz kultūras nozari.</t>
  </si>
  <si>
    <t>Piešķirt Kultūras ministrijai 469 847 euro pārskaitīšanai valsts akciju sabiedrībai "Valsts nekustamie īpašumi" Latvijas Nacionālā arhīva ēku telpu pielāgošanai arhīva funkcijas nodrošināšanai, lai Covid-19 krīzes seku pārvarēšanas un ekonomikas atlabšanas pasākumu ietvaros veiktu investīcijas kultūras infrastruktūrā, tai skaitā:
1. 147 946 euro nekustamā īpašuma Skandu ielā 14, Rīgā, pārbūvei un remontam; 
2. 321 901 euro nekustamā īpašuma Komandanta ielā 9, Daugavpilī, pārbūvei un remontam.</t>
  </si>
  <si>
    <t>Piešķirt Kultūras ministrijai 244 902 euro pārskaitīšanai valsts akciju sabiedrībai "Valsts nekustamie īpašumi" Staņislava Broka Daugavpils Mūzikas vidusskolas Kandavas ielā 2a, Daugavpilī, pārbūves darbiem, lai Covid-19 krīzes seku pārvarēšanas un ekonomikas atlabšanas pasākumu ietvaros veiktu investīcijas kultūras infrastruktūrā.</t>
  </si>
  <si>
    <t>Piešķirt Kultūras ministrijai 1 436 730 euro profesionālās izglītības kompetences centra "Nacionālā Mākslu vidusskola" ēku Slokas ielā 52a un 52b un Kalnciema ielā 10, k-2 un 10, k 3, Rīgā, pārbūves darbiem, lai Covid-19 krīzes seku pārvarēšanas un ekonomikas atlabšanas pasākumu ietvaros veiktu investīcijas kultūras infrastruktūrā.</t>
  </si>
  <si>
    <t>Piešķirt Kultūras ministrijai 1 197 551 euro pārskaitīšanai valsts akciju sabiedrībai "Valsts nekustamie īpašumi", lai Covid-19 krīzes seku pārvarēšanas un ekonomikas atlabšanas pasākumu ietvaros veiktu investīcijas kultūras infrastruktūrā un izbūvētu profesionālās izglītības kompetences centra "Rīgas Dizaina un mākslas vidusskola" un Latvijas Mākslas akadēmijas prototipēšanas darbnīcu "Riga Makerspace" Aristida Briāna ielā 13, Rīgā.</t>
  </si>
  <si>
    <t>Piešķirt Kultūras ministrijai 300 000 euro pārskaitīšanai valsts akciju sabiedrībai "Valsts nekustamie īpašumi" valsts sabiedrības ar ierobežotu atbildību "Valmieras drāmas teātris" teātra ēkas Lāčplēša ielā 4, Valmierā, pārbūves darbiem, lai Covid-19 krīzes seku pārvarēšanas un ekonomikas atlabšanas pasākumu ietvaros veiktu investīcijas kultūras infrastruktūrā.</t>
  </si>
  <si>
    <t>Piešķirt Kultūras ministrijai 1 382 553 euro, lai Covid-19 krīzes seku pārvarēšanas un ekonomikas atlabšanas pasākumu ietvaros veiktu investīcijas kultūras infrastruktūrā un veiktu būvdarbus profesionālās izglītības kompetences centra "Liepājas Mūzikas, mākslas un dizaina vidusskola" ēkās Alejas ielā 18, Liepājā, tai skaitā veicot jaunbūves otrās kārtas būvniecību, pārbūvējot neatjaunotā korpusa ēku un savienojot mācību ēkas ar pārejām.</t>
  </si>
  <si>
    <t>Piešķirt Kultūras ministrijai pārskaitīšanai 1991.gada barikāžu dalībnieku biedrībai 21 704 euro, lai Covid-19 izplatības seku novēršanas un pārvarēšanas pasākumu ietvaros stabilizētu finanšu situāciju biedrības struktūrvienībā – 1991.gada barikāžu muzejā.</t>
  </si>
  <si>
    <t>Piešķirt Kultūras ministrijai pārskaitīšanai valsts akciju sabiedrībai "Valsts nekustamie īpašumi" 394 826 euro, lai Covid-19 krīzes seku pārvarēšanas un ekonomikas atlabšanas pasākumu ietvaros veiktu investīcijas kultūras infrastruktūrā un labiekārtotu valsts sabiedrības ar ierobežotu atbildību "Dailes teātris" skvēru Brīvības ielā 75 un Šarlotes ielā 1, Rīgā.</t>
  </si>
  <si>
    <t>Piešķirt Kultūras ministrijai pārskaitīšanai valsts akciju sabiedrībai "Valsts nekustamie īpašumi" 125 907 euro, lai Covid-19 krīzes seku pārvarēšanas un ekonomikas atlabšanas pasākumu ietvaros veiktu investīcijas kultūras infrastruktūrā un īstenotu sabiedrības ar ierobežotu atbildību "Latvijas Leļļu teātris" ēkas Krišjāņa Barona ielā 16/18, Rīgā, pārbūvi.</t>
  </si>
  <si>
    <t>Piešķirt Kultūras ministrijai (valsts sabiedrībai ar ierobežotu atbildību "Rīgas cirks") 217 391 euro, lai Covid-19 krīzes seku pārvarēšanas un ekonomikas atlabšanas pasākumu ietvaros veiktu investīcijas kultūras infrastruktūrā un īstenotu Rīgas cirka vēsturiskās ēkas Merķeļa ielā 4, Rīgā, pārbūvi.</t>
  </si>
  <si>
    <t>Piešķirt Kultūras ministrijai 636 064 euro pārskaitīšanai profesionālās izglītības kompetences centram "Nacionālā mākslu vidusskola" 636 064 euro profesionālās izglītības kompetences centra "Nacionālā mākslu vidusskola" pārbūvēto un jaunizbūvēto telpu aprīkošanai, lai Covid-19 krīzes seku pārvarēšanas un ekonomikas atlabšanas pasākumu ietvaros veiktu investīcijas kultūras infrastruktūrā.</t>
  </si>
  <si>
    <t>Piešķirt Kultūras ministrijai (Valsts kultūrkapitāla fondam) 730 220 euro, tai skaitā:
 1. 718 607 euro, lai atbilstoši mērķprogrammas "Kultūras pasākumu rīkotāju biļešu kompensācija" 4. kārtas rezultātiem kultūras pasākumu rīkotājiem nodrošinātu biļešu kompensāciju 80 % apmērā;
 2. 11 616 euro, lai Valsts kultūrkapitāla fonds nodrošinātu pamatojošo dokumentu izvērtēšanas pakalpojumu mērķprogrammas "Kultūras pasākumu rīkotāju biļešu kompensācija" 4. un 5. kārtā.</t>
  </si>
  <si>
    <t>Piešķirt Kultūras ministrijai (Valsts kultūrkapitāla fondam) 115 775 euro, lai atbilstoši mērķprogrammas "Kultūras pasākumu rīkotāju biļešu kompensācija" 5. kārtas rezultātiem kultūras pasākumu rīkotājiem nodrošinātu biļešu kompensāciju 80 % apmērā.</t>
  </si>
  <si>
    <t>Piešķirt Kultūras ministrijai 30 000 euro pārskaitīšanai biedrībai "Romu Kultūras centrs" Starptautiskā Romu kultūras festivāla "ROMA WORLD 2021" organizēšanai 2021.gada decembrī.</t>
  </si>
  <si>
    <t>Piešķirt Veselības ministrijai (Nacionālajam veselības dienestam) 437 998 euro, lai segtu medicīnisko iekārtu un papildaprīkojuma iegādes izdevumus, tai skaitā:
1. sabiedrībai ar ierobežotu atbildību "Daugavpils reģionālā slimnīca" 17 061 euro apmērā;
2. sabiedrībai ar ierobežotu atbildību "Vidzemes slimnīca" 909 euro apmērā;
3. sabiedrībai ar ierobežotu atbildību "Ziemeļkurzemes reģionālā slimnīca" 64 243 euro apmērā;
4. sabiedrībai ar ierobežotu atbildību "Rīgas 1.slimnīca" 1 238 euro apmērā;
5. sabiedrībai ar ierobežotu atbildību "Kuldīgas slimnīca" 2 999 euro apmērā;
6. sabiedrībai ar ierobežotu atbildību "Bauskas slimnīca" 10 479 euro apmērā;
7. Nacionālajam veselības dienestam 341 069 euro apmērā.</t>
  </si>
  <si>
    <t>Piešķirt Veselības ministrijai (Nacionālajam veselības dienestam) 3 401 458 euro, lai segtu medicīnisko iekārtu un papildaprīkojuma iegādes izdevumus, tai skaitā:
1. sabiedrībai ar ierobežotu atbildību "Daugavpils reģionālā slimnīca" 345 492 euro apmērā;
2. sabiedrībai ar ierobežotu atbildību "Vidzemes slimnīca" 316 670 euro apmērā;
3. sabiedrībai ar ierobežotu atbildību "Jēkabpils reģionālā slimnīca" 459 174 euro apmērā;
4. sabiedrībai ar ierobežotu atbildību "Liepājas reģionālā slimnīca" 1 215 165 euro apmērā;
5. sabiedrībai ar ierobežotu atbildību "Rēzeknes slimnīca slimnīca" 140 971 euro apmērā;
6. sabiedrībai ar ierobežotu atbildību "Ziemeļkurzemes reģionālā slimnīca" 127 840 euro apmērā;
7. sabiedrībai ar ierobežotu atbildību "Jelgavas slimnīca" 221 135 euro apmērā;
8. sabiedrībai ar ierobežotu atbildību "Bauskas slimnīca" 37 166 euro apmērā;
9. sabiedrībai ar ierobežotu atbildību "Aizkraukles slimnīca" 58 547 euro apmērā;
10. sabiedrībai ar ierobežotu atbildību "Lūdzas medicīnas centrs" 160 217 euro apmērā.
11. sabiedrībai ar ierobežotu atbildību "Rīgas 1.slimnīca" 314 581 euro apmērā;
12. sabiedrībai ar ierobežotu atbildību "Alūksnes slimnīca" 4 500 euro apmērā.</t>
  </si>
  <si>
    <t>Piešķirt Veselības ministrijai (Nacionālajam veselības dienestam) 386 240 euro, lai segtu medicīnisko iekārtu un papildaprīkojuma iegādes izdevumus, tai skaitā:
1. sabiedrībai ar ierobežotu atbildību "Vidzemes slimnīca" 102 229 euro apmērā;
2. sabiedrībai ar ierobežotu atbildību "Jēkabpils reģionālā slimnīca" 284 011  euro apmērā.</t>
  </si>
  <si>
    <t>Piešķirt Veselības ministrijai (Nacionālajam veselības dienestam) 118 756 euro, lai segtu medicīnisko iekārtu un papildaprīkojuma iegādes izdevumus, tai skaitā:
1. sabiedrībai ar ierobežotu atbildību "Vidzemes slimnīca" 29 863 euro apmērā;
2. sabiedrībai ar ierobežotu atbildību "Jēkabpils reģionālā slimnīca" 39 797  euro apmērā;
3. sabiedrībai ar ierobežotu atbildību "Rēzeknes slimnīca" 49 096 euro.</t>
  </si>
  <si>
    <t>Piešķirt Veselības ministrijai (Nacionālajam veselības dienestam) 284 324 euro, lai segtu medicīnisko iekārtu un papildaprīkojuma iegādes izdevumus, tai skaitā:
1. sabiedrībai ar ierobežotu atbildību "Jēkabpils reģionālā slimnīca" 271 208  euro apmērā;
2. sabiedrībai ar ierobežotu atbildību "Rēzeknes slimnīca" 13 116 euro.</t>
  </si>
  <si>
    <t>Piešķirt Veselības ministrijai (Nacionālajam veselības dienestam) 2 431 560 euro, lai nodrošinātu medikamenta Veclury (ar aktīvo vielu remdesivīrs) pieejamību Covid-19 medikamentozās ārstēšanas procesā laikposmā no 2021.gada janvāra līdz 2021.gada 30.jūnijam.</t>
  </si>
  <si>
    <t>Piešķirt Veselības ministrijai (Nacionālajam veselības dienestam) 4 657 500 euro, lai nodrošinātu medikamenta Veclury (ar aktīvo vielu remdesivīrs) pieejamību Covid-19 medikamentozās ārstēšanas procesā no 2021. gada janvāra līdz 2021. gada 31. decembrim.</t>
  </si>
  <si>
    <t>Piešķirt Veselības ministrijai (Nacionālajam veselības dienestam) 4 554 000 euro apmērā, lai nodrošinātu medikamenta Veclury (ar aktīvo vielu remdesivīrs) iegādi Covid-19 medikamentozai ārstēšanai.</t>
  </si>
  <si>
    <t>Piešķirt Veselības ministrijai 133 796 euro, lai atbilstoši rīkojuma 1.1.apakšpunktam segtu izdevumus par Vakcinācijas projekta biroja darbību par laikposmu no 2021.gada 19.janvāra līdz 2021.gada 20.aprīlim.</t>
  </si>
  <si>
    <t>Piešķirt Veselības ministrijai (Nacionālajam veselības dienestam) 18 156 euro, lai atbilstoši rīkojuma 1.2.apakšpunktam nodrošinātu darba samaksu Vakcinācijas biroja darbiniekiem un veidlapu ar informāciju par Covid-19 vakcināciju izgatavošanu.</t>
  </si>
  <si>
    <t xml:space="preserve">Piešķirt Veselības ministrijai (Nacionālajam veselības dienestam) 25 415 euro, lai atbilstoši rīkojuma 1.2.apakšpunktam segtu izdevumus par darba samaksu Vakcinācijas projekta nodaļas darbiniekiem 2021.gada maijā – jūlijā (20 333 euro), par  konsultācijas pakalpojumiem mazākumtautību medijiem (3 025 euro) un reklāmas kampaņas dokumentāciju sagatavošanu nacionāla un reģionāla mēroga medijiem (2 057 euro). </t>
  </si>
  <si>
    <t xml:space="preserve">Piešķirt Veselības ministrijai (Nacionālajam veselības dienestam) 42 988 euro, lai atbilstoši rīkojuma 1.2.apakšpunktam segtu izdevumus par darba samaksu Vakcinācijas projekta nodaļas darbiniekiem 2021.gada augustā – septembrī (33 692 euro), juridiskajiem pakalpojumiem (383 euro) un dokumentācijas sagatavošanu un konsultāciju sniegšanu saistībā ar sabiedrisko attiecību pakalpojumiem (8 913 euro). </t>
  </si>
  <si>
    <t xml:space="preserve">Piešķirt Veselības ministrijai (Nacionālajam veselības dienestam) 25 902 euro, lai atbilstoši rīkojuma 1.2.apakšpunktam segtu izdevumus par darba samaksu Vakcinācijas projekta nodaļas darbiniekiem par 2021.gada oktobri (17 473 euro), digitālās komunikācijas stratēģijas izstrādi pandēmisku/endēmisku infekcijas slimību kontrolei un profilaksei (5 929 euro) un konsultāciju sniegšanu saistībā ar sabiedrisko attiecību pakalpojumiem (2 500 euro). </t>
  </si>
  <si>
    <t>Piešķirt Veselības ministrijai (Nacionālajam veselības dienestam) 10 150 euro, lai atbilstoši rīkojuma 1.2.apakšpunktam segtu izdevumus saistībā ar plāna izstrādi par balstvakcinācijas pret Covid-19 komunikācijas stratēģijas īstenošanu dažādās sabiedrības grupās (2 150 euro) un par sagatavotājiem vēstījumiem audio, video un teksta formātā par nepieciešamību saņemt balstvakcīnu pret Covid-19 (8 000 euro).</t>
  </si>
  <si>
    <t xml:space="preserve">Piešķirt Veselības ministrijai (Nacionālajam veselības dienestam) 41 313 euro, lai atbilstoši rīkojuma 1.2.apakšpunktam segtu izdevumus par darba samaksu Vakcinācijas projekta nodaļas darbiniekiem par 2021.gada novembri un decembri (35 363 euro), konsultāciju sniegšanu saistībā ar sabiedrisko attiecību pakalpojumiem (5 000 euro) un 5 tiešsaistes semināru vadīšanu krievu valodā (950 euro). </t>
  </si>
  <si>
    <t>Piešķirt Veselības ministrijai 7 111 208 euro, lai mazinātu Covid-19 krīzes radīto ilglaicīgo negatīvo ietekmi uz sabiedrības psihisko veselību, tai skaitā: 
1. Nacionālajam veselības dienestam 7 057 226 euro, no tiem:
1.1. psiholoģiskās palīdzības un psihiskās veselības aprūpes pakalpojumu pieejamības uzlabošanai Latvijas iedzīvotājiem – 5 332 095 euro;
1.2. speciālistu savstarpējās sadarbības uzlabošanai psihiskās veselības aprūpes nozarē, tai skaitā ģimenes ārstu prakšu motivēšanai iesaistīties savu pacientu psihiskās veselības novērtēšanā un uzraudzīšanā, – 156 156 euro;
1.3. medicīniskā personāla psihoemocionālajam atbalstam un tā monitoringam – 1 568 975 euro;
2. Neatliekamās medicīniskās palīdzības dienestam psihoemocionālā atbalsta komandas izveidei 53 982 euro.</t>
  </si>
  <si>
    <t>Piešķirt Veselības ministrijai 15 884 621 euro, lai kompensētu piemaksas, kas izmaksātas par 2021.gada janvāri atbildīgo institūciju ārstniecības personām un citiem nodarbinātajiem par darbu paaugstināta riska un slodzes apstākļos sabiedrības veselības apdraudējuma situācijā saistībā ar Covid-19 uzliesmojumu un seku novēršanu, tai skaitā:
1. Nacionālajam veselības dienestam 13 276 983 euro, lai veiktu samaksu stacionārajām ārstniecības iestādēm – 7 110 011 euro, ambulatorajām ārstniecības iestādēm – 14 597 euro, ģimenes ārstu praksēm – 5 795 100 euro, aptiekām – 302 042 euro un Nacionālā veselības dienesta darbiniekiem – 55 233 euro;
2. Neatliekamās medicīniskās palīdzības dienestam – 2 470 320 euro;
3. Slimību profilakses un kontroles centram – 116 088 euro;
4. Valsts asinsdonoru centram – 2 759 euro;
5. Veselības ministrijai – 18 471 euro.</t>
  </si>
  <si>
    <t>Piešķirt Veselības ministrijai 14 638 241 euro, lai kompensētu piemaksas, kas izmaksātas par 2021.gada janvāri - februāri atbildīgo institūciju ārstniecības personām un citiem nodarbinātajiem par darbu paaugstināta riska un slodzes apstākļos sabiedrības veselības apdraudējuma situācijā saistībā ar Covid-19 uzliesmojumu un seku novēršanu, tai skaitā:
1. Nacionālajam veselības dienestam 12 790 077 euro, lai veiktu samaksu stacionārajām ārstniecības iestādēm – 6 622 349 euro, ambulatorajām ārstniecības iestādēm – 9 709 euro, ģimenes ārstu praksēm – 5 804 353 euro, aptiekām – 293 306 euro un Nacionālā veselības dienesta darbiniekiem – 60 360 euro;
2. Neatliekamās medicīniskās palīdzības dienestam – 1 728 305 euro;
3. Slimību profilakses un kontroles centram – 101 741 euro;
4. Valsts asinsdonoru centram – 2 824 euro;
5. Veselības ministrijai – 15 294 euro.</t>
  </si>
  <si>
    <t>Piešķirt Veselības ministrijai 14 867 752 euro, lai kompensētu piemaksas, kas izmaksātas par 2021.gada janvāri - martu atbildīgo institūciju ārstniecības personām un citiem nodarbinātajiem par darbu paaugstināta riska un slodzes apstākļos sabiedrības veselības apdraudējuma situācijā saistībā ar Covid-19 uzliesmojumu un seku novēršanu, tai skaitā:
1. Nacionālajam veselības dienestam 12 819 248 euro, lai veiktu samaksu stacionārajām ārstniecības iestādēm – 6 533 947 euro, ambulatorajām ārstniecības iestādēm – 7 244 euro, ģimenes ārstu praksēm – 5 873 916 euro, aptiekām – 337 784 euro un Nacionālā veselības dienesta darbiniekiem – 66 357 euro;
2. Neatliekamās medicīniskās palīdzības dienestam – 1 930 158 euro;
3. Slimību profilakses un kontroles centram – 103 079 euro;
4. Valsts asinsdonoru centram – 2 892 euro;
5. Veselības ministrijai – 12 375 euro.</t>
  </si>
  <si>
    <t>Piešķirt Veselības ministrijai 116 551 euro, lai Nacionālais veselības dienests kompensētu piemaksas, kas izmaksātas par 2021.gada janvāri - martu atbildīgo institūciju ārstniecības personām un citiem nodarbinātajiem par darbu paaugstināta riska un slodzes apstākļos sabiedrības veselības apdraudējuma situācijā saistībā ar Covid-19 uzliesmojumu un seku novēršanu, tai skaitā samaksai stacionārajām ārstniecības iestādēm -108 235 euro un ģimenes ārstu praksēm - 8 316 euro.</t>
  </si>
  <si>
    <t>Piešķirt Veselības ministrija 11 434 euro, lai Nacionālais veselības dienests kompensētu stacionārajām ārstniecības iestādēm piemaksas, kas izmaksātas par 2021.gada martu.</t>
  </si>
  <si>
    <t>Piešķirt Veselības ministrijai 7 770 euro, lai Nacionālais veselības dienests kompensētu ambulatorajām ārstniecības iestādēm piemaksas, kas izmaksātas par 2021.gada janvāri - martu.</t>
  </si>
  <si>
    <t>Piešķirt Veselības ministrijai (Slimību profilakses un kontroles centram) 540 128 euro, lai atbilstoši rīkojuma 1.2.apakšpunktam segtu izdevumus par Slimību profilakses un kontroles centra kapacitātes stiprināšanu Covid-19 saslimšanas gadījumu efektīvai epidemioloģiskajai pārvaldīšanai laikposmā no 2021.gada 1.oktobra līdz 2021.gada 31.decembrim.</t>
  </si>
  <si>
    <t xml:space="preserve">Piešķirt Veselības ministrijai (Slimību profilakses un kontroles centram) 160 669 euro, lai segtu izdevumus par Slimību profilakses un kontroles centra kapacitātes stiprināšanu Covid-19 saslimšanas gadījumu efektīvai epidemioloģiskajai pārvaldīšanai laikposmā no 2021.gada 1.februāra līdz 2021.gada 30.jūnijam. </t>
  </si>
  <si>
    <t>Piešķirt Veselības ministrijai (Nacionālajam veselības dienestam) 65 796 euro, lai saistībā ar Covid-19 uzliesmojumu un tā seku novēršanu veiktu samaksu par Covid-19 vakcinācijas biznesa procesu definēšanu vakcinācijas IT risinājumu izstrādes nodrošināšanai (39 176 euro) un  apmaksātu serveru infrastruktūras īri vakcinācijas procesa ietvaros, veicot transferta pārskaitījumu uz Satiksmes ministrijas budžeta apakšprogrammu 04.02.00 "Valsts elektronisko sakaru pakalpojumu centra uzturēšana" (26 620 euro).</t>
  </si>
  <si>
    <t>Piešķirt Veselības ministrijai (Nacionālajam veselības dienestam) 47 547 euro, lai saistībā ar Covid-19 uzliesmojumu un tā seku novēršanu veiktu samaksu par Covid-19 vakcinācijas biznesa procesu definēšanu vakcinācijas IT risinājumu izstrādes nodrošināšanai un par sistēmas "ViVaT" drošības un lietojamības auditu un konsultācijām sistēmas izstrādes laikā par drošību, lietojamību un veiktspēju.</t>
  </si>
  <si>
    <t>Piešķirt Veselības ministrijai (Nacionālajam veselības dienestam) 874 595 euro, lai saistībā ar Covid-19 uzliesmojumu un tā seku novēršanu veiktu samaksu par Covid-19 vakcinācijas biznesa procesu definēšanu vakcinācijas IT risinājumu izstrādes nodrošināšanai un par sistēmas "ViVaT" drošības un lietojamības auditu un konsultācijām sistēmas izstrādes laikā par drošību, lietojamību un veiktspēju.</t>
  </si>
  <si>
    <t>Piešķirt Veselības ministrijai (Nacionālajam veselības dienestam) 30 015 euro, lai saistībā ar Covid-19 uzliesmojumu un tā seku novēršanu veiktu samaksu par sistēmas "ViVaT" uzturēšanu, drošības un lietojamības auditu un konsultācijām sistēmas izstrādes laikā par drošību, lietojamību un veiktspēju.</t>
  </si>
  <si>
    <t>Piešķirt Veselības ministrijai (Nacionālajam veselības dienestam) 91 564  euro, lai saistībā ar Covid-19 uzliesmojumu un tā seku novēršanu veiktu samaksu par sistēmas "ViVaT" uzturēšanu (8 567 euro), programmatūras izstrādi (71 157 euro), drošības un lietojamības auditu un konsultācijām sistēmas izstrādes laikā par drošību, lietojamību un veiktspēju (11 840 euro).</t>
  </si>
  <si>
    <t>Piešķirt Veselības ministrijai (Nacionālajam veselības dienestam) 8 567  euro, lai saistībā ar Covid-19 uzliesmojumu un tā seku novēršanu veiktu samaksu par sistēmas "ViVaT" uzturēšanu 2021.gada augustā.</t>
  </si>
  <si>
    <t>Piešķirt Veselības ministrijai (Nacionālajam veselības dienestam) 296 624 euro, lai saistībā ar Covid-19 uzliesmojumu un tā seku novēršanu veiktu samaksu par sistēmas "ViVaT" uzturēšanu (73 337 euro), programmatūras izstrādi (219 288 euro), drošības un lietojamības auditu un konsultācijām sistēmas izstrādes laikā par drošību, lietojamību un veiktspēju (3 999 euro).</t>
  </si>
  <si>
    <t>Piešķirt Veselības ministrijai (Nacionālajam veselības dienestam) 34 033  euro, lai saistībā ar Covid-19 infekcijas uzliesmojumu un tā seku novēršanu veiktu samaksu par sistēmas "ViVaT" uzturēšanu (25 732 euro) un programmatūras izstrādi (8 301 euro) 2021.gada novembrī – decembrī.</t>
  </si>
  <si>
    <t>Piešķirt Veselības ministrijai (Nacionālajam veselības dienestam) 8 287 423 euro, tai skaitā:
1. 1 642 005 euro, lai segtu izdevumus, kas radušies saistībā ar medicīnisko iekārtu un papildaprīkojuma iegādi, tai skaitā:
1.1. sabiedrībai ar ierobežotu atbildību "Vidzemes slimnīca" 79 933 euro;
1.2. sabiedrībai ar ierobežotu atbildību "Jēkabpils reģionālā slimnīca" 9 841 euro;
1.3. sabiedrībai ar ierobežotu atbildību "Liepājas reģionālā slimnīca" 3 701 euro;
1.4. sabiedrībai ar ierobežotu atbildību "Ziemeļkurzemes reģionālā slimnīca" 446 963 euro;
1.5. sabiedrībai ar ierobežotu atbildību "Jelgavas pilsētas slimnīca" 6 014 euro;
1.6. sabiedrībai ar ierobežotu atbildību "Jūrmalas slimnīca" 117 812 euro;
1.7. sabiedrībai ar ierobežotu atbildību "Tukuma slimnīca" 304 318 euro;
1.8. sabiedrībai ar ierobežotu atbildību "Rīgas 1.slimnīca" 51 621 euro;
1.9. sabiedrībai ar ierobežotu atbildību "Balvu un Gulbenes slimnīcu apvienība" 317 425 euro;
1.10. sabiedrībai ar ierobežotu atbildību "Alūksnes slimnīca" 70 378 euro;
1.11. sabiedrībai ar ierobežotu atbildību "Kuldīgas slimnīca" 2 406 euro;
1.12. sabiedrībai ar ierobežotu atbildību "Cēsu klīnika" 91 971 euro;
1.13. sabiedrībai ar ierobežotu atbildību "Krāslavas slimnīca" 139 622 euro;
2. 347 454 euro Nacionālajam veselības dienestam, lai segtu izdevumus saistībā ar observācijai (novērošanai) paredzēto gultu uzturēšanu;
3. 6 297 964 euro Nacionālajam veselības dienestam, lai segtu izdevumus saistībā ar intensīvajai terapijai paredzēto gultu uzturēšanu.</t>
  </si>
  <si>
    <t>Piešķirt Veselības ministrijai (Nacionālajam veselības dienestam) 834 927 euro, tai skaitā:
1. 1 737 266 euro, lai segtu izdevumus saistībā ar observācijai (novērošanai) paredzēto gultu uzturēšanu 2021.gada aprīlī – augustā;
2. 7 097 661 euro, lai segtu izdevumus saistībā ar intensīvajai terapijai paredzēto gultu uzturēšanu 2021.gada jūnijā – augustā.</t>
  </si>
  <si>
    <t>Piešķirt Veselības ministrijai (Nacionālajam veselības dienestam) 2 989 615  euro, tai skaitā:
1. 2 642 161 euro, lai segtu izdevumus, kas radušies saistībā ar medicīnisko iekārtu un papildaprīkojuma iegādi, tai skaitā:
1.1. sabiedrībai ar ierobežotu atbildību "Vidzemes slimnīca" 145 697 euro apmērā;
1.2. sabiedrībai ar ierobežotu atbildību "Ziemeļkurzemes reģionālā slimnīca" 931 234 euro apmērā;
1.3. sabiedrībai ar ierobežotu atbildību "Jēkabpils reģionālā slimnīca" 800 186 euro apmērā;
1.4.  sabiedrībai ar ierobežotu atbildību "Liepājas reģionālā slimnīca" 105 752 euro apmērā;
1.5.  sabiedrībai ar ierobežotu atbildību "Rēzeknes slimnīca" 60 457 euro apmērā;
1.6. sabiedrībai ar ierobežotu atbildību "Tukuma slimnīca" 70 189 euro apmērā;
1.7. sabiedrībai ar ierobežotu atbildību "Rīgas 1.slimnīca" 226 149 euro apmērā;
1.8. sabiedrībai ar ierobežotu atbildību "Alūksnes slimnīca" 99 325 euro apmērā;
1.9. sabiedrībai ar ierobežotu atbildību "Cēsu klīnika" 120 586 euro apmērā;
1.10. sabiedrībai ar ierobežotu atbildību "Krāslavas slimnīca" 82 586 euro apmērā;
2. 347 454 euro Nacionālajam veselības dienestam, lai segtu izdevumus saistībā ar observācijai (novērošanai) paredzēto gultu uzturēšanu 2021.gada septembrī.</t>
  </si>
  <si>
    <t>Piešķirt Veselības ministrijai (Nacionālajam veselības dienestam) 2 926 521 euro, tai skaitā:
1. 278 822 euro, lai segtu izdevumus, kas radušies saistībā ar medicīnisko iekārtu un papildaprīkojuma iegādi, tai skaitā:
1.1. sabiedrībai ar ierobežotu atbildību "Jēkabpils reģionālā slimnīca" 244 281 euro apmērā;
1.2  sabiedrībai ar ierobežotu atbildību "Rēzeknes slimnīca" 4 404 euro apmērā;
1.3. sabiedrībai ar ierobežotu atbildību "Alūksnes slimnīca" 21 667 euro apmērā;
1.4. sabiedrībai ar ierobežotu atbildību "Dobeles un apkārtnes slimnīca" 8 470 euro apmērā;
2. 2 300 245 euro, lai segtu izdevumus saistībā ar intensīvajai terapijai paredzēto gultu uzturēšanu 2021.gada septembrī.
3. 347 454 euro, lai segtu izdevumus saistībā ar observācijai (novērošanai) paredzēto gultu uzturēšanu 2021.gada oktobrī.</t>
  </si>
  <si>
    <t>Piešķirt Veselības ministrijai (Nacionālajam veselības dienestam) 5 747 692 euro, tai skaitā:
1. 2 129 743 euro, lai segtu izdevumus, kas radušies saistībā ar medicīnisko iekārtu un papildaprīkojuma iegādi, tai skaitā:
1.1. sabiedrībai ar ierobežotu atbildību "Daugavpils reģionālā slimnīca" 11 978 euro apmērā;
1.2. sabiedrībai ar ierobežotu atbildību "Jēkabpils reģionālā slimnīca"  984 116 euro apmērā;
1.3. sabiedrībai ar ierobežotu atbildību "Vidzemes slimnīca" 73 081 euro apmērā;
1.4  sabiedrībai ar ierobežotu atbildību "Rēzeknes slimnīca" 803 104 euro apmērā;
1.5. sabiedrībai ar ierobežotu atbildību "Alūksnes slimnīca" 257 054 euro apmērā;
1.6. sabiedrībai ar ierobežotu atbildību "Rīgas 1.slimnīca" 410 euro apmērā;
2.  3 270 495  euro, lai segtu izdevumus saistībā ar intensīvajai terapijai paredzēto gultu uzturēšanu 2021.gada oktobrī;
3. 347 454 euro, lai segtu izdevumus saistībā ar observācijai (novērošanai) paredzēto gultu uzturēšanu 2021.gada novembrī.</t>
  </si>
  <si>
    <t>Veselības ministrijai (Nacionālajam veselības dienestam) 5 926 400 euro, tai skaitā:
1. 2 021 730 euro, lai segtu izdevumus, kas radušies saistībā ar medicīnisko iekārtu un papildaprīkojuma iegādi, tai skaitā:
1.1. sabiedrībai ar ierobežotu atbildību "Jēkabpils reģionālā slimnīca" 1 546 400 euro;
1.2. sabiedrībai ar ierobežotu atbildību "Vidzemes slimnīca" 33 733 euro;
1.3  sabiedrībai ar ierobežotu atbildību "Rēzeknes slimnīca" 434 589 euro;
1.4. sabiedrībai ar ierobežotu atbildību "Alūksnes slimnīca"" 5 013  euro;
1.5. sabiedrībai ar ierobežotu atbildību "Rīgas 1.slimnīca" 1 995 euro;
2.  347 451 euro, lai segtu izdevumus saistībā ar intensīvajai terapijai paredzēto gultu uzturēšanu 2021.gada novembrī;
3. 3 270 495 euro, lai segtu izdevumus saistībā ar observācijai (novērošanai) paredzēto gultu uzturēšanu 2021.gada decembrī;
4.  286 724 euro, lai segtu izdevumus par operatīvā datu paneļa izveidi.</t>
  </si>
  <si>
    <t>Piešķirt Veselības ministrijai 48 400 euro, lai nodrošinātu teorētiskās un praktiskās mācības ārstniecības personām par vakcināciju pret Covid-19.</t>
  </si>
  <si>
    <t>Piešķirt Veselības ministrijai (Nacionālajam veselības dienestam) 9 535 056 euro, lai atbilstoši rīkojuma 1.1.apakšpunktam segtu izdevumus, kas radušies saistībā ar Covid-19 testēšanas jaudas palielināšanu.</t>
  </si>
  <si>
    <t>Piešķirt Veselības ministrijai (Nacionālajam veselības dienestam) 8 038 172 euro, lai atbilstoši rīkojuma 1.1.apakšpunktam segtu izdevumus, kas radušies saistībā ar Covid-19 testēšanas jaudas palielināšanu.</t>
  </si>
  <si>
    <t>Piešķirt Veselības ministrijai (Nacionālajam veselības dienestam) 9 033 465 euro, lai atbilstoši rīkojuma 1.1.apakšpunktam segtu izdevumus, kas radušies saistībā ar Covid-19 testēšanas jaudas palielināšanu.</t>
  </si>
  <si>
    <t>Piešķirt Veselības ministrijai (Nacionālajam veselības dienestam) 9 084 733 euro, lai atbilstoši rīkojuma 1.1.apakšpunktam segtu izdevumus, kas radušies saistībā ar Covid-19 testēšanas jaudas palielināšanu.</t>
  </si>
  <si>
    <t>Piešķirt Veselības ministrijai (Nacionālajam veselības dienestam) 4 213 418 euro, lai atbilstoši rīkojuma 1.1.apakšpunktam segtu izdevumus, kas radušies saistībā ar Covid-19 testēšanas jaudas palielināšanu 2021.gada janvārī - jūnijā.</t>
  </si>
  <si>
    <t>Piešķirt Veselības ministrijai (Nacionālajam veselības dienestam)  7 296 102 euro, lai atbilstoši rīkojuma 1.1.apakšpunktam segtu izdevumus, kas radušies saistībā ar Covid-19 testēšanas jaudas palielināšanu 2021.gada janvārī - maijā.</t>
  </si>
  <si>
    <t>Piešķirt Veselības ministrijai (Nacionālajam veselības dienestam) 4 382 861 euro Covid-19 testēšanas politikas mērķu sasniegšanai, veicinot Covid-19 testēšanas jaudas palielināšanu, tai skaitā:
1.  4 081 966 euro, lai atbilstoši rīkojuma 1.1.apakšpunktam segtu izdevumus, kas radušies saistībā ar Covid-19 testēšanas jaudas palielināšanu 2021.gada janvārī – jūlijā;
2. 300 895 euro, lai atbilstoši rīkojuma 1.2.apakšpunktam segtu izdevumus, kas radušies saistībā ar jaunu infekcijas vīrusu celmu vai paveidu agrīno atklāšanu 2021.gada maijā – jūlijā.</t>
  </si>
  <si>
    <t>Piešķirt Veselības ministrijai (Nacionālajam veselības dienestam) 6 001 094 euro Covid-19 testēšanas politikas mērķu sasniegšanai, veicinot Covid-19 testēšanas jaudas palielināšanu, tai skaitā:
1. 5 822 007 euro, lai atbilstoši rīkojuma 1.1.apakšpunktam segtu izdevumus, kas radušies saistībā ar Covid-19 testēšanas jaudas palielināšanu 2021.gada janvārī - augustā;
2. 179 087 euro, lai atbilstoši rīkojuma 1.2.apakšpunktam segtu izdevumus, kas radušies saistībā ar jaunu infekcijas vīrusu celmu vai paveidu agrīno atklāšanu 2021.gada maijā – augustā.</t>
  </si>
  <si>
    <t>Piešķirt Veselības ministrijai (Nacionālajam veselības dienestam) 12 895 913 euro Covid-19 testēšanas politikas mērķu sasniegšanai, veicinot Covid-19 testēšanas jaudas palielināšanu, tai skaitā:
1. 12 812 532 euro, lai atbilstoši rīkojuma 1.1.apakšpunktam segtu izdevumus, kas radušies saistībā ar Covid-19 testēšanas jaudas palielināšanu 2021.gada janvārī - septembrī;
2. 83 381 euro, lai atbilstoši rīkojuma 1.2.apakšpunktam segtu izdevumus, kas radušies saistībā ar jaunu infekcijas vīrusu celmu vai paveidu agrīno atklāšanu 2021.gada septembrī.</t>
  </si>
  <si>
    <t>Piešķirt Veselības ministrijai (Nacionālajam veselības dienestam) 9 562 766 euro Covid-19 testēšanas politikas mērķu sasniegšanai, veicinot Covid-19 testēšanas jaudas palielināšanu, tai skaitā:
1.  9 525 846 euro, lai atbilstoši rīkojuma 1.1.apakšpunktam segtu izdevumus, kas radušies saistībā ar Covid-19 testēšanas jaudas palielināšanu 2021.gada oktobrī;
2. 36 920 euro, lai atbilstoši rīkojuma 1.2.apakšpunktam segtu izdevumus, kas radušies saistībā ar jaunu infekcijas vīrusu celmu vai paveidu agrīno atklāšanu 2021.gada oktobrī.</t>
  </si>
  <si>
    <t>Piešķirt Veselības ministrijai (Nacionālajam veselības dienestam) 229 007 euro, lai atbilstoši rīkojuma 1.2.apakšpunktam segtu izdevumus, kas radušies saistībā ar jaunu infekcijas vīrusu celmu vai paveidu agrīno atklāšanu 2021.gada martā – novembrī.</t>
  </si>
  <si>
    <t xml:space="preserve">Piešķirt Veselības ministrijai 3 035 944 euro, lai segtu izdevumus, kas radušies saistībā ar Covid-19 vakcīnu iegādi, ievadi un uzglabāšanu, tai skaitā:
1. Nacionālajam veselības dienestam 3 027 877 euro, no tiem: 
1.1.  2 662 220 euro vakcīnu "Moderna" iegādei (2 652 762 euro priekšapmaksas nodrošināšanai un 9 458 euro vakcīnu iegādei);
1.2.  362 700 euro vakcīnu iegādei no vakcīnu ražotāja "Pfizer-BioNTech"; 
1.3.  2 957 euro šļirču un injekcijas šķīdumu iegādei;
2. Valsts asinsdonoru centram 8 067 euro vakcīnu ražotāja "Pfizer-BioNTech" vakcīnu glabāšanai atbilstoši vakcīnas lietošanas instrukcijā norādītajiem vakcīnas glabāšanas nosacījumiem. </t>
  </si>
  <si>
    <t>Piešķirt Veselības ministrijai 23 491 271 euro, tai skaitā:
1. lai kompensētu piemaksas, kas izmaksātas laikposmā līdz 2020.gada 31.decembrim atbildīgo institūciju ārstniecības personām un citiem nodarbinātajiem par darbu paaugstināta riska un slodzes apstākļos sabiedrības veselības apdraudējuma situācijā saistībā ar Covid-19 uzliesmojumu un seku novēršanu, – 21 735 572 euro apmērā, no tiem:
1.1. Nacionālajam veselības dienestam 18 093 162 euro, lai veiktu samaksu stacionārajām ārstniecības iestādēm – 8 940 239 euro, ambulatorajām ārstniecības iestādēm – 3 874 euro, ģimenes ārstu praksēm – 8 430 483 euro, aptiekām – 649 585 euro un Nacionālā veselības dienesta darbiniekiem – 68 981 euro;
1.2. Neatliekamās medicīniskās palīdzības dienestam – 3 479 593 euro;
1.3. Slimību profilakses un kontroles centram – 162 817 euro;
2. lai nodrošinātu atbildīgo institūciju ārstniecības personu un citu nodarbināto atvaļinājuma rezerves uzkrājumu, atbilstoši aprēķinātajai piemaksu summai par 2020.gada novembri un decembri – 1 755 699 euro apmērā, no tiem:
2.1. Nacionālajam veselības dienestam 1 452 285 euro, lai veiktu samaksu stacionārajām ārstniecības iestādēm – 744 279 euro, ģimenes ārstu praksēm – 702 259 euro un Nacionālā veselības dienesta darbiniekiem – 5 747 euro;
2.2. Neatliekamās medicīniskās palīdzības dienestam – 289 851 euro;
2.3. Slimību profilakses un kontroles centram -13 563 euro.</t>
  </si>
  <si>
    <t xml:space="preserve">Piešķirt Veselības ministrijai (Nacionālajam veselības dienestam) 2 207 338 euro, lai segtu izdevumus, kas radušies saistībā ar gultu izveidi, medicīnisko iekārtu un papildaprīkojuma iegādi, tai skaitā: 
1. sabiedrībai ar ierobežotu atbildību "Jēkabpils reģionālā slimnīca" - 125 850 euro ;
2. sabiedrībai ar ierobežotu atbildību "Jelgavas pilsētas slimnīca" - 256 324 euro;
3. sabiedrībai ar ierobežotu atbildību "Rēzeknes slimnīca" - 1 378 133 euro;
4. sabiedrībai ar ierobežotu atbildību "Liepājas reģionālā slimnīca" - 68 231 euro;
5. sabiedrībai ar ierobežotu atbildību "Vidzemes slimnīca" - 25 251 euro;
6. sabiedrībai ar ierobežotu atbildību "Ziemeļkurzemes reģionālā slimnīca" - 335 784 euro;
7. sabiedrībai ar ierobežotu atbildību "Balvu un Gulbenes slimnīcu apvienība" - 17 457 euro;
8. Nacionālajam veselības dienestam (planšetu iegādei) - 308 euro. </t>
  </si>
  <si>
    <t>Piešķirt Veselības ministrijai (Nacionālajam veselības dienestam) 1 622 161 euro, lai segtu izdevumus, kas radušies saistībā ar gultu izveidi, medicīnisko iekārtu un papildaprīkojuma iegādi, tai skaitā: 
1. sabiedrībai ar ierobežotu atbildību "Jēkabpils reģionālā slimnīca" – 137 540 euro;
2. sabiedrībai ar ierobežotu atbildību "Daugavpils reģionāla slimnīca" – 330 816 euro;
3. sabiedrībai ar ierobežotu atbildību "Rēzeknes slimnīca" - 1 003 369 euro;
4. sabiedrībai ar ierobežotu atbildību "Vidzemes slimnīca" – 2 593 euro;
5. sabiedrībai ar ierobežotu atbildību "Ziemeļkurzemes reģionālā slimnīca" – 210 euro;
6. Nacionālajam veselības dienestam (planšetu iegādei) – 147 633 euro.</t>
  </si>
  <si>
    <t>Piešķirt Veselības ministrijai (Nacionālajam veselības dienestam) 48 735 euro, lai segtu izdevumus, kas radušies saistībā ar medicīnisko iekārtu un papildaprīkojuma iegādi, tai skaitā: 
1. sabiedrībai ar ierobežotu atbildību "Jēkabpils reģionālā slimnīca" – 47 247 euro;
2. sabiedrībai ar ierobežotu atbildību "Vidzemes slimnīca" – 1 488 euro.</t>
  </si>
  <si>
    <t>Piešķirt Veselības ministrijai (Nacionālajam veselības dienestam) 7 201 euro, lai segtu izdevumus, kas radušies saistībā ar gultu izveidi, medicīnisko iekārtu un papildaprīkojuma iegādi, tai skaitā: 
1. sabiedrībai ar ierobežotu atbildību "Jēkabpils reģionālā slimnīca" - 1 962 euro;
2. sabiedrībai ar ierobežotu atbildību "Vidzemes slimnīca" - 5 239 euro.</t>
  </si>
  <si>
    <t>Piešķirt Veselības ministrijai 9 248 384 euro, lai segtu izdevumus, kas radušies saistībā ar Covid-19 uzliesmojumu un seku novēršanu, no tiem:
1. Nacionālajam veselības dienestam 9 208 888 euro, tai skaitā:
1.1. par ambulatorajiem veselības aprūpes pakalpojumiem 1 376 823 euro;
1.2. par stacionārajiem veselības aprūpes pakalpojumiem 445 156 euro;
1.3. par laboratorisko izmeklējumu organizēšanu un veikšanu 4 701 997 euro;
1.4. par mājas aprūpes pakalpojumiem pacientu hroniskās slimības saasinājuma vai akūtas saslimšanas gadījumā Covid-19 pandēmijas laikā 30 102 euro;
1.5. par individuālo aizsardzības līdzekļu un dezinfekcijas līdzekļu iegādi 2 491 346 euro;
1.6. piemaksai ģimenes ārstu praksēm par individuālo aizsardzības līdzekļu izmantošanu pacientu aprūpes nodrošināšanā 163 464 euro;
2. Neatliekamās medicīniskās palīdzības dienestam 39 496 euro individuālo aizsardzības līdzekļu un dezinfekcijas līdzekļu iegādei.</t>
  </si>
  <si>
    <t>Piešķirt Veselības ministrijai (Nacionālajam veselības dienestam) 218 099 euro, lai atbilstoši rīkojuma 1.1.apakšpunktam segtu izdevumus, kas radušies saistībā ar tālruņa numura "8989" darbības nodrošināšanu 2021.gada oktobrī.</t>
  </si>
  <si>
    <t>Piešķirt Veselības ministrijai (Nacionālajam veselības dienestam) 168 083 euro, lai atbilstoši rīkojuma 1.1.apakšpunktam segtu izdevumus, kas radušies saistībā ar tālruņa numura “8989” darbības nodrošināšanu 2021.gada novembrī.</t>
  </si>
  <si>
    <t>Piešķirt Veselības ministrijai (Nacionālajam veselības dienestam) 1 946 euro, lai atbilstoši rīkojuma 1.1.apakšpunktam segtu izdevumus, kas radušies saistībā ar tālruņa numura "8989" darbības nodrošināšanu 2021.gada decembrī.</t>
  </si>
  <si>
    <t>Piešķirt Veselības ministrijai (Nacionālajam veselības dienestam) 16 270 euro, lai segtu izdevumus, kas radušies saistībā ar tālruņa numura "8989" darbības nodrošināšanu.</t>
  </si>
  <si>
    <t>Piešķirt Veselības ministrijai (Nacionālajam veselības dienestam) 42 026 euro, lai atbilstoši rīkojuma 1.1.apakšpunktam segtu izdevumus, kas radušies saistībā ar tālruņa numura "8989" darbības nodrošināšanu.</t>
  </si>
  <si>
    <t>Piešķirt Veselības ministrijai (Nacionālajam veselības dienestam) 10 527 euro, lai atbilstoši rīkojuma 1.1.apakšpunktam segtu izdevumus, kas radušies saistībā ar tālruņa numura "8989" darbības nodrošināšanu.</t>
  </si>
  <si>
    <t>Piešķirt Veselības ministrijai (Nacionālajam veselības dienestam) 222 753 euro, lai atbilstoši rīkojuma 1.1.apakšpunktam segtu izdevumus, kas radušies saistībā ar tālruņa numura "8989" darbības nodrošināšanu.</t>
  </si>
  <si>
    <t>Piešķirt Veselības ministrijai (Nacionālajam veselības dienestam) 212 348 euro, lai atbilstoši rīkojuma 1.1.apakšpunktam segtu izdevumus, kas radušies saistībā ar tālruņa numura "8989" darbības nodrošināšanu 2021.gada jūlijā.</t>
  </si>
  <si>
    <t>Piešķirt Veselības ministrijai (Nacionālajam veselības dienestam) 194 128 euro, lai atbilstoši rīkojuma 1.1.apakšpunktam segtu izdevumus, kas radušies saistībā ar tālruņa numura "8989" darbības nodrošināšanu 2021.gada augustā.</t>
  </si>
  <si>
    <t>Piešķirt Veselības ministrijai (Nacionālajam veselības dienestam) 194 893 euro, lai atbilstoši rīkojuma 1.1.apakšpunktam segtu izdevumus, kas radušies saistībā ar tālruņa numura "8989" darbības nodrošināšanu 2021.gada septembrī.</t>
  </si>
  <si>
    <t>Piešķirt Veselības ministrijai 3 611 euro, lai profesionālās izglītības un profesionālās ievirzes izglītības pedagogiem un atbalsta personālam nodrošinātu vienreizēju piemaksu 300 euro, tai skaitā, piemaksas bruto apmērs 242,74 euro un darba devēja valsts sociālās apdrošināšanas obligātās iemaksas 57,26 euro, par papildu slodzi un palielinātu darba apjomu obligātā mācību satura apguvei Covid-19 pandēmijas laikā.</t>
  </si>
  <si>
    <t>Piešķirt Veselības ministrijai (Nacionālajam veselības dienestam) 373 023 euro, lai atbilstoši rīkojuma 1.1.apakšpunktam segtu izdevumus par nacionāla mēroga vakcinācijas kompleksu darbību 2021.gada aprīlī – jūnijā.</t>
  </si>
  <si>
    <t>Piešķirt Veselības ministrijai (Nacionālajam veselības dienestam) 271 549 euro, lai atbilstoši rīkojuma 1.1.apakšpunktam segtu izdevumus par nacionāla mēroga vakcinācijas kompleksu darbību 2021.gada maijā – jūlijā.</t>
  </si>
  <si>
    <t>Piešķirt Veselības ministrijai (Nacionālajam veselības dienestam) 30 214 euro, lai atbilstoši rīkojuma 1.2.apakšpunktam segtu izdevumus par vakcinācijas punktu izveidi un uzturēšanu tirdzniecības centros, tirgos un sabiedriskās vietās 2021.gada jūnijā-oktobrī.</t>
  </si>
  <si>
    <t>Piešķirt Veselības ministrijai (Nacionālajam veselības dienestam) 8 481 euro, lai atbilstoši rīkojuma 1.2.apakšpunktam segtu izdevumus par vakcinācijas punktu izveidi un uzturēšanu tirdzniecības centros, tirgos un sabiedriskās vietās.</t>
  </si>
  <si>
    <t>Piešķirt Veselības ministrijai (Nacionālajam veselības dienestam) 110 299 euro, lai atbilstoši rīkojuma 1.2.apakšpunktam segtu izdevumus par vakcinācijas punktu izveidi un uzturēšanu tirdzniecības centros, tirgos un sabiedriskās vietās.</t>
  </si>
  <si>
    <t>Piešķirt Veselības ministrijai (Nacionālajam veselības dienestam) 6 542 euro, lai atbilstoši rīkojuma 1.2.apakšpunktam segtu izdevumus par vakcinācijas punktu izveidi un uzturēšanu tirdzniecības centros, tirgos un sabiedriskās vietās.</t>
  </si>
  <si>
    <t>Piešķirt Veselības ministrijai (Nacionālajam veselības dienestam) 83 818 euro, lai atbilstoši rīkojuma 1.2.apakšpunktam segtu izdevumus par vakcinācijas punktu izveidi un uzturēšanu tirdzniecības centros, tirgos un sabiedriskās vietās.</t>
  </si>
  <si>
    <t>Piešķirt Veselības ministrijai (Nacionālajam veselības dienestam) 268 201 euro, lai atbilstoši rīkojuma 1.2.apakšpunktam segtu izdevumus par vakcinācijas punktu izveidi un uzturēšanu tirdzniecības centros, tirgos un sabiedriskās vietās.</t>
  </si>
  <si>
    <t>Piešķirt Veselības ministrijai (Nacionālajam veselības dienestam) 7 081 euro, lai atbilstoši rīkojuma 1.1.4.apakšpunktam segtu izdevumus par komunikācijas pasākumiem saistībā ar vakcinēšanos.</t>
  </si>
  <si>
    <t>Piešķirt Veselības ministrijai (Nacionālajam veselības dienestam) 4 740 515 euro, tai skaitā:
1. 4 740 457 euro, lai atbilstoši rīkojuma 1.1.1.apakšpunktam segtu izdevumus par vakcīnu iegādi, loģistiku un vakcinēšanu pret Covid-19 infekciju 2021.gada janvārī - septembrī;
2. 58 euro, lai atbilstoši rīkojuma 1.1.3.apakšpunktam segtu izdevumus par adrenalīna injekcijām 2021.gada septembrī.</t>
  </si>
  <si>
    <t>Piešķirt Veselības ministrijai (Nacionālajam veselības dienestam) 54 437 euro, lai atbilstoši rīkojuma 1.1.4.apakšpunktam segtu izdevumus par komunikācijas pasākumiem saistībā ar vakcinēšanos.</t>
  </si>
  <si>
    <t>Piešķirt Veselības ministrijai (Nacionālajam veselības dienestam) 23 799 euro, lai atbilstoši rīkojuma 1.1.4.apakšpunktam segtu izdevumus par komunikācijas pasākumiem saistībā ar vakcinēšanos.</t>
  </si>
  <si>
    <t>Piešķirt Veselības ministrijai (Nacionālajam veselības dienestam) 640 000 euro, lai atbilstoši rīkojuma 1.1.2.apakšpunktam segtu izdevumus par ģimenes ārstu praksēm veiktajiem maksājumiem par sasniegtajiem Covid-19 vakcinācijas aptveres rādītājiem senioru un hronisko pacientu grupā laikposmā no 2021.gada 1.janvāra līdz 2021.gada 30.septembrim.</t>
  </si>
  <si>
    <t>Piešķirt Veselības ministrijai (Nacionālajam veselības dienestam) 65 569 euro, lai atbilstoši rīkojuma 1.1.4.apakšpunktam segtu izdevumus par komunikācijas pasākumiem saistībā ar vakcinēšanos.</t>
  </si>
  <si>
    <t>Piešķirt Veselības ministrijai (Nacionālajam veselības dienestam) 43 974  euro, lai atbilstoši rīkojuma 1.1.4.apakšpunktam segtu izdevumus par komunikācijas pasākumiem saistībā ar vakcinēšanos.</t>
  </si>
  <si>
    <t>Piešķirt Veselības ministrijai (Nacionālajam veselības dienestam) 2 874 euro, lai atbilstoši rīkojuma 1.1.1.apakšpunktam segtu izdevumus par vakcīnu uzglabāšanu un komplektēšanu.</t>
  </si>
  <si>
    <t>Piešķirt Veselības ministrijai (Nacionālajam veselības dienestam) 8 520 417 euro, tai skaitā:
1. 8 517 604 euro, lai atbilstoši rīkojuma 1.1.1.apakšpunktam segtu izdevumus par vakcīnu iegādi, loģistiku un vakcinēšanu pret Covid-19 infekciju;
2. 231 euro, lai atbilstoši rīkojuma 1.1.3.apakšpunktam segtu izdevumus par adrenalīna injekcijām;
3. 2 582 euro, lai atbilstoši rīkojuma 1.1.4.apakšpunktam segtu izdevumus par komunikācijas pasākumiem saistībā ar vakcinēšanos.</t>
  </si>
  <si>
    <t>Piešķirt Veselības ministrijai (Nacionālajam veselības dienestam) 3 389 937 euro, tai skaitā:
1. 3 389 461 euro, lai atbilstoši rīkojuma 1.1.1.apakšpunktam segtu izdevumus par vakcīnu iegādi, loģistiku un vakcinēšanu pret Covid-19 infekciju;
2. 115 euro, lai atbilstoši rīkojuma 1.1.3.apakšpunktam segtu izdevumus par adrenalīna injekcijām;
3. 361 euro, lai atbilstoši rīkojuma 1.1.4.apakšpunktam segtu izdevumus par komunikācijas pasākumiem saistībā ar vakcinēšanos.</t>
  </si>
  <si>
    <t>Piešķirt Veselības ministrijai (Nacionālajam veselības dienestam) 16 583 960 euro, tai skaitā:
1. 16 583 845 euro, lai atbilstoši rīkojuma 1.1.1.apakšpunktam segtu izdevumus par vakcīnu iegādi, loģistiku un vakcinēšanu pret Covid-19 infekciju;
2. 115 euro, lai atbilstoši rīkojuma 1.1.3.apakšpunktam segtu izdevumus par adrenalīna injekcijām.</t>
  </si>
  <si>
    <t>Piešķirt Veselības ministrijai (Nacionālajam veselības dienestam) 11 293 203 euro, tai skaitā:
1. 11 292 572 euro, lai atbilstoši rīkojuma 1.1.1.apakšpunktam segtu izdevumus par vakcīnu iegādi, loģistiku un vakcinēšanu pret Covid-19 infekciju 2021.gada februārī – jūnijā;
2. 631 euro, lai atbilstoši rīkojuma 1.1.3.apakšpunktam segtu izdevumus par adrenalīna injekcijām 2021.gada maijā un jūnijā.</t>
  </si>
  <si>
    <t>Piešķirt Veselības ministrijai (Neatliekamās medicīniskās palīdzības dienestam) 57 675 euro, lai atbilstoši rīkojuma 1.2.apakšpunktam segtu izdevumus par Neatliekamās medicīniskās palīdzības dienesta brigāžu (turpmāk – NMPD brigādes) darbinieku iesaisti darbā lielajos vakcinācijas centros 2021.gada maijā - jūnijā (56 655 euro) un NMPD brigāžu darbinieku ēdināšanu 2021.gada aprīlī – jūnijā (1 020 euro).</t>
  </si>
  <si>
    <t>Piešķirt Veselības ministrijai (Neatliekamās medicīniskās palīdzības dienestam) 8 168 euro, lai atbilstoši rīkojuma 1.2.apakšpunktam segtu izdevumus par Neatliekamās medicīniskās palīdzības dienesta brigāžu (turpmāk – NMPD brigādes) darbinieku iesaisti darbā lielajos vakcinācijas centros (7 868 euro) un NMPD brigāžu darbinieku ēdināšanu (300 euro) 2021.gada jūlijā.</t>
  </si>
  <si>
    <t>Piešķirt Veselības ministrijai (Nacionālajam veselības dienestam) 13 932 euro, lai atbilstoši rīkojuma 1.1.4.apakšpunktam segtu izdevumus par komunikācijas pasākumiem saistībā ar vakcinēšanos.</t>
  </si>
  <si>
    <t>Piešķirt Veselības ministrijai (Nacionālajam veselības dienestam)  4 001 854 euro, tai skaitā:
1.  4 001 681 euro, lai atbilstoši rīkojuma 1.1.1.apakšpunktam segtu izdevumus par vakcīnu iegādi, loģistiku un vakcinēšanu pret Covid-19 infekciju 2021.gada aprīlī – jūlijā;
2.  173 euro, lai atbilstoši rīkojuma 1.1.3.apakšpunktam segtu izdevumus par adrenalīna injekcijām 2021.gada jūlijā.</t>
  </si>
  <si>
    <t>Piešķirt Veselības ministrijai (Nacionālajam veselības dienestam) 43 362 euro, lai atbilstoši rīkojuma 1.1.4.apakšpunktam segtu izdevumus par komunikācijas pasākumiem saistībā ar vakcinēšanos.</t>
  </si>
  <si>
    <t>Piešķirt Veselības ministrijai (Nacionālajam veselības dienestam) 4 047 603 euro, tai skaitā:
1. 4 047 430 euro, lai atbilstoši rīkojuma 1.1.1.apakšpunktam segtu izdevumus par vakcīnu iegādi, loģistiku un vakcinēšanu pret Covid-19 infekciju 2021.gada februārī - augustā;
2. 173 euro, lai atbilstoši rīkojuma 1.1.3.apakšpunktam segtu izdevumus par adrenalīna injekcijām 2021.gada augustā.</t>
  </si>
  <si>
    <t>Piešķirt Veselības ministrijai (Nacionālajam veselības dienestam) 24 017 euro, lai atbilstoši rīkojuma 1.1.4.apakšpunktam segtu izdevumus par komunikācijas pasākumiem saistībā ar vakcinēšanos pret Covid-19 infekciju 2021.gada septembrī – oktobrī.</t>
  </si>
  <si>
    <t>Piešķirt Veselības ministrijai (Nacionālajam veselības dienestam) 41 145 euro, lai atbilstoši rīkojuma 1.1.4.apakšpunktam segtu izdevumus par komunikācijas pasākumiem saistībā ar vakcinēšanos.</t>
  </si>
  <si>
    <t>Piešķirt Veselības ministrijai 1 296 816 euro, lai nodrošinātu atbildīgo institūciju ārstniecības personu un citu nodarbināto atvaļinājuma rezerves uzkrājumu, atbilstoši aprēķinātajai piemaksu summai par 2021.gada janvāri, tai skaitā:
1. Nacionālajam veselības dienestam 1 079 598 euro, lai veiktu samaksu ārstniecības iestādēm – 592 264 euro, ģimenes ārstu praksēm – 482 733 euro un Nacionālā veselības dienesta darbiniekiem – 4 601 euro;
2. Neatliekamās medicīniskās palīdzības dienestam – 205 778 euro;
3. Slimību profilakses un kontroles centram – 9 671 euro;
4. Valsts asinsdonoru centram – 230 euro;
5. Veselības ministrijai – 1 539 euro.</t>
  </si>
  <si>
    <t>Piešķirt Veselības ministrijai 1 194 129 euro, lai nodrošinātu atbildīgo institūciju ārstniecības personu un citu nodarbināto atvaļinājuma rezerves uzkrājumu, atbilstoši aprēķinātajai piemaksu summai par 2021.gada janvāri - februāri, tai skaitā:
1. Nacionālajam veselības dienestam 1 040 175 euro, lai veiktu samaksu ārstniecības iestādēm – 551 643  euro, ģimenes ārstu praksēm – 483 504 euro un Nacionālā veselības dienesta darbiniekiem – 5 028 euro;
2. Neatliekamās medicīniskās palīdzības dienestam – 143 968 euro;
3. Slimību profilakses un kontroles centram ¬–8 476 euro;
4. Valsts asinsdonoru centram - 236 euro;
5. Veselības ministrijai – 1 274 euro.</t>
  </si>
  <si>
    <t>Piešķirt Veselības ministrijai 1 209 747 euro, lai nodrošinātu atbildīgo institūciju ārstniecības personu un citu nodarbināto atvaļinājuma rezerves uzkrājumu, atbilstoši aprēķinātajai piemaksu summai par 2021.gada janvāri - martu, tai skaitā:
1. Nacionālajam veselības dienestam 1 039 105 euro, lai veiktu samaksu ārstniecības iestādēm – 544 279 euro, ģimenes ārstu praksēm – 489 298 euro un Nacionālā veselības dienesta darbiniekiem – 5 528 euro;
2. Neatliekamās medicīniskās palīdzības dienestam – 160 783 euro;
3. Slimību profilakses un kontroles centram – 8 587 euro;
4. Valsts asinsdonoru centram – 241 euro;
5. Veselības ministrijai – 1 031 euro.</t>
  </si>
  <si>
    <t>Piešķirt Veselības ministrijai 15 717 451 euro, tai skaitā:
1.14 524 882 euro, lai kompensētu piemaksas, kas izmaksātas par 2021.gada aprīli atbildīgo institūciju ārstniecības personām un citiem nodarbinātajiem par darbu paaugstināta riska un slodzes apstākļos sabiedrības veselības apdraudējuma situācijā saistībā ar Covid-19 uzliesmojumu un seku novēršanu, tai skaitā:
1.1. Nacionālajam veselības dienestam 12 500 023 euro, tai skaitā stacionārajām ārstniecības iestādēm – 6 259 169 euro, ambulatorajām ārstniecības iestādēm – 8 165 euro, ģimenes ārstu praksēm – 5 847 393 euro, aptiekām – 316 768 euro un Nacionālā veselības dienesta darbiniekiem – 68 528 euro;
1.2. Neatliekamās medicīniskās palīdzības dienestam – 1 900 837 euro;
1.3. Slimību profilakses un kontroles centram – 94 895 euro;
1.4. Valsts asinsdonoru centram – 2 989 euro;
1.5. Veselības ministrijai – 12 256 euro;
1.6. Veselības inspekcijai 13 882 euro.
2. 1 192 569 euro, lai nodrošinātu atbildīgo institūciju ārstniecības personu un citu nodarbināto atvaļinājuma rezerves uzkrājumu, atbilstoši aprēķinātajai piemaksu summai par 2021.gada janvāri - aprīli, tai skaitā:
2.1. Nacionālajam veselības dienestam 1 023 897 euro, tai skaitā ārstniecības iestādēm – 530 406  euro, ģimenes ārstu praksēm – 487 782 euro un Nacionālā veselības dienesta darbiniekiem – 5 709 euro;
2.2. Neatliekamās medicīniskās palīdzības dienestam – 158 340 euro;
2.3. Slimību profilakses un kontroles centram –7 905 euro;
2.4. Valsts asinsdonoru centram - 249 euro;
2.5. Veselības ministrijai – 1 021 euro;
2.6. Veselības inspekcijai – 1 157 euro.</t>
  </si>
  <si>
    <t>Piešķirt Veselības ministrijai 15 371 635 euro, tai skaitā:
1. 14 214 468 euro, lai kompensētu piemaksas, kas izmaksātas par 2021.gada maiju atbildīgo institūciju ārstniecības personām un citiem nodarbinātajiem par darbu paaugstināta riska un slodzes apstākļos sabiedrības veselības apdraudējuma situācijā saistībā ar Covid-19 uzliesmojumu un seku novēršanu, tai skaitā:
1.1. Nacionālajam veselības dienestam 12 173 018 euro, tai skaitā stacionārajām ārstniecības iestādēm – 5 942 051 euro, ambulatorajām ārstniecības iestādēm – 7 827 euro, ģimenes ārstu praksēm – 5 859 348 euro, aptiekām – 315 091 euro un Nacionālā veselības dienesta darbiniekiem – 48 701 euro;
1.2. Neatliekamās medicīniskās palīdzības dienestam – 1 932 645 euro;
1.3. Slimību profilakses un kontroles centram – 88 666 euro;
1.4. Valsts asinsdonoru centram – 2 993 euro;
1.5. Veselības ministrijai – 10 979 euro;
1.6. Veselības inspekcijai – 6 167 euro.
2. 1 157 167 euro, lai nodrošinātu atbildīgo institūciju ārstniecības personu un citu nodarbināto atvaļinājuma rezerves uzkrājumu atbilstoši aprēķinātajai piemaksu summai par 2021.gada maiju, tai skaitā:
2.1. Nacionālajam veselības dienestam 987 112 euro, tai skaitā ārstniecības iestādēm – 494 971 euro, ģimenes ārstu praksēm – 488 084 euro un Nacionālā veselības dienesta darbiniekiem – 4 057 euro;
2.2. Neatliekamās medicīniskās palīdzības dienestam – 160 990 euro;
2.3. Slimību profilakses un kontroles centram ¬– 7 386 euro;
2.4.  Valsts asinsdonoru centram – 250 euro;
2.5.  Veselības ministrijai – 915 euro;
2.6.  Veselības inspekcijai – 514 euro.</t>
  </si>
  <si>
    <t>Piešķirt Veselības ministrijai 14 173 012 euro, tai skaitā:
1.  13 106 656 euro, lai kompensētu piemaksas, kas izmaksātas par 2021.gada aprīli - jūniju, tai skaitā:
1.1. Nacionālajam veselības dienestam 11 151 813 euro, tai skaitā stacionārajām ārstniecības iestādēm – 5 028 088 euro, ambulatorajām ārstniecības iestādēm – 2 817 euro, ģimenes ārstu praksēm – 5 762 383 euro, aptiekām – 313 930 euro un Nacionālā veselības dienesta darbiniekiem – 44 595 euro;
1.2. Neatliekamās medicīniskās palīdzības dienestam – 1 863 722 euro;
1.3. Slimību profilakses un kontroles centram – 74 915 euro;
1.4. Valsts asinsdonoru centram – 2 793 euro;
1.5. Veselības ministrijai – 11 186 euro;
1.6. Veselības inspekcijai - 2 227 euro.
2. 1 066 356 euro, lai nodrošinātu atbildīgo institūciju ārstniecības personu un citu nodarbināto atvaļinājuma rezerves uzkrājumu, atbilstoši aprēķinātajai piemaksu summai par 2021.gada martu - jūniju, tai skaitā:
2.1. Nacionālajam veselības dienestam 903 515 euro, tai skaitā ārstniecības iestādēm – 419 915  euro, ģimenes ārstu praksēm – 479 885 euro un Nacionālā veselības dienesta darbiniekiem – 3 715 euro;
2.2. Neatliekamās medicīniskās palīdzības dienestam – 155 249 euro;
2.3. Slimību profilakses un kontroles centram - 6 241 euro;
2.4.  Valsts asinsdonoru centram - 233 euro;
2.5.  Veselības ministrijai – 932 euro;
2.6.  Veselības inspekcijai – 186 euro.</t>
  </si>
  <si>
    <t>Piešķirt Veselības ministrijai 4 039 euro, tai skaitā:
1.  3 872 euro, lai Nacionālais veselības dienests kompensētu piemaksas ģimenes ārstiem 3 587 euro un ambulatorajām ārstniecības iestādēm 285 euro, kas izmaksātas par 2021.gada aprīli – jūniju;
2. 167 euro, lai Nacionālais veselības dienests nodrošinātu atbildīgo institūciju ārstniecības personu un citu nodarbināto atvaļinājuma rezerves uzkrājumu, atbilstoši aprēķinātajai piemaksu summai par 2021.gada janvārī – jūniju.</t>
  </si>
  <si>
    <t>Piešķirt Veselības ministrijai 4 868 322 euro, tai skaitā:
1. 4 505 554 euro, lai kompensētu piemaksas, kas izmaksātas par 2021.gada jūliju atbildīgo institūciju ārstniecības personām un citiem nodarbinātajiem par darbu paaugstināta riska un slodzes apstākļos sabiedrības veselības apdraudējuma situācijā saistībā ar Covid-19 uzliesmojumu un seku novēršanu, tai skaitā:
1.1. Nacionālajam veselības dienestam 3 439 725 euro, tai skaitā stacionārajām ārstniecības iestādēm – 1 924 994 euro, ambulatorajām ārstniecības iestādēm – 434 euro, ģimenes ārstu praksēm – 1 342 913 euro, aptiekām – 150 189 euro un Nacionālā veselības dienesta darbiniekiem – 21 195 euro;
1.2. Neatliekamās medicīniskās palīdzības dienestam – 1 021 316 euro;
1.3. Slimību profilakses un kontroles centram – 38 691 euro;
1.4. Valsts asinsdonoru centram – 1 224 euro;
1.5. Veselības ministrijai – 3 889 euro;
1.6. Veselības inspekcijai – 709 euro.
2. 362 768 euro, lai nodrošinātu atbildīgo institūciju ārstniecības personu un citu nodarbināto atvaļinājuma rezerves uzkrājumu atbilstoši aprēķinātajai piemaksu summai par 2021.gada jūliju, tai skaitā:
2.1. Nacionālajam veselības dienestam 273 983 euro, tai skaitā ārstniecības iestādēm – 160 352 euro, ģimenes ārstu praksēm – 111 865 euro un Nacionālā veselības dienesta darbiniekiem – 1 766 euro;
2.2. Neatliekamās medicīniskās palīdzības dienestam – 85 076 euro;
2.3. Slimību profilakses un kontroles centram – 3 223 euro;
2.4. Valsts asinsdonoru centram – 102 euro;
2.5. Veselības ministrijai – 324  euro;
2.6. Veselības inspekcijai – 60 euro.</t>
  </si>
  <si>
    <t>Piešķirt Veselības ministrijai 4 543 159 euro, tai skaitā:
1.  4 205 500 euro, lai kompensētu piemaksas, kas izmaksātas par 2021.gada jūliju -augustu, tai skaitā:
1.1. Nacionālajam veselības dienestam 3 183 446 euro, tai skaitā stacionārajām ārstniecības iestādēm – 1 671 467 euro, ambulatorajām ārstniecības iestādēm – 840  euro, ģimenes ārstu praksēm – 1 337 155 euro, aptiekām – 151 193 euro un Nacionālā veselības dienesta darbiniekiem – 22 791 euro;
1.2. Neatliekamās medicīniskās palīdzības dienestam – 973 595 euro;
1.3. Slimību profilakses un kontroles centram – 42 391 euro;
1.4. Valsts asinsdonoru centram – 1 167  euro;
1.5. Veselības ministrijai – 4 041 euro;
1.6. Veselības inspekcijai – 860 euro.
2. 337 659 euro, lai nodrošinātu atbildīgo institūciju ārstniecības personu un citu nodarbināto atvaļinājuma rezerves uzkrājumu, atbilstoši aprēķinātajai piemaksu summai par 2021.gada jūliju - augustu, tai skaitā:
2.1. Nacionālajam veselības dienestam 252 519 euro, tai skaitā ārstniecības iestādēm – 139 233  euro, ģimenes ārstu praksēm – 111 387 euro un Nacionālā veselības dienesta darbiniekiem – 1 899 euro;
2.2. Neatliekamās medicīniskās palīdzības dienestam – 81 101 euro;
2.3. Slimību profilakses un kontroles centram  - 3 532 euro;
2.4.  Valsts asinsdonoru centram - 98 euro;
2.5.  Veselības ministrijai – 337 euro;
2.6.  Veselības inspekcijai – 72 euro.</t>
  </si>
  <si>
    <t>Piešķirt Veselības ministrijai 5 592 055 euro, tai skaitā:
1. 5 175 062 euro, lai kompensētu izdevumus par izmaksātajām piemaksām 2021.gada septembrī atbildīgo institūciju ārstniecības personām un citiem nodarbinātajiem par darbu paaugstināta riska un slodzes apstākļos sabiedrības veselības apdraudējuma situācijā saistībā ar Covid-19 uzliesmojumu un seku novēršanu, tai skaitā:
1.1. Nacionālajam veselības dienestam 4 081 077 euro, tai skaitā stacionārajām ārstniecības iestādēm – 2 471 258 euro, ambulatorajām ārstniecības iestādēm – 5 349 euro, ģimenes ārstu praksēm – 1 412 420 euro, aptiekām – 163 840 euro un Nacionālā veselības dienesta darbiniekiem – 28 210 euro;
1.2. Neatliekamās medicīniskās palīdzības dienestam – 1 036 729  euro;
1.3. Slimību profilakses un kontroles centram – 50 168  euro;
1.4. Valsts asinsdonoru centram – 1 542  euro;
1.5. Veselības ministrijai – 4 879  euro;
1.6. Veselības inspekcijai – 667 euro.
2.  416 993 euro, lai nodrošinātu atbildīgo institūciju ārstniecības personu un citu nodarbināto atvaļinājuma rezerves uzkrājumu atbilstoši aprēķinātajai piemaksu summai par 2021.gada septembri, tai skaitā:
2.1. Nacionālajam veselības dienestam 325 862 euro, tai skaitā ārstniecības iestādēm – 205 856 euro, ģimenes ārstu praksēm – 117 656 euro un Nacionālā veselības dienesta darbiniekiem – 2 350 euro;
2.2. Neatliekamās medicīniskās palīdzības dienestam – 86 360  euro;
2.3. Slimību profilakses un kontroles centram – 4 179  euro;
2.4. Valsts asinsdonoru centram – 129 euro;
2.5. Veselības ministrijai – 407  euro;
2.6. Veselības inspekcijai – 56 euro.</t>
  </si>
  <si>
    <t>Piešķirt Veselības ministrijai (Nacionālajam veselības dienestam)  475 euro, tai skaitā:
1.1.  438 euro, lai kompensētu piemaksas, kas izmaksātas 2021.gada septembrī, tai skaitā stacionārajām ārstniecības iestādēm – 55 euro un ģimenes ārstu praksēm – 383 euro;
1.2. 37 euro, lai nodrošinātu atbildīgo institūciju ārstniecības personu un citu nodarbināto atvaļinājuma rezerves uzkrājumu, atbilstoši aprēķinātajai piemaksu summai 2021.gada septembrī, tai skaitā stacionārajām ārstniecības iestādēm – 5 euro un  ģimenes ārstu praksēm – 32 euro;</t>
  </si>
  <si>
    <t>Piešķirt Veselības ministrijai 3 663 520 euro, lai kompensētu atbildīgajām institūcijām samaksu par ārstniecības personu un pārējo nodarbināto virsstundu darbu, kas saistīts ar Covid-19 jautājumu risināšanu un seku novēršanu, tai skaitā:
1. Nacionālajam veselības dienestam – 3 051 121 euro, lai  nodrošinātu samaksu ārstniecības iestādēm (2 982 875 euro) par laikposmu no 2020. gada 9. novembra līdz 2020. gada 31. decembrim un samaksu Nacionālā veselības dienesta darbiniekiem (68 246 euro) par laikposmu no 2020. gada 1. decembra līdz 2021. gada 28. februārim;
2. Neatliekamās medicīniskās palīdzības dienestam – 358 845 euro par laikposmu no 2020. gada 1. decembra līdz 2021. gada 28. februārim;
3. Slimību profilakses un kontroles centram – 253 554 euro par laikposmu no 2020. gada 1. decembra līdz 2021. gada 28. februārim.</t>
  </si>
  <si>
    <t>Piešķirt Veselības ministrijai 7 905 455 euro, lai segtu izdevumus, kas radušies saistībā ar Covid-19 uzliesmojumu un seku novēršanu, no tiem:
1. Nacionālajam veselības dienestam – 7 799 830 euro, lai segtu izdevumus, kas radušies laikposmā no 2021.gada 1.janvāra līdz 28.februārim, tai skaitā:
1.1. par ambulatorajiem veselības aprūpes pakalpojumiem 4 535 808 euro;
1.2. par stacionārajiem veselības aprūpes pakalpojumiem 2 757 850 euro;
1.3. par laboratorisko izmeklējumu organizēšanu 465 262 euro;
1.4. par transporta pakalpojumiem 40 910 euro;
2. Neatliekamās medicīniskās palīdzības dienestam – 105 625 euro, lai segtu izdevumus, kas radušies laikposmā no 2021.gada 1.februāra līdz 31.martam par dezinfekcijas un individuālo aizsardzības līdzekļu iegādi.</t>
  </si>
  <si>
    <t>Piešķirt Veselības ministrijai (Nacionālajam veselības dienestam) 340 984 euro, lai segtu izdevumus par sniegtajiem rehabilitācijas pakalpojumiem pacientiem pēc pārslimota Covid-19, tai skaitā:
1.1. ambulatorās rehabilitācijas pakalpojumiem 15 601 euro par periodu 2021.gada jūlijs-augusts;
1.2. rehabilitācijas pakalpojumiem dienas stacionārā 85 672 euro par periodu 2021.gada jūlijs-augusts;
1.3. subakūtās rehabilitācijas pakalpojumiem stacionārā (tai skaitā papildu skābekļa atbalstam) 239 711 euro par periodu 2021.gada jūnijs-augusts.</t>
  </si>
  <si>
    <t>Piešķirt Veselības ministrijai (Nacionālajam veselības dienestam) 210 297 euro, lai segtu izdevumus par sniegtajiem rehabilitācijas pakalpojumiem pacientiem pēc pārslimota Covid-19, tai skaitā:
1. ambulatorās rehabilitācijas pakalpojumiem par 2021.gada septembri 10 770 euro;
2. rehabilitācijas pakalpojumiem dienas stacionārā par 2021.gada septembri 45 933 euro;
3. subakūtās rehabilitācijas pakalpojumiem stacionārā (tai skaitā papildu skābekļa atbalstam) par 2021.gada jūniju, jūliju un septembri 153 594 euro.</t>
  </si>
  <si>
    <t>Piešķirt Veselības ministrijai (Nacionālajam veselības dienestam) no valsts budžeta programmas 02.00.00 “Līdzekļi neparedzētiem gadījumiem” 324 143 euro, lai segtu izdevumus par sniegtajiem rehabilitācijas pakalpojumiem pacientiem pēc pārslimotas Covid-19 infekcijas, tai skaitā:
1. ambulatorās rehabilitācijas pakalpojumiem par 2021.gada oktobri 311 euro;
2. rehabilitācijas pakalpojumiem dienas stacionārā par 2021.gada oktobri 173 894 euro;
3. subakūtās rehabilitācijas pakalpojumiem stacionārā (tai skaitā papildu skābekļa atbalstam) par 2021.gada jūniju, jūliju un oktobri 149 938 euro.</t>
  </si>
  <si>
    <t>Piešķirt Veselības ministrijai (Nacionālajam veselības dienestam) 315 438 euro, lai segtu izdevumus par sniegtajiem rehabilitācijas pakalpojumiem pacientiem pēc pārslimota Covid-19, tai skaitā:
1. rehabilitācijas pakalpojumiem dienas stacionārā par 2021.gada novembri 105 752 euro;
2. subakūtās rehabilitācijas pakalpojumiem stacionārā (tai skaitā papildu skābekļa atbalstam) par 2021.gada novembri 209 686 euro.</t>
  </si>
  <si>
    <t>Piešķirt Veselības ministrijai 3 673 822 euro, lai segtu izdevumus, kas radušies saistībā ar Covid-19 uzliesmojumu un seku novēršanu, no tiem:
1. Nacionālajam veselības dienestam – 3 520 232 euro, lai segtu izdevumus, kas radušies 2021. gada martā, tai skaitā:
1.1. par ambulatorajiem veselības aprūpes pakalpojumiem 2 208 432 euro;
1.2. par stacionārajiem veselības aprūpes pakalpojumiem 1 134 661 euro;
1.3. par laboratorisko izmeklējumu organizēšanu 160 101 euro;
1.4. par transporta pakalpojumiem 17 038 euro;
2. Neatliekamās medicīniskās palīdzības dienestam – 153 590 euro, lai segtu izdevumus, kas radušies no 2021.gada 1.marta līdz 31.maijam par dezinfekcijas un individuālo aizsardzības līdzekļu iegādi.</t>
  </si>
  <si>
    <t>Piešķirt Veselības ministrijai (Nacionālajam veselības dienestam) 206 500 euro, lai nodrošinātu kombinēta monoklonālo antivielu preparāta REGN-CoV2 (casirivimabs/imdevimabs (firma Roche)) pieejamību Covid-19 ārstēšanas procesā.</t>
  </si>
  <si>
    <t>piešķirt Veselības ministrijai (Nacionālajam veselības dienestam) 404 543 euro, lai nodrošinātu medikamentu pieejamību Covid-19 infekcijas ārstēšanas procesā.</t>
  </si>
  <si>
    <t>Piešķirt Veselības ministrijai 3 123 809 euro, lai segtu izdevumus, kas radušies saistībā ar Covid-19 uzliesmojumu un seku novēršanu, no tiem:
1. Nacionālajam veselības dienestam – 3 004 986 euro, lai segtu izdevumus, kas radušies 2021.gada aprīlī, tai skaitā:
1.1. par ambulatorajiem veselības aprūpes pakalpojumiem 1 951 834 euro;
1.2. par stacionārajiem veselības aprūpes pakalpojumiem 901 612 euro;
1.3. par laboratorisko izmeklējumu organizēšanu 151 540 euro;
2. Neatliekamās medicīniskās palīdzības dienestam – 118 823 euro, lai segtu izdevumus, kas radušies 2021.gada maijā un jūnijā par dezinfekcijas un individuālo aizsardzības līdzekļu iegādi.</t>
  </si>
  <si>
    <t>Piešķirt Veselības ministrijai 2 404 469 euro, lai kompensētu atbildīgajām institūcijām samaksu par ārstniecības personu un pārējo nodarbināto virsstundu darbu, kas saistīts ar  Covid-19 jautājumu risināšanu un seku novēršanu, tai skaitā:
1. Nacionālajam veselības dienestam – 2 036 878 euro, lai nodrošinātu samaksu ārstniecības iestādēm (1 928 597 euro) par laikposmu no 2021.gada 1.janvāra līdz 2021.gada 30.aprīlim un samaksu Nacionālā veselības dienesta darbiniekiem (108 281 euro) par laikposmu no 2021.gada 1.marta līdz 2021.gada 31.maijam;
2. Neatliekamās medicīniskās palīdzības dienestam – 220 593 euro par laikposmu no 2021.gada 1.marta līdz 2021.gada 31.maijam;
3. Slimību profilakses un kontroles centram – 143 028 euro par laikposmu no 2021.gada 1.marta līdz 2021.gada 31.maijam;
4. Veselības ministrijai – 3 970 euro par laikposmu no 2021.gada 1.maija līdz 2021.gada 31.maijam.</t>
  </si>
  <si>
    <t>Piešķirt Veselības ministrijai (Nacionālajam veselības dienestam) 2 812 894 euro, lai segtu izdevumus, kas radušies saistībā ar Covid-19 uzliesmojumu un seku novēršanu 2021.gada maijā, tai skaitā:
1. 1 920 454 euro par ambulatorajiem veselības aprūpes pakalpojumiem;
2. 729 384 euro par stacionārajiem veselības aprūpes pakalpojumiem;
3. 163 056 euro par laboratorisko izmeklējumu organizēšanu.</t>
  </si>
  <si>
    <t>Piešķirt Veselības ministrijai (Nacionālajam veselības dienestam) 106 867 euro, lai saistībā ar vakcinācijas pret Covid-19 aptveres palielināšanu un sabiedrības veselības drošības uzlabošanu segtu izdevumus par reģionālo semināru organizēšanu ģimenes ārstu praksēm (37 248 euro), autotransporta nomas pakalpojumu izbraukuma vakcinācijas nodrošināšanai Rīgas apkaimēs (47 001 euro), vizuālā noformējuma materiālu izgatavošanu un izvietošanu uz trīs autobusu ārējām virsmām (8 845 euro), par zinātnes komunikācijas pakalpojumiem (8 215 euro) un autobusu iekārtošanu vakcinācijas pret Covid-19 veikšanai (5 558 euro).</t>
  </si>
  <si>
    <t>Piešķirt Veselības ministrijai (Nacionālajam veselības dienestam) 14 516 euro, lai saistībā ar vakcinācijas pret Covid-19 aptveres palielināšanu un sabiedrības veselības drošības uzlabošanu segtu izdevumus par ģimenes ārstu praksē strādājošo ārstniecības personu veiktajiem zvaniem par aicinājumu veikt vakcināciju pret Covid - 19 infekciju par 2021.gada augustu – septembri.</t>
  </si>
  <si>
    <t>Piešķirt Veselības ministrijai (Nacionālajam veselības dienestam) 694 286  euro daļējai samaksai ģimenes ārstu praksēm par sasniegtajiem Covid-19 vakcinācijas aptveres rādītājiem  laikposmā no 2021.gada 1.janvāra līdz 2021.gada 30.septembrim.</t>
  </si>
  <si>
    <t>Piešķirt Veselības ministrijai (Nacionālajam veselības dienestam) 55 731 euro, lai saistībā ar vakcinācijas pret Covid-19 aptveres palielināšanu un sabiedrības veselības drošības uzlabošanu segtu izdevumus par sarunu stundas "Veselība un vakcīnas" Latvijas skolām organizēšanu (11 978 euro), lekcijas "Vakcinācija pret Covid-19. Glābsim Sevi" organizēšanu (1 113 euro), komunikācijas pakalpojumiem (10 126 euro), uzaicinājuma vēstuļu senioriem sagatavošanu un nosūtīšanu (26 191 euro) un reklāmas pakalpojumiem (6 323 euro).</t>
  </si>
  <si>
    <t>Piešķirt Veselības ministrijai (Nacionālajam veselības dienestam) 97 406 euro, lai saistībā ar vakcinācijas pret Covid-19 aptveres palielināšanu un sabiedrības veselības drošības uzlabošanu segtu izdevumus par autotransporta nomas pakalpojumu izbraukuma vakcinācijas nodrošināšanai Rīgas apkaimēs (94 152 euro) un vizuālā noformējuma materiālu izgatavošanu un izvietošanu uz trīs autobusu ārējām virsmām (3 254 euro).</t>
  </si>
  <si>
    <t>Piešķirt Veselības ministrijai (Nacionālajam veselības dienestam) 12 541 euro, lai saistībā ar vakcinācijas pret Covid-19 aptveres palielināšanu un sabiedrības veselības drošības uzlabošanu segtu izdevumus par informatīvo raidījumu par vakcinēšanās pret Covid-19 nozīmi, nepieciešamību un drošumu sagatavošanu un translēšanu.</t>
  </si>
  <si>
    <t>Piešķirt Veselības ministrijai (Nacionālajam veselības dienestam) 5 759 euro, lai saistībā ar vakcinācijas pret Covid-19 aptveres palielināšanu un sabiedrības veselības drošības uzlabošanu segtu izdevumus par ētera raidlaikiem saistībā ar vakcināciju pret Covid-19.</t>
  </si>
  <si>
    <t>Piešķirt Veselības ministrijai (Nacionālajam veselības dienestam) 170 762  euro, lai saistībā ar vakcinācijas pret Covid-19 aptveres palielināšanu un sabiedrības veselības drošības uzlabošanu segtu izdevumus par pasākumiem iedzīvotājiem informēta lēmuma pieņemšanai par vakcināciju pret Covid-19 infekciju.</t>
  </si>
  <si>
    <t>Piešķirt Veselības ministrijai (Nacionālajam veselības dienestam) 11 971 euro, lai nodrošinātu digitālā vakcinācijas sertifikāta ģenerēšanu personām, kurām ir tiesības Latvijā saņemt pakalpojumu – vakcināciju pret Covid-19 –, bet kuras to ir saņēmušas ārvalstīs.</t>
  </si>
  <si>
    <t>Piešķirt Veselības ministrijai (Nacionālajam veselības dienestam) 1 758 446 euro sabiedrības ar ierobežotu atbildību "Vidzemes slimnīca" augstas gatavības projekta "Vidzemes slimnīcas A, B un C korpusa energoefektivitātes paaugstināšana" īstenošanai, kas saistīts ar Covid-19 krīzes pārvarēšanu un ekonomikas atlabšanu.</t>
  </si>
  <si>
    <t>Piešķirt Veselības ministrijai (Nacionālajam veselības dienestam) finansējumu 423 052 euro apmērā, tai skaitā:
1. 20 494 euro, lai nodrošinātu valsts apmaksātu pakalpojumu ieviešanu bērniem ar autiskā spektra traucējumiem laika periodam no 2021.gada 15.septembra līdz 2021.gada 31.decembrim;
2. 402 558 euro, lai nodrošinātu valsts apmaksātu epidurālās anestēzijas pieejamību dzemdību procesā laika periodam no 2021.gada 15.septembra līdz 2021.gada 31.decembrim.</t>
  </si>
  <si>
    <t>Piešķirt Veselības ministrijai finansējumu 2 857 581 euro apmērā, lai segtu izdevumus, kas radušies saistībā ar Covid-19 uzliesmojumu un seku novēršanu, no tiem:
1. Nacionālajam veselības dienestam par periodu 2021.gada jūnijs 2 482 940 euro apmērā, tai skaitā:
1.1. par ambulatorajiem veselības aprūpes pakalpojumiem 1 706 781 euro;
1.2. par stacionārajiem veselības aprūpes pakalpojumiem 632 227 euro;
1.3. par laboratorisko izmeklējumu organizēšanu 127 644 euro;
1.4. par transporta pakalpojumiem 16 288 euro.
 2. Neatliekamās medicīniskās palīdzības dienestam par periodu 2021.gada jūnijs – augusts 374 641 euro apmērā dezinfekcijas un individuālo aizsardzības līdzekļu iegādei.</t>
  </si>
  <si>
    <t>Piešķirt Veselības ministrijai (Nacionālajam veselības dienestam finansējumu 2 335 085 euro apmērā, lai segtu izdevumus, kas radušies saistībā ar Covid-19 uzliesmojumu un seku novēršanu 2021.gada jūlijā, tai skaitā:
1. par ambulatorajiem veselības aprūpes pakalpojumiem 1 673  033 euro;
2. par stacionārajiem veselības aprūpes pakalpojumiem 530  051 euro, tai skaitā veicot izmaksu korekciju par pacientu ar pozitīvu COVID-19 transportēšanu 2021.gada maijā un jūnijā;
3. par laboratorisko izmeklējumu organizēšanu 132 001 euro.</t>
  </si>
  <si>
    <t>Piešķirt Veselības ministrijai (Nacionālajam veselības dienestam) 1 570 726 euro, lai nodrošinātu gripas vakcīnu iegādi 2021./2022. gada gripas sezonai.</t>
  </si>
  <si>
    <t xml:space="preserve"> Piešķirt Veselības ministrijai 5 405 376 euro apmērā, lai kompensētu atbildīgajām institūcijām samaksu par ārstniecības personu un pārējo nodarbināto virsstundu darbu, kas saistīts ar Covid-19 jautājumu risināšanu un seku novēršanu, tai skaitā:
 1. Nacionālajam veselības dienestam – 4 967 592 euro, lai nodrošinātu samaksu ārstniecības iestādēm (4 838 671 euro) par laikposmu no 2021.gada 1.janvāra līdz 2021.gada 30.jūnijam un samaksu Nacionālā veselības dienesta darbiniekiem (128 921 euro) par laikposmu no 2021.gada 1.jūnija līdz 2021.gada 31.augustam;
 2. Neatliekamās medicīniskās palīdzības dienestam – 383 844 euro par laikposmu no 2021. gada 1. jūnija līdz 2021. gada 31. augustam;
 3. Slimību profilakses un kontroles centram – 39 426 euro par laikposmu no 2021. gada 1. jūnija līdz 2021. gada 31. augustam;
 4. Valsts asinsdonoru centram – 2 762 euro par laikposmu no 2021. gada 1. jūlija līdz 2021. gada 31. augustam;
 5. Veselības ministrijai – 11 752 euro par laikposmu no 2021. gada 1. jūnija līdz 2021. gada 31. augustam.</t>
  </si>
  <si>
    <t>Piešķirt Veselības ministrijai 8 732 888 euro, tai skaitā:
1. 8 075 926 euro, lai kompensētu piemaksas, kas izmaksātas par 2021.gada oktobri - novembri atbildīgo institūciju ārstniecības personām un citiem nodarbinātajiem par darbu paaugstināta riska un slodzes apstākļos sabiedrības veselības apdraudējuma situācijā saistībā ar Covid-19 infekcijas uzliesmojumu un seku novēršanu, tai skaitā:
1.1. Nacionālajam veselības dienestam 6 036 849 euro, tai skaitā ambulatorajām ārstniecības iestādēm – 22 924 euro, ģimenes ārstu praksēm – 5 724 312  euro, aptiekām – 166 324  euro un Nacionālā veselības dienesta darbiniekiem – 123 289  euro;
1.2. Neatliekamās medicīniskās palīdzības dienestam – 1 853 128  euro;
1.3. Slimību profilakses un kontroles centram – 112 363 euro;
1.4. Valsts asinsdonoru centram – 6 047 euro;
1.5. Veselības ministrijai – 59 759 euro;
1.6. Veselības inspekcijai – 7 780 euro.
2.  656 962 euro, lai nodrošinātu atbildīgo institūciju ārstniecības personu un citu nodarbināto atvaļinājuma rezerves uzkrājumu atbilstoši aprēķinātajai piemaksu summai par 2021.gada oktobri - novembri, tai skaitā:
2.1. Nacionālajam veselības dienestam 487 106 euro, tai skaitā ģimenes ārstu praksēm – 476 836 euro un Nacionālā veselības dienesta darbiniekiem – 10 270 euro;
2.2. Neatliekamās medicīniskās palīdzības dienestam – 154 366 euro;
2.3. Slimību profilakses un kontroles centram – 9 360 euro;
2.4. Valsts asinsdonoru centram – 504 euro;
2.5. Veselības ministrijai – 4 978  euro;
2.6. Veselības inspekcijai – 648 euro.</t>
  </si>
  <si>
    <t>Piešķirt Veselības ministrijai (Nacionālajam veselības dienestam) 6 641 868 euro, tai skaitā:
1..  6 131 142 euro, lai kompensētu piemaksas, kas izmaksātas 2021.gada oktobrī, tai skaitā stacionārajām ārstniecības iestādēm – 6 129 375 euro un ģimenes ārstu praksēm – 1 767 euro;
2.. 510 726 euro, lai nodrošinātu atbildīgo institūciju ārstniecības personu un citu nodarbināto atvaļinājuma rezerves uzkrājumu, atbilstoši aprēķinātajai piemaksu summai 2021.gada oktobrī, tai skaitā stacionārajām ārstniecības iestādēm – 510 578 euro un  ģimenes ārstu praksēm – 148 euro</t>
  </si>
  <si>
    <t>Piešķirt Veselības ministrijai 2 487 793 euro, lai segtu izdevumus, kas radušies saistībā ar Covid-19 uzliesmojumu un seku novēršanu, no tiem:
1. Nacionālajam veselības dienestam – 2 359 026 euro, lai segtu izdevumus, kas radušies 2021.gada augustā, tai skaitā:
1.1. par ambulatorajiem veselības aprūpes pakalpojumiem 1 734 082 euro;
1.2. par stacionārajiem veselības aprūpes pakalpojumiem 496 441 euro;
1.3. par laboratorisko izmeklējumu organizēšanu 128 503 euro;
2. Neatliekamās medicīniskās palīdzības dienestam – 128 767 euro, lai segtu izdevumus par dezinfekcijas un individuālo aizsardzības līdzekļu iegādi no 2021.gada 1.septembra līdz 30.septembrim.</t>
  </si>
  <si>
    <t>Piešķirt Veselības ministrijai 2 872 778 euro apmērā, lai kompensētu atbildīgajām institūcijām samaksu par ārstniecības personu un pārējo nodarbināto virsstundu darbu, kas saistīts ar Covid-19 jautājumu risināšanu un seku novēršanu, tai skaitā:
1. Nacionālajam veselības dienestam – 2 834 391 euro, lai nodrošinātu samaksu ārstniecības iestādēm (2 779 026 euro) par laikposmu no 2021.gada 1.maija līdz 2021.gada 31.augustam un samaksu Nacionālā veselības dienesta darbiniekiem (55 365 euro) par laikposmu no 2021.gada 1.septembra līdz 2021.gada 30.septembrim;
2. Slimību profilakses un kontroles centram – 28 837 euro par laikposmu no 2021.gada 1.septembra līdz 2021.gada 30.septembrim;
3. Valsts asinsdonoru centram – 1 590 euro par laikposmu no 2021.gada 1.septembra līdz 2021.gada 30.septembrim;
4. Veselības ministrijai – 7 960 euro par laikposmu no 2021.gada 1.septembra līdz 2021.gada 30.septembrim.</t>
  </si>
  <si>
    <t>Piešķirt Veselības ministrijai (Nacionālajam veselības dienestam) 67 880 euro apmērā, lai segtu izdevumus, kas radušies saistībā ar Covid-19 infekcijas uzliesmojumu un seku novēršanu 2021.gada novembrī, nodrošinot nepieciešamos autobusus mobilā vakcinācijas punkta izveidei.</t>
  </si>
  <si>
    <t xml:space="preserve"> Piešķirt Veselības ministrijai (Nacionālajam veselības dienestam) 1 045 916 euro apmērā papildus gultu izvēršanai un atbilstošam materiāltehniskajam nodrošinājumam, tai skaitā:
1. sabiedrībai ar ierobežotu atbildību "Rīgas 1. slimnīca" finansējumu 381 795 euro apmērā;
2. sabiedrībai ar ierobežotu atbildību "Rīgas 2. slimnīca" finansējumu 376 625 euro apmērā;
3. sabiedrībai ar ierobežotu atbildību "Rēzeknes slimnīca" finansējumu 49 075 euro apmērā;
4. sabiedrībai ar ierobežotu atbildību "Jelgavas pilsētas slimnīca" finansējumu 175 421 euro apmērā;
5. sabiedrībai ar ierobežotu atbildību "Ziemeļkurzemes reģionālā slimnīca" finansējumu 63 000 euro apmērā.</t>
  </si>
  <si>
    <t>Piešķirt Veselības ministrijai 1 528 euro epidemioloģisko nosacījumu, loģistikas un darba organizācijas procesa nodrošināšanai izglītības iestādē.</t>
  </si>
  <si>
    <t>Piešķirt Veselības ministrijai (Neatliekamajam medicīniskās palīdzības dienestam) 15 413 euro, lai segtu izdevumus, kas radušies, nodrošinot korektu administratīvi teritoriālo vienību iedalījuma attēlojumu Neatliekamās medicīniskās palīdzības dienesta izsaukuma elektroniskajā kartē sakarā ar administratīvi teritoriālās reformas īstenošanu.</t>
  </si>
  <si>
    <t>Piešķirt Veselības ministrijai 18 983 278 euro apmērā, lai segtu izdevumus, kas radušies saistībā ar Covid-19 uzliesmojumu un seku novēršanu, tai skaitā:
1. Nacionālajam veselības dienestam – 18 725 744 euro, lai segtu izdevumus par  ambulatorajiem un stacionārajiem veselības aprūpes pakalpojumiem un laboratorisko izmeklējumu organizēšanu 2021.gada oktobrī un novembrī;
2. Neatliekamās medicīniskās palīdzības dienestam – 257 534 euro, lai segtu izdevumus par dezinfekcijas un individuālo aizsardzības līdzekļu iegādi  2021.gada oktobrī un novembrī.</t>
  </si>
  <si>
    <t>Piešķirt Veselības ministrijai (Neatliekamās medicīniskās palīdzības dienestam) 873 348 euro, lai segtu izdevumus, kas radušies saistībā ar Covid-19 infekcijas uzliesmojumu un seku novēršanu, tai skaitā:
1. medicīniskā inventāra un tā rezerves daļu iegādei – 38 408 euro;
2. medicīniskās gāzes (skābekļa) iegādei un medicīniskās gāzes (skābekļa) balonu nomas pakalpojumiem – 39 372 euro;
3. medicīnisko atkritumu savākšanas, izvešanas un utilizācijas pakalpojumiem – 18 365 euro;
4. operatīvo medicīnisko transportlīdzekļu rezerves daļu iegādei  – 161 761 euro;
5. neatliekamās medicīniskās palīdzības brigāžu medicīniskā aprīkojuma iegādei  – 528 873 euro;
6. neatliekamās medicīniskās palīdzības brigāžu izmaksām saistībā ar pacientu pārvešanu no daudzprofilu klīniskās universitātes slimnīcas VSIA "Paula Stradiņa klīniskā universitātes slimnīca" un SIA "Rīgas Austrumu klīniskā universitātes slimnīca" uz  to sadarbības iestādēm – 86 569 euro.</t>
  </si>
  <si>
    <t>Piešķirt Veselības ministrijai (Nacionālajam veselības dienestam) 4 284 321 euro gultu izveidei un atbilstošu medicīnisko iekārtu un papildaprīkojuma iegādei, kā arī skābekļa pievades vai izveides sistēmu uzlabošanai, tai skaitā:
1. sabiedrībai ar ierobežotu atbildību "Vidzemes slimnīca" finansējumu 399 140 euro apmērā;
2. sabiedrībai ar ierobežotu atbildību "Jēkabpils reģionālā slimnīca" finansējumu 392 192 euro apmērā;
3. sabiedrībai ar ierobežotu atbildību "Liepājas reģionālā slimnīca" finansējumu 991 075 euro apmērā;
4. sabiedrībai ar ierobežotu atbildību "Rēzeknes slimnīca" finansējumu 485 888 euro apmērā;
5. sabiedrībai ar ierobežotu atbildību "Ziemeļkurzemes reģionālā slimnīca" finansējumu 201 161 euro apmērā;
6. sabiedrībai ar ierobežotu atbildību "Priekules slimnīca" finansējumu 9 681 euro apmērā;
7. sabiedrībai ar ierobežotu atbildību "Dobeles un apkārtnes slimnīca" finansējumu 126 032 euro apmērā;
8. sabiedrībai ar ierobežotu atbildību "Alūksnes slimnīca" finansējumu 58 783 euro apmērā;
9. sabiedrībai ar ierobežotu atbildību "Bauskas slimnīca" finansējumu 179 462 euro apmērā;
10. sabiedrībai ar ierobežotu atbildību "Cēsu klīnika" finansējumu 78 855 euro apmērā;
11. sabiedrībai ar ierobežotu atbildību "Preiļu slimnīca" finansējumu 145 880 euro apmērā;
12. sabiedrībai ar ierobežotu atbildību "Krāslavas slimnīca" finansējumu 63 000 euro apmērā;
13. sabiedrībai ar ierobežotu atbildību "Jūrmalas slimnīca" finansējumu 108 900 euro apmērā;
14. sabiedrībai ar ierobežotu atbildību "Madonas slimnīca" finansējumu 163 450 euro apmērā;
15. sabiedrībai ar ierobežotu atbildību "Limbažu slimnīca" finansējumu 55 650 euro apmērā;
16. sabiedrībai ar ierobežotu atbildību "Aizkraukles medicīnas centrs" finansējumu 2 100 euro apmērā;
17. sabiedrībai ar ierobežotu atbildību "Rīgas 2. slimnīca" finansējumu 211 912 euro apmērā;
18. sabiedrībai ar ierobežotu atbildību "Sanare-KRC Jaunķemeri" finansējumu 173 042 euro apmērā;
19. sabiedrībai ar ierobežotu atbildību "Irlavas Sarkanā krusta slimnīca" finansējumu 7 962 euro apmērā;
20. sabiedrībai ar ierobežotu atbildību "Jelgavas pilsētas slimnīca" finansējumu 118 783 euro apmērā;
21. sabiedrībai ar ierobežotu atbildību "Tukuma slimnīca" finansējumu 311 373 euro apmērā.</t>
  </si>
  <si>
    <t>Piešķirt Veselības ministrijai (Nacionālajam veselības dienestam) 397 211 euro apmērā gultu izveidei un atbilstošu medicīnisko iekārtu un papildaprīkojuma iegādei, kā arī skābekļa pievades vai izveides sistēmu uzlabošanai.</t>
  </si>
  <si>
    <t xml:space="preserve"> Piešķirt Veselības ministrijai (Nacionālajam veselības dienestam) 447 752 euro apmērā samaksai ģimenes ārstu praksēm par sasniegtajiem Covid-19 vakcinācijas aptveres rādītājiem par laikposmu no 2021.gada 1.janvāra līdz 2021.gada 30.septembrim.</t>
  </si>
  <si>
    <t>Piešķirt Veselības ministrijai (Nacionālajam veselības dienestam) 3 659 121 euro apmērā, lai segtu izdevumus, kas radušies saistībā ar Covid-19 uzliesmojumu un seku novēršanu 2021.gada septembrī, no tiem:
1. par ambulatorajiem veselības aprūpes pakalpojumiem 2 793 230 euro,  tai skaitā veicot izmaksu korekciju par laikposmu no 2021.gada 1.janvāra līdz 2021.gada 30.jūnijam;
2. par stacionārajiem veselības aprūpes pakalpojumiem  706 185 euro;
3. par laboratorisko izmeklējumu organizēšanu 158 702 euro;
4. par transporta pakalpojumiem 1 004 euro.</t>
  </si>
  <si>
    <t>Piešķirt Veselības ministrijai 26 917 euro, tai skaitā:
1. 7 715 euro Nacionālajam veselības dienestam, lai segtu izdevumus, kas radušies laikposmā no 2021.gada 11.augusta līdz 2021.gada 26.oktobrim saistībā ar Ministru kabineta 2021.gada 10.augusta rīkojuma Nr.518 “Par ārkārtējās situācijas izsludināšanu”  5.1 punktā minēto personu ārstēšanu Latvijas ārstniecības iestādēs;
2. 19 202 euro Neatliekamās medicīniskās palīdzības dienestam, lai segtu izdevumus, kas radušies laikposmā no 2021.gada 11.augusta līdz 2021.gada 30.novembrim saistībā ar Neatliekamās medicīniskās palīdzības dienesta izpildītiem izsaukumiem, sniedzot neatliekamo medicīnisko palīdzību Ministru kabineta 2021.gada 10.augusta rīkojuma Nr.518 "Par ārkārtējās situācijas izsludināšanu"  5.1 punktā minētajām personām.</t>
  </si>
  <si>
    <t>Piešķirt Veselības ministrijai 1 468 885 euro, lai kompensētu atbildīgajām institūcijām samaksu par ārstniecības personu un pārējo nodarbināto virsstundu darbu, kas saistīts ar Covid-19 infekcijas izplatības seku novēršanu, tai skaitā:
1. Nacionālajam veselības dienestam – 944 029 euro, lai nodrošinātu samaksu ārstniecības iestādēm (813 172 euro) par laikposmu no 2021.gada 1.jūlija līdz 2021.gada 31.oktobrim un Nacionālā veselības dienesta darbiniekiem (130 857 euro) par laikposmu no 2021.gada 1.oktobra līdz 2021.gada 30.novembrim;
2. Neatliekamās medicīniskās palīdzības dienestam – 347 364 euro par laikposmu no 2021.gada 1.septembra līdz 2021.gada 30.novembrim;
3. Slimību profilakses un kontroles centram – 124 033 euro par laikposmu no 2021.gada 1.oktobra līdz 2021.gada 30.novembrim;
4. Valsts asinsdonoru centram – 1 193 euro par laikposmu no 2021.gada 1.oktobra līdz 2021.gada 30.novembrim;
5. Veselības ministrijai – 52 266 euro par laikposmu no 2021.gada 1.oktobra līdz 2021.gada 30.novembrim.</t>
  </si>
  <si>
    <t>Piešķirt Veselības ministrijai 2 627 363 euro, lai segtu izdevumus, kas radušies laikposmā no 2021.gada 1.jūlija līdz 2021.gada 31.oktobrim saistībā ar pievienotās vērtības nodokļa likmes pieaugumu iegādātajām medicīniskajām ierīcēm un precēm, tai skaitā:
1. Nacionālajam veselības dienestam – 2 517 216 euro apmērā;
2. Neatliekamās medicīniskās palīdzības dienestam – 32 284 euro apmērā;
3. Valsts tiesu medicīnas ekspertīzes centram – 768 euro apmērā;
4. Valsts asinsdonoru centram – 77 095 euro apmērā.</t>
  </si>
  <si>
    <t>Piešķirt Veselības ministrijai (Nacionālajam veselības dienestam) 20 920 744 euro, lai segtu izdevumus saistībā ar Covid-19 testēšanas politikas mērķu sasniegšanu, veicinot Covid-19 testēšanas jaudas palielināšanu un ņemot vērā laboratoriju kopējo testēšanas kapacitāti, tai skaitā:
1. 4 487 292 euro, lai segtu izdevumus par Covid-19 testēšanas jaudas palielināšanu 2021.gada oktobrī;
2. 362 011 euro, lai segtu izdevumus par antigēnu testēšanu ambulatorajās ārstniecības iestādēs no 2021.gada 1.novembra līdz 2021.gada 15.novembrim;
3. 16 071 441 euro, lai segtu izdevumus par Covid-19 testēšanas jaudas palielināšanu 2021.gada novembrī.</t>
  </si>
  <si>
    <t>Piešķirt Veselības ministrijai (Nacionālajam veselības dienestam) 11 457 528 euro, lai segtu izdevumus, kas radušies saistībā ar Covid-19 vakcīnu iegādi, ievadi, šļirču un vakcīnu loģistiku un uzglabāšanu, tai skaitā:
1. finansējumu 7 583 788 euro apmērā vakcīnu iegādei;
2. finansējumu 3 714 805 euro apmērā par vakcīnu ievadi 2021.gada oktobrī;
3. finansējumu 158 935 euro apmērā šļirču un vakcīnu uzglabāšanai un loģistikai.</t>
  </si>
  <si>
    <t>Piešķirt Veselības ministrijai (Nacionālajam veselības dienestam) 8 000 000 euro, tai skaitā:
1. 5 212 390  euro, lai nodrošinātu samaksu par kompensējamiem medikamentiem, daļēji sedzot deficītu;
2. 2 787 610  euro, lai nodrošinātu laboratorisko izmeklējumu izdevumu daļēju deficīta segšanu.</t>
  </si>
  <si>
    <t>CVK</t>
  </si>
  <si>
    <t xml:space="preserve">Piešķirt 62. resoram "Mērķdotācijas pašvaldībām" 5 440 610 euro, piemaksas piešķiršanai pirmsskolas izglītības iestāžu  un speciālās izglītības iestāžu pedagogiem, tai skaitā pedagogu palīgiem, par darbu Covid-19 pandēmijas laikā, 300 euro, ieskaitot darba devēja valsts sociālās apdrošināšanas obligātās iemaksas (VSAOI) par vienu likmi, un  piemaksas piešķiršanai personām, kuras sniedz aukles pakalpojumus pirmsskolas izglītības iestādēs un speciālās izglītības iestādēs (aukle, auklis, skolotāja palīgs), par darbu Covid-19 pandēmijas laikā, 300 euro, ieskaitot darba devēja valsts sociālās apdrošināšanas obligātās iemaksas (VSAOI) par slodzi. </t>
  </si>
  <si>
    <t>Piešķirt 62. resoram "Mērķdotācijas pašvaldībām" 3 571 761 euro, lai nodrošinātu finansējumu individuālo konsultāciju apmaksai vispārējās izglītības iestāžu skolotājiem un atbalsta personālam, kā arī profesionālās izglītības iestāžu vispārizglītojošo mācību priekšmetu skolotājiem, kas sagatavo izglītojamos valsts pārbaudes darbiem, Covid-19 pandēmijas laikā.</t>
  </si>
  <si>
    <t>Piešķirt  62. resoram "Mērķdotācijas pašvaldībām"  27 523 euro, lai profesionālās izglītības un profesionālās ievirzes izglītības pedagogiem un atbalsta personālam nodrošinātu vienreizēju piemaksu 300 euro, tai skaitā, piemaksas bruto apmērs 242,74 euro un darba devēja valsts sociālās apdrošināšanas obligātās iemaksas 57,26 euro, par papildu slodzi un palielinātu darba apjomu obligātā mācību satura apguvei Covid-19 pandēmijas laikā.</t>
  </si>
  <si>
    <t>Piešķirt Vides aizsardzības un reģionālās attīstības ministrijai (Valsts reģionālās attīstības aģentūrai) 127 631 euro, lai segtu izdevumus, kas radušies saistībā ar fizisko personu elektroniskās identifikācijas rīka "Vienotais pieteikšanās modulis" pilnveidošanu, lai  nodrošinātu vakcināciju pret Covid-19 infekciju.</t>
  </si>
  <si>
    <t>VARAM</t>
  </si>
  <si>
    <t>Piešķirt Vides aizsardzības un reģionālās attīstības ministrijai 27 150 000 euro, lai 2021. gadā nodrošinātu valsts budžeta finansējumu atbalstītajiem augstas gatavības pašvaldību investīciju projektiem, kas saistīti ar Covid-19 krīzes pārvarēšanu un ekonomikas atlabšanu.</t>
  </si>
  <si>
    <t>Piešķirt Vides aizsardzības un reģionālās attīstības ministrijai 2 675 980 euro, lai 2021.gadā nodrošinātu valsts budžeta finansējumu atbalstītajiem augstas gatavības pašvaldību investīciju projektiem, kas saistīti ar izglītības iestāžu ventilācijas sistēmu uzlabošanu.</t>
  </si>
  <si>
    <t>Piešķirt Finanšu ministrijai 10 000 000 euro, lai 2021.gada sākumā sniegtu atbalstu nodokļu maksātājiem dīkstāvē esošu darbinieku, pašnodarbināto personu un patentmaksātāju atlīdzības kompensēšanai (dīkstāves atbalstam), nepilnu darba laiku strādājošu darbinieku atlīdzības kompensēšanai (atbalsts algu subsīdijai) un Covid-19 krīzes skarto uzņēmumu apgrozāmo līdzekļu plūsmas nodrošināšanai.</t>
  </si>
  <si>
    <t>Piešķirt Finanšu ministrijai (Valsts ieņēmumu dienestam) 100 000 000 euro, lai nodrošinātu atbalsta sniegšanu nodokļu maksātājiem dīkstāvē esošu darbinieku, pašnodarbināto personu, individuālo komersantu un patentmaksātāju atlīdzības kompensēšanai (atbalsts par dīkstāvi), nepilnu darba laiku strādājošu darbinieku atlīdzības kompensēšanai (atbalsts algu subsīdijai) un Covid-19 krīzes skarto uzņēmumu apgrozāmo līdzekļu plūsmas nodrošināšanai.</t>
  </si>
  <si>
    <t>Piešķirt Finanšu ministrijai (Valsts ieņēmumu dienestam) 110 000 000 euro, lai nodrošinātu atbalsta sniegšanu nodokļu maksātājiem dīkstāvē esošu darbinieku, pašnodarbināto personu, individuālo komersantu un patentmaksātāju atlīdzības kompensēšanai (atbalsts par dīkstāvi), nepilnu darba laiku strādājošu darbinieku atlīdzības kompensēšanai (atbalsts algu subsīdijai) un Covid-19 krīzes skarto uzņēmumu apgrozāmo līdzekļu plūsmas nodrošināšanai.</t>
  </si>
  <si>
    <t>Piešķirt Finanšu ministrijai (Valsts ieņēmumu dienestam) 126 500 000 euro, lai nodrošinātu atbalsta sniegšanu nodokļu maksātājiem dīkstāvē esošu darbinieku, pašnodarbināto personu, individuālo komersantu un patentmaksātāju atlīdzības kompensēšanai (atbalsts par dīkstāvi), nepilnu darba laiku strādājošu darbinieku atlīdzības kompensēšanai (atbalsts algu subsīdijai) un Covid-19 krīzes skarto uzņēmumu apgrozāmo līdzekļu plūsmas nodrošināšanai.</t>
  </si>
  <si>
    <t>Piešķirt Finanšu ministrijai (Valsts ieņēmumu dienestam) 70 000 000 euro, lai nodrošinātu atbalsta sniegšanu darba devēju nodarbināto, pašnodarbināto personu, individuālo komersantu un patentmaksātāju atlīdzības kompensēšanai un Covid-19 krīzes skarto uzņēmumu apgrozāmo līdzekļu plūsmas nodrošināšanai.</t>
  </si>
  <si>
    <t>Piešķirt Finanšu ministrijai (Valsts ieņēmumu dienestam) 30 879 522 euro, lai nodrošinātu atbalsta sniegšanu nodokļu maksātājiem dīkstāvē esošu darbinieku, pašnodarbināto personu, individuālo komersantu un patentmaksātāju atlīdzības kompensēšanai (atbalsts par dīkstāvi), nepilnu darba laiku strādājošu darbinieku atlīdzības kompensēšanai (atbalsts algu subsīdijai) un Covid-19 krīzes skarto uzņēmumu apgrozāmo līdzekļu plūsmas nodrošināšanai.</t>
  </si>
  <si>
    <t>Piešķirt Finanšu ministrijai (Valsts ieņēmumu dienestam) 180 900 000 euro, lai nodrošinātu atbalsta sniegšanu nodokļu maksātājiem dīkstāvē esošu darbinieku, pašnodarbināto personu, individuālo komersantu un patentmaksātāju atlīdzības kompensēšanai (atbalsts par dīkstāvi), nepilnu darba laiku strādājošu darbinieku atlīdzības kompensēšanai (atbalsts algu subsīdijai) un Covid-19 krīzes skarto uzņēmumu apgrozāmo līdzekļu plūsmas nodrošināšanai.</t>
  </si>
  <si>
    <t>Projekta galvenais mērķis ir izveidot ar riteņbraukšanu un veselīgu dzīvesveidu saistītu entuziastu pārrobežu sadarbības tīklu, organizējot regulārus Līvānu - Utenas riteņbraukšanas kausa turnīrus un citas veselīga dzīvesveida aktivitātes. Šādas pieredzes apmaiņas un sporta aktivitātes ļaus dalībniekiem no astoņiem reģioniem Lietuvā un Latvijā aktīvāk piedalīties procesos, kas ietekmē viņu ikdienas sociālo dzīvi.
Projektā iesaistītās kopienas atrodas Līvānu, Jēkabpils, Preiļu un Aknīstes pašvaldībās Latvijā un Utenas, Ignalinas un Zarasu pašvaldībās Lietuvā, kas ir ļoti tuvu viena otrai. Sadarbība sporta un veselīga dzīvesveida jomā starp šīm kopienām gadu gaitā ir bijusi ļoti neliela, un riteņbraukšanas sports kļūs par jaunu faktoru šīs sadarbības veicināšanā.</t>
  </si>
  <si>
    <t>Projekta mērķis ir uzlabot dzīves apstākļus trūcīgajās kopienās Mažeiķu un Saldus novados. Abi novadi atrodas pierobežā, tādēļ ir tuvi kaimiņi.
Lai sasniegtu šī projekta mērķi, tiks uzlabota dzīves vide, veidojot skeitparkus, un tiks turpināta arī izglītojošā darbība, lai radītu ciešākas saites kopienās un padarītu tās vairāk iesaistītas, un radītu ilgtspējīgu un vienotu sociāli ekonomisko attīstību reģionā. Projekta aktivitātes rosinās mērķa grupas (visi cilvēki kopienās, galvenokārt jaunieši un viņu ģimenes locekļi) vairāk sadarboties, iesaistīties procesos, kas ietekmē viņu dzīvi, mazinās šķēršļus izaugsmei un ļaus pilnīgāk atklāt savu potenciālu.
Pārrobežu sadarbības pieeja mazāk attīstītajām kopienām ir efektīva, jo dažādu partneru pieredze radīs jaunas pieejas un idejas par to, kā uzlabot dzīves apstākļus un vidi trūcīgajās kopienās un kopienas motivāciju piedalīties sociālajās aktivitātēs. Abi projekta partneri - Mažeiķu un Saldus pašvaldības atrodas tuvu viena otrai, tādēļ tiem ir iespēja veidot labāku sadarbību savā starpā dažādās jomās, tostarp, strādājot ar trūcīgām kopienām. Trūcīgajām kopienām un pašvaldības speciālistiem, izmantojot šī projekta aktivitātes, būs iespēja iepazīt vienam otru labāk, veidot jaunus kontaktus un rast jaunas iespējas. Tā kā attālums starp partneru teritorijām ir neliels, attiecībām starp tām ir potenciāls turpināties arī pēc projekta beigām. Partneri iegūs jaunu perspektīvu, kas palīdzēs virzīties uz priekšu un risināt izaugsmes šķēršļus. Šī projekta laikā iegūtā jaunā pieredze Mažeiķu un Saldus pašvaldību speciālistiem palīdzēs gūt idejas, kā mainīt kopienas no trūcīgām uz plaukstošām.
Mažeiķi un Saldus ir arī sadraudzības pilsētas, un šis projekts palīdzēs veidot efektīvāku un ilgstošāku sadarbību starp tām, kas varētu veicināt ātrāku reģiona attīstību.</t>
  </si>
  <si>
    <t>Projekta vispārējais mērķis ir uzlabot dzīves apstākļus, dzīves kvalitāti un drošību Biržu un Aizkraukles pašvaldībās, palielinot sabiedrības sociālo atbildību un aktivitāti. Mērķis tiks sasniegts, uzstādot videonovērošanas kameras un veicinot drošu apkārtni, palielinot iedzīvotāju iesaistīšanos sabiedriskajā un sociālājā dzīvē, izmantojot pārrobežu sadarbības pieredzi reģionā. Videonovērošanas kameras nav primārais projekta mērķis, bet instruments, lai uzlabotu sadarbību un komunikāciju sabiedrībā un starp tām, kā arī veicinātu ideju par drošu apkārtni, kas pozitīvi ietekmēs trūcīgo kopienu dzīves kvalitāti.</t>
  </si>
  <si>
    <t>Projekta vispārējais mērķis ir izstrādāt jaunu integrētu sociālās aprūpes tīklu, kas palielinās sociālo pakalpojumu pieejamību un efektivitāti pārrobežu reģionā Zarasai-Daugavpils.
Projekta ietvaros plānots izpētīt un izvērtēt sociālās aprūpes infrastruktūru Zarasu rajonā un Daugavpils pilsētā, lai gūtu labumu no visām stiprajām pusēm un atrastu veidus, kā budžeta iestādes un nevalstiskās organizācijas varētu viena otru papildināt. Ar mērķi motivēt un iedvesmot sociālos darbiniekus (90), viņi saņems kvalifikācijas paaugstināšanas mācības Daugavpilī, vēros labākās sociālās integrācijas prakses Latvijā un Lietuvā, kā arī piedalīsies studiju vizītē Polijā un Čehijā. Abās pašvaldībās ieviesīs virkni jaunu sociālās iekļaušanas pasākumu un sniegs inovatīvus pakalpojumus (800 lietotāju). Daļa no bijušās bērnu mājas ēkas Antazāvā tiks renovēta un pielāgota jaunam mērķim – sociālo nometņu organizēšanai un pagaidu uzturēšanās neaizsargātām grupām. Tiks organizētas četras izmēģinājuma sociālās nometnes (120 cilvēki), kurās tiks ieviesta sociālās integrācijas prakse.
Lai izvērtētu, kā situācija ir mainījusies, pirms un pēc projekta tiks mērīta sociālo pakalpojumu efektivitāte, kas ļaus noteikt arī visefektīvāko praksi tālākai attīstībai un izplatīšanai citos reģionos.
Laika gaitā robeža starp Daugavpili un Zarasiem samazinās un kaimiņu pašvaldības saskaras ar vienādiem izaicinājumiem, piemēram, deinstitucionalizāciju – Antazavas bērnu māja Zarasu reģionā atrodas pēdējās slēgšanas stadijās, bet Daugavpilī tā tiks slēgta pēc dažiem gadiem – sadarbība, meklējot veidus, kā atkārtoti izmantot esošo infrastruktūru un turpināt tās pielietošanu visefektīvākajā veidā, lai apmierinātu kopienu vajadzības, ļaus ietaupīt laiku un resursus. Projekta partneri izmantos viens otra pieredzi un spējas, un inovatīvu pasākumu pielietošana radīs integrētu sociālās aprūpes tīklu, kas nākotnē kļūs par teritoriālās attīstības resursu.</t>
  </si>
  <si>
    <t>Projekta mērķis - veicināt pievilcību, pārrobežu reģionu konkurētspēju, radot priekšnoteikumus sadarbības tīkla izveidei starp amatniekiem un attiecīgajām kultūras organizācijām, palielinot sabiedrības informētību par kultūras mantojuma saglabāšanas un popularizēšanas nozīmi.
Plānotās aktivitātes: telpu renovācija/aprīkojuma iegāde mūsdienu kultūras pasākumu attīstībai, 2 plenēri, 2 praktiski semināri amatniekiem (arī jaunatnei), amatniekiem veltīto izglītības programmu izstrāde, 2 starptautiski amatniecības festivāli utt.
Rezultāts: sabiedrības informētības palielināšana par kultūras tūrisma iespējām, amatniecības daudzveidību un nozīmi.</t>
  </si>
  <si>
    <t>Projekta mērķis - saglabāt izmirstošo stikla amatniecības tradīciju vēsturisko mantojumu un popularizēt stikla pūšanas prasmes, veicinot stikla amatniecības atzara atpazīstamību jaunatnes vidū un apmainoties ar pieredzi ar partneriem ārzemēs. 
Plānots organizēt vairākus praktiskus seminārus, lai piesaistītu jaunatni un palielinātu interesi apgūt stikla pūšanas mākslu, pieredzes apmaiņas braucienus, kas tiek rīkoti esošajiem profesionāļiem, lai apgūtu savu amatniecību, apgūtu jaunas prasmes un veicinātu radošumu, iegādāties iekārtas aukstai stikla apstrādes studijai, kā arī vairākus īstenot mārketinga pasākumus, lai palielinātu apmeklētāju plūsmu un vairotu izpratni par nepieciešamību saglabāt šo unikālo un vērtīgo mākslu.</t>
  </si>
  <si>
    <t>Projekta vispārējais mērķis - izmantot pierobežas reģiona potenciālu tā kultūras, ekonomikas un sociālajai attīstībai, saglabājot kultūras mantojuma objektus un popularizējot nemateriālo kultūras mantojumu, kā arī nodrošinot visu nepieciešamo aprīkojumu un infrastruktūru kultūras un vēsturiskā mantojuma saglabāšanai kultūras un tūrisma vajadzībām (keramikai, koka ražošanai, aušanai, tradicionālās mūzikas atskaņošanai un dziedāšanai).
Konkrētie projekta mērķi ir:
1) veicināt vietējo kultūru un tradīcijas;
2) attīstīt vietējo infrastruktūru un saglabāt vēsturisko mantojumu;
3) veidot atbilstošu atbalsta sistēmu uzņēmējiem radošo industriju nozarē. Projekta rezultātā tiek izgatavotas 3 izmitināšanas vietas ar 46 gultasvietām un ar iespēju organizēt un uzturēties uz nakti vienuviet</t>
  </si>
  <si>
    <t>Projekta mērķis - kopīgi izpētīt un izmantot  vēsturisko Lietuvas Lielhercogistes mantojumu, palielināt Kedainiai, Rēzeknes un Nesvižas reģionu dzīvīgumu un pievilcību, kā arī nodrošināt lielāku tūristu plūsmu.Projekts tieši ietekmēs ekonomiku visos trijos reģionos.
Ņemot vērā to, ka tūristus ļoti interesē vēsturiskais mantojums, kas tiek pasniegts inovatīvos veidos un dod iespēju izmēģināt sevi (darbnīcas) vai caur virtuālo realitāti (virtuālās realitātes spēles), projekta laikā tiks izveidotas divas unikālas darbnīcas telpas Rēzeknē (kalve) un Nesvižā (maizes ceptuves darbnīca), uzstādītas 7 eksponāti (LT, BY), izviedota virtuālā spēle (BY) un 2 interaktīvie modeļi par arhitektūru(LT).
Projekta aktivitātes  aptver visu Lietuvas Lielhercogistes vēstures loģisko ceļu un visas nozīmīgākās senās dzīves sastāvdaļas: pilsētas dzīvi, arhitektūru, maizes cepšanas tradīcijas un amatnieku prasmes.</t>
  </si>
  <si>
    <t>Projekta mērķis - veicināt tradicionālo prasmju ilgtspējīgu izmantošanu amatniecībā, saglabājot un popularizējot to kā kopīgu kultūras un vēsturiskā mantojuma iezīmi, kas varētu piesaistīt tūristu interesi par Latvijas-Lietuvas-Baltkrievijas pārrobežu teritorijas apmeklēšanu.
Projekta aktivitātes (apmācības, radošās darbnīcas un mākslas gadatirgus) vērstas uz amatnieku un vietējo amatnieku nozari un māksliniekiem, kas viņus iedrošinās izmantot tradicionālās prasmes un vietējos resursus, izstrādājot radošus produktus un pakalpojumus, kurus varētu popularizēt kā mūsdienīgu tūrisma produktu (Amatniecības ekskursija), lai palielinātu Latgales-Utenas-Paņevežas-Vitebskas pārrobežu teritorijas pievilcību, tūristu plūsmu un pozitīvi ietekmētu vietējās ekonomiskās aktivitātes. Papildus tiks uzlabota infrastruktūra 3 kultūras/vēstures vietās, kā arī attīstīti digitālā tūrisma aktivitātes.</t>
  </si>
  <si>
    <t>Latvijas un Baltkrievijas pierobežas teritorijām ir kopīga vēsturiskā pagātne. Dvina un Daugava ir galvenie iekšzemes ūdensceļi, kas kalpoja par nozīmīgu lomu senajā tirdzniecības maršrutā “No varjagiem līdz grieķiem”. Ir liels potenciāls pārvērst maršruta vēsturisko mantojumu par ilgtspējīgu pārrobežu tūrisma produktu ar mērķi pagarināt tūristu uzturēšanos Koknesē (Zemgales reģionā) un Polotskā (Vitebskas reģionā). 
Projekta mērķis - atdzīvināt un attīstīt seno tirdzniecības maršrutu kā unikālu tūrisma produktu, kas sakņojas vēsturiskajā un kultūras mantojumā, kas izmantots pārrobežu tūrisma un izglītības vajadzībām Latvijā un Baltkrievijā. 
Plānotie rezultāti: uzbūvēt  laivu parku Koknesē ar interaktīvu eksponātu, renovētu Tirgotāju istabu Polockā; aprīkot projekta  organizācijas ar tehnisko nodrošinājumu (Daugavas buru laiva ar aprīkojumu, kostīmi un skaņas aprīkojums animācijai, virtuālo ceļojumu aprīkojums, mēbelēs un eksponāti, lai stāstītu par tirdzniecības vēsturi), lai tūrisma produktu padarītu pieejamu un pievilcīgāku; izpētīt vēsturiskais mantojumu, kas saistīts ar 2 reģionu seno tirdzniecības maršrutu un izveidot pārrobežu tūrisma produktu, nodrošināt tam mārketinga aktivitātes, kā arī organizēt 9 vairākus pārrobežu pasākumus (mērķauditorija - tūrisma profesionāļi, amatnieki, vēstures mīļotāji)</t>
  </si>
  <si>
    <t>Projekta vispārējais mērķis ir palielināt drošību un drošumu kaimiņvalstīs Lietuvā, Baltkrievijā un Latvijā, t.sk. palielinot kibernoziegumu izmeklēšanas efektivitāti.
Projekta sadarbosies Lietuvas Policijas Kriminālistikas zinātnes centrs (LB), Baltkrievijas Republikas Valsts tiesu ekspertīžu komitejas Galvenā pārvalde (B2) un Latvijas Valsts policija (B3), darbojoties Latgales un Zemgale kriminālistikas dienesta reģionālo struktūrvienību vārdā. 
Projekta ietvaros tiks ieviesta jauna izmeklēšanas tehnoloģija, kā arī iegādāts moderns aprīkojums kibernoziegumu izmeklēšanai, apmācīti 179 dienestu darbinieki, kas strādā ar jaunu aprīkojumu, organizētas tikšanās labas prakses apmaiņai starp projekta partneriem, sekmēta sabiedrības izpratne par kiberdrošību (mācības 40 izglītības iestādēs)</t>
  </si>
  <si>
    <t>Projekts “Drošības stiprināšana latviešu, baltkrievu un lietuviešu “zilo” un “zaļo” robežu krustpunktā” ir izstrādāts, balstoties uz iepriekšējos gados aktuālajām problēmām, kuras var efektīvi atrisināt tikai pārrobežu līmenī. Kopējās problēmas ir institucionālās pārrobežu sadarbības trūkums, apkarojot pārrobežu noziedzību un nelegālo imigrāciju, kur Baltkrievija, Austrumlatvija un Lietuva tiek izmantotas kā tranzīta zona.
Projektā tiks īstenoti šādas aktivitātes: sadarbības tīkla izveide valsts robežu drošībai, tiesībaizsardzības iestāžu un pašvaldību sadarbības stiprināšana (konference), cilvēkresursu kapacitātes celšana (mācības un jauniešu nometne) un materiālās bāzes uzlabošana (aprīkojums)</t>
  </si>
  <si>
    <t>Saskaņā ar OECD pētījumu (2012) vairāk sieviešu nekā vīriešu kļūst par uzņēmējiem pēc nepieciešamības. Taču sievietēm ir tendence piešķirt lielāku nozīmi darba laika elastīgumam, ko nodrošina pašnodarbinātības formāts.
Projekta mērķis - izstrādāt novatorisku uzņēmējdarbības programmu sievietēm (Women Entrepreneurship Enbling through Mentanding Programme (WEEME programme)), sniedzot viņiem iedvesmu uzsākt savu uzņēmējdarbību, attīstot transversālās prasmes un nodrošinot jaunu profesionālo ceļu profesionālās un personiskās dzīves apvienošanā. Projekts uzlabos uzņēmējdarbību reģionos, koncentrējoties uz 240 darbspējīgām sievietēm (29-55 gadi).
WEEME programmai būs savs jauninājums, apvienojot ekstensīvās inteliģences (“mīkstās prasmes”) un uzņēmējdarbības un jaunu produktu izstrādes (“cietu prasmju”) prasmes, tāpēc sievietes attīstīs ne tikai uzņēmējdarbības vadībai nepieciešamās prasmes, bet arī, lai nākotnē būtu efektīvi vadītāji, attīstot emocionālās inteliģences prasmes (darba un privātās dzīves līdzsvara atrašana, stresa pārvarēšana, pašrealizēšanās atrašana un pašapziņa).</t>
  </si>
  <si>
    <t>Projekta mērķis - uzlabot dzīves kvalitāti vecāka gadagājuma (65 +) cilvēkiem, kas izmanto sociālos pakalpojumus  Grodņas reģionā (BY), Druskininkai reģionā (LT) un  Zemgales reģiona (LV), veicinot sociālo un medicīniskās rehabilitācijas pakalpojumu pieejamību un dažādību (jauni pakalpojumi), veselīgu dzīvesveidu un citas socializācijas programmas. 
Turklāt paredzētas nelielās investīcijas aprīkojumā un kopīgas apmācības, pasākumi, apmaiņas vizītes un mārketinga aktivitātes.</t>
  </si>
  <si>
    <t>Projekta mērķis - Sociālās iekļaušanas veicināšana Latvijas, Lietuvas un Baltkrievijas pierobežas teritorijās, attīstot un uzlabojot sociālos pakalpojumus ģimenēm (maznodrošinātas un nabadzīgas ģimenes ar bērniem, ģimenes ar īpašām vajadzībām (fiziskas/garīgas), bērni un jaunieši no sociālā riska ģimenēm, nepilngadīgi likumpārkāpēji). 
Tāpēc projekta partneri plāno veidot kopīgu platformu pret sociālo atstumtību pierobežas reģionā, īpašu uzmanību pievēršot ģimenēm, veidojot tīklu starp vairākiem sociālajiem, veselības un sabiedrisko pakalpojumu sniedzējiem Paņevežā (LT), Daugavpilī (LV) un Braslavā (BY).
Galvenās aktivitātes: kapacitātes palielināšanas aktivitātes sociālo pakalpojumu speciālistiem, reģionālās sociālās iekļaušanas programmas izstrāde un sociālo pakalpojumu sniegšana ģimenēm, aprīkojuma iegāde ģimenēm draudzīgai infrastruktūrai sabiedriskajos un sociālajos objektos.</t>
  </si>
  <si>
    <t>CĀF</t>
  </si>
  <si>
    <t>Interreg</t>
  </si>
  <si>
    <t>Cits</t>
  </si>
  <si>
    <t>VP</t>
  </si>
  <si>
    <t>LRRB</t>
  </si>
  <si>
    <t>Profesionālās izglītības un prasmju apguves pasākumi</t>
  </si>
  <si>
    <t>Atbalsts demonstrējumu pasākumiem un informācijas pasākumiem</t>
  </si>
  <si>
    <t>Atbalsts saimniecību un mežu apmeklējumiem</t>
  </si>
  <si>
    <t>ESF</t>
  </si>
  <si>
    <t>ELFLA</t>
  </si>
  <si>
    <t>Konsultāciju pakalpojumi, saimniecību pārvaldības un lauku saimniecību atbalsta pakalpojumi. 
Atbalsts konsultāciju pakalpojumu izmantošanas veicināšanai</t>
  </si>
  <si>
    <t>Atbalsts ieguldījumiem lauku saimniecībās</t>
  </si>
  <si>
    <t>Atbalsts ieguldījumiem pārstrādē</t>
  </si>
  <si>
    <t xml:space="preserve">Atbalsts ieguldījumiem lauksaimniecības un mežsaimniecības infrastruktūras attīstībā </t>
  </si>
  <si>
    <t>Atbalsts profilaktiskajiem pasākumiem, lai mazinātu epizootiju un epifitotiju iespējamās sekas</t>
  </si>
  <si>
    <t>Atbalsts jaunajiem lauksaimniekiem uzņēmējdarbības uzsākšanai</t>
  </si>
  <si>
    <t>Atbalsts uzņēmējdarbības uzsākšanai, attīstot mazās lauku saimniecības</t>
  </si>
  <si>
    <t>Atbalsts ieguldījumiem ar lauksaimniecību nesaistītu darbību radīšanā un attīstīšanā</t>
  </si>
  <si>
    <t>Pamatpakalpojumi un ciematu atjaunošana lauku apvidos</t>
  </si>
  <si>
    <t>Meža ieaudzēšana, papildinot daļēji aizaugušās lauksaimniecības zemes, un to kopšana. Meža ieaudzēšana un kopšana</t>
  </si>
  <si>
    <t>Atbalsts meža bojājumu profilaksei un atjaunošanai, ko nodarījuši ugunsgrēki, dabas katastrofas, katastrofāli notikumi</t>
  </si>
  <si>
    <t>Ieguldījumi meža ekosistēmu noturības un ekoloģiskās vērtības uzlabošanai</t>
  </si>
  <si>
    <t>Bioloģiskās daudzveidības uzturēšana zālājos</t>
  </si>
  <si>
    <t>Vides saudzējošu metožu pielietošana dārzkopībā</t>
  </si>
  <si>
    <t>Rugāju lauks ziemas periodā</t>
  </si>
  <si>
    <t>Saudzējoša vides izveide, audzējot augus nektāra ieguvei</t>
  </si>
  <si>
    <t>Pāreja uz bioloģisko lauksaimniecību</t>
  </si>
  <si>
    <t>Bioloģiskās lauksaimniecības attīstība</t>
  </si>
  <si>
    <t>Kompensācijas maksājums par NATURA2000 mežu teritorijām</t>
  </si>
  <si>
    <t>Atbalsts EIP lauksaimniecības ražīguma un ilgspējas darba grupu projektu īstenošanai</t>
  </si>
  <si>
    <t>Atbalsts jaunu produktu, metožu, procesu un tehnoloģiju izstrādei</t>
  </si>
  <si>
    <t>Lauku tūrisma attīstības veicināšana</t>
  </si>
  <si>
    <t>Atbalsts darbību īstenošanai saskaņā ar SVVA stratēģiju</t>
  </si>
  <si>
    <t>Starpteritoriālā un starpvalstu sadarbība</t>
  </si>
  <si>
    <t>Vietējās rīcības grupas darbības nodrošināšana, teritorijas aktivizēšana</t>
  </si>
  <si>
    <t>1.1.pasākums „Inovācijas; Veselība un drošība; Pievienotā vērtība, produktu kvalitāte un nevēlamu nozveju izmantošana</t>
  </si>
  <si>
    <t>EJZF</t>
  </si>
  <si>
    <t>1.5.pasākums „Zvejas ostas, izkraušanas vietas un patvēruma vietas”</t>
  </si>
  <si>
    <t>2.1.pasākums „Inovācija”</t>
  </si>
  <si>
    <t>2.2.pasākums „Produktīvi ieguldījumi akvakultūrā”</t>
  </si>
  <si>
    <t>2.3.pasākums „Akvakultūra, kas nodrošina vides pakalpojumus”</t>
  </si>
  <si>
    <t>3.1. Zinātniskas informācijas uzlabošana un sniegšana, kā arī datu vākšanas un pārvaldības uzlabošana (EJZF 13. panta 4.punkts)</t>
  </si>
  <si>
    <t>3.1.pasākums „Kontrole un noteikumu izpilde”</t>
  </si>
  <si>
    <t>4.1.pasākums „Sabiedrības virzītas vietējās attīstības stratēģiju īstenošana”</t>
  </si>
  <si>
    <t>4.2.pasākums „Sadarbības pasākumi”</t>
  </si>
  <si>
    <t>5.3.pasākums „Tirdzniecības pasākumi”</t>
  </si>
  <si>
    <t>5.4.pasākums „Zvejas un akvakultūras produktu apstrāde”</t>
  </si>
  <si>
    <t>6.prioritāte kopā "Veicināt integrētas jūrlietu politikas īstenošanu"</t>
  </si>
  <si>
    <t>1.2.1.1</t>
  </si>
  <si>
    <t>1.2.1.2</t>
  </si>
  <si>
    <t>1.2.1.4</t>
  </si>
  <si>
    <t>1.2.2.1</t>
  </si>
  <si>
    <t>1.2.2.2</t>
  </si>
  <si>
    <t>2.1.1</t>
  </si>
  <si>
    <t>2.2.1.1</t>
  </si>
  <si>
    <t>2.2.1.2</t>
  </si>
  <si>
    <t>3.1.1.1 / 
3.1.1.2 / 
3.1.1.4 / 
3.1.1.7 / 
3.1.2.1 / 
3.1.2.2</t>
  </si>
  <si>
    <t>3.1.1.5</t>
  </si>
  <si>
    <t>3.1.1.6</t>
  </si>
  <si>
    <t>3.2.1.1</t>
  </si>
  <si>
    <t>3.2.1.2</t>
  </si>
  <si>
    <t>3.3.1</t>
  </si>
  <si>
    <t>3.4.1</t>
  </si>
  <si>
    <t>3.4.2.1</t>
  </si>
  <si>
    <t>3.4.2.2</t>
  </si>
  <si>
    <t>3.4.2.3</t>
  </si>
  <si>
    <t>4.2.1.1-2</t>
  </si>
  <si>
    <t>4.2.1.2</t>
  </si>
  <si>
    <t>4.2.2</t>
  </si>
  <si>
    <t>4.3.1</t>
  </si>
  <si>
    <t>4.4.1</t>
  </si>
  <si>
    <t>4.5.1.1</t>
  </si>
  <si>
    <t>4.5.1.2</t>
  </si>
  <si>
    <t>5.1.1</t>
  </si>
  <si>
    <t>5.1.2</t>
  </si>
  <si>
    <t>5.2.1.2</t>
  </si>
  <si>
    <t>5.3.1</t>
  </si>
  <si>
    <t>5.4.2.1</t>
  </si>
  <si>
    <t>5.4.2.2</t>
  </si>
  <si>
    <t>5.4.3.1</t>
  </si>
  <si>
    <t>5.5.1</t>
  </si>
  <si>
    <t>5.6.1</t>
  </si>
  <si>
    <t>5.6.2</t>
  </si>
  <si>
    <t>5.6.3</t>
  </si>
  <si>
    <t>6.1.1</t>
  </si>
  <si>
    <t>6.1.2</t>
  </si>
  <si>
    <t>6.1.3.1</t>
  </si>
  <si>
    <t>6.1.4.2</t>
  </si>
  <si>
    <t>6.1.5</t>
  </si>
  <si>
    <t>6.1.6</t>
  </si>
  <si>
    <t>6.2.1.2</t>
  </si>
  <si>
    <t>6.3.1</t>
  </si>
  <si>
    <t>7.1.2.2</t>
  </si>
  <si>
    <t>7.2.1.2</t>
  </si>
  <si>
    <t>7.3.1</t>
  </si>
  <si>
    <t>8.5.3</t>
  </si>
  <si>
    <t>9.1.1.1</t>
  </si>
  <si>
    <t>9.1.1.3</t>
  </si>
  <si>
    <t>9.1.4.1</t>
  </si>
  <si>
    <t>9.1.4.2</t>
  </si>
  <si>
    <t>9.1.4.4</t>
  </si>
  <si>
    <t>9.2.1.1</t>
  </si>
  <si>
    <t>9.2.1.2</t>
  </si>
  <si>
    <t>9.2.1.3</t>
  </si>
  <si>
    <t>9.2.2.1</t>
  </si>
  <si>
    <t>9.2.2.2</t>
  </si>
  <si>
    <t>9.2.2.3</t>
  </si>
  <si>
    <t>9.2.3</t>
  </si>
  <si>
    <t>9.2.4.1</t>
  </si>
  <si>
    <t>9.2.4.2</t>
  </si>
  <si>
    <t>9.2.5</t>
  </si>
  <si>
    <t>9.2.6</t>
  </si>
  <si>
    <t>9.2.7</t>
  </si>
  <si>
    <t>9.3.1.1</t>
  </si>
  <si>
    <t>9.3.1.2</t>
  </si>
  <si>
    <t>Kompetences centri</t>
  </si>
  <si>
    <t>Tehnoloģiju pārneses sistēma</t>
  </si>
  <si>
    <t xml:space="preserve">Jaunu produktu ieviešana </t>
  </si>
  <si>
    <t>Nodarbināto apmācības</t>
  </si>
  <si>
    <t>Inovāciju motivācija</t>
  </si>
  <si>
    <t>Platjoslas infrastruktūra</t>
  </si>
  <si>
    <t>IKT</t>
  </si>
  <si>
    <t>Kultūras mantojuma digitalizācija</t>
  </si>
  <si>
    <t>ERAF</t>
  </si>
  <si>
    <t>KF</t>
  </si>
  <si>
    <t>Aizdevumu garantijas
Mezanīna aizdevumi
Mikrokredīti un starta aizdevumi
MVU aizdevumi
Riska kapitāls
Tehnoloģiju akselerators</t>
  </si>
  <si>
    <t>Ražošanas telpas</t>
  </si>
  <si>
    <t>Biznesa inkubatori</t>
  </si>
  <si>
    <t>Klasteru programma</t>
  </si>
  <si>
    <t>Starptautiskā konkurētspēja</t>
  </si>
  <si>
    <t>Publiskā infrastruktūra uzņēmējdarbībai</t>
  </si>
  <si>
    <t>Tiesu un tiesībsargājošo institūciju darbinieku apmācība</t>
  </si>
  <si>
    <t>Valsts pārvaldes darbinieku apmācības</t>
  </si>
  <si>
    <t>Sociālā dialoga veidošana</t>
  </si>
  <si>
    <t>Publisko pakalpojumu pārveides metodoloģijas izstrāde un aprobācija</t>
  </si>
  <si>
    <t xml:space="preserve">Daudzdzīvokļu māju energoefektivitāte </t>
  </si>
  <si>
    <t>Valsts ēku energoefektivitāte</t>
  </si>
  <si>
    <t>Pašvaldību ēku energoefektivitāte</t>
  </si>
  <si>
    <t xml:space="preserve"> Centralizētās siltumapgādes energoefektivitāte</t>
  </si>
  <si>
    <t>Elektro transportlīdzekļu infrastruktūra</t>
  </si>
  <si>
    <t>Tramvaji un elektrovilcieni</t>
  </si>
  <si>
    <t>Videi draudzīgi autobusi</t>
  </si>
  <si>
    <t>Plūdu risku samazināšana blīvi apdzīvotās teritorijās</t>
  </si>
  <si>
    <t>Plūdu risku samazināšana lauku teritorijās</t>
  </si>
  <si>
    <t xml:space="preserve">Atkritumu pārstrāde </t>
  </si>
  <si>
    <t>Ūdenssaimniecība</t>
  </si>
  <si>
    <t>Biotopu un sugu kartēšana</t>
  </si>
  <si>
    <t>Vides monitorings</t>
  </si>
  <si>
    <t>Dzīvotņu atjaunošana</t>
  </si>
  <si>
    <t>Kultūras un dabas mantojums</t>
  </si>
  <si>
    <t>Rīgas revitalizācija</t>
  </si>
  <si>
    <t>Degradēto teritoriju atjaunošana</t>
  </si>
  <si>
    <t>Piesārņoto vietu sanācija</t>
  </si>
  <si>
    <t>Lielo ostu attīstība</t>
  </si>
  <si>
    <t>Lidostas "Rīga" attīstība</t>
  </si>
  <si>
    <t>Rīgas tiltu un pārvadu pārbūve</t>
  </si>
  <si>
    <t>Lielo pilsētu integrēšana TEN-T tīklā</t>
  </si>
  <si>
    <t>Galveno autoceļu pārbūve</t>
  </si>
  <si>
    <t>Transporta nozares informācijas piekļuves punkta izveide</t>
  </si>
  <si>
    <t>Dzelzceļa elektrifikācija</t>
  </si>
  <si>
    <t>Reģionālo autoceļu pārbūve</t>
  </si>
  <si>
    <t xml:space="preserve">Darba tirgus prognozēšanas sistēmas pilnveide </t>
  </si>
  <si>
    <t>Jauniešu garantijas (profesionālās izglītības pasākumi)</t>
  </si>
  <si>
    <t>Darba drošības uzlabošana</t>
  </si>
  <si>
    <t xml:space="preserve">Profesionālās izglītības pārvaldība </t>
  </si>
  <si>
    <t>Subsidētās darbavietas bezdarbniekiem</t>
  </si>
  <si>
    <t xml:space="preserve">Sociālā uzņēmējdarbība </t>
  </si>
  <si>
    <t>Profesionālā rehabilitācija</t>
  </si>
  <si>
    <t>Funkcionēšanas novērtēšana un tehnisko palīglīdzekļu pieejamības izpēte</t>
  </si>
  <si>
    <t>Diskriminācijas novēršana</t>
  </si>
  <si>
    <t>Profesionāla sociālā darba attīstība</t>
  </si>
  <si>
    <t>Iekļaujoša darba tirgus un nabadzības risku pētījumi</t>
  </si>
  <si>
    <t>Atbalsts speciālistiem darbam ar bērniem ar uzvedības un saskarsmes traucējumiem</t>
  </si>
  <si>
    <t>Deinstitucionalizācija</t>
  </si>
  <si>
    <t>Sociālo pakalpojumu sistēmas pilnveide</t>
  </si>
  <si>
    <t>Sabiedrībā balstītu sociālo pakalpojumu sniegšana</t>
  </si>
  <si>
    <t>Tīklu attīstības vadlīnijas un kvalitātes  sistēma</t>
  </si>
  <si>
    <t>Kompleksā veselības veicināšana un slimību profilakse</t>
  </si>
  <si>
    <t>Veselības veicināšana un slimību profilakse pašvaldībās</t>
  </si>
  <si>
    <t>Ārstu un māsu piesaiste darbam reģionos</t>
  </si>
  <si>
    <t>Ārstniecības personu tālākizglītība</t>
  </si>
  <si>
    <t>Ārstniecības personāla piesaiste veselības krīžu novēršanai</t>
  </si>
  <si>
    <t>Infrastruktūra deinstitucionalizācijai</t>
  </si>
  <si>
    <t xml:space="preserve">Infrastruktūra funkcionalitātes novērtēšanai </t>
  </si>
  <si>
    <t>FT</t>
  </si>
  <si>
    <t>Valsts sociālās apdrošināšanas obligāto iemaksu likmes samazināšana par 1 procentpunktu no 35,09% uz 34,09%</t>
  </si>
  <si>
    <t xml:space="preserve">1. Prioritāte “Stipras ģimenes, veseli un aktīvi cilvēki” </t>
  </si>
  <si>
    <t>1. Rīcības virziens “Uz cilvēku centrēta veselības aprūpe”</t>
  </si>
  <si>
    <t>Valsts apmaksāto veselības aprūpes pakalpojumu pieejamības uzlabošana, tai skaitā zālēm, nodrošinot gan finansiālo un ģeogrāfisko pieejamību, gan pilnveidojot esošos pakalpojumus un attīstot jaunus, tai skaitā mobilo vienību pakalpojumus, prioritāri mātes un bērna veselības aprūpes jomā un jomās, kam ir būtiska ietekme uz priekšlaicīgu mirstību un darbspēju zudumu</t>
  </si>
  <si>
    <t>Optimāla ārstniecības personu skaita nodrošināšana valsts apmaksāto veselības aprūpes pakalpojumu sektorā, gan palielinot darba samaksu, gan attīstot citus motivācijas rīkus, kā arī veidojot klīniskās universitāšu slimnīcas kā kompetenču un zināšanu pārneses centrus, lai pilnveidotu veselības nozares cilvēkresursu darba tirgus vajadzībām atbilstošas zināšanas, prasmes un kompetences</t>
  </si>
  <si>
    <t>Veselības aprūpes pārvaldības stiprināšana, uzlabojot veselības nozares datu digitalizāciju un pierādījumos balstītu lēmumu pieņemšanu veselības aprūpē, nodrošinot ārstniecības iestāžu sadarbības teritoriju attīstību, tai skaitā veselības aprūpes infrastruktūras uzlabošanu un digitālo tehnoloģiju plašāku izmantošanu veselības aprūpē, prioritāri mātes un bērna veselības aprūpes jomā un jomās, kam ir būtiska ietekme uz priekšlaicīgu mirstību un darbspēju zudumu, jo īpaši psihiatrijā, rehabilitācijā, kā arī nedziedināmi slimo pacientu aprūpē</t>
  </si>
  <si>
    <t>2. Rīcības virziens “Psiholoģiskā un emocionālā labklājība”</t>
  </si>
  <si>
    <t>Pierādījumos balstīti efektīvi un inovatīvi risinājumi atkarību izraisošo vielu un procesu izplatības ierobežošanai un pārmērīga un kaitējoša patēriņa mazināšanai, uzlabojot sabiedrības kognitīvās spējas un psihisko veselību</t>
  </si>
  <si>
    <t>Psihiskās un emocionālās veselības stiprināšana sabiedrībā, īstenojot uz mērķa grupām orientētus profilakses pasākumus un intervenci, paplašinot sabiedrības zināšanas un nodrošinot monitoringu, tādējādi uzlabojot spēju pielāgoties mainīgiem dzīves un darba apstākļiem un vienlaikus radot izpratni par psihiskās un emocionālās veselības nozīmi personības izaugsmē, kopdarbības un iekļaujošas sabiedrības veidošanā</t>
  </si>
  <si>
    <t>Vienlīdzīgu iespēju radīšana bērniem un jauniešiem ar speciālām vajadzībām, stiprinot iekļaujošu izglītību, attīstot asistentu pieejamību izglītības iestādēs, kā arī sociālo un veselības aprūpes pakalpojumu sniedzēju iesaisti un sadarbības koordināciju, nodrošinot kvalitatīvu esošo un jaunu, inovatīvu sociālo pakalpojumu attīstību un pieejamību reģionos, tādējādi uzlabojot bērnu dzīves kvalitāti un pāreju uz pieaugušo dzīvi</t>
  </si>
  <si>
    <t>Veselības aprūpes kvalitātes un efektivitātes uzlabošana, attīstot veselības aprūpes kvalitātes sistēmu, plašāk pielietojot uz rezultātu vērstu pakalpojumu apmaksas sistēmu, stiprinot primāro veselības aprūpi, veicinot slimību profilaksi un agrīnu diagnostiku, lai tādējādi nodrošinātu ierobežoto veselības aprūpes resursu iespējami labāku izmantošanu, vienlaikus sekmējot ātrāku izveseļošanos, priekšlaicīgas mirstības un darbnespējas novēršanu un dzīves kvalitātes saglabāšanos</t>
  </si>
  <si>
    <t>VM, LM</t>
  </si>
  <si>
    <t>PKC (DLC), IZM, LM, VM</t>
  </si>
  <si>
    <t>3. Rīcības virziens “Stipras ģimenes paaudzēs”</t>
  </si>
  <si>
    <t>Ģimeņu labklājības veicināšana, pārskatot pensijas, valsts sociālos pabalstus un atlīdzības,  pilnveidojot nodokļu sistēmu, kā arī sniedzot pārtikas atbalstu un pamata materiālo palīdzību, lai mazinātu nabadzības risku mājsaimniecībās ar bērniem, prioritāri jaunās ģimenēs, daudzbērnu un viena vecāka ģimenēs un ģimenēs, kur kāds no vecākiem ir zaudējis darbspējas</t>
  </si>
  <si>
    <t>LM, FM</t>
  </si>
  <si>
    <t>4. Rīcības virziens “Sociālā iekļaušana”</t>
  </si>
  <si>
    <t>Uz individuālām vajadzībām vērstu sociālo pakalpojumu pieejamība un sociālās inovācijas pakalpojumu nodrošināšana prioritārām grupām, īpaši personām ar invaliditāti, paliatīvās aprūpes pacientiem un senioriem, sekmējot neatkarīgas dzīves iespējas un dzīves kvalitātes saglabāšanu vai uzlabošanu</t>
  </si>
  <si>
    <t>LM, pašvaldības</t>
  </si>
  <si>
    <t>Sociālā darba speciālistu un sociālo pakalpojumu sniedzēju motivācijas sistēmas pilnveide un profesionālās kompetences stiprināšana un specializācijas nostiprināšana demogrāfijas tendencēm un iedzīvotāju vajadzībām atbilstošu inovatīvu, uz klienta vajadzībām balstītu sociālo pakalpojumu sniegšanai, pilnveidošanai un pieejamības nodrošināšanai reģionos</t>
  </si>
  <si>
    <t>Sociālās politikas plānošanas, uzraudzības un novērtēšanas stiprināšana, uzlabojot datu vākšanu, digitalizēto datu apriti un savietojamību, pakalpojumu administrēšanu, kā arī analīzi pierādījumos balstītu lēmumu pieņemšanā sociālās politikas attīstībai un sociālo pakalpojumu administrēšanai</t>
  </si>
  <si>
    <t>Nabadzības, materiālās nenodrošinātības un ienākumu nevienlīdzības mazināšana, īpaši nabadzības riskam visvairāk pakļautajām iedzīvotāju grupām (pensionāri, personas ar invaliditāti), un labvēlīgāku priekšnoteikumu radīšana materiālai pietiekamībai nākotnes pensionāriem</t>
  </si>
  <si>
    <t>2. Prioritāte “Zināšanas un prasmes personības un valsts izaugsmei”</t>
  </si>
  <si>
    <t>5. Rīcības virziens “Zinātne sabiedrības attīstībai, tautsaimniecības izaugsmei un drošībai”</t>
  </si>
  <si>
    <t>Pētniecības cilvēkresursu piesaiste un kapacitātes celšana, piešķirot finanšu resursus doktorantu skaita un vienam doktorantam paredzētā finansējuma būtiskai palielināšanai, īstenojot pēcdoktorantūras finansēšanas programmu, piesaistot ārvalstu pētniekus, jo īpaši diasporas profesorus un jaunos zinātniekus, finansējot Latvijas talantu studijas labākajās ārvalstu universitātēs un paredzot nosacījumus šādu ieguldījumu atdevei valsts attīstībai, plašāk iesaistoties starptautiskajā sadarbībā, īpaši īstenojot darbu pētniecībā saistībā ar prioritārajiem virzieniem zinātnē un Viedās specializācijas stratēģijas mērķu sasniegšanu</t>
  </si>
  <si>
    <t>Pētniecības un inovācijas investīciju efektīva koordinēšana un pārvaldība, stiprinot P&amp;A pārvaldības kapacitāti un koncentrējot atbalsta programmas vienā kompetentā institūcijā, mazinot birokrātiju P&amp;A pārvaldībā, kā arī attīstot P&amp;A pārvaldības kompetenci zinātniskajās institūcijās</t>
  </si>
  <si>
    <t>Zinātnes izcilības stiprināšana sabiedrības izaicinājumu risināšanai, attīstot un koplietojot nacionālas nozīmes pētniecības infrastruktūru, stratēģiski iesaistoties, tajā skaitā iesaistot diasporas zinātniekus, (līdzfinansēšana, pārfinansēšana, papildinošās darbības) Eiropas un pasaules pētniecības un inovāciju iniciatīvās un pasākumos, kas stiprina P&amp;A sistēmas konkurētspēju un starptautisko atvērtību</t>
  </si>
  <si>
    <t>IZM, EM</t>
  </si>
  <si>
    <t xml:space="preserve">6. Rīcības virziens “Kvalitatīva, pieejama, iekļaujoša izglītība” </t>
  </si>
  <si>
    <t>Izcilu pedagogu sagatavošana, piesaiste, noturēšana un efektīva profesionālā pilnveide, jo īpaši akcentējot STEM nozaru pedagogu un mācībspēku piesaisti, noturēšanu un kvalifikācijas paaugstināšanu, kā arī pedagogu atalgojuma paaugstināšana</t>
  </si>
  <si>
    <t>Pieaugušo izglītības īstenošana tautsaimniecības attīstībai nepieciešamo prasmju apguvei, t.sk. augstskolās (elastīga mācību piedāvājuma attīstība, tostarp modulārā izglītība, e-vidē un darba vidē balstītas mācības, mūžizglītības kompetenču apguve; personu profilēšana; ārpus formālās izglītības iegūto kompetenču atzīšana)</t>
  </si>
  <si>
    <t>LM, IZM</t>
  </si>
  <si>
    <t>Preventīvi un intervences pasākumi izglītības pārtraukšanas riska samazināšanai un pasākumi sociālai integrācijai (skolas, atbalsta personāla, vecāku un institūciju savstarpējā sadarbība; sociālo dzīves prasmju attīstība; atbalsta personāla piesaiste; individualizēts mācību atbalsts; agrīnā izglītības vajadzību diagnostika; nelabvēlīgā situācijā nonākušu jauniešu atbalsts)</t>
  </si>
  <si>
    <t>Individuālo un institucionālo atbalsta pasākumu veidošana un nodrošināšana sociāli ekonomiskiem riskiem un pāridarīšanai pakļautiem bērniem un jauniešiem ( jaunajiem vecākiem, studējošajiem no trūcīgām un sociāli mazāk aizsargātām ģimenēm, remigrantu un migrantu bērniem), sniedzot materiālo (stipendiju fondi, transporta, ēdināšanas, dienesta viesnīcas izdevumu segšana) un cita veida (valodas apguve, psiholoģiskā palīdzība u. c.) atbalstu</t>
  </si>
  <si>
    <t>Preventīvi un pastāvīgi pasākumi visu veidu vardarbības mazināšanai izglītības iestādēs un atbalsta pasākumi bērniem un jauniešiem, pedagogiem, skolas personālam un ģimenēm</t>
  </si>
  <si>
    <t>3. Prioritāte “Uzņēmumu konkurētspēja un materiālā labklājība”</t>
  </si>
  <si>
    <t>7. Rīcības virziens “Produktivitāte, inovācija un eksports”</t>
  </si>
  <si>
    <t>Valsts, uzņēmēju un zinātnes sadarbības, zināšanu pārneses, jaunu produktu un pakalpojumu attīstības  un cilvēkresursu piesaistes reģionos atbalstīšana, koncentrējot pieejamo atbalstu un neveicinot privāto investīciju aizvietošanu</t>
  </si>
  <si>
    <t>EM, IZM, ZM</t>
  </si>
  <si>
    <t>Finansējuma struktūras sabalansēšana visā pētniecības un inovācijas ciklā, samērojot pētniecības un inovācijas kapacitāti ar uzņēmējdarbības vajadzībām jaunu iespēju izmantošanai un tirgus attīstībai</t>
  </si>
  <si>
    <t>Vidējas un augstas pievienotās vērtības preču un pakalpojumu eksporta palielināšana, vietējo un ārvalstu investīciju  piesaistes zināšanu un tehnoloģiski ietilpīgai uzņēmējdarbībai Latvijā atbalstīšana, t.sk. atbalsts investīcijām ārpus Latvijas un sadarbība ar diasporas uzņēmējiem</t>
  </si>
  <si>
    <t>EM, ZM</t>
  </si>
  <si>
    <t>Digitālās transformācijas (digitalizācija, automatizācija, robotizācija, mākslīgais intelekts u. c.) sekmēšana uzņēmējdarbībā, t. sk. apstrādes rūpniecībā</t>
  </si>
  <si>
    <t>VARAM, EM</t>
  </si>
  <si>
    <t>Produktivitāti paaugstinošu darbību atbalstīšana privātajā sektorā augsto tehnoloģiju pielietošanai arī  ārpus RIS3 nozarēs industrijas transformācijai</t>
  </si>
  <si>
    <t>8. Rīcības virziens “Darbs un ienākumi”</t>
  </si>
  <si>
    <t>Aktīvās darba tirgus politikas attīstīšana (bez darba esošo, bezdarba riskam pakļauto un ekonomiski neaktīvo iedzīvotāju aktivizācija, reģionālās mobilitātes atbalsta programmas) un nelabvēlīgākā situācijā esošo darba tirgus dalībnieku (t.sk. jauniešu, pirmspensijas vecumā esošo un personu ar invaliditāti) atbalstīšana, ņemot vērā indivīda un reģionu specifiskās vajadzības</t>
  </si>
  <si>
    <t>Kvalitatīvu (t.sk. drošu) darba vietu izveide un uzturēšana, sociāli atbildīgas uzņēmējdarbības sekmēšana un atbalsts sociālās uzņēmējdarbības attīstībai</t>
  </si>
  <si>
    <t>Mazināt darbaspēka nodokļu slogu zemu ienākumu saņēmējiem, pārnesot to uz nodokļiem, kas mazāk kavē izaugsmi, risinājumus izvērtējot kopsakarā ar sociālā nodrošinājuma sistēmu</t>
  </si>
  <si>
    <t>LM, EM, IZM</t>
  </si>
  <si>
    <t>9. Rīcības virziens “Kapitāls un uzņēmējdarbības vide”</t>
  </si>
  <si>
    <t>Motivēt arvien lielāku iedzīvotāju daļu iesaistīties uzņēmējdarbībā (t.sk. ar darbinieku finanšu līdzdalību u.c. instrumentiem, darbinieku opcijām u.c. rīkiem)</t>
  </si>
  <si>
    <t>Konkurētspējīga un atvērta regulējuma nodrošināšana nākotnes tehnoloģijām (t. sk. digitālo risinājumu ieviešana informācijas apmaiņā gan starp pašiem uzņēmējiem, gan valsts un pašvaldības iestādēm)</t>
  </si>
  <si>
    <t>Visas ministrijas</t>
  </si>
  <si>
    <t>EM, TM, FM, ZM</t>
  </si>
  <si>
    <t>4. Prioritāte “Kvalitatīva dzīves vide un teritoriju attīstība”</t>
  </si>
  <si>
    <t>10. Rīcības virziens “Daba un Vide”</t>
  </si>
  <si>
    <t>Tautsaimniecības siltumnīcefekta gāzu emisiju samazināšana, izmantojot risinājumus klimata pārmaiņu mazināšanai un  klimata tehnoloģiju atklājumus, un pieaugošas oglekļa dioksīda piesaistes nodrošināšana virzībā uz klimatnoturīgu ekonomikas attīstību, mērķtiecīgi sasniedzot augstu energoefektivitāti un transporta sistēmas dekarbonizāciju.</t>
  </si>
  <si>
    <t>1.2.2.3</t>
  </si>
  <si>
    <t>10.1.2</t>
  </si>
  <si>
    <t>IKT un netehnoloģiskās apmācības</t>
  </si>
  <si>
    <t>TP informācijai un komunikācijai</t>
  </si>
  <si>
    <t>Kapitāla tirgus (t.sk. "zaļo" finansēšanas instrumentu) attīstīšana un finansējuma pieejamības veicināšana (t.sk. caur finanšu inovācijas un kreditēšanas tempu pieaugumu atbilstoši IKP izaugsmei, pensiju plānu līdzekļu ieguldījumiem Latvijas tautsaimniecībā)</t>
  </si>
  <si>
    <t>FM, EM, ZM, FKTK</t>
  </si>
  <si>
    <t>9.3.2</t>
  </si>
  <si>
    <t>Veselības aprūpes infrastruktūra</t>
  </si>
  <si>
    <t>EM, VARAM, FM, ZM, SM, LM, IZM, PKC, VK, SPRK</t>
  </si>
  <si>
    <t>Klimata pārmaiņu ietekmju mazināšana, īstenojot pielāgošanās klimata pārmaiņām pasākumus un panākot materiāltehniskā un infrastruktūras nodrošinājuma uzlabojumus (katastrofu draudu, t.sk., plūdu un krasta erozijas,  novēršanas un to pārvaldīšanas pasākumu īstenošanai), kā arī tautsaimniecības nozaru pārvaldībā, un ilgtspējīgā nokrišņu notekūdeņu apsaimniekošanā, ņemot vērā jaunākos zinātniskos datus un prognozes par klimatnoturīguma sasniegšanu un stiprināšanu</t>
  </si>
  <si>
    <t>VARAM, IeM, ZM</t>
  </si>
  <si>
    <t>Augstas un labas kvalitātes virszemes un pazemes ūdensobjektu īpatsvara palielinājuma panākšana, kā arī iekšzemes ūdensobjektu un jūras vides stāvokļa uzlabošana un pazemes ūdens resursu aizsardzība, samazinot antropogēno slodzi t.sk. notekūdeņu kaitīgo ietekmi uz dabas resursiem un vidi, nodrošinot nepieciešamās infrastruktūras izveidi un veicinot notekūdeņu dūņu apstrādi.</t>
  </si>
  <si>
    <t xml:space="preserve">Vietējo resursu efektīvāka izmantošana, t.sk. ekodizaina principu piemērošana un aprites ekonomikas ieviešana dažādos tautsaimniecības sektoros, jo īpaši sasniedzot augstāku standartu un inovāciju izmantošanu pārtikas apritē un dzīvnieku veselībā saskaņā ar “vienas veselības” principu, kā arī panākot bezatkritumu ražošanas jomas tautsaimniecībā </t>
  </si>
  <si>
    <t>VARAM, ZM, VM</t>
  </si>
  <si>
    <t>Atkritumu rašanās un apglabājamo atkritumu samazināšana un atkritumu pārstrādes un reģenerācijas īpatsvara palielināšana, īpaši akcentējot notekūdeņu dūņu apstrādi un bioloģiski noārdāmo atkritumu pārstrādes un to reģenerācijas īpatsvara un jaudas palielinājumu</t>
  </si>
  <si>
    <t>Vēsturiski piesārņoto vietu sanācijas un revitalizācijas pasākumu īstenošana uzlabotas vides kvalitātes (augsnei, gruntij, pazemes un virszemes ūdeņiem) sasniegšanai</t>
  </si>
  <si>
    <t>Bioloģiskās daudzveidības aizsardzības sistēmas pilnveidošana, izstrādājot zinātniski pamatotus  bioloģiskās daudzveidības saglabāšanas mērķus, rādītājus un īstenojot pasākumus labvēlīga ES un nacionālas nozīmes biotopu un sugu aizsardzības stāvokļa nodrošināšanai Latvijā, ņemot vērā sabiedrības ekonomiskās un sociālās intereses un reģionālās attīstības vajadzības</t>
  </si>
  <si>
    <t>Aizsargājamo biotopu un sugu aizsardzības stāvokļa uzlabošanas pasākumu realizēšana saskaņā ar zinātniski pamatotiem sugu un biotopu aizsardzības un dabas aizsardzības plāniem</t>
  </si>
  <si>
    <t>Bioloģiskās daudzveidības saglabāšanas pasākumu integrēšana tautsaimniecības nozarēs, jo īpaši lauksaimniecības, mežsaimniecības un zivsaimniecības nozarēs, īstenojot ilgtspējīgu dabas resursu apsaimniekošanu un zaļās infrastruktūras izmantošanu, vienlaikus nodrošinot bioloģiskās un ainavu daudzveidības aizsardzību un vērtības celšanu, sekmējot ilgtspējīgu tūrisma attīstību.</t>
  </si>
  <si>
    <t xml:space="preserve">Sabiedrības uzvedības modeļu un paradumu maiņas veicināšana, izpratnes veidošana par vidi un ilgtspējīgu dabas resursu apsaimniekošanu. </t>
  </si>
  <si>
    <t>11. Rīcības virziens “Tehnoloģiskā vide un pakalpojumi”</t>
  </si>
  <si>
    <t>Transporta sistēmas pilnveidošana, lai palielinātu velosipēdu un citu videi draudzīgu transporta līdzekļu lietošanu un AER izmantošanu, veidojot atbilstošu infrastruktūru un veicinot autoparka nomaiņu, vienlaikus panākot pieejamību dažādām sociālajām grupām</t>
  </si>
  <si>
    <t xml:space="preserve">Eiropas Savienības savienojamības mērķiem atbilstoša platjoslas elektronisko sakaru tīkla izveidošana, attīstot “vidējās jūdzes” un “pēdējās jūdzes” elektronisko sakaru tīklu infrastruktūru, un izveidojot platjoslas kartēšanu </t>
  </si>
  <si>
    <t>Mūsdienu tehnoloģiju un racionālas, resursu efektīvas, lietotājorientētas un atvērtas pārvaldības ieviešana, lai  kvalitatīvi nodrošinātu publiskos pakalpojumus, ievērojot “primāri digitāls”, proaktīvas pakalpojumu sniegšanas un vienreizes principu, t.sk. pārrobežu, kā arī veiktu valsts pārvaldes un pašvaldību IKT infrastruktūras un atbalsta procesu optimizāciju un centralizāciju</t>
  </si>
  <si>
    <t>VARAM, VM, SM</t>
  </si>
  <si>
    <t>Fiziskās un digitālās vides  pieejamības un piekļūstamības palielināšana valsts un pašvaldību infrastruktūrā, kā arī digitālo risinājumu izmantošanas veicināšana, paaugstinot iedzīvotāju digitālās prasmes, pilnveidojot  elektroniskās identifikācijas un drošas elektroniskās parakstīšanās sistēmu un nodrošinot vides pieejamību kvalitatīvai pakalpojumu sniegšanai</t>
  </si>
  <si>
    <t>VARAM, LM, IeM, AizM</t>
  </si>
  <si>
    <t>12. Rīcības virziens “Līdzsvarota reģionālā attīstība”</t>
  </si>
  <si>
    <t>Uzņēmējdarbību sekmējošas publiskās infrastruktūras izveide, balstoties uz teritoriju attīstības plānošanas dokumentos noteikto teritoriju specializāciju un aktuālo privāto investoru pieprasījumu, lai motivētu reģionos veidot jaunus produktus un pakalpojumus, paaugstināt produktivitāti, dažādot uzņēmējdarbību, izmantot inovācijas un kompetenču pārneses iespējas un piesaistīt kvalificētu darbaspēku</t>
  </si>
  <si>
    <t>Publisko pakalpojumu uzlabošana atbilstoši iedzīvotāju skaita dinamikai, attīstot alternatīvus pakalpojumu modeļus un infrastruktūru, pašvaldību pakalpojumu ēku energoefektivitāti, kā arī publiskās ārtelpas kvalitāti</t>
  </si>
  <si>
    <t>Plānošanas reģionu, pašvaldību un citu teritorijas attīstībā iesaistīto pušu kapacitātes, zināšanu un administratīvo procesu uzlabošana, lai palielinātu pašvaldību sadarbību un spēju nodrošināt iedzīvotāju mobilitāti, investīcijām labvēlīgu vidi un augstu pašvaldību sniegto pakalpojumu kvalitāti un izmaksu efektivitāti</t>
  </si>
  <si>
    <t>13. Rīcības virziens “Mājoklis”</t>
  </si>
  <si>
    <t>Izstrādāt mehānismu, kas paredzētu iespēju privātpersonām saņemt grantu mājokļa iegādei vai būvniecībai, kur piešķiramā granta apmērs tiek noteikts pēc bērnu skaita ģimenē</t>
  </si>
  <si>
    <t>5. Prioritāte “Kultūra un sports aktīvai un pilnvērtīgai dzīvei”</t>
  </si>
  <si>
    <t>14. Rīcības virziens “Cilvēku līdzdalība kultūras un sporta aktivitātēs”</t>
  </si>
  <si>
    <t>Sabiedrības, īpaši tās mazaktīvās daļas, iesaistīšana kultūras, sporta un fiziskajās, t.sk. aktīvā tūrisma aktivitātēs,piedāvājot un īstenojot daudzveidīgas neformālās izglītības, kultūrpolitikas, sporta (t.sk. starptautiskus tautas sporta pasākumus) un fizisko aktivitāšu iniciatīvas</t>
  </si>
  <si>
    <t>IZM, VM, KM</t>
  </si>
  <si>
    <t>Valsts un pašvaldību institūciju, izglītības iestāžu, privātā sektora un nevalstisko organizāciju sadarbība koordinētai sporta un kultūras infrastruktūras (t.sk. kultūras pieminekļi, sakrālais mantojums) izmantošanai un aktīvā tūrisma attīstība iedzīvotāju dzīves kvalitātes uzlabošanai, īstenojot starpinstitucionālus un starpsektorālus kopprojektus un aktivitātes</t>
  </si>
  <si>
    <t>KM, IZM</t>
  </si>
  <si>
    <t>Kultūras mantojuma, sporta tradīciju un vērtību saglabāšana un nodošana nākamajām paaudzēm, iesaistot iedzīvotājus un nodrošinot jaunāko IKT izmantošanu, lai pilnvērtīgi iekļautos pasaules kultūras telpā un sportā</t>
  </si>
  <si>
    <t>15. Rīcības virziens “Kultūras un sporta devums ilgtspējīgai
sabiedrībai”</t>
  </si>
  <si>
    <t>Kultūras un sporta pakalpojumu un infrastruktūras kartēšana un reģionālās koordinēšanas sistēmas izveidošana, lai attīstītu un efektīvi izmantotu esošo kultūras un sporta infrastruktūru un investētu jaunas infrastruktūras radīšanā</t>
  </si>
  <si>
    <t>IZM, KM</t>
  </si>
  <si>
    <t>Pieejamas un koordinētas kultūras un sporta jomas finansēšanas sistēmas pilnveide, paaugstinot organizāciju kapacitāti un konkurētspēju, atbalsta nodrošināšana sportam, tai skaitā augstākās izglītības iestādēs, kā arī starptautisku sporta pasākumu finansēšanas sistēmas pilnveide</t>
  </si>
  <si>
    <t>Atbalstošas vides radīšana profesionālajai mākslinieciskajai jaunradei, izveidojot radošo personu atalgojuma sistēmu un pilnveidojot finanšu atbalsta instrumentus profesionālajai mākslinieciskajai jaunradei</t>
  </si>
  <si>
    <t>Atbalstošas vides radīšana mazajiem uzņēmējiem un nevalstiskajām organizācijām kultūras, aktīvās atpūtas un radošo industriju (t.sk. eksportspējīgu produktu un pakalpojumu) jomā, nosakot valsts un pašvaldību atbalsta instrumentus. Pārskatīt  NVO iespējas saimnieciskās darbības veikšanai.</t>
  </si>
  <si>
    <t>Kultūras, sporta un tūrisma pakalpojumu eksporta palielināšana, popularizējot Latvijas tēlu un veicinot kultūras un sporta pakalpojumu patērētāju un investīciju piesaisti</t>
  </si>
  <si>
    <t>KM, IZM, EM</t>
  </si>
  <si>
    <t>6. Prioritāte “Vienota, droša un atvērta sabiedrība”</t>
  </si>
  <si>
    <t>16. Rīcības virziens “Saliedētība”</t>
  </si>
  <si>
    <t>Nacionālās identitātes apziņas stiprināšana dažādām iedzīvotāju grupām, atbalstot saliedējošu pasākumu īstenošanu kultūras, valodas, teritoriālās, vēsturiskās atmiņas, politiskās un kopīgās ekonomikas dimensijās.</t>
  </si>
  <si>
    <t>KM, ĀM</t>
  </si>
  <si>
    <t>Sabiedrības pašorganizēšanās, sadarbības un līdzdarbības prasmju un iespēju paplašināšana, jo īpaši attīstot jauniešu pilsonisko izglītību, iedzīvotāju līdzdarbību nevalstiskajās organizācijās, arodbiedrībās un brīvprātīgajā darbā, valsts NVO fondu</t>
  </si>
  <si>
    <t>Sabiedrības izpratnes par daudzveidību kā resursu palielināšana, stiprinot starpgrupu un starpkultūru komunikācijas prasmes un saziņas intensitāti, dažādības vadību, kā arī diskriminācijas mazināšanu</t>
  </si>
  <si>
    <t>KM, LM</t>
  </si>
  <si>
    <t xml:space="preserve">Sabiedrisko mediju patstāvības nodrošināšana, tehnoloģiju, infrastruktūras un satura modernizēšana; atbalsta pasākumi nacionālās informatīvās telpas daudzveidības (plurālisma) nodrošināšanai, kvalitatīva mediju satura ražošanai un satura pieejamības nodrošināšanai tā lietotājiem reģionos, pierobežā un cilvēkiem ar funkcionālajiem traucējumiem </t>
  </si>
  <si>
    <t>KM, NEPLP</t>
  </si>
  <si>
    <t>17. Rīcības virziens “Tiesiskums un pārvaldība”</t>
  </si>
  <si>
    <t>Tiesiskuma un demokrātiskas valsts apziņas stiprināšana sabiedrībā, īstenojot sabiedrības pilsonisko izglītību, nodrošinot Latvijas tiesību sistēmas sabalansētu attīstību (tostarp cilvēktiesību ievērošanu iepretī inovācijām un tehnoloģiju radītajām izmaiņām), mazinot birokrātiju un uzlabojot normatīvo aktu kvalitāti un pieejamību</t>
  </si>
  <si>
    <t>VK, TM</t>
  </si>
  <si>
    <t>Gudras, efektīvas un atvērtas pārvaldības īstenošana visos publiskās pārvaldes procesos, par galveno izvirzot cilvēka vajadzības un valsts proaktīvu rīcību, īstenojot pierādījumos balstītus risinājumus un starpnozaru koordinētu sadarbību, izmantojot jaunas metodes un digitālās iespējas, pārvaldei sniedzot saprotamu un pieejamu informāciju, nodrošinot iespējas cilvēkiem līdzdarboties politikas veidošanā, un panākot līdzsvarotu sabiedrisko grupu pārstāvību</t>
  </si>
  <si>
    <t>Efektīva, ērta, savlaicīga, sabiedrībai saprotama un pieejama tiesībaizsardzības sistēma, nostiprinot tiesībaizsardzības iestāžu kapacitāti, savstarpēju sadarbību un vienotu izpratni juridisko procesu vienkāršošanai (savstarpēji papildinoši un pieejami digitālie risinājumi, kopējās sadarbības platformas un mācības, vienotas prakses, pētniecības un ekspertīzes), ieviešot inovatīvus, uz rezultātu vērstus un ekonomiskus risinājumus visās pirmstiesas izmeklēšanas iestādēs, tiesās un ārpustiesas strīdu izskatīšanas institūcijās, t.sk. īstenojot mazaizsargāto un cietušo personu atbalsta un aizsardzības sistēmu</t>
  </si>
  <si>
    <t>TM, IeM</t>
  </si>
  <si>
    <t>18. Rīcības virziens “Drošība”</t>
  </si>
  <si>
    <t>Cilvēku rīcībspējas stiprināšana ārkārtas gadījumos, sadarbojoties ar atbildīgajiem valsts dienestiem, iesaistoties brīvprātīgās organizācijās, kā arī uzlabojot iesaisti un atbildīgu rīcību noziegumu atpazīšanā un novēršanā, civilajā aizsardzībā un visaptverošajā valsts aizsardzībā</t>
  </si>
  <si>
    <t>IeM, AizM, VM</t>
  </si>
  <si>
    <t>Sabiedrības drošības un tiesībaizsardzības iestāžu reaģēšanas spēju stiprināšana, nodrošinot centrālās valsts pārvaldes un pašvaldību koordinētu rīcību apdraudējumu gadījumos, uzturot tiesībaizsardzības, drošības un robežkontroles dienestu infrastruktūru un kapacitāti (fiziskā sagatavotība, noziedzības apkarošana, kopējas apmācības un mūsdienu sabiedrības vajadzībām atbilstoša personāla kompetenču pilnveide, moderno tehnoloģiju izmantošana, civilmilitārā sadarbība un sadarbība visaptverošās valsts aizsardzībai)</t>
  </si>
  <si>
    <t>IeM, AizM, FM, ĀM</t>
  </si>
  <si>
    <t>Efektīva soda izpildes un sodīto personu reintegrācija sabiedrībā, uzlabojot resocializācijas darbu, palielinot personāla pieejamību un nodrošinot adekvātu infrastruktūru, kā arī nostiprinot pašvaldību un NVO lomu</t>
  </si>
  <si>
    <t>Stratēģisku inovācijas partnerību un ekosistēmu attīstības atbalstīšana, t. sk. reģionālo zināšanu partnerību attīstībai un dizaina inovācijai</t>
  </si>
  <si>
    <t>EM, IZM</t>
  </si>
  <si>
    <t>Pasākumu skaits</t>
  </si>
  <si>
    <t>Multimodāla sabiedriskā transporta tīkla ar dzelzceļu kā sabiedriskā transporta "mugurkaulu" izveidošana, integrējot Rail Baltica esošajā valsts un pašvaldību transporta tīklā, veidojot multimodālus transporta un pasažieru pārsēšanās mezglus, veicinot reģionu sasniedzamību, iedzīvotāju mobilitāti un vides pieejamību, turpinot dzelzceļa elektrifikāciju, vienlaikus attīstot drošu autoceļu un ielu infrastruktūru, un nodrošinot ērtus savienojumus starp vilciena un autobusu reisiem, visās darbībās nodrošinot piekļūstamības prasības</t>
  </si>
  <si>
    <t xml:space="preserve">Piešķirt Sabiedrības integrācijas fondam finansējumu 8 470 euro izdevumu segšanai, kas saistīti ar informatīvā zvanu centra izveidi, lai sniegtu atbalstu Ukrainas civiliedzīvotājiem, kas ieradušies Latvijā. </t>
  </si>
  <si>
    <t>Piešķirt Sabiedrības integrācijas fondam 200 444 euro valsts budžeta finansētās programmas “Latviešu valodas mācības Ukrainas civiliedzīvotājiem” īstenošanai 2022.gadā, vienlaikus veicot transferta pārskaitījumu uz Izglītības un zinātnes ministrijas apakšprogrammu 02.01.00 “Profesionālās izglītības programmu īstenošana” 35 772 euro apmērā.</t>
  </si>
  <si>
    <t>Piešķirt Sabiedrības integrācijas fondam 281 783 euro valsts budžeta finansētās programmas “Latviešu valodas mācības Ukrainas civiliedzīvotājiem” īstenošanai 2022.gadā.</t>
  </si>
  <si>
    <t>Piešķirt Sabiedrības integrācijas fondam 309 844 euro valsts budžeta finansētās programmas “Latviešu valodas mācības Ukrainas civiliedzīvotājiem” īstenošanai 2022.gadā.</t>
  </si>
  <si>
    <t>Piešķirt Sabiedrības integrācijas fondam  457 394 euro valsts budžeta finansētās programmas “Latviešu valodas mācības Ukrainas civiliedzīvotājiem” īstenošanai 2022.gadā.</t>
  </si>
  <si>
    <t>Piešķirt Sabiedrības integrācijas fondam 188 785 euro valsts budžeta finansētās programmas “Latviešu valodas mācības Ukrainas civiliedzīvotājiem” īstenošanai 2022.gadā.</t>
  </si>
  <si>
    <t>Piešķirt Sabiedrības integrācijas fondam 8 470 euro izdevumu segšanai, kas saistīti ar bezmaksas informatīvā diennakts tālruņa darbības nodrošināšanu laikposmā no 2022.gada 1.augusta līdz 2022.gada 31.decembrim, lai sniegtu atbalstu Ukrainas civiliedzīvotājiem, kas ieradušies Latvijā.</t>
  </si>
  <si>
    <t>Piešķirt Sabiedrības integrācijas fondam  310 000 euro, valsts budžeta finansētās programmas "Nevalstisko organizāciju darbība Ukrainas civiliedzīvotāju atbalstam" īstenošanai 2022.gadā, tai skaitā:
1.  300 000 euro programmas projektu īstenošanai;
2.  10 000 euro programmas administrēšanai.</t>
  </si>
  <si>
    <t>Latviešu valodas lietojuma palielināšana ikdienas saziņā, tostarp digitālajā un sabiedrisko mediju vidē, paplašinot valodas apguves pieejamību, un uzlabojot kvalitāti</t>
  </si>
  <si>
    <t>IZM, KM, NEPLP</t>
  </si>
  <si>
    <t>Piešķirt Ekonomikas ministrijai  41 670 389 euro, lai atbilstoši Likumam nodrošinātu elektroenerģijas sistēmas pakalpojumu maksas, obligātā iepirkuma komponenšu maksas, dabasgāzes tirdzniecības pakalpojuma un siltumapgādes pakalpojuma kompensējošo pasākumu īstenošanu no 2022.gada 1.janvāra līdz 2022.gada 30.aprīlim.</t>
  </si>
  <si>
    <t>Piešķirt Ekonomikas ministrijai 21 503 676 euro, lai atbilstoši Likumam nodrošinātu elektroenerģijas sistēmas pakalpojumu maksas, obligātā iepirkuma komponenšu maksas, dabasgāzes tirdzniecības pakalpojuma un siltumapgādes pakalpojuma kompensējošo pasākumu īstenošanu no 2022.gada 1.janvāra līdz 2022.gada 30.aprīlim.</t>
  </si>
  <si>
    <t>Piešķirt Ekonomikas ministrijai 25 724 906 euro, lai atbilstoši Likumam nodrošinātu elektroenerģijas sistēmas pakalpojumu maksas, obligātā iepirkuma komponenšu maksas, dabasgāzes tirdzniecības pakalpojuma un siltumapgādes pakalpojuma kompensējošo pasākumu īstenošanu no 2022.gada 1.janvāra līdz 2022.gada 30.aprīlim.</t>
  </si>
  <si>
    <t>Piešķirt Ekonomikas ministrijai 777 256 euro, lai atbilstoši Likumam nodrošinātu elektroenerģijas sistēmas pakalpojumu maksas, obligātā iepirkuma komponenšu maksas, dabasgāzes tirdzniecības pakalpojuma un siltumapgādes pakalpojuma kompensējošo pasākumu īstenošanu no 2022.gada 1.janvāra līdz 2022.gada 30.aprīlim.</t>
  </si>
  <si>
    <t>Piešķirt Ekonomikas ministrijai 1 588 421 euro, lai atbilstoši Likumam nodrošinātu elektroenerģijas sistēmas pakalpojumu maksas, obligātā iepirkuma komponenšu maksas, dabasgāzes tirdzniecības pakalpojuma un siltumapgādes pakalpojuma kompensējošo pasākumu īstenošanu no 2022.gada 1.janvāra līdz 2022.gada 30.aprīlim.</t>
  </si>
  <si>
    <t>Piešķirt Ekonomikas ministrijai 293 766 euro, lai atbilstoši Likumam nodrošinātu elektroenerģijas sistēmas pakalpojumu maksas, obligātā iepirkuma komponenšu maksas, dabasgāzes tirdzniecības pakalpojuma un siltumapgādes pakalpojuma kompensējošo pasākumu īstenošanu no 2022.gada 1.janvāra līdz 2022.gada 30.aprīlim.</t>
  </si>
  <si>
    <t>Piešķirt Ekonomikas ministrijai 19 286 639 euro, lai atbilstoši Likumam nodrošinātu elektroenerģijas sistēmas pakalpojumu maksas, obligātā iepirkuma komponenšu maksas, dabasgāzes tirdzniecības pakalpojuma un siltumapgādes pakalpojuma kompensējošo pasākumu īstenošanu no 2022.gada 1.janvāra līdz 2022.gada 30.aprīlim.</t>
  </si>
  <si>
    <t>Piešķirt Ekonomikas ministrijai 5 485 928 euro, lai atbilstoši Likumam nodrošinātu elektroenerģijas sistēmas pakalpojumu maksas, obligātā iepirkuma komponenšu maksas, dabasgāzes tirdzniecības pakalpojuma un siltumapgādes pakalpojuma kompensējošo pasākumu īstenošanu no 2022.gada 1.janvāra līdz 2022.gada 30.aprīlim.</t>
  </si>
  <si>
    <t>Piešķirt Ekonomikas ministrijai 7 716 euro, lai atbilstoši Likumam nodrošinātu elektroenerģijas sistēmas pakalpojumu maksas, obligātā iepirkuma komponenšu maksas, dabasgāzes tirdzniecības pakalpojuma un siltumapgādes pakalpojuma kompensējošo pasākumu īstenošanu no 2022.gada 1.janvāra līdz 2022.gada 30.aprīlim.</t>
  </si>
  <si>
    <t>Piešķirt Ekonomikas ministrijai 374 944 euro, lai atbilstoši Likumam nodrošinātu elektroenerģijas sistēmas pakalpojumu maksas, obligātā iepirkuma komponenšu maksas, dabasgāzes tirdzniecības pakalpojuma un siltumapgādes pakalpojuma kompensējošo pasākumu īstenošanu no 2022.gada 1.janvāra līdz 2022.gada 30.aprīlim.</t>
  </si>
  <si>
    <t>Piešķirt Ekonomikas ministrijai 14 914  euro, lai atbilstoši Likumam nodrošinātu elektroenerģijas sistēmas pakalpojumu maksas, obligātā iepirkuma komponenšu maksas, dabasgāzes tirdzniecības pakalpojuma un siltumapgādes pakalpojuma kompensējošo pasākumu īstenošanu no 2022.gada 1.janvāra līdz 2022.gada 30.aprīlim.</t>
  </si>
  <si>
    <t>Piešķirt Ekonomikas ministrijai 35 007 euro, lai atbilstoši Likumam nodrošinātu elektroenerģijas sistēmas pakalpojumu maksas, obligātā iepirkuma komponenšu maksas, dabasgāzes tirdzniecības pakalpojuma un siltumapgādes pakalpojuma kompensējošo pasākumu īstenošanu no 2022.gada 1.janvāra līdz 2022.gada 30.aprīlim.</t>
  </si>
  <si>
    <t>Piešķirt Ekonomikas ministrijai  46 075 euro, lai atbilstoši Likumam nodrošinātu elektroenerģijas sistēmas pakalpojumu maksas, obligātā iepirkuma komponenšu maksas, dabasgāzes tirdzniecības pakalpojuma un siltumapgādes pakalpojuma kompensējošo pasākumu īstenošanu no 2022.gada 1.janvāra līdz 2022.gada 30.aprīlim.</t>
  </si>
  <si>
    <t>Piešķirt Ekonomikas ministrijai 774 euro, lai atbilstoši Likumam nodrošinātu elektroenerģijas sistēmas pakalpojumu maksas, obligātā iepirkuma komponenšu maksas, dabasgāzes tirdzniecības pakalpojuma un siltumapgādes pakalpojuma kompensējošo pasākumu īstenošanu no 2022.gada 1.janvāra līdz 2022.gada 30.aprīlim.</t>
  </si>
  <si>
    <t>Piešķirt Ekonomikas ministrijai 24 336 euro, lai atbilstoši Likumam nodrošinātu elektroenerģijas sistēmas pakalpojumu maksas, obligātā iepirkuma komponenšu maksas, dabasgāzes tirdzniecības pakalpojuma un siltumapgādes pakalpojuma kompensējošo pasākumu īstenošanu no 2022.gada 1.janvāra līdz 2022.gada 30.aprīlim.</t>
  </si>
  <si>
    <t xml:space="preserve">Piešķirt Ekonomikas ministrijai  13 359 euro, lai atbilstoši Likumam nodrošinātu elektroenerģijas sistēmas pakalpojumu maksas, obligātā iepirkuma komponenšu maksas, dabasgāzes tirdzniecības pakalpojuma un siltumapgādes pakalpojuma kompensējošo pasākumu īstenošanu no 2022.gada 1.janvāra līdz 2022.gada 30.aprīlim. </t>
  </si>
  <si>
    <t>Piešķirt Ekonomikas ministrijai  5 415 euro, lai  atbilstoši Likumam nodrošinātu elektroenerģijas sistēmas pakalpojumu maksas, obligātā iepirkuma komponenšu maksas, dabasgāzes tirdzniecības pakalpojuma un siltumapgādes pakalpojuma kompensējošo pasākumu īstenošanu no 2022.gada 1.janvāra līdz 2022.gada 30.aprīlim.</t>
  </si>
  <si>
    <t>Piešķirt Ekonomikas ministrijai 193 483 000 euro, lai nodrošinātu Enerģētikas likuma 82.¹ panta pirmajā daļā minēto energoapgādes drošuma rezervju iegādi.</t>
  </si>
  <si>
    <t>Piešķirt Ekonomikas ministrijai 159 719 euro, lai atbilstoši Likumam Būvniecības valsts kontroles birojs īstenotu kompensējošos pasākumus maksas samazinājumam par patērēto dabasgāzi, centralizētās siltumapgādes pakalpojuma maksas samazinājumam un elektroenerģijas sistēmas pakalpojuma maksas samazinājumam 2022.gadā.</t>
  </si>
  <si>
    <t>Piešķirt Ekonomikas ministrijai 1 268 709 euro, lai atbilstoši Likumam Būvniecības valsts kontroles birojs īstenotu kompensējošos pasākumus maksas samazinājumam par patērēto dabasgāzi, centralizētās siltumapgādes pakalpojuma maksas samazinājumam un elektroenerģijas sistēmas pakalpojuma maksas samazinājumam 2022. gadā.</t>
  </si>
  <si>
    <t>Piešķirt Ekonomikas ministrijai 1 306 474 euro, lai atbilstoši Likumam Būvniecības valsts kontroles birojs īstenotu kompensējošos pasākumus maksas samazinājumam par patērēto dabasgāzi, centralizētās siltumapgādes pakalpojuma maksas samazinājumam un elektroenerģijas sistēmas pakalpojuma maksas samazinājumam 2022.gadā.</t>
  </si>
  <si>
    <t>Piešķirt Ekonomikas ministrijai 224 549 euro, lai atbilstoši Likumam Būvniecības valsts kontroles birojs īstenotu kompensējošos pasākumus maksas samazinājumam par patērēto dabasgāzi, centralizētās siltumapgādes pakalpojuma maksas samazinājumam un elektroenerģijas sistēmas pakalpojuma maksas samazinājumam 2022.gadā.</t>
  </si>
  <si>
    <t>Piešķirt Ekonomikas ministrijai 31 768 euro, lai atbilstoši Likumam Būvniecības valsts kontroles birojs īstenotu kompensējošos pasākumus maksas samazinājumam par patērēto dabasgāzi, centralizētās siltumapgādes pakalpojuma maksas samazinājumam un elektroenerģijas sistēmas pakalpojuma maksas samazinājumam 2022.gadā.</t>
  </si>
  <si>
    <t>Piešķirt Ekonomikas ministrijai 414 224 euro, lai atbilstoši Likumam Būvniecības valsts kontroles birojs īstenotu kompensējošos pasākumus maksas samazinājumam par patērēto dabasgāzi, centralizētās siltumapgādes pakalpojuma maksas samazinājumam un elektroenerģijas sistēmas pakalpojuma maksas samazinājumam 2022.gadā.</t>
  </si>
  <si>
    <t>Piešķirt Ekonomikas ministrijai  6 301 577 euro, lai atbilstoši Likumam Būvniecības valsts kontroles birojs īstenotu kompensējošos pasākumus maksas samazinājumam par patērēto dabasgāzi, centralizētās siltumapgādes pakalpojuma maksas samazinājumam un elektroenerģijas sistēmas pakalpojuma maksas samazinājumam 2022.gadā.</t>
  </si>
  <si>
    <t>Piešķirt Ekonomikas ministrijai 36 673 162 euro, lai atbilstoši Likumam Būvniecības valsts kontroles birojs īstenotu kompensējošos pasākumus maksas samazinājumam par patērēto dabasgāzi, centralizētās siltumapgādes pakalpojuma maksas samazinājumam un elektroenerģijas sistēmas pakalpojuma maksas samazinājumam 2022.gadā.</t>
  </si>
  <si>
    <t>Piešķirt Ekonomikas ministrijai 139 307 euro,  lai atbilstoši Likumam Būvniecības valsts kontroles birojs īstenotu kompensējošos pasākumus maksas samazinājumam par patērēto dabasgāzi, centralizētās siltumapgādes pakalpojuma maksas samazinājumam un elektroenerģijas sistēmas pakalpojuma maksas samazinājumam 2022.gadā.</t>
  </si>
  <si>
    <t>Piešķirt Ekonomikas ministrijai 93 891 euro, lai atbilstoši Likumam Būvniecības valsts kontroles birojs īstenotu kompensējošos pasākumus maksas samazinājumam par patērēto dabasgāzi, centralizētās siltumapgādes pakalpojuma maksas samazinājumam un elektroenerģijas sistēmas pakalpojuma maksas samazinājumam 2022.gadā;</t>
  </si>
  <si>
    <t>Piešķirt Ekonomikas ministrijai 326 236 euro, lai atbilstoši Likumam Būvniecības valsts kontroles birojs īstenotu kompensējošos pasākumus maksas samazinājumam par patērēto dabasgāzi, centralizētās siltumapgādes pakalpojuma maksas samazinājumam un elektroenerģijas sistēmas pakalpojuma maksas samazinājumam 2022.gadā.</t>
  </si>
  <si>
    <t>Piešķirt Ekonomikas ministrijai 17 747 464 euro, lai atbilstoši Likumam Būvniecības valsts kontroles birojs īstenotu kompensējošos pasākumus maksas samazinājumam par patērēto dabasgāzi, centralizētās siltumapgādes pakalpojuma maksas samazinājumam un elektroenerģijas sistēmas pakalpojuma maksas samazinājumam 2022.gadā.</t>
  </si>
  <si>
    <t>Piešķirt Ekonomikas ministrijai 2 696 815 euro, lai atbilstoši Likumam Būvniecības valsts kontroles birojs īstenotu kompensējošos pasākumus maksas samazinājumam par patērēto dabasgāzi, centralizētās siltumapgādes pakalpojuma maksas samazinājumam un elektroenerģijas sistēmas pakalpojuma maksas samazinājumam 2022.gadā.</t>
  </si>
  <si>
    <t>Piešķirt Ekonomikas ministrijai 56 304 693 euro, lai  atbilstoši Likumam Būvniecības valsts kontroles birojs īstenotu kompensējošos pasākumus maksas samazinājumam par patērēto dabasgāzi, centralizētās siltumapgādes pakalpojuma maksas samazinājumam un elektroenerģijas sistēmas pakalpojuma maksas samazinājumam 2022.gadā.</t>
  </si>
  <si>
    <t>Piešķirt Ekonomikas ministrijai 236 922 840 euro, lai nodrošinātu Enerģētikas likuma 82.¹  panta pirmajā daļā minēto energoapgādes drošuma rezervju iegādi</t>
  </si>
  <si>
    <t xml:space="preserve">Piešķirt Ekonomikas ministrijai (Būvniecības valsts kontroles birojam)  8 484 553 euro, lai nodrošinātu grantu izmaksu apstrādes rūpniecības energoietilpīgiem komersantiem, kurus ietekmējušas Krievijas militārās agresijas pret Ukrainu sekas, kas izpaužas kā papildu izmaksas par energoresursiem to krasā cenu pieauguma dēļ. </t>
  </si>
  <si>
    <t xml:space="preserve">Piešķirt Ekonomikas ministrijai (Būvniecības valsts kontroles birojam)  445 720 euro, lai nodrošinātu grantu izmaksu apstrādes rūpniecības energoietilpīgiem komersantiem, kurus ietekmējušas Krievijas militārās agresijas pret Ukrainu sekas, kas izpaužas kā papildu izmaksas par energoresursiem to krasā cenu pieauguma dēļ. </t>
  </si>
  <si>
    <t>Piešķirt Ekonomikas ministrijai (Būvniecības valsts kontroles birojam)  5 825 898 euro, lai nodrošinātu grantu izmaksu apstrādes rūpniecības energoietilpīgiem komersantiem, kurus ietekmējušas Krievijas militārās agresijas pret Ukrainu sekas, kas izpaužas kā papildu izmaksas par energoresursiem to krasā cenu pieauguma dēļ.</t>
  </si>
  <si>
    <t xml:space="preserve">Piešķirt Ekonomikas ministrijai (Būvniecības valsts kontroles birojam) 1 319 414 euro, lai nodrošinātu grantu izmaksu apstrādes rūpniecības energoietilpīgiem komersantiem, kurus ietekmējušas Krievijas militārās agresijas pret Ukrainu sekas, kas izpaužas kā papildu izmaksas par energoresursiem to krasā cenu pieauguma dēļ. </t>
  </si>
  <si>
    <t>Piešķirt Ekonomikas ministrijai (Būvniecības valsts kontroles birojam)  4 476 836 euro, lai nodrošinātu grantu izmaksu apstrādes rūpniecības energoietilpīgiem komersantiem, kurus ietekmējušas Krievijas militārās agresijas pret Ukrainu sekas, kas izpaužas kā papildu izmaksas par energoresursiem to krasā cenu pieauguma dēļ.</t>
  </si>
  <si>
    <t>Piešķirt Ekonomikas ministrijai 169 277 euro, lai atbilstoši Likumam Būvniecības valsts kontroles birojs īstenotu kompensējošos pasākumus maksas samazinājumam par patērēto elektroenerģiju 2022.gadā.</t>
  </si>
  <si>
    <t xml:space="preserve">Piešķirt Ekonomikas ministrijai 467 219 euro, lai atbilstoši Likumam Būvniecības valsts kontroles birojs īstenotu kompensējošos pasākumus maksas samazinājumam par patērēto elektroenerģiju 2022.gadā. </t>
  </si>
  <si>
    <t xml:space="preserve">Piešķirt Ekonomikas ministrijai 11 300 000 euro, lai atbilstoši Likumam Būvniecības valsts kontroles birojs īstenotu kompensējošos pasākumus maksas samazinājumam par patērēto elektroenerģiju 2022.gadā. </t>
  </si>
  <si>
    <t xml:space="preserve">Piešķirt Ekonomikas ministrijai (Būvniecības valsts kontroles birojam) 2 972 187 euro, tajā skaitā:
1.	2 966 718 euro , lai nodrošinātu grantu izmaksu apstrādes rūpniecības energoietilpīgiem komersantiem, kurus ietekmējušas Krievijas militārās agresijas pret Ukrainu sekas, kas izpaužas kā papildu izmaksas par energoresursiem to krasā cenu pieauguma dēļ;
</t>
  </si>
  <si>
    <t>Enerģētiskās drošības un neatkarības palielināšana un virzība uz pilnīgu enerģijas tirgu integrāciju, turpinot iesaisti Baltijas valstu elektrotīklu sinhronizācijā un gāzes vienotā tirgus izveidē, vienlaikus atbalstot civilās enerģētikas mikroprojektus, lai iesaistītu mājsaimniecības enerģijas ražošanā no atjaunojamiem avotiem pašu patēriņam un energotaupīgu ēku būvniecībā un atjaunošanā</t>
  </si>
  <si>
    <t>Piešķirt Finanšu ministrijai (Valsts ieņēmumu dienestam) 25 000 000 euro, lai nodrošinātu atbalsta sniegšanu darba devēju nodarbināto, pašnodarbināto personu, individuālo komersantu un patentmaksātāju atlīdzības kompensēšanai un Covid-19 krīzes skarto uzņēmumu apgrozāmo līdzekļu plūsmas nodrošināšanai.</t>
  </si>
  <si>
    <t>Piešķirt Finanšu ministrijai (Valsts ieņēmumu dienestam) 39 467 984 euro, lai nodrošinātu atbalsta sniegšanu darba devēju nodarbināto, pašnodarbināto personu, individuālo komersantu un patentmaksātāju atlīdzības kompensēšanai un Covid-19 krīzes skarto uzņēmumu apgrozāmo līdzekļu plūsmas nodrošināšanai.</t>
  </si>
  <si>
    <t>Piešķirt Finanšu ministrijai (Valsts ieņēmumu dienestam) 80 090 euro, lai nodrošinātu nepieciešamo izmaiņu veikšanu Valsts ieņēmumu dienesta informācijas sistēmās saistībā ar grozījumiem Covid-19 infekcijas izplatības seku pārvarēšanas likumā.</t>
  </si>
  <si>
    <t>Piešķirt Finanšu ministrijai  3 511 209 euro, lai nodrošinātu finansējumu valsts akciju sabiedrībai “Valsts nekustamie īpašumi” Rīgas pils restaurācijai un rekonstrukcijai Rīgā, Pils laukumā 3 (būvniecības II kārtas – Konventa nodrošināšanai).</t>
  </si>
  <si>
    <t>Piešķirt Finanšu ministrijai 4 780 148 euro, lai segtu izdevumus, kas saistīti ar infrastruktūras kapacitātes stiprināšanas pasākumu īstenošanu iekšlietu nozarē.</t>
  </si>
  <si>
    <t xml:space="preserve">Piešķirt Iekšlietu ministrijai (Pilsonības un migrācijas lietu pārvaldei)  finansējumu 124 598 euro apmērā, lai segtu izdevumus, kas saistīti ar samaksu par virsstundu darbu un piemaksu par personisko darba ieguldījumu un darba kvalitāti, laikposmā no 2022.gada 1.marta līdz 2022.gada 31.aprīlim nodrošinot personu apliecinošu dokumentu, vīzu un uzturēšanās atļauju izsniegšanu, kā arī migrācijas jautājumu risināšanu, ņemot vērā palielinātu šo pakalpojumu pieprasījumu.                 </t>
  </si>
  <si>
    <t xml:space="preserve">Piešķirt Iekšlietu ministrijai (Pilsonības un migrācijas lietu pārvaldei) finansējumu 221 214 euro apmērā, lai segtu izdevumus, kas saistīti ar samaksu par virsstundu darbu un piemaksu par personisko darba ieguldījumu un darba kvalitāti, laikposmā no 2022.gada 1. maija līdz 2022. gada 30. jūnijam nodrošinot personu apliecinošu dokumentu, vīzu un uzturēšanās atļauju izsniegšanu, kā arī migrācijas jautājumu risināšanu, ņemot vērā palielinātu šo pakalpojumu pieprasījumu.                 </t>
  </si>
  <si>
    <t xml:space="preserve">Piešķirt Iekšlietu ministrijai (Pilsonības un migrācijas lietu pārvaldei)  finansējumu 62 920 euro apmērā, lai segtu izdevumus, kas saistīti ar samaksu par virsstundu darbu un piemaksu par nozīmīgu ieguldījumu institūcijas stratēģisko mērķu sasniegšanā, laikposmā no 2022. gada 1. jūlija līdz 2022. gada 31. jūlijam nodrošinot personu apliecinošu dokumentu, vīzu un uzturēšanās atļauju izsniegšanu, kā arī migrācijas jautājumu risināšanu, ņemot vērā palielinātu šo pakalpojumu pieprasījumu.                 </t>
  </si>
  <si>
    <t>Piešķirt Iekšlietu ministrijai (Pilsonības un migrācijas lietu pārvaldei) 10 973 euro, lai segtu izdevumus, kas saistīti ar papildu terminētu amata vietu uzturēšanu, laikposmā no 2022.gada 1.jūnija līdz 2022.gada 30.jūnijam, nodrošinot ar personu apliecinošu dokumentu izsniegšanu saistītos pakalpojumus un migrācijas jomas jautājumu risināšanu, tai skaitā uzturēšanās atļauju un vīzu izsniegšanu.</t>
  </si>
  <si>
    <t>Piešķirt Iekšlietu ministrijai (Pilsonības un migrācijas lietu pārvaldei) 11 712 euro, lai segtu izdevumus, kas saistīti ar papildu terminētu amata vietu uzturēšanu, laikposmā no 2022.gada 1.jūlija līdz 2022.gada 31.jūlijam, nodrošinot ar personu apliecinošu dokumentu izsniegšanu saistītos pakalpojumus un migrācijas jomas jautājumu risināšanu, tai skaitā uzturēšanās atļauju un vīzu izsniegšanu.</t>
  </si>
  <si>
    <t xml:space="preserve">Piešķirt Iekšlietu ministrijai (Pilsonības un migrācijas lietu pārvaldei) 14 170 euro apmērā, lai segtu izdevumus, kas saistīti ar papildu terminētu amata vietu uzturēšanu, laikposmā no 2022. gada 1. augusta līdz 2022. gada 31. augustam, nodrošinot ar personu apliecinošu dokumentu izsniegšanu saistītos pakalpojumus un migrācijas jomas jautājumu risināšanu, tai skaitā uzturēšanās atļauju un vīzu izsniegšanu. </t>
  </si>
  <si>
    <t xml:space="preserve">Piešķirt Iekšlietu ministrijai (Pilsonības un migrācijas lietu pārvaldei) finansējumu 19 947 euro apmērā, lai segtu izdevumus, kas saistīti ar papildu terminētu amata vietu uzturēšanu, laikposmā no 2022. gada 1. septembra līdz 2022. gada 30. septembrim, nodrošinot ar personu apliecinošu dokumentu izsniegšanu saistītos pakalpojumus un migrācijas jomas jautājumu risināšanu, tai skaitā uzturēšanās atļauju un vīzu izsniegšanu.                 </t>
  </si>
  <si>
    <t>Piešķirt Iekšlietu ministrijai (Pilsonības un migrācijas lietu pārvaldei) finansējumu 25 481 euro apmērā, lai segtu izdevumus, kas saistīti ar papildu terminētu amata vietu uzturēšanu, laikposmā no 2022. gada 1. oktobra līdz 2022. gada 31. oktobrim, nodrošinot ar personu apliecinošu dokumentu izsniegšanu saistītos pakalpojumus un migrācijas jomas jautājumu risināšanu, tai skaitā uzturēšanās atļauju un vīzu izsniegšanu.</t>
  </si>
  <si>
    <t xml:space="preserve">Piešķirt Iekšlietu ministrijai (Pilsonības un migrācijas lietu pārvaldei) 43 300 euro, lai segtu izdevumus, kas saistīti ar papildu terminētu amata vietu uzturēšanu, laikposmā no 2022. gada 1. novembra līdz 2022. gada 31. decembrim, nodrošinot ar personu apliecinošu dokumentu izsniegšanu saistītos pakalpojumus un migrācijas jomas jautājumu risināšanu, tai skaitā uzturēšanās atļauju un vīzu izsniegšanu.           </t>
  </si>
  <si>
    <t>Piešķirt Iekšlietu ministrijai finansējumu 383 699 euro apmērā, tai skaitā: 
1. 360 800 euro apmērā, lai segtu izdevumus, kas saistīti ar Ministru kabineta 2021.gada 10.augusta rīkojuma Nr.518 “Par ārkārtējās situācijas izsludināšanu” (turpmāk – rīkojums Nr. 518) izpildei nepieciešamo pasākumu īstenošanu un kas izveidojušies laikposmā no 2022.gada 1.marta līdz 2022.gada 31. martam, tai skaitā, lai Iekšlietu ministrijas padotības iestādēs nodarbinātajiem samaksātu par virsstundu darbu, izmaksātu piemaksas par dienesta (darba) pienākumu izpildi nakts laikā, par darbu paaugstināta riska un slodzes apstākļos, par personisko darba ieguldījumu un darba kvalitāti, izmaksātu atlīdzību par laiku, kuru amatpersona ar speciālo dienesta pakāpi nepavada darba vietā vai citā institūcijas norādītajā vietā, bet pēc attiecīga pieprasījuma ierodas norādītajā vietā un nekavējoties uzsāk pienākumu pildīšanu, segtu izdevumus par komandējumiem (atbilstoši komandējumu laikam), ēdināšanu, pārtiku, apgādi ar dienesta (darba) pienākumu izpildei nepieciešamo inventāru un citus izdevumus, kā arī patvēruma meklētāju uztura un dienas naudai paredzētos izdevumus, tai skaitā:
1.1. Valsts policijai – 185 557 euro;
1.2. Valsts robežsardzei – 141 415 euro;
1.3. Pilsonības un migrācijas lietu pārvaldei – 24 534 euro;
1.4. Valsts drošības dienestam – 9 294;
2. 22 899 euro apmērā, lai kompensētu papildu izdevumus (vidējās izpeļņas pieaugums), kas rodas, nosakot samaksu par virsstundu darbu un piemaksas saistībā ar rīkojuma Nr. 518 izpildei nepieciešamo pasākumu īstenošanu, tai skaitā:
2.1. Valsts policijai – 9 908 euro;
2.2. Valsts robežsardzei – 11 780 euro;
2.3. Pilsonības un migrācijas lietu pārvaldei – 1 211 euro.</t>
  </si>
  <si>
    <t>Piešķirt Iekšlietu ministrijai 967 832 euro apmērā, tai skaitā: 
1. 897 782 euro apmērā, lai segtu izdevumus, kas saistībā ar rīkojuma Nr. 518 izpildei nepieciešamo pasākumu īstenošanu radušies laikposmā no 2022. gada 1. aprīļa līdz 2022. gada 30. aprīlim, tai skaitā, lai Iekšlietu ministrijas padotības iestādēs nodarbinātajiem samaksātu par virsstundu darbu, izmaksātu piemaksas par dienesta (darba) pienākumu izpildi nakts laikā, par darbu paaugstināta riska un slodzes apstākļos, par personisko darba ieguldījumu un darba kvalitāti, izmaksātu atlīdzību par laiku, kuru amatpersona ar speciālo dienesta pakāpi nepavada darba vietā vai citā institūcijas norādītajā vietā, bet pēc attiecīga pieprasījuma ierodas norādītajā vietā un nekavējoties uzsāk pienākumu pildīšanu, segtu izdevumus par komandējumiem (atbilstoši komandējumu laikam), ēdināšanu, pārtiku un citus izdevumus, patvēruma meklētāju uztura un dienas naudai paredzētos izdevumus, kā arī izdevumus, kas radušies Valsts policijai laikposmā no 2022. gada 1. janvāra līdz 2022. gada 30. aprīlim samaksai amatpersonām ar speciālajām dienesta pakāpēm par virsstundu darbu, tai skaitā:
1.1. Valsts policijai – 792 888 euro;
1.2. Valsts robežsardzei – 78 948 euro;
1.3. Pilsonības un migrācijas lietu pārvaldei – 25 946 euro;
2. 70 050 euro apmērā, lai kompensētu papildu izdevumus (vidējās izpeļņas pieaugums), kas rodas, nosakot samaksu par virsstundu darbu un piemaksas saistībā ar rīkojuma Nr. 518 izpildei nepieciešamo pasākumu īstenošanu, tai skaitā:
2.1. Valsts policijai – 61 894 euro;
2.2. Valsts robežsardzei – 6 577 euro;
2.3. Pilsonības un migrācijas lietu pārvaldei – 1 579 euro.</t>
  </si>
  <si>
    <t xml:space="preserve">Piešķirt Iekšlietu ministrijai  finansējumu 536 947 euro apmērā vienreizējām investīcijām, lai segtu izdevumus par iekšējās drošības stiprināšanas pasākumu īstenošanu saistībā ar pieaugošiem ģeopolitiskiem riskiem, tai skaitā:
1. 269 410 euro Nodrošinājuma valsts aģentūrai;
2. 225 932 euro Valsts ugunsdzēsības un glābšanas dienestam;
3. 41 605 euro Valsts policijai.                 </t>
  </si>
  <si>
    <t xml:space="preserve">Piešķirt Iekšlietu ministrijai (Valsts policijai) 164 731 euro vienreizējām investīcijām, lai segtu izdevumus par iekšējās drošības stiprināšanas pasākumu īstenošanu saistībā ar pieaugošiem ģeopolitiskiem riskiem. </t>
  </si>
  <si>
    <t xml:space="preserve">Piešķirt Iekšlietu ministrijai  finansējumu 319 374 euro vienreizējām investīcijām, lai segtu izdevumus par iekšējās drošības stiprināšanas pasākumu īstenošanu saistībā ar pieaugošiem ģeopolitiskiem riskiem, tai skaitā:
1. 88 558 euro Valsts robežsardzei;
2. 158 127 euro Valsts robežsardzes koledžai;
3. 72 689 euro Valsts policijai.                 </t>
  </si>
  <si>
    <t xml:space="preserve">Piešķirt Iekšlietu ministrijai (Nodrošinājuma valsts aģentūrai) finansējumu  1 790 753  euro apmērā, lai augstas gatavības projektos, kas saistīti ar  Covid-19 krīzes  pārvarēšanu un ekonomikas atlabšanu (jaunu ugunsdzēsības depo būvniecība Aizputē, Dagdā, Iecavā, Ilūkstē, Kandavā, Priekulē, Rūjienā un Saulkrastos) segtu būvniecības izmaksu sadārdzinājumu, kas radies saistībā ar Krievijas militāro agresiju pret Ukrainu. </t>
  </si>
  <si>
    <t>Piešķirt Iekšlietu ministrijai (Nodrošinājuma valsts aģentūrai) 2 259 428 euro, lai segtu izdevumus, kas saistīti ar valsts robežas joslas posmu izbūves turpināšanu (2.kārta) uz valsts sauszemes robežas gar Latvijas Republikas un Baltkrievijas Republikas valsts robežu.</t>
  </si>
  <si>
    <t>Piešķirt Iekšlietu ministrijai finansējumu 111 356 euro apmērā, tai skaitā: 
1. 104 493 euro apmērā, lai segtu izdevumus, kas saistībā ar Ministru kabineta 2021. gada 10. augusta rīkojuma Nr. 518 "Par ārkārtējās situācijas izsludināšanu" (turpmāk – rīkojums Nr. 518) izpildei nepieciešamo pasākumu īstenošanu radušies laikposmā no 2022. gada 1. maija līdz 2022. gada 31. maijam, tai skaitā, lai Iekšlietu ministrijas padotības iestādēs nodarbinātajiem samaksātu par virsstundu darbu, izmaksātu piemaksas par dienesta (darba) pienākumu izpildi nakts laikā, par darbu paaugstināta riska un slodzes apstākļos, par personisko darba ieguldījumu un darba kvalitāti, segtu izdevumus par komandējumiem, ēdināšanu, pārtiku un citus izdevumus, patvēruma meklētāju uztura un dienas naudai paredzētos izdevumus, kā arī izdevumus, kas radušies Valsts drošības dienestam laikposmā no 2022. gada 1. aprīļa līdz 2022. gada 30. aprīlim, tai skaitā:
1.1. Valsts policijai – 17 105 euro;
1.2. Valsts robežsardzei – 62 412 euro;
1.3. Valsts robežsardzes koledžai – 560 euro;
1.4. Pilsonības un migrācijas lietu pārvaldei – 21 188 euro;
1.5. Valsts drošības dienestam – 3 228  euro;
2. 6 863 euro apmērā, lai kompensētu papildu izdevumus (vidējās izpeļņas pieaugums), kas rodas, nosakot samaksu par virsstundu darbu un piemaksas saistībā ar rīkojuma Nr. 518 izpildei nepieciešamo pasākumu īstenošanu, tai skaitā:
2.1. Valsts policijai – 518 euro;
2.2. Valsts robežsardzei –5 199 euro;
2.3. Valsts robežsardzes koledžai – 47 euro;
2.4. Pilsonības un migrācijas lietu pārvaldei – 1 099 euro.</t>
  </si>
  <si>
    <t xml:space="preserve">Piešķirt Iekšlietu ministrijai (Valsts drošības dienestam)  finansējumu 214 231 euro apmērā, lai segtu izdevumus, kas saistīti ar paaugstinātu darba intensitāti un amatpersonu noslodzi Krievijas Federācijas izraisītā bruņotā konflikta dēļ Ukrainā.       </t>
  </si>
  <si>
    <t xml:space="preserve">Piešķirt Iekšlietu ministrijai (Valsts drošības dienestam)  finansējumu 68 718 euro apmērā, lai segtu izdevumus, kas saistīti ar paaugstinātu darba intensitāti un amatpersonu noslodzi Krievijas Federācijas izraisītā bruņotā konflikta dēļ Ukrainā    </t>
  </si>
  <si>
    <t xml:space="preserve">Piešķirt Iekšlietu ministrijai (Valsts drošības dienestam) 47 737 euro, lai segtu izdevumus, kas saistīti ar paaugstinātu darba intensitāti un amatpersonu noslodzi Krievijas Federācijas izraisītā bruņotā konflikta dēļ Ukrainā.  </t>
  </si>
  <si>
    <t xml:space="preserve">Piešķirt Iekšlietu ministrijai (Valsts drošības dienestam) 31 275 euro, lai segtu izdevumus, kas saistīti ar paaugstinātu darba intensitāti un amatpersonu noslodzi Krievijas Federācijas izraisītā bruņotā konflikta dēļ Ukrainā.                 </t>
  </si>
  <si>
    <t xml:space="preserve"> Piešķirt Iekšlietu ministrijai finansējumu 123 224 euro apmērā, tai skaitā:
 1.1. 114 739 euro, lai segtu izdevumus, kas saistībā ar rīkojuma Nr. 518 izpildei nepieciešamo pasākumu īstenošanu radušies laikposmā no 2022. gada 1. jūnija līdz 2022. gada 30. jūnijam, tai skaitā, lai Iekšlietu ministrijas padotības iestādēs nodarbinātajiem samaksātu par virsstundu darbu, izmaksātu piemaksas par dienesta (darba) pienākumu izpildi nakts laikā, par darbu paaugstināta riska un slodzes apstākļos, par personisko darba ieguldījumu un darba kvalitāti, segtu patvēruma meklētāju uztura un dienas naudai paredzētos izdevumus, no tiem:
 1.1.1. Valsts policijai – 14 681 euro;
 1.1.2. Valsts robežsardzei – 74 882 euro;
 1.1.3. Valsts robežsardzes koledžai – 549 euro;
 1.1.4. Pilsonības un migrācijas lietu pārvaldei – 24 397 euro;
 1.1.5. Valsts drošības dienestam – 230 euro;
 1.2. 8485 euro, lai kompensētu papildu izdevumus (vidējās izpeļņas pieaugums), kas rodas, nosakot samaksu par virsstundu darbu un piemaksas saistībā ar rīkojuma Nr. 518 izpildei nepieciešamo pasākumu īstenošanu, tai skaitā:
 1.2.1. Valsts policijai – 793 euro;
 1.2.2. Valsts robežsardzei – 6238 euro;
 1.2.3. Valsts robežsardzes koledžai – 46 euro;
 1.2.4. Pilsonības un migrācijas lietu pārvaldei – 1408 euro.</t>
  </si>
  <si>
    <t>Piešķirt Iekšlietu ministrijai finansējumu 142 564 euro, lai  nodrošinātu Ukrainas Valsts robežsardzes dienestam nodoto materiāltehnisko līdzekļu, tai skaitā valsts materiālo rezervju atjaunošanu, no tiem:
1. Valsts policijai – 3 288 euro;
2. Nodrošinājuma valsts aģentūrai – 139 276 euro.</t>
  </si>
  <si>
    <t>Piešķirt Iekšlietu ministrijai (Valsts ugunsdzēsības un glābšanas dienestam) 38 478 euro, lai segtu fakstiskos izdevumus, kas saistīti ar Ukrainas Ārkārtējo situāciju dienestam nodoto materiāltehnisko līdzekļu atjaunošanu.</t>
  </si>
  <si>
    <t>Piešķirt Iekšlietu ministrijai finansējumu 638 254 euro apmērā, tai skaitā:
1. 590 841 euro, lai segtu izdevumus, kas saistībā ar Ministru kabineta 2021. gada 10. augusta rīkojuma Nr. 518 “Par ārkārtējās situācijas izsludināšanu” (turpmāk – rīkojums Nr. 518) izpildei nepieciešamo pasākumu īstenošanu radušies laikposmā no 2022. gada 1. augusta (atsevišķi izdevumi no 2022. gada 1. maija) līdz 2022. gada 31. augustam, tai skaitā, lai Iekšlietu ministrijas padotības iestādēs nodarbinātajiem samaksātu par virsstundu darbu, izmaksātu piemaksas par dienesta (darba) pienākumu izpildi nakts laikā, par darbu paaugstināta riska un slodzes apstākļos, par nozīmīgu ieguldījumu attiecīgās institūcijas stratēģisko mērķu sasniegšanā, kā arī, lai segtu izdevumus par inventāra un degvielas iegādi un izdevumus, kas saistīti ar patvēruma meklētāju uztura un dienas naudas izmaksu, no tiem:
1.1. Valsts policijai – 510 547 euro;
1.2. Valsts robežsardzei – 54 585 euro;
1.3. Valsts robežsardzes koledžai – 641 euro;
1.4. Pilsonības un migrācijas lietu pārvaldei – 25 068 euro;
2. 47 413 euro, lai kompensētu papildu izdevumus (vidējās izpeļņas pieaugums), kas rodas, nosakot samaksu par virsstundu darbu un piemaksas saistībā ar rīkojuma Nr. 518 izpildei nepieciešamo pasākumu īstenošanu, tai skaitā:
2.1. Valsts policijai – 41 806 euro;
2.2. Valsts robežsardzei – 4 547euro;
2.3. Valsts robežsardzes koledžai – 54 euro;
2.4. Pilsonības un migrācijas lietu pārvaldei – 1 006 euro.</t>
  </si>
  <si>
    <t>Piešķirt Iekšlietu ministrijai (Iekšlietu ministrijas Informācijas centram) finansējumu ne vairāk kā 109 370 euro apmērā, lai segtu izdevumus, kas saistīti ar Ukrainas civiliedzīvotāju atbalsta informācijas sistēmas izstrādi.</t>
  </si>
  <si>
    <t>Piešķirt Iekšlietu ministrijai (Valsts ugunsdzēsības un glābšanas dienestam) finansējumu 137 101 euro apmērā, lai segtu izdevumus, kas saistīti ar Ukrainas Ārkārtējo situāciju dienestam nodoto materiāltehnisko līdzekļu atjaunošanu.</t>
  </si>
  <si>
    <t>Piešķirt Iekšlietu ministrijai (Nodrošinājuma valsts aģentūrai) finansējumu 57 427 euro apmērā, lai segtu izdevumus par humānās palīdzības sniegšanā Lietuvai izlietoto valsts materiālo rezervju (trīs telšu) atjaunošanu.</t>
  </si>
  <si>
    <t>Piešķirt Iekšlietu ministrijai finansējumu 122 573 euro apmērā, tai skaitā:
1. 114 503 euro, lai segtu izdevumus, kas saistībā ar Ministru kabineta 2021. gada 10. augusta rīkojuma Nr. 518 “Par ārkārtējās situācijas izsludināšanu” (turpmāk – rīkojums Nr. 518) izpildei nepieciešamo pasākumu īstenošanu radušies laikposmā no 2022. gada 1. septembra līdz 2022. gada 30. septembrim, tai skaitā lai Iekšlietu ministrijas padotības iestādēs nodarbinātajiem samaksātu par virsstundu darbu, izmaksātu piemaksas par dienesta (darba) pienākumu izpildi nakts laikā, par darbu paaugstināta riska un slodzes apstākļos, par nozīmīgu ieguldījumu attiecīgās institūcijas stratēģisko mērķu sasniegšanā, kā arī lai segtu izdevumus par degvielas iegādi un izdevumus, kas saistīti ar patvēruma meklētāju uztura un dienas naudas izmaksu, no tiem:
1.1. Valsts policijai – 51 407 euro;
1.2. Valsts robežsardzei – 39 201 euro;
1.3. Pilsonības un migrācijas lietu pārvaldei – 23 895 euro;
2. 8 070 euro, lai kompensētu papildu izdevumus (vidējās izpeļņas pieaugums), kas rodas, nosakot samaksu par virsstundu darbu un piemaksas saistībā ar rīkojuma Nr. 518 izpildei nepieciešamo pasākumu īstenošanu, tai skaitā:
2.1. Valsts policijai – 3 479 euro;
2.2. Valsts robežsardzei – 3 266 euro;
2.3. Pilsonības un migrācijas lietu pārvaldei – 1 325 euro.</t>
  </si>
  <si>
    <t>Piešķirt Iekšlietu ministrijai (Valsts drošības dienestam) finansējumu 21 462 euro apmērā, lai segtu izdevumus, kas saistībā ar Ministru kabineta 2022. gada 27. septembra rīkojuma Nr. 671 “Par ārkārtējās situācijas izsludināšanu” izpildei nepieciešamo pasākumu īstenošanu radušies laikposmā no 2022. gada 1. oktobra līdz 2022. gada 31. oktobrim</t>
  </si>
  <si>
    <t>Piešķirt Iekšlietu ministrijai  128 155 euro apmērā, tai skaitā:
1. 119 735 euro, lai segtu izdevumus, kas saistībā ar rīkojuma Nr. 518 izpildei nepieciešamo pasākumu īstenošanu radušies laikposmā no 2022. gada 1. oktobra līdz 2022. gada 31. oktobrim, tai skaitā lai Iekšlietu ministrijas padotības iestādēs nodarbinātajiem samaksātu par virsstundu darbu, izmaksātu piemaksas par dienesta (darba) pienākumu izpildi nakts laikā, par darbu paaugstināta riska un slodzes apstākļos, par nozīmīgu ieguldījumu attiecīgās institūcijas stratēģisko mērķu sasniegšanā, kā arī lai segtu izdevumus par degvielas iegādi un izdevumus, kas saistīti ar patvēruma meklētāju uztura un dienas naudas izmaksu, no tiem:
1.1. Valsts policijai – 49 219 euro;
1.2. Valsts robežsardzei – 42 177 euro;
1.3. Pilsonības un migrācijas lietu pārvaldei – 27 728 euro;
1.4. Valsts drošības dienestam – 611 euro;
2. 8 420 euro, lai kompensētu papildu izdevumus (vidējās izpeļņas pieaugums), kas rodas, nosakot samaksu par virsstundu darbu un piemaksas saistībā ar rīkojuma Nr. 518 izpildei nepieciešamo pasākumu īstenošanu, tai skaitā:
2.1. Valsts policijai – 3 262 euro;
2.2. Valsts robežsardzei – 3 514 euro;
2.3. Pilsonības un migrācijas lietu pārvaldei – 1 644 euro.</t>
  </si>
  <si>
    <t>Piešķirt Iekšlietu ministrijai finansējumu 85 068 euro apmērā, tai skaitā:
 1.1. 79 756 euro, lai segtu izdevumus, kas saistībā ar rīkojuma Nr. 518 izpildei nepieciešamo pasākumu īstenošanu radušies laikposmā no 2022. gada 1. novembra līdz 2022. gada 30. novembrim, tai skaitā lai Iekšlietu ministrijas padotības iestādēs nodarbinātajiem samaksātu par virsstundu darbu, izmaksātu piemaksas par darbu paaugstināta riska un slodzes apstākļos, par nozīmīgu ieguldījumu attiecīgās institūcijas stratēģisko mērķu sasniegšanā, lai segtu izdevumus, kas saistīti ar patvēruma meklētāju uztura un dienas naudas izmaksu, kā arī, lai segtu izdevumus patvēruma meklētāju uztura un dienas naudai laikposmā no 2022. gada 1. decembra līdz 2022. gada 31. decembrim, no tiem:
 1.1.1. Valsts robežsardzei – 44 684 euro;
 1.1.2. Pilsonības un migrācijas lietu pārvaldei – 35 072 euro;
 1.2. 5312 euro, lai kompensētu papildu izdevumus (vidējās izpeļņas pieaugums), kas rodas, nosakot samaksu par virsstundu darbu un piemaksas saistībā ar rīkojuma Nr. 518 izpildei nepieciešamo pasākumu īstenošanu, tai skaitā:
 1.2.1. Valsts robežsardzei – 3723 euro;
 1.2.2. Pilsonības un migrācijas lietu pārvaldei – 1589 euro.</t>
  </si>
  <si>
    <t>Piešķirt Iekšlietu ministrijai (Valsts drošības dienestam) finansējumu 21 186 euro apmērā, lai segtu izdevumus, kas saistībā ar Ministru kabineta 2022. gada 27. septembra rīkojuma Nr. 671 “Par ārkārtējās situācijas izsludināšanu” (Krievijas robeža) izpildei nepieciešamo pasākumu īstenošanu radušies laikposmā no 2022. gada 1. novembra līdz 2022. gada 30. novembrim.</t>
  </si>
  <si>
    <t>Piešķirt Izglītības un zinātnes ministrijai 506 458 euro, lai valsts un pašvaldību vispārējās un profesionālās izglītības iestādēm nodrošinātu gaisa kvalitātes mērītāju iegādi ogļskābās gāzes līmeņa noteikšanai.</t>
  </si>
  <si>
    <t>Piešķirt Izglītības un zinātnes ministrijai 672 489 euro, lai valsts un pašvaldību vispārējās un profesionālās izglītības iestādēm nodrošinātu gaisa kvalitātes mērītāju iegādi ogļskābās gāzes līmeņa noteikšanai.</t>
  </si>
  <si>
    <t>Piešķirt Izglītības un zinātnes ministrijai 499 024 euro, lai valsts un pašvaldību vispārējās un profesionālās izglītības iestādēm nodrošinātu gaisa kvalitātes mērītāju iegādi ogļskābās gāzes līmeņa noteikšanai.</t>
  </si>
  <si>
    <t>Piešķirt Izglītības un zinātnes ministrijai 706 872 euro, lai valsts un pašvaldību dibinātām izglītības iestādēm, atvasināto publisko personu dibinātām izglītības iestādēm, ilgstošas sociālās aprūpes un rehabilitācijas institūcijām, kurām ir noslēgts līgums ar valsti vai pašvaldību par pakalpojumu sniegšanu, nodrošinātu gaisa kvalitātes mērītāju iegādi ogļskābās gāzes līmeņa noteikšanai.</t>
  </si>
  <si>
    <t>Piešķirt Izglītības un zinātnes ministrijai 379 766 euro, lai valsts un pašvaldību dibinātām izglītības iestādēm, atvasināto publisko personu dibinātām izglītības iestādēm, ilgstošas sociālās aprūpes un rehabilitācijas institūcijām, kurām ir noslēgts līgums ar valsti vai pašvaldību par pakalpojumu sniegšanu, nodrošinātu gaisa kvalitātes mērītāju iegādi ogļskābās gāzes līmeņa noteikšanai.</t>
  </si>
  <si>
    <t>Piešķirt Izglītības un zinātnes ministrijai 1 246 784 euro, lai valsts un pašvaldību dibinātām izglītības iestādēm, atvasināto publisko personu dibinātām izglītības iestādēm, ilgstošas sociālās aprūpes un rehabilitācijas institūcijām, kurām ir noslēgts līgums ar valsti vai pašvaldību par pakalpojumu sniegšanu, nodrošinātu gaisa kvalitātes mērītāju iegādi ogļskābās gāzes līmeņa noteikšanai.</t>
  </si>
  <si>
    <t>Piešķirt Izglītības un zinātnes ministrijai finansējumu, kas nepārsniedz 4 336 640 euro, lai valsts un pašvaldību vispārējās un profesionālās izglītības iestādēm nodrošinātu gaisa kvalitātes mērītāju iegādi ogļskābās gāzes līmeņa noteikšanai.</t>
  </si>
  <si>
    <t>Piešķirt Izglītības un zinātnes ministrijai 28 498 euro, lai valsts un pašvaldību dibinātām izglītības iestādēm, atvasināto publisko personu dibinātām izglītības iestādēm, ilgstošas sociālās aprūpes un rehabilitācijas institūcijām, kurām ir noslēgts līgums ar valsti vai pašvaldību par pakalpojumu sniegšanu, nodrošinātu gaisa kvalitātes mērītāju iegādi ogļskābās gāzes līmeņa noteikšanai.</t>
  </si>
  <si>
    <t>Piešķirt Izglītības un zinātnes ministrijai 45 535 euro, lai valsts un pašvaldību dibinātām izglītības iestādēm, atvasināto publisko personu dibinātām izglītības iestādēm, ilgstošas sociālās aprūpes un rehabilitācijas institūcijām, kurām ir noslēgts līgums ar valsti vai pašvaldību par pakalpojumu sniegšanu, nodrošinātu gaisa kvalitātes mērītāju iegādi ogļskābās gāzes līmeņa noteikšanai.</t>
  </si>
  <si>
    <t>Piešķirt Izglītības un zinātnes ministrijai pārskaitīšanai biedrībai "Latvijas Basketbola savienība" (turpmāk – biedrība) 1 100 000 euro, lai 2022. gadā segtu izdevumus, kas saitīti ar 2025. gada Eiropas čempionāta finālturnīra basketbolā vīriešiem (FIBA EuroBasket 2025) (turpmāk – čempionāts) organizēšanu Latvijā, tai skaitā:
1. 300 000 euro – čempionāta organizēšanas drošības depozīta maksājumam;
2. 800 000 euro – čempionāta organizēšanas licences iegādes pirmajam maksājumam.</t>
  </si>
  <si>
    <t>Piešķirt Izglītības un zinātnes ministrijai 57 553 euro, lai segtu Latvijas kā asociētās dalībvalsts Eiropas Kodolpētījumu organizācijā (CERN) dalības maksas pieaugumu.</t>
  </si>
  <si>
    <t>Piešķirt Izglītības un zinātnes ministrijai 386 902 euro, tai skaitā:
 1. 230 376 euro pārskaitīšanai biedrībai "Latvijas Kamaniņu sporta federācija", no tiem:
 1.1. 120 000 euro 2023. gada Pasaules kausa posma kamaniņu sportā organizēšanai Latvijā;
1.1.1 70 000 euro 2023. gada Eiropas čempionāta kamaniņu sportā organizēšanai Latvijā;
 1.2. 30 000 euro Kontinentālā kausa kamaniņu sportā jauniešiem organizēšanai Latvijā;
 1.3. 10 376 euro, lai sniegtu atbalstu Ukrainas Kamaniņu sporta federācijai un segtu izdevumus, kas saistīti ar Ukrainas kamaniņu izlases Latvijā plānoto treniņprocesu un dalību Latvijā plānotajās starptautiskajās sporta sacensībās.
 2. 64 818 euro pārskaitīšanai biedrībai "Latvijas Basketbola savienība", lai sniegtu atbalstu Ukrainas Basketbola federācijai un segtu izdevumus, kas saistīti ar Ukrainas nacionālās izlases sagatavošanu un dalību 2023. gada Pasaules kausa izcīņas kvalifikācijas turnīra 2022. gada novembra spēļu ciklā.
 3. 57 000 euro pārskaitīšanai biedrībai "Latvijas Hokeja federācija", lai segtu izdevumus, kas saistīti ar Latvijas studentu izlases hokejā sagatavošanos un dalību 31. pasaules ziemas universiādē Leikplesidā (Amerikas Savienotās Valstis).
 4. 34 708 euro pārskaitīšanai biedrībai "Latvijas Futbola federācija", lai sniegtu atbalstu Ukrainas Futzāla federācijai un segtu izdevumus, kas saistīti ar Ukrainas nacionālās izlases telpu futbolā sagatavošanu un dalību 2024. gada Pasaules kausa izcīņas kvalifikācijas turnīra 2022. gada oktobra spēļu ciklā.</t>
  </si>
  <si>
    <t>Piešķirt Izglītības un zinātnes ministrijai 40 700 euro pārskaitīšanai biedrībai "Latvijas Kamaniņu sporta federācija", lai segtu izdevumus, kas saistīti ar 2023. gada Eiropas čempionāta kamaniņu sportā organizēšanu Latvijā.</t>
  </si>
  <si>
    <t>Piešķirt Izglītības un zinātnes ministrijai 2 803 433 euro, tai skaitā:
	1. 1 550 000 euro pārskaitīšanai biedrībai "Latvijas Basketbola savienība", lai 2022. gadā segtu izdevumus, kas saistīti ar 2025. gada Eiropas čempionāta finālturnīra basketbolā vīriešiem (FIBA EuroBasket 2025) (turpmāk – čempionāts) organizēšanu Latvijā, no tiem:
	1.1. 1 300 000 euro – čempionāta organizēšanas licences iegādes otrajam un trešajam maksājumam;
	1.2. 250 000 euro – čempionāta informācijas tehnoloģiju nodrošinājuma maksājumam.
	2. 413 000 euro pārskaitīšanai biedrībai "Latvijas Volejbola federācija", lai 2022. gadā segtu izdevumus, kas saistīti ar 2023. gada FIBV pasaules kausa posma pludmales volejbolā tūres posma (Beach Pro Tour Challenge) licences iegādi.
	3. 400 000 euro pārskaitīšanai biedrībai "Latvijas Automobiļu federācija", lai 2022. gadā segtu izdevumus, kas saistīti ar 2023. gada FIA Eiropas rallija čempionāta posma organizēšanas licences iegādi.
	4. 375 000 euro pārskaitīšanai biedrībai "Latvijas Motosporta federācija", lai segtu izdevumus, kas saistīti ar 2023. gada FIM pasaules čempionāta motokrosā MXGP klasē posma organizēšanas licences iegādi.
	5. 65 433 euro pārskaitīšanai biedrībai "Latvijas Basketbola savienība", lai sniegtu atbalstu Ukrainas Basketbola federācijai un 2022. gadā segtu izdevumus, kas saistīti ar Ukrainas nacionālās izlases sagatavošanu un dalību 2023. gada Pasaules kausa izcīņas kvalifikācijas turnīra 2023. gada februāra spēļu ciklā.</t>
  </si>
  <si>
    <t>Profesionālās izglītības iestāžu un koledžu prestiža celšana un pieejamības palielināšana, modernizējot mācību vidi un uzlabojot tās kvalitāti, nodrošinot uzņēmējspēju apguvi, izglītības procesa individualizāciju un darba vidē balstītas mācības, paplašinot sociālā atbalsta programmas, talantu attīstības iniciatīvas, kā arī īstenojot karjeras izglītības atbalsta un stratēģiskās komunikācijas pasākumus sadarbībā ar nozarēm</t>
  </si>
  <si>
    <t>Piešķirt Zemkopības ministrijai 3 252 euro, lai atbilstoši Ministru kabineta 2021.gada 1.aprīļa noteikumiem Nr.199 „Valsts uzraudzībā esošās dzīvnieku infekcijas slimības vai epizootijas uzliesmojuma laikā radušos zaudējumu kompensācijas noteikumi” Lauku atbalsta dienests nodrošinātu kompensāciju izmaksu dzīvnieku īpašniekam par zaudējumiem, kas radušies valsts uzraudzībā esošas dzīvnieku infekcijas slimības – putnu salmonelozes – apkarošanas laikā.</t>
  </si>
  <si>
    <t>Piešķirt Zemkopības ministrijai 82 566 euro, lai nodrošinātu Latvijā ievestās mājputnu gaļas un dējējvistu olu pastiprinātu kontroli un uzraudzību tirdzniecībā, tai skaitā:
1. 8 615 euro Pārtikas un veterinārajam dienestam;
2. 73 951 euro zinātniskajam institūtam “Pārtikas drošības, dzīvnieku veselības un vides zinātniskais institūts “BIOR””.</t>
  </si>
  <si>
    <t>Piešķirt Zemkopības ministrijai 207 775 euro apmērā, lai atbilstoši Ministru kabineta 2021.gada 1.aprīļa noteikumiem Nr.199 “Valsts uzraudzībā esošās dzīvnieku infekcijas slimības vai epizootijas uzliesmojuma laikā radušos zaudējumu kompensācijas noteikumi” Lauku atbalsta dienests nodrošinātu kompensācijas izmaksu dzīvnieku īpašniekiem par zaudējumiem, kas radušies epizootijas – Āfrikas cūku mēra – apkarošanas laikā.</t>
  </si>
  <si>
    <t>Piešķirt Zemkopības ministrijai 16 000 euro, lai atbilstoši Ministru kabineta 2022.gada 14.jūlija noteikumiem Nr.436 “Valsts atbalsta piešķiršanas kārtība akvakultūras uzņēmumiem par 2021.gada jūnija un jūlija ilgstošā karstuma dēļ radītiem zaudējumiem” Lauku atbalsta dienests nodrošinātu kompensāciju izmaksu akvakultūras uzņēmumam, kurš cietis zaudējumus 2021.gada jūnijā un jūlijā ilgstošā karstuma dēļ.</t>
  </si>
  <si>
    <t>Piešķirt Zemkopības ministrijai 240 160 euro, lai atbilstoši Ministru kabineta 2022. gada 14. jūlija noteikumiem Nr. 436 “Valsts atbalsta piešķiršanas kārtība akvakultūras uzņēmumiem par 2021. gada jūnija un jūlija ilgstošā karstuma dēļ radītiem zaudējumiem” Lauku atbalsta dienests nodrošinātu kompensāciju izmaksu akvakultūras uzņēmumiem, kuri cietuši zaudējumus 2021. gada jūnijā un jūlijā ilgstošā karstuma dēļ.</t>
  </si>
  <si>
    <t>Piešķirt Zemkopības ministrijai 3 161 euro, lai Lauku atbalsta dienests nodrošinātu kompensāciju izmaksu dzīvnieku īpašniekam par zaudējumiem, kas radušies valsts uzraudzībā esošas dzīvnieku infekcijas slimības vai epizootijas apkarošanas laikā.</t>
  </si>
  <si>
    <t>Piešķirt Zemkopības ministrijai 1 153 euro, lai atbilstoši Ministru kabineta 2021.gada 1.aprīļa noteikumiem Nr.199 „Valsts uzraudzībā esošās dzīvnieku infekcijas slimības vai epizootijas uzliesmojuma laikā radušos zaudējumu kompensācijas noteikumi” Lauku atbalsta dienests nodrošinātu kompensācijas izmaksu dzīvnieku īpašniekam par zaudējumiem, kas radušies epizootijas – Āfrikas cūku mēra – apkarošanas laikā.</t>
  </si>
  <si>
    <t>Piešķirt Zemkopības ministrijai 50 925 euro, lai atbilstoši Ministru kabineta 2021.gada 1.aprīļa noteikumiem Nr.199 “Valsts uzraudzībā esošās dzīvnieku infekcijas slimības vai epizootijas uzliesmojuma laikā radušos zaudējumu kompensācijas noteikumi” Lauku atbalsta dienests nodrošinātu kompensācijas izmaksu dzīvnieku īpašniekam par zaudējumiem, kas radušies epizootijas – Āfrikas cūku mēra – apkarošanas laikā.</t>
  </si>
  <si>
    <t>Piešķirt Zemkopības ministrijai (Lauku atbalsta dienestam) 12 995 euro, lai atbilstoši Ministru kabineta 2021. gada 20. aprīļa noteikumiem Nr. 255 "Kārtība, kādā piešķir un izmaksā kompensāciju par fitosanitāro pasākumu izpildi" Lauku atbalsta dienests nodrošinātu kompensāciju izmaksu personām par fitosanitāro pasākumu izpildi bakteriālās iedegas Erwinia amylovora (Burr.) Winsl. et.al. apkarošanai un izplatības ierobežošanai.</t>
  </si>
  <si>
    <t>Piešķirt Zemkopības ministrijai līdzekļus 15 euro apmērā, lai, Lauku atbalsta dienests nodrošinātu kompensāciju izmaksu dzīvnieku īpašniekam par zaudējumiem, kas radušies valsts uzraudzībā esošas dzīvnieku infekcijas slimības vai epizootijas apkarošanas laikā.</t>
  </si>
  <si>
    <t>Piešķirt Satiksmes ministrijai 3 000 000 euro, lai veiktu daļēju maksājumu par 2020.gadu valsts publiskās lietošanas dzelzceļa infrastruktūras pārvaldītāja (valsts akciju sabiedrība “Latvijas dzelzceļš”) finanšu līdzsvara nodrošināšanai atbilstoši Dzelzceļa likuma 9.panta ceturtajai daļai.</t>
  </si>
  <si>
    <t>Piešķirt Satiksmes ministrijai valsts finansējumu 17 147 245 euro apmērā, tai skaitā: 
1.  11 106 949 euro apmērā 2021.gadā uzsākto valsts reģionālo un vietējo autoceļu būvniecības projektu īstenošanai 2022.gadā;
2.  6 040 296 euro apmērā valsts autoceļu būvniecībai, lai 2022.gadā nodrošinātu investīciju programmas īstenošanu autoceļu attīstībai administratīvi teritoriālās reformas kontekstā.</t>
  </si>
  <si>
    <t>Piešķirt Satiksmes ministrijai valsts finansējumu 5 771 179 euro apmērā, tai skaitā:
1. 48 457 euro apmērā 2021. gadā uzsākto valsts reģionālo un vietējo autoceļu būvniecības projektu īstenošanai 2022. gadā;
2. 5 722 722 euro apmērā valsts autoceļu būvniecībai, lai 2022. gadā nodrošinātu investīciju programmas īstenošanu autoceļu attīstībai administratīvi teritoriālās reformas kontekstā.</t>
  </si>
  <si>
    <t>Piešķirt Satiksmes ministrijai  finansējumu 870 510 euro, tai skaitā:
1.1. 715 079 euro apmērā 2021. gadā uzsākto valsts reģionālo un vietējo autoceļu būvniecības projektu īstenošanai 2022. gadā;
1.2. 155 431 euro apmērā valsts autoceļu būvniecībai, lai 2022. gadā nodrošinātu investīciju programmas īstenošanu autoceļu attīstībai administratīvi teritoriālās reformas kontekstā.</t>
  </si>
  <si>
    <t>Piešķirt Satiksmes ministrijai 10 000 000 euro, lai nodrošinātu sabiedriskā transporta pakalpojumu nepārtrauktību un kompensētu zaudējumus sabiedriskā transporta pakalpojumu sniedzējiem par sniegtajiem sabiedriskā transporta pakalpojumiem 2022.gada ceturtajā ceturksnī, no tiem:
 1.  9 107 891 euro reģionālajos pasažieru pārvadājumos ar autobusiem;
 2.  892 109 euro reģionālajos pasažieru pārvadājumos ar vilcieniem.</t>
  </si>
  <si>
    <t>Piešķirt Satiksmes ministrijai 7 959 000 euro, lai nodrošinātu normatīvajos aktos noteikto izdevumu kompensēšanu par valsts publiskās lietošanas dzelzceļa infrastruktūras izmantošanu dzelzceļa pasažieru pārvadājumiem, ko veic saistībā ar sabiedrisko pakalpojumu līgumu.</t>
  </si>
  <si>
    <t>Piešķirt Satiksmes ministrijai finansējumu 6 503 295 euro apmērā, lai veiktu maksājumu par 2020. gadu valsts publiskās lietošanas dzelzceļa infrastruktūras pārvaldītāja (valsts akciju sabiedrība "Latvijas dzelzceļš") finanšu līdzsvara nodrošināšanai atbilstoši Dzelzceļa likuma 9. panta ceturtajai daļai.</t>
  </si>
  <si>
    <t>Piešķirt Satiksmes ministrijai finansējumu 30 664 125  euro apmērā, lai veiktu maksājumu par 2021. gadu valsts publiskās lietošanas dzelzceļa infrastruktūras pārvaldītāja (valsts akciju sabiedrība "Latvijas dzelzceļš") finanšu līdzsvara nodrošināšanai atbilstoši Dzelzceļa likuma 9. panta ceturtajai daļai un no piešķirtā finansējuma VAS “Latvijas dzelzceļš” nodrošina nodokļu parāda atmaksu par atliktajām valsts sociālās apdrošināšanas obligātajām iemaksām.</t>
  </si>
  <si>
    <t>Piešķirt Labklājības ministrijai (Valsts sociālās apdrošināšanas aģentūrai) 20 034 360 euro, lai Covid-19 infekcijas izplatības seku pārvarēšanas likuma 74. panta pirmajā daļā noteiktajām personām nodrošinātu pabalsta izmaksu 20 euro mēnesī laikposmā no 2022.gada 1.janvāra līdz 2022.gada 31.martam.</t>
  </si>
  <si>
    <t>Piešķirt Labklājības ministrijai (Valsts sociālās apdrošināšanas aģentūrai) 3 678 580 euro, lai segtu no 2022.gada 1.janvāra līdz 2022.gada 29.maijam radušos izdevumus par Covid-19 infekcijas izplatības seku pārvarēšanas likuma 74.panta pirmajā daļā noteiktajām personām izmaksāto pabalstu 20 euro mēnesī, kas piešķirts par laikposmu no 2022.gada 1.janvāra līdz 2022.gada 31.martam.</t>
  </si>
  <si>
    <t>Piešķirt Labklājības ministrijai (Valsts sociālās apdrošināšanas aģentūrai)  44 100 euro, lai segtu no 2022.gada 30.maija līdz 2022.gada 4.decembrim radušos izdevumus par Covid-19 infekcijas izplatības seku pārvarēšanas likuma 74.panta pirmajā daļā noteiktajām personām izmaksāto pabalstu 20 euro mēnesī, kas piešķirts par laikposmu no 2022.gada 1.janvāra līdz 2022.gada 31.martam.</t>
  </si>
  <si>
    <t>Piešķirt Labklājības ministrijai 3 338 425 euro, lai atbilstoši Covid-19 infekcijas izplatības seku pārvarēšanas likuma 77.panta otrajai daļai kompensētu pašvaldībām izdevumus 50 procentu apmērā no faktiskajiem izdevumiem mājokļa pabalsta izmaksu nodrošināšanai, kas radušies laikposmā no 2022.gada 1.janvāra līdz 2022.gada 31.maijam un atbilstoši Energoresursu cenu ārkārtēja pieauguma samazinājuma pasākumu likuma 13.panta trešajai daļai kompensētu pašvaldībām izdevumus 50 procentu apmērā no faktiskajiem izdevumiem mājokļa pabalsta izmaksu nodrošināšanai, kas radušies laikposmā no 2022.gada 1.janvāra līdz 2022.gada 30.novembrim.</t>
  </si>
  <si>
    <t>Piešķirt Labklājības ministrijai 3 180 644 euro, lai atbilstoši Covid-19 infekcijas izplatības seku pārvarēšanas likuma 77.panta otrajai daļai kompensētu pašvaldībām izdevumus 50 procentu apmērā no faktiskajiem izdevumiem mājokļa pabalsta izmaksu nodrošināšanai, kas radušies laikposmā no 2022.gada 1.janvāra līdz 2022.gada 31.maijam, un atbilstoši Energoresursu cenu ārkārtēja pieauguma samazinājuma pasākumu likuma 13.panta trešajai daļai kompensētu pašvaldībām izdevumus 50 procentu apmērā no faktiskajiem izdevumiem mājokļa pabalsta izmaksu nodrošināšanai, kas radušies laikposmā no 2022.gada 1.janvāra līdz 2022.gada 30.novembrim.</t>
  </si>
  <si>
    <t>Piešķirt Labklājības ministrijai  2 825 327 euro, lai atbilstoši Energoresursu cenu ārkārtēja pieauguma samazinājuma pasākumu likuma 13.panta trešajai daļai kompensētu pašvaldībām izdevumus 50 procentu apmērā no faktiskajiem izdevumiem mājokļa pabalsta izmaksu nodrošināšanai, kas radušies laikposmā no 2022.gada 1.janvāra līdz 2022.gada 30.novembrim.</t>
  </si>
  <si>
    <t>Piešķirt Labklājības ministrijai 504 315 euro, tajā skaitā:
1.  352 000 euro, lai atbilstoši Likuma 13.panta 3.¹ daļai kompensētu pašvaldībām administratīvās izmaksas 8 euro apmērā par viena iesnieguma izskatīšanu un lēmuma pieņemšanu 2022.gada oktobrī; 
2.  70 059 euro, lai atbilstoši Likuma 13.pantā minēto normu ieviešanai nodrošinātu Pašvaldību sociālās palīdzības un sociālo pakalpojumu administrēšanas lietojumprogrammas SOPA funkcionalitātes papildināšanu; 
3.  82 256 euro, lai atbilstoši Likuma 7.¹ pantā minētā tiesiskā regulējuma ieviešanai nodrošinātu Pašvaldību elektronisko pakalpojumu portāla www.epakalpojumi.lv un Pašvaldību sociālās palīdzības un sociālo pakalpojumu administrēšanas lietojumprogrammas SOPA funkcionalitātes papildināšanu.</t>
  </si>
  <si>
    <t>Piešķirt Labklājības ministrijai 2 073 507 euro, lai atbilstoši Energoresursu cenu ārkārtēja pieauguma samazinājuma pasākumu likuma 13.panta trešajai daļai kompensētu pašvaldībām izdevumus 50 procentu apmērā no faktiskajiem izdevumiem mājokļa pabalsta izmaksu nodrošināšanai, kas radušies laikposmā no 2022.gada 1.janvāra līdz 2022.gada 30.novembrim.</t>
  </si>
  <si>
    <t>Piešķirt Labklājības ministrijai 1 406 032 euro, tajā skaitā:
1.  1 361 322 euro, lai atbilstoši Likuma 13.panta sestajai daļai un rīkojuma 1.2.apakšpunktam nodrošinātu pašvaldībām avansa maksājumu par 2022.gada decembri ne vairāk kā 50 procentu apmērā no novembra faktiskajiem izdevumiem mājokļa pabalstam;
2.  44 710 euro, lai atbilstoši rīkojuma 1.5.apakšpunktam nodrošinātu Likuma 7.¹ pantā minētā tiesiskā regulējuma ieviešanai nepieciešamo Pašvaldību elektronisko pakalpojumu portāla www.epakalpojumi.lv un Pašvaldību sociālās palīdzības un sociālo pakalpojumu administrēšanas lietojumprogrammas SOPA funkcionalitātes papildināšanu.</t>
  </si>
  <si>
    <t>Piešķirt Labklājības ministrijai (Valsts sociālās apdrošināšanas aģentūrai) 10 000 euro, lai segtu no 2022.gada 1.janvāra līdz 2022.gada 29.maijam radušos izdevumus par izmaksāto vienreizējo atbalstu bērna vecākam, aizbildnim, audžuģimenei vai ilgstošas sociālās aprūpes un sociālās rehabilitācijas institūcijas vadītājam 500 euro apmērā, kas atbilstoši Covid-19 infekcijas izplatības seku pārvarēšanas likuma 62.pantam un 63.1 panta otrajai daļai piešķirts par periodu no 2022.gada 1.janvāra līdz 2022.gada 28.februārim par katru bērnu, kuram piešķirts alternatīvās personas statuss.</t>
  </si>
  <si>
    <t>Piešķirt Labklājības ministrijai 46 002 euro, lai institūcijām, kurās sociālos pakalpojumus ar izmitināšanu sniedz pašvaldības vai valsts dibināts sociālo pakalpojumu sniedzējs vai pakalpojumu sniedzējs, kuram ir noslēgts līgums ar pašvaldību vai valsti par minēto pakalpojumu sniegšanu, segtu izdevumus par individuālajiem aizsarglīdzekļiem un dezinfekcijas līdzekļiem, kas iegādāti Covid-19 infekcijas ierobežošanas pasākumiem no 2021.gada 1.decembra līdz 2021.gada 31.decembrim, tai skaitā:
1.  18 225 euro, lai kompensētu pašvaldību izdevumus 50% apmērā no izdevumiem, kas radušies pašvaldības dibinātai institūcijai vai institūcijai, ar kuru pašvaldībai noslēgts līgums par sociālo pakalpojumu sniegšanu;
2.  27 777 euro, lai kompensētu izdevumus 100%  apmērā valsts sociālās aprūpes centriem (24 248 euro) un institūcijām, ar kurām ir noslēgts līgums ar Labklājības ministriju par sociālo pakalpojumu sniegšanu (3 529 euro).</t>
  </si>
  <si>
    <t>Piešķirt Labklājības ministrijai finansējumu 7 645 euro, lai atbilstoši Sociālo pakalpojumu un sociālās palīdzības likuma pārejas noteikumu 37.2 punktam kompensētu pašvaldībām laikposmā no 2021.gada 1.decembra līdz 2021.gada 31.decembrim radušos izdevumus 50 procentu apmērā no mājsaimniecībai izmaksātā pabalsta krīzes situācijā, bet ne vairāk kā 75 euro vienai personai mēnesī, un 100 procentu apmērā no mājsaimniecībai, tai skaitā audžuģimenei un aizbildnim, kam ir tiesības uz pabalstu krīzes situācijā, izmaksātā pabalsta palielinājuma 50 euro mēnesī par katru aprūpē esošu bērnu līdz 18 gadu vecumam.</t>
  </si>
  <si>
    <t>Piešķirt Labklājības ministrijai (Valsts sociālās apdrošināšanas aģentūrai) 19 053 400 euro, lai Energoresursu cenu ārkārtēja pieauguma samazinājuma pasākumu likuma 8.panta pirmajā daļā noteiktajām personām izmaksātu atbalstu 20 euro mēnesī par 2022.gada janvāri un februāri.</t>
  </si>
  <si>
    <t>Piešķirt Labklājības ministrijai (Valsts sociālās apdrošināšanas aģentūrai) 15 187 220 euro, lai Energoresursu cenu ārkārtēja pieauguma samazinājuma pasākumu likuma 8.panta pirmajā daļā noteiktajām personām izmaksātu atbalstu 20 euro mēnesī par periodu no 2022.gada 28.februāra līdz 2022.gada 4.aprīlim.</t>
  </si>
  <si>
    <t xml:space="preserve">Piešķirt Labklājības ministrijai (Valsts sociālās apdrošināšanas aģentūrai) 9 339 750 euro, tai skaitā:
1.1. 9 292 560 euro, lai Energoresursu cenu ārkārtēja pieauguma samazinājuma pasākumu likuma 8.panta pirmajā daļā noteiktajām personām nodrošinātu atbalstu 20 euro mēnesī par periodu no 2022.gada 4.aprīļa līdz 2022.gada 30.aprīlim;
1.2. 47 190 euro, lai nodrošinātu Valsts sociālās apdrošināšanas aģentūras informācijas tehnoloģiju sistēmu pielāgošanu šā rīkojuma 1.1.apakšpunktā minētā atbalsta izmaksu veikšanai. </t>
  </si>
  <si>
    <t>Piešķirt Labklājības ministrijai (Valsts sociālās apdrošināšanas aģentūrai)  260 496 euro, lai Likuma 8.panta pirmajā daļā noteiktajām personām nodrošinātu atbalstu 20 euro mēnesī par periodu no 2022.gada 1.maija līdz 2022.gada 27.novembrim.</t>
  </si>
  <si>
    <t>Piešķirt Labklājības ministrijai (Valsts sociālās apdrošināšanas aģentūrai) 36 589 000 euro, lai Energoresursu cenu ārkārtēja pieauguma samazinājuma pasākumu likuma 8.panta otrajā daļā noteiktajām personām izmaksātu atbalstu 50 euro mēnesī par 2022.gada janvāri un februāri.</t>
  </si>
  <si>
    <t>Piešķirt Labklājības ministrijai (Valsts sociālās apdrošināšanas aģentūrai) 22 920 050 euro, lai Energoresursu cenu ārkārtēja pieauguma samazinājuma pasākumu likuma 8.panta otrajā daļā noteiktajām personām izmaksātu atbalstu 50 euro mēnesī par 2022.gada martu.</t>
  </si>
  <si>
    <t>Labklājības ministrijai (Valsts sociālās apdrošināšanas aģentūrai) 20 101 745 euro, tai skaitā:
1.  20 078 150 euro, lai Energoresursu cenu ārkārtēja pieauguma samazinājuma pasākumu likuma 8.panta otrajā daļā noteiktajām personām par katru bērnu nodrošinātu atbalstu 50 euro mēnesī par 2022.gada aprīli;
2.  23 595 euro, lai nodrošinātu Valsts sociālās apdrošināšanas aģentūras informācijas tehnoloģiju sistēmu pielāgošanu šā rīkojuma 1.1.apakšpunktā minētā atbalsta izmaksu veikšanai.</t>
  </si>
  <si>
    <t>Piešķirt Labklājības ministrijai (Valsts sociālās apdrošināšanas aģentūrai) 1 414 948 euro, tai skaitā:
1.  1 384 180 euro, lai Energoresursu cenu ārkārtēja pieauguma samazinājuma pasākumu likuma 8.panta otrajā daļā noteiktajām personām par katru bērnu nodrošinātu atbalstu 50 euro mēnesī par laikposmu no 2022.gada 1.janvāra līdz 2022.gada 30.aprīlim;
2.  30 768 euro, lai nodrošinātu Valsts sociālās apdrošināšanas aģentūras informācijas tehnoloģiju sistēmu pielāgošanu šā rīkojuma 1.1.apakšpunktā minētā atbalsta izmaksu veikšanai.</t>
  </si>
  <si>
    <t>Piešķirt Labklājības ministrijai (Valsts sociālās apdrošināšanas aģentūrai) 48 039 euro, lai Energoresursu cenu ārkārtēja pieauguma samazinājuma pasākumu likuma 8.panta otrajā daļā noteiktajām personām par katru bērnu nodrošinātu atbalstu 50 euro mēnesī par laikposmu no 2022.gada 1.janvāra līdz 2022.gada 30.aprīlim.</t>
  </si>
  <si>
    <t>Piešķirt Labklājības ministrijai (turpmāk – LM)  56 130 euro, lai institūcijām, kurās sniedz sociālos pakalpojumus ar izmitināšanu, kompensētu radušos izdevumus no 2021.gada 1.decembra līdz 2021.gada 31.decembrim par izmaksātajām piemaksām līdz 50 % no mēnešalgas personām, kas bija iesaistītas klientu, kuriem konstatēta Covid-19 infekcija vai noteikts Covid-19 inficētas personas kontaktpersonas statuss, aprūpē paaugstināta riska apstākļos, un personālam, kas bija iesaistīts personu testēšanā SARS-CoV-2 antigēna noteikšanai, tai skaitā:
1.  7 584 euro institūcijām, kurās sociālos pakalpojumus sniedz pašvaldības dibināts sociālo pakalpojumu sniedzējs vai pakalpojumu sniedzējs, kuram noslēgts līgums ar pašvaldību par sociālo pakalpojumu sniegšanu (50 % apmērā no pašvaldību faktiskajiem papildu izdevumiem); 
2.  46 797 euro valsts sociālās aprūpes centriem (100 % apmērā no institūciju faktiskajiem papildu izdevumiem);
3.  1 749 euro institūcijām, ar kurām ir noslēgts līgums ar LM par sociālo pakalpojumu sniegšanu (100 % apmērā no institūciju faktiskajiem papildu izdevumiem).</t>
  </si>
  <si>
    <t>Piešķirt Labklājības ministrijai 102 551 euro, lai institūcijām, kurās sniedz sociālos pakalpojumus ar izmitināšanu, kompensētu radušos izdevumus par izmaksātajām piemaksām līdz 50 % no mēnešalgas personām, kas bija iesaistītas klientu, kuriem konstatēta Covid-19 infekcija vai noteikts Covid-19 inficētas personas kontaktpersonas statuss, aprūpē paaugstināta riska apstākļos, un personālam, kas bija iesaistīts personu testēšanā SARS-CoV-2 antigēna noteikšanai, tai skaitā:
1.  26 116 euro institūcijām, kurās sociālos pakalpojumus sniedz pašvaldības dibināts sociālo pakalpojumu sniedzējs vai pakalpojumu sniedzējs, kuram noslēgts līgums ar pašvaldību par sociālo pakalpojumu sniegšanu (50 % apmērā no pašvaldību faktiskajiem papildu izdevumiem) par 2022.gada janvāri; 
2.  65 424 euro, tai skaitā 64 605 euro valsts sociālās aprūpes centriem par 2022.gada janvāri un 819 euro valsts sociālās aprūpes centriem saistībā ar piemaksu pārrēķinu par 2021.gada decembri (100 % apmērā no institūciju faktiskajiem papildu izdevumiem);
3.  11 011 euro institūcijām, ar kurām ir noslēgts līgums ar LM par sociālo pakalpojumu sniegšanu (100 % apmērā no institūciju faktiskajiem papildu izdevumiem), par 2022.gada janvāri.</t>
  </si>
  <si>
    <t>Piešķirt Labklājības ministrijai (turpmāk – LM) 193 526 euro, lai institūcijām, kurās sniedz sociālos pakalpojumus ar izmitināšanu, kompensētu 2022.gada februārī radušos izdevumus par izmaksātajām piemaksām līdz 50 % no mēnešalgas personām, kas bija iesaistītas klientu, kuriem konstatēta Covid-19 infekcija vai noteikts Covid-19 inficētas personas kontaktpersonas statuss, aprūpē paaugstināta riska apstākļos, un personālam, kas bija iesaistīts personu testēšanā SARS-CoV-2 antigēna noteikšanai, tai skaitā:
1. 19 388 euro institūcijām, kurās sociālos pakalpojumus sniedz pašvaldības dibināts sociālo pakalpojumu sniedzējs vai pakalpojumu sniedzējs, kuram noslēgts līgums ar pašvaldību par sociālo pakalpojumu sniegšanu (50 % apmērā no pašvaldību faktiskajiem papildu izdevumiem);
2.  153 233 euro valsts sociālās aprūpes centriem (100 % apmērā no institūciju faktiskajiem papildu izdevumiem);
3.  20 905 euro institūcijām, ar kurām ir noslēgts līgums ar LM par sociālo pakalpojumu sniegšanu (100 % apmērā no institūciju faktiskajiem papildu izdevumiem).</t>
  </si>
  <si>
    <t>Piešķirt Labklājības ministrijai 296 915 euro, lai institūcijām, kurās sniedz sociālos pakalpojumus ar izmitināšanu, kompensētu radušos izdevumus par izmaksātajām piemaksām līdz 50 % no mēnešalgas personām, kas bija iesaistītas klientu, kuriem konstatēta Covid-19 infekcija vai noteikts Covid-19 inficētas personas kontaktpersonas statuss, aprūpē paaugstināta riska apstākļos, un personālam, kas bija iesaistīts personu testēšanā SARS-CoV-2 antigēna noteikšanai, tai skaitā:
1.  127 322 euro institūcijām, kurās sociālos pakalpojumus sniedz pašvaldības dibināts sociālo pakalpojumu sniedzējs vai pakalpojumu sniedzējs, kuram noslēgts līgums ar pašvaldību par sociālo pakalpojumu sniegšanu (50 % apmērā no pašvaldību faktiskajiem papildu izdevumiem), tai skaitā 41 672 euro par 2022.gada februāri un 85 650 euro par 2022.gada martu;
2.  148 569 euro valsts sociālās aprūpes centriem (100 % apmērā no institūciju faktiskajiem papildu izdevumiem) par 2022.gada martu;
3.  21 024 euro institūcijām, ar kurām ir noslēgts līgums ar LM par sociālo pakalpojumu sniegšanu (100 % apmērā no institūciju faktiskajiem papildu izdevumiem), par 2022.gada martu.</t>
  </si>
  <si>
    <t>Piešķirt Labklājības ministrijai  5 359 euro, lai kompensētu VSIA “Nacionālais rehabilitācijas centrs “Vaivari” izdevumus saistībā ar nepieciešamo tehnisko palīglīdzekļu nodrošināšanu karadarbībā cietušo militārpersonu un ģimenes locekļu rehabilitācijai.</t>
  </si>
  <si>
    <t xml:space="preserve">Piešķirt Labklājības ministrijai (Valsts sociālās apdrošināšanas aģentūrai) 47 052 034 euro, veicot  valsts budžeta uzturēšanas izdevumu transfertu no valsts pamatbudžeta uz valsts speciālā budžeta apakšprogrammu 04.04.00 “Invaliditātes, maternitātes un slimības speciālais budžets”, lai segtu izdevumus, kas saistīti ar slimības pabalstu izmaksām par laikposmu no 2022.gada 17.janvāra līdz 2022.gada 30.aprīlim atbilstoši likuma “Par maternitātes un slimības apdrošināšanu” pārejas noteikumu 55. un 56.punktam personām ar sadarbspējīgu vakcinācijas vai pārslimošanas sertifikātu vai atzinumu par nepieciešamību atlikt personas vakcināciju pret Covid-19 no pirmās darbnespējas dienas, ja tām pirmā darbnespējas diena ir laikposmā no 2022.gada 17.janvāra līdz 2022.gada 28.februārim un darbnespējas lapa izsniegta sakarā ar saslimšanu ar Covid-19 vai atrašanos mājas karantīnā, vai akūtu augšējo elpceļu infekciju dēļ no darbnespējas pirmās dienas līdz darbnespējas trešajai dienai, ja tām pirmā darbnespējas diena ir laikposmā no 2022.gada 17.janvāra līdz 2022.gada 28.februārim un darbnespējas lapa izsniegta akūtu augšējo elpceļu infekciju dēļ. </t>
  </si>
  <si>
    <t>Piešķirt Labklājības ministrijai (Valsts sociālās apdrošināšanas aģentūrai) 260 130 euro, veicot valsts budžeta uzturēšanas izdevumu transfertu no valsts pamatbudžeta uz valsts speciālā budžeta apakšprogrammu 04.04.00 “Invaliditātes, maternitātes un slimības speciālais budžets”, lai segtu izdevumus par slimības pabalstiem, kas atbilstoši likuma "Par maternitātes un slimības apdrošināšanu" pārejas noteikumu 55. un 56. punktam izmaksāti 2022. gadā par laikposmu no 2021.gada 1.decembra līdz 2021.gada 31.decembrim personām, kurām ir sadarbspējīgs vakcinācijas vai pārslimošanas sertifikāts vai atzinums par nepieciešamību atlikt personas vakcināciju pret Covid-19, no pirmās darbnespējas dienas, ja tām darbnespējas lapa izsniegta sakarā ar saslimšanu ar Covid-19 vai atrašanos mājas karantīnā un pirmā darbnespējas diena ir laikposmā no 2021.gada 1.decembra līdz 2021.gada 31.decembrim, vai no darbnespējas pirmās dienas līdz darbnespējas trešajai dienai, ja tām darbnespējas lapa izsniegta akūtu augšējo elpceļu infekciju dēļ un pirmā darbnespējas diena ir laikposmā no 2021.gada 1.decembra līdz 2021.gada 31.decembrim.</t>
  </si>
  <si>
    <t>Piešķirt Labklājības ministrijai (Valsts sociālās apdrošināšanas aģentūrai) 11 233 306 euro, lai atbilstoši  Energoresursu cenu ārkārtēja pieauguma samazinājuma pasākumu likuma 8.¹ pantam laikposmā no 2022.gada 1.novembra līdz 2022.gada 31.decembrim izmaksātu pabalstu:
1. Latvijā dzīvojošām pensijas vecumu sasniegušām personām, apgādnieku zaudējušām personām un personām ar invaliditāti šādā apmērā:
1.1.  30 euro mēnesī – ja pensijas, atlīdzības vai valsts sociālā nodrošinājuma pabalsta apmērs nepārsniedz 300 euro mēnesī;
1.2.  20 euro mēnesī – ja pensijas, atlīdzības vai valsts sociālā nodrošinājuma pabalsta apmērs ir no 301 euro līdz 509 euro mēnesī;
1.3.  10 euro mēnesī – ja pensijas, atlīdzības vai valsts sociālā nodrošinājuma pabalsta apmērs ir no 510 euro līdz 603 euro mēnesī;
2.  30 euro mēnesī:
2.1. personām, kuras saņem Latvijas Republikā piešķirto piemaksu pie ģimenes valsts pabalsta par bērnu ar invaliditāti;
2.2. pilngadīgai personai, kurai Latvijas Republikā ir piešķirts bēgļa vai alternatīvais statuss un kura legāli uzturas Latvijas Republikā, un kura ir sasniegusi likumā “Par valsts pensijām” vecuma pensijas piešķiršanai noteikto vecumu vai kurai ar Veselības un darbspēju ekspertīzes ārstu valsts komisijas (VDEĀVK) lēmumu ir noteikta invaliditāte un kura nav sasniegusi likumā “Par valsts pensijām” vecuma pensijas piešķiršanai noteikto vecumu;
2.3. personai, kurai Latvijas Republikā ir piešķirts bēgļa vai alternatīvais statuss, kura legāli uzturas Latvijas Republikā, ja viņai vai viņas likumiskā aprūpē ir bērns, kuram ir VDEĀVK izsniegts lēmums par invaliditātes noteikšanu.</t>
  </si>
  <si>
    <t>Piešķirt Labklājības ministrijai (Valsts sociālās apdrošināšanas aģentūrai) 11 853 675 euro, lai atbilstoši Likuma 8.1 pantam laikposmā no 2022.gada 1.novembra līdz 2022.gada 31.decembrim izmaksātu pabalstu:
.1. Latvijā dzīvojošām pensijas vecumu sasniegušām personām, apgādnieku zaudējušām personām un personām ar invaliditāti šādā apmērā:
1.1.  30 euro mēnesī – ja pensijas, atlīdzības vai valsts sociālā nodrošinājuma pabalsta apmērs nepārsniedz 300 euro mēnesī;
1.2.  20 euro mēnesī – ja pensijas, atlīdzības vai valsts sociālā nodrošinājuma pabalsta apmērs ir no 301 euro līdz 509 euro mēnesī;
1.3.  10 euro mēnesī – ja pensijas, atlīdzības vai valsts sociālā nodrošinājuma pabalsta apmērs ir no 510 euro līdz 603 euro mēnesī;
2.  30 euro mēnesī:
2.1. personām, kuras saņem Latvijas Republikā piešķirto piemaksu pie ģimenes valsts pabalsta par bērnu ar invaliditāti;
2.2. pilngadīgai personai, kurai Latvijas Republikā ir piešķirts bēgļa vai alternatīvais statuss un kura legāli uzturas Latvijas Republikā, un kura ir sasniegusi likumā “Par valsts pensijām” vecuma pensijas piešķiršanai noteikto vecumu vai kurai ar Veselības un darbspēju ekspertīzes ārstu valsts komisijas (VDEĀVK) lēmumu ir noteikta invaliditāte un kura nav sasniegusi likumā “Par valsts pensijām” vecuma pensijas piešķiršanai noteikto vecumu;
2.3. personai, kurai Latvijas Republikā ir piešķirts bēgļa vai alternatīvais statuss, kura legāli uzturas Latvijas Republikā, ja viņai vai viņas likumiskā aprūpē ir bērns, kuram ir VDEĀVK izsniegts lēmums par invaliditātes noteikšanu.</t>
  </si>
  <si>
    <t>Piešķirt Labklājības ministrijai (Valsts sociālās apdrošināšanas aģentūrai) 1 958 323 euro, veicot valsts budžeta uzturēšanas izdevumu transfertu no valsts pamatbudžeta uz valsts speciālā budžeta apakšprogrammu 04.04.00 “Invaliditātes, maternitātes un slimības speciālais budžets”, lai segtu izdevumus par slimības pabalstiem, kas atbilstoši likuma “Par maternitātes un slimības apdrošināšanu” pārejas noteikumu 55. un 56. punktam izmaksāti no 2022.gada 1.maija līdz 2022.gada 31.augustam personām, kurām ir sadarbspējīgs vakcinācijas vai pārslimošanas sertifikāts vai kuras ir saņēmušas atzinumu par nepieciešamību atlikt personas vakcināciju pret Covid-19, no pirmās darbnespējas dienas, ja tām darbnespējas lapa izsniegta sakarā ar saslimšanu ar Covid-19 vai atrašanos mājas karantīnā, kā arī personām no darbnespējas pirmās dienas līdz darbnespējas trešajai dienai, ja tām darbnespējas lapa izsniegta akūtu augšējo elpceļu infekciju dēļ, tajā skaitā:
1.  47 864 euro apmērā personām, kurām pirmā darbnespējas diena ir laikposmā no 2021.gada 1.decembra līdz 2021.gada 31.decembrim;
2.  1 910 459 euro apmērā personām, kurām pirmā darbnespējas diena ir laikposmā no 2022.gada 17.janvāra līdz 2022.gada 28.februārim.</t>
  </si>
  <si>
    <t>Piešķirt Labklājības ministrijai (Valsts sociālās apdrošināšanas aģentūrai) 216 100 euro, lai segtu izdevumus, kas radušies 2022.gadā, tai skaitā:
1.  197 500 euro vienreizēja atbalsta izmaksām 500 euro apmērā par katru bērnu bērna vecākam, aizbildnim, audžuģimenei vai ilgstošas sociālās aprūpes un sociālās rehabilitācijas institūcijas vadītājam atbilstoši Covid-19 infekcijas izplatības seku pārvarēšanas likuma 62., 63. un 63.¹ pantam;
2.  18 600 euro vienreizēja pabalsta izmaksām 200 euro apmērā vecuma, invaliditātes vai apgādnieka zaudējuma pensijas saņēmējam, tai skaitā priekšlaicīgi un avansā piešķirtās pensijas saņēmējam, speciālās valsts pensijas saņēmējam, izdienas pensijas saņēmējam, kurš sasniedzis vecuma pensijas piešķiršanai nepieciešamo vecumu, bet kuram vecuma pensija nav piešķirta, izdienas pensijas saņēmējam, kurš nav sasniedzis vecuma pensijas piešķiršanai nepieciešamo vecumu un kuram ir noteikta invaliditāte, atlīdzības par darbspēju zaudējumu vai atlīdzības par apgādnieka zaudējumu saņēmējam vai valsts sociālā nodrošinājuma pabalsta saņēmējam, – arī  tādā gadījumā, ja pabalsta izmaksa uz laiku ir pārtraukta, kā arī bērna ar invaliditāti kopšanas pabalsta saņēmējam vai pabalsta personām ar invaliditāti, kurām nepieciešama kopšana, saņēmējam atbilstoši Covid-19 infekcijas izplatības seku pārvarēšanas likuma 68.pantam.</t>
  </si>
  <si>
    <t>Mājokļu pieejamības uzlabošana grūtībās nonākušiem un nelabvēlīgā situācijā esošiem iedzīvotājiem, izstrādājot mehānismu finansiāla atbalsta sniegšanai un novēršot faktorus, kas kavē izmantot īres mājokļu piedāvājumu</t>
  </si>
  <si>
    <t>Piešķirt Tieslietu ministrijai 100 000 euro, lai veiktu Latvijas brīvprātīgo atbalsta maksājumu Starptautiskajai krimināltiesai un nodrošinātu neatliekamu finansiālā atbalsta sniegšanu Starptautiskajai krimināltiesai ar mērķi atbalstīt un veicināt Starptautiskās krimināltiesas uzsākto izmeklēšanu par iespējamajiem kara noziegumiem Ukrainas teritorijā.</t>
  </si>
  <si>
    <t>Piešķirt Tieslietu ministrijai (Ieslodzījumu vietu pārvaldei)  320 637 euro, lai segtu izdevumus vienreizējām investīcijām, kas saistīti ar iekšējās drošības stiprināšanas pasākumu īstenošanu saistībā ar plaša mēroga Krievijas militāro agresiju pret Ukrainu un pieaugošiem ģeopolitiskiem riskiem.</t>
  </si>
  <si>
    <t>Piešķirt Tieslietu ministrijai (Satversmes aizsardzības birojam) 269 559 euro, lai segtu izdevumus vienreizējām investīcijām, kas saistīti ar iekšējās drošības stiprināšanas pasākumu īstenošanu saistībā ar plaša mēroga Krievijas militāro agresiju pret Ukrainu un pieaugošiem ģeopolitiskiem riskiem.</t>
  </si>
  <si>
    <t>Piešķirt Tieslietu ministrijai (Ieslodzījumu vietu pārvaldei) 194 042 euro, lai segtu izdevumus vienreizējām investīcijām, kas saistīti ar iekšējās drošības stiprināšanas pasākumu īstenošanu saistībā ar plaša mēroga Krievijas militāro agresiju pret Ukrainu un pieaugošiem ģeopolitiskiem riskiem.</t>
  </si>
  <si>
    <t>Piešķirt Vides aizsardzības un reģionālās attīstības ministrijai 18 000 euro, lai nodrošinātu finansējumu Valsts vides dienesta Radiācijas drošības centram radiācijas monitoringa sistēmas drošības pārbaudei 2022.gadā.</t>
  </si>
  <si>
    <t>Piešķirt Vides aizsardzības un reģionālās attīstības ministrijai 6 331 euro, lai nodrošinātu finansējumu valsts sabiedrībai ar ierobežotu atbildību “Latvijas Vides, ģeoloģijas un meteoroloģijas centrs” bezsaimnieka dzīvsudraba atkritumu iznīcināšanai 2022.gadā.</t>
  </si>
  <si>
    <t>Piešķirt Vides aizsardzības un reģionālās attīstības ministrijai (Valsts vides dienestam) 34 485 euro vadlīniju izstrādei, lai nodrošinātu pēc iespējas efektīvāku ietekmes sākotnējā izvērtējuma procedūru vēja elektrostaciju un tām nepieciešamās infrastruktūras būvniecībai.</t>
  </si>
  <si>
    <t>Piešķirt Vides aizsardzības un reģionālās attīstības ministrijai  2 737 542 euro pārskaitīšanai pašvaldībām, lai segtu izdevumus, kas pašvaldībām radušies, nodrošinot atbalstu mājsaimniecībām apkures izdevumu kompensēšanai par 2022. gada oktobri, un lai izmaksātu pašvaldību pieprasītos avansa maksājumus novembrim, tai skaitā: 
1. Augšdaugavas novada pašvaldībai – 47 614 euro, 
2. Bauskas novada pašvaldībai – 100 000 euro,
3. Cēsu novada pašvaldībai – 137 918 euro, 
4. Dienvidkurzemes novada pašvaldībai – 176 333 euro, 
5. Dobeles novada pašvaldībai – 50 000 euro, 
6. Gulbenes novada pašvaldībai – 69 122 euro, 
7. Jelgavas novada pašvaldībai – 14 060 euro,
8. Krāslavas novada pašvaldībai – 140 000 euro,
9. Kuldīgas novada pašvaldībai – 162 077 euro, 
10. Liepājas valstspilsētas pašvaldībai – 78 907 euro, 
11. Līvānu novada pašvaldībai – 155 627 euro, 
12. Ludzas novada pašvaldībai – 224 054 euro, 
13. Madonas novada pašvaldībai – 77 768 euro, 
14. Ogres novada pašvaldībai – 136 902 euro, 
15. Rēzeknes novada pašvaldībai – 249 675 euro,
16. Rīgas valstspilsētas pašvaldībai – 180 713 euro, 
17. Ropažu novada pašvaldībai – 38 165 euro, 
18. Saldus novada pašvaldībai – 103 862 euro, 
19. Siguldas novada pašvaldībai – 83 127 euro, 
20. Talsu novada pašvaldībai – 199 559 euro,
21. Tukuma novada pašvaldībai – 142 261 euro, 
22. Valmieras novada pašvaldībai – 140 596 euro, 
23. Varakļānu novada pašvaldībai – 29 202 euro.</t>
  </si>
  <si>
    <t>Piešķirt Vides aizsardzības un reģionālās attīstības ministrijai finanšu līdzekļus 524 766 euro apmērā pārskaitīšanai pašvaldībām, lai segtu izdevumus, kas pašvaldībām radušies, nodrošinot atbalstu mājsaimniecībām apkures izdevumu kompensēšanai par 2022. gada novembri, tai skaitā:
1.	Aizkraukles novada pašvaldībai – 111 846 euro, 
2.	Bauskas novada pašvaldībai – 132 341 euro,
3.	Daugavpils valstspilsētas pašvaldībai – 51 867 euro,
4.	Gulbenes novada pašvaldībai – 18 690 euro,
5.	Limbažu novada pašvaldībai – 80 729 euro,
6.	Ludzas novada pašvaldībai – 51 219 euro,
7.	Rīgas valstspilsētas pašvaldībai – 32 003 euro, 
8.	Ropažu novada pašvaldībai – 33 708 euro, 
9.	Tukuma novada pašvaldībai – 12 363 euro.</t>
  </si>
  <si>
    <t>Piešķirt Vides aizsardzības un reģionālās attīstības ministrijai 15 525 112 euro pārskaitīšanai pašvaldībām, lai izmaksātu pašvaldību pieprasītos avansa maksājumus pirmajam atbalsta perioda mēnesim – 2022. gada oktobrim, kas tiks izmantoti, lai nodrošinātu atbalstu mājsaimniecībām apkures izdevumu kompensēšanai, ja apkurei izmanto elektroenerģiju, koksnes granulas, koksnes briketes un malku</t>
  </si>
  <si>
    <t>Piešķirt Kultūras ministrijai 106 838 euro par epidemioloģisko nosacījumu, loģistikas un darba organizācijas procesa nodrošināšanu izglītības iestādēs</t>
  </si>
  <si>
    <t>Piešķirt Kultūras ministrijai 468 454 euro par izglītības pakalpojuma nepārtrauktības nodrošināšanu augsta epidemioloģiskā riska apstākļos</t>
  </si>
  <si>
    <t>Piešķirt Kultūras ministrijai (Valsts kultūrkapitāla fondam) 247 432 euro, lai atbilstoši mērķprogrammas “Kultūras pasākumu rīkotāju biļešu kompensācija” 7. kārtas rezultātiem kultūras pasākumu rīkotājiem nodrošinātu biļešu kompensāciju 80 % apmērā.</t>
  </si>
  <si>
    <t>Piešķirt Kultūras ministrijai 400 000 euro Mediju atbalsta fonda programmas īstenošanai, lai stiprinātu Latgales reģiona mediju ziņu radīšanas kapacitāti, veicot transferta pārskaitījumu uz Sabiedrības integrācijas fonda budžeta programmu 04.00.00 “Mediju projektu īstenošana”.</t>
  </si>
  <si>
    <t>Piešķirt finansējumu Kultūras ministrijai 792 723 euro apmērā, lai nodrošinātu 2022.gadā nepieciešamo finansējumu nacionālās koncertzāles projekta īstenošanai, tai skaitā:
1. 490 623 euro starptautiska metu konkursa sagatavošanai;
2. 302 100 euro, lai segtu valsts akciju sabiedrības "Valsts nekustamie īpašumi" uzturēšanas izmaksas, kuras izveidojušās saistībā ar Ministru kabineta iepriekš apstiprināto risinājumu par nacionālās koncertzāles projekta īstenošanu nekustamajā īpašumā (nekustamā īpašuma kadastra Nr. 0100 010 0042) Elizabetes ielā 2, Rīgā, un nekustamajā īpašumā (nekustamā īpašuma kadastra Nr. 0100 010 0099) Kronvalda bulvārī 6, Rīgā.</t>
  </si>
  <si>
    <t>Piešķirt Kultūras ministrijai 1 712 416 euro, tai skaitā:
1. 505 139 euro pārskaitīšanai valsts sabiedrībai ar ierobežotu atbildību "Rīgas cirks" Rīgas cirka vēsturiskās ēkas Merķeļa ielā 4, Rīgā, pārbūvei, lai Covid-19 krīzes seku pārvarēšanas un ekonomikas atlabšanas pasākumu ietvaros veiktu investīcijas kultūras infrastruktūrā;
2. 1 207 277 euro pārskaitīšanai valsts akciju sabiedrībai "Valsts nekustamie īpašumi" Valmieras drāmas teātra ēkas Lāčplēša ielā 4, Valmierā, pārbūvei.</t>
  </si>
  <si>
    <t>Piešķirt Kultūras ministrijai 90 000 euro pārskaitīšanai biedrībai “Romu Kultūras centrs” Starptautiskā Romu kultūras festivāla “ROMA WORLD 2022” organizēšanai 2022. gada novembrī.</t>
  </si>
  <si>
    <t>Piešķirt Kultūras ministrijai (Nacionālajai kultūras mantojuma pārvaldei) 353 657 euro, lai nodrošinātu finansējumu Rīgas Metropolijas Romas katoļu kūrijai nepieciešamajiem darbiem Rīgas Svētā Jēkaba Romas katoļu katedrālē 2022. gadā pēc koksngraužu apkarošanas pasākumiem.</t>
  </si>
  <si>
    <t>Piešķirt Kultūras ministrijai 15 592 euro pārskaitīšanai valsts akciju sabiedrībai “Valsts nekustamie īpašumi”, lai Covid-19 krīzes seku pārvarēšanas un ekonomikas atlabšanas pasākumu ietvaros veiktu investīcijas kultūras infrastruktūrā un nodrošinātu projekta “Energoefektivitātes paaugstināšana Latvijas Leļļu teātra ēkā Krišjāņa Barona ielā 16/18, Rīgā” īstenošanu (audiovizuālās vadības sistēmas izbūvi).</t>
  </si>
  <si>
    <t>Piešķirt Kultūras ministrijai 3 194 euro, lai valsts dibinātām izglītības iestādēm kompensētu izdevumus, kas saistīti ar izglītības ieguves iespēju nodrošināšanu iepriekš uzsāktās profesionālās vidējās izglītības programmas turpināšanai Ukrainas civiliedzīvotājiem (patvēruma meklētājiem) laikposmā no 2022. gada 26. marta līdz 2022. gada 30. jūnijam.</t>
  </si>
  <si>
    <t>Piešķirt Kultūras ministrijai 2 570 euro,  lai valsts dibinātām izglītības iestādēm kompensētu izdevumus, kas saistīti ar izglītības ieguves iespēju nodrošināšanu Ukrainas civiliedzīvotājiem (patvēruma meklētājiem), apgūstot  profesionālās vidējās izglītības programmas pēc pamatizglītības ieguves laikposmā no 2022. gada 1. septembra līdz 2022. gada 31. decembrim.</t>
  </si>
  <si>
    <t>Cilvēku medijpratības stiprināšana formālajā un neformālajā izglītībā, sekmējot viltus ziņu un dezinformācijas atpazīšanu sabiedrībā, kritisko domāšanu</t>
  </si>
  <si>
    <t>Piešķirt Veselības ministrijai 15 901 097 euro, lai nodrošinātu piemaksas un atvaļinājuma rezerves uzkrājumu atbilstoši aprēķinātajai piemaksu summai no 2022. gada 1. janvāra līdz 2022. gada 31. janvārim atbildīgo institūciju ārstniecības personām un citiem nodarbinātajiem par darbu paaugstināta riska un slodzes apstākļos sabiedrības veselības apdraudējuma situācijā saistībā ar Covid-19 uzliesmojumu un seku novēršanu, tai skaitā:
1.  14 691 163 euro piemaksu nodrošināšanai;
2.  1 209 934 euro atvaļinājuma rezerves uzkrājumu nodrošināšanai.</t>
  </si>
  <si>
    <t>Piešķirt Veselības ministrijai 16 315 200 euro, lai nodrošinātu piemaksas un atvaļinājuma rezerves uzkrājumu atbilstoši aprēķinātajai piemaksu summai no 2022.gada 1.februāra līdz 2022.gada 28.februārim atbildīgo institūciju ārstniecības personām un citiem nodarbinātajiem par darbu paaugstināta riska un slodzes apstākļos sabiedrības veselības apdraudējuma situācijā saistībā ar Covid-19 uzliesmojumu un seku novēršanu, tai skaitā:
1.  15 073 693 euro piemaksu nodrošināšanai;
2.  1 241 507 euro atvaļinājuma rezerves uzkrājumu nodrošināšanai.</t>
  </si>
  <si>
    <t>Piešķirt Veselības ministrijai 16 559 462 euro, lai nodrošinātu piemaksas un atvaļinājuma rezerves uzkrājumu atbilstoši aprēķinātajai piemaksu summai no 2022.gada 1.janvāra līdz 2022.gada 31.martam atbildīgo institūciju ārstniecības personām un citiem nodarbinātajiem par darbu paaugstināta riska un slodzes apstākļos sabiedrības veselības apdraudējuma situācijā saistībā ar Covid-19 uzliesmojumu un seku novēršanu, tai skaitā:
 1. finansējumu 15 300 228 euro apmērā piemaksu kompensēšanai, tai skaitā:
 1.1. Nacionālajam veselības dienestam 13 274 835 euro, lai veiktu samaksu stacionārajām ārstniecības iestādēm – 6 959 747 euro, ambulatorajām ārstniecības iestādēm – 13 047 euro, ģimenes ārstu praksēm  – 6 062 912 euro, aptiekām  – 170 403 euro un Nacionālā veselības dienesta darbiniekiem  – 68 726 euro;
 1.2. Neatliekamās medicīniskās palīdzības dienestam – 1 938 345 euro;
 1.3.  Slimību profilakses un kontroles centram – 57 161 euro;
 1.4. Valsts asinsdonoru centram – 2 936 euro;
 1.5. Veselības inspekcijai – 763 euro;
 1.6.  Veselības ministrijai – 26 188 euro;
 2. finansējumu 1 259 234 euro apmērā atvaļinājuma rezerves uzkrājuma nodrošināšanai, tai skaitā:
 2.1. Nacionālajam veselības dienestam 1 090 516 euro apmērā, lai veiktu samaksu stacionārajām ārstniecības iestādēm  – 579 749 euro, ģimenes ārstu praksēm  – 505 042 euro un Nacionālā veselības dienesta darbiniekiem  – 5 725 euro;
 2.2. Neatliekamās medicīniskās palīdzības dienestam – 161 465 euro;
 2.3. Slimību profilakses un kontroles centram – 4 762 euro;
 2.4. Valsts asinsdonoru centram – 245 euro;
 2.5. Veselības inspekcijai – 64 euro;
 2.6. Veselības ministrijai – 2 182 euro.</t>
  </si>
  <si>
    <t>Piešķirt Veselības ministrijai finansējumu 1 585 euro apmērā piemaksu kompensēšanai, tai skaitā:
1. Nacionālajam veselības dienestam 1 463 euro apmērā, lai veiktu samaksu ģimenes ārstu praksēm;
2. finansējumu 122 euro apmērā atvaļinājuma rezerves uzkrājuma nodrošināšanai Nacionālajam veselības dienestam, lai veiktu samaksu  ģimenes ārstu praksēm.</t>
  </si>
  <si>
    <t>Piešķirt Veselības ministrijai (Nacionālajam veselības dienestam) 1 714 374 euro, lai atbilstoši rīkojuma 1.punktam saistībā ar efektīvas vakcinācijas pret Covid-19 nodrošināšanu un vakcinācijas pret Covid-19 personu vecumā no 60 gadiem aptveres paaugstināšanu segtu izdevumus 2022.gada janvārī – martā par papildu darbinieku nodarbināšanu ģimenes ārsta praksēs un maksājumiem ģimenes ārstiem un ārstniecības iestādēm par vakcinācijas pret Covid -19 veikšanu personām vecumā no 60 gadiem.</t>
  </si>
  <si>
    <t>Piešķirt Veselības ministrijai (Nacionālajam veselības dienestam)  1 628 371 euro, lai atbilstoši rīkojuma 1.punktam saistībā ar efektīvas vakcinācijas pret Covid-19 nodrošināšanu un vakcinācijas pret Covid-19 personu vecumā no 60 gadiem aptveres paaugstināšanu segtu izdevumus 2022.gada aprīlī – jūnijā par papildu darbinieku nodarbināšanu ģimenes ārsta praksēs un maksājumiem ģimenes ārstiem un ārstniecības iestādēm par vakcinācijas pret Covid -19 veikšanu personām vecumā no 60 gadiem.</t>
  </si>
  <si>
    <t>Piešķirt Veselības ministrijai (Nacionālajam veselības dienestam)  13 223 euro, lai atbilstoši rīkojuma 1.punktam saistībā ar efektīvas vakcinācijas pret Covid-19 nodrošināšanu un vakcinācijas pret Covid-19 personu vecumā no 60 gadiem aptveres paaugstināšanu segtu izdevumus 2022.gada maijā par maksājumiem ģimenes ārstiem un ārstniecības iestādēm par vakcinācijas pret Covid -19 veikšanu personām vecumā no 60 gadiem.</t>
  </si>
  <si>
    <t>Piešķirt Veselības ministrijai (Nacionālajam veselības dienestam) 6 391 euro, lai segtu izdevumus par maksājumiem ģimenes ārstiem un ārstniecības iestādēm par vakcinācijas pret Covid -19 veikšanu personām vecumā no 60 gadiem 2022.gada jūnijā.</t>
  </si>
  <si>
    <t xml:space="preserve">Piešķirt Veselības ministrijai (Nacionālajam veselības dienestam) 700 193 euro, lai saistībā ar efektīvas vakcinācijas pret Covid-19 nodrošināšanu un vakcinācijas pret Covid-19 personu vecumā no 60 gadiem aptveres paaugstināšanu segtu izdevumus par papildu darbinieku nodarbināšanu ģimenes ārsta praksēs 2022.gada jūlijā - augustā. </t>
  </si>
  <si>
    <t xml:space="preserve">Piešķirt Veselības ministrijai (Nacionālajam veselības dienestam)  461 511 euro, lai saistībā ar efektīvas vakcinācijas pret Covid-19 nodrošināšanu un vakcinācijas pret Covid-19 personu vecumā no 60 gadiem aptveres paaugstināšanu segtu izdevumus par papildu darbinieku nodarbināšanu ģimenes ārsta praksēs 2022.gada septembrī. </t>
  </si>
  <si>
    <t>Piešķirt Veselības ministrijai (Nacionālajam veselības dienestam) ” 446 320 euro, lai nodrošinātu medikamentu pieejamību Covid-19 ārstēšanas procesā, no tiem:
1. finansējumu 231 280 euro apmērā, lai nodrošinātu kombinēta monoklonālo antivielu preparāta Casirivimab/imdevimab (Ronapreve (firma Roche)) pieejamību Covid-19 ārstēšanas procesā;
2. finansējumu 215 040 euro apmērā, lai nodrošinātu medikamenta Regdanvimab (RegKirona (firma Celltrion)) pieejamību Covid-19 ārstēšanas procesā.</t>
  </si>
  <si>
    <t>Piešķirt Veselības ministrijai (Nacionālajam veselības dienestam) no valsts budžeta programmas 02.00.00 “Līdzekļi neparedzētiem gadījumiem” 5 901 228 euro, lai atbilstoši rīkojuma 1.1.3.apakšpunktam segtu izdevumus par pacientu veselības stāvokļa novērošanu uzņemšanas nodaļā un pacientu ārstēšanu intensīvās terapijas gultā vai nodaļā, kas radušies saistībā ar Covid-19 infekcijas uzliesmojumu un seku novēršanu.</t>
  </si>
  <si>
    <t>Piešķirt Veselības ministrijai (Nacionālajam veselības dienestam) no valsts budžeta programmas 02.00.00 “Līdzekļi neparedzētiem gadījumiem” 2 513 261 euro, lai atbilstoši rīkojuma 1.1.3.apakšpunktam segtu izdevumus par pacientu ārstēšanu intensīvās terapijas gultās vai nodaļās, kas radušies saistībā ar Covid-19 infekcijas uzliesmojumu un seku novēršanu 2022.gada janvārī un martā.</t>
  </si>
  <si>
    <t>Piešķirt Veselības ministrijai (Nacionālajam veselības dienestam) no valsts budžeta programmas 02.00.00 “Līdzekļi neparedzētiem gadījumiem” 1 144 440 euro, lai atbilstoši rīkojuma 1.1.3.apakšpunktam segtu izdevumus par rehabilitācijas pakalpojumiem pacientiem pēc pārslimotas Covid-19 infekcijas 2022.gada janvārī - martā.</t>
  </si>
  <si>
    <t>Piešķirt Veselības ministrijai (Nacionālajam veselības dienestam) 5 103 176 euro, lai segtu izdevumus, kas radušies saistībā ar Covid-19 infekcijas uzliesmojumu un seku novēršanu 2021.gada decembrī, no tiem:
 1. par ambulatorajiem veselības aprūpes pakalpojumiem 1 920 322 euro;
 2. par stacionārajiem veselības aprūpes pakalpojumiem  3 058 909 euro;
 3. par laboratorisko izmeklējumu organizēšanu 110 338 euro;
 4. par transporta pakalpojumiem 13 607 euro..</t>
  </si>
  <si>
    <t>Piešķirt Veselības ministrijai (Nacionālajam veselības dienestam) 835 969 euro, lai segtu izdevumus ārstniecības iestādēm par 2021.gada decembrī sniegtajiem rehabilitācijas pakalpojumiem pacientiem pēc pārslimotas Covid-19 infekcijas, tai skaitā:
 1. ambulatorās rehabilitācijas pakalpojumiem 98 005 euro;
 2. rehabilitācijas pakalpojumiem dienas stacionārā 205 156 euro;
 3. subakūtās rehabilitācijas pakalpojumiem stacionārā (tai skaitā papildu skābekļa atbalstam) 532 808 euro, tai skaitā izmaksu korekcija par 2021.gada augustu, septembri, oktobri un novembri.</t>
  </si>
  <si>
    <t>Piešķirt Veselības ministrijai  7 136 906 euro, lai nodrošinātu piemaksas un atvaļinājuma rezerves uzkrājumu atbilstoši aprēķinātajai piemaksu summai no 2022.gada 1.aprīļa līdz 2022.gada 30.aprīlim atbildīgo institūciju ārstniecības personām un citiem nodarbinātajiem par darbu paaugstināta riska un slodzes apstākļos sabiedrības veselības apdraudējuma situācijā saistībā ar Covid-19 uzliesmojumu un seku novēršanu, tai skaitā:
1. finansējumu 6 588 112 euro apmērā piemaksu kompensēšanai, tai skaitā:
1.1. Nacionālajam veselības dienestam 5 647 226 euro, lai veiktu samaksu stacionārajām ārstniecības iestādēm – 2 582 154 euro, ģimenes ārstu praksēm  – 3 028 214 euro un Nacionālā veselības dienesta darbiniekiem  – 36 858 euro;
1.2. Neatliekamās medicīniskās palīdzības dienestam – 910 814 euro;
1.3.  Slimību profilakses un kontroles centram – 14 005 euro;
1.4. Valsts asinsdonoru centram – 1 222 euro;
1.5. Veselības inspekcijai – 437 euro;
1.6.  Veselības ministrijai – 14 408 euro;
2. finansējumu 548 794 euro apmērā atvaļinājuma rezerves uzkrājuma nodrošināšanai, tai skaitā:
2.1. Nacionālajam veselības dienestam 470 416 euro apmērā, lai veiktu samaksu stacionārajām ārstniecības iestādēm  – 215 094 euro, ģimenes ārstu praksēm  – 252 251 euro un Nacionālā veselības dienesta darbiniekiem  – 3 071 euro;
2.2. Neatliekamās medicīniskās palīdzības dienestam – 75 871 euro;
2.3. Slimību profilakses un kontroles centram – 1 167 euro;
2.4. Valsts asinsdonoru centram – 102 euro;
2.5. Veselības inspekcijai – 37 euro;
2.6. Veselības ministrijai – 1 201 euro.</t>
  </si>
  <si>
    <t>Piešķirt Veselības ministrijai 6 430 066 euro, lai nodrošinātu piemaksas un atvaļinājuma rezerves uzkrājumu atbilstoši aprēķinātajai piemaksu summai no 2022.gada 1.maija līdz 2022.gada 30.maijam atbildīgo institūciju ārstniecības personām un citiem nodarbinātajiem par darbu paaugstināta riska un slodzes apstākļos sabiedrības veselības apdraudējuma situācijā saistībā ar Covid-19 uzliesmojumu un seku novēršanu, tai skaitā:
1. finansējumu 5 935 623 euro apmērā piemaksu kompensēšanai, tai skaitā:
1.1. Nacionālajam veselības dienestam 5 015 111 euro, lai veiktu samaksu stacionārajām ārstniecības iestādēm – 1 981 000 euro, ģimenes ārstu praksēm – 3 000 025 euro un Nacionālā veselības dienesta darbiniekiem  – 34 086 euro;
1.2. Neatliekamās medicīniskās palīdzības dienestam – 892 626 euro;
1.3.  Slimību profilakses un kontroles centram – 11 996 euro;
1.4. Valsts asinsdonoru centram – 1 366 euro;
1.5. Veselības inspekcijai – 437 euro;
1.6.  Veselības ministrijai – 14 087 euro;
2. finansējumu 494 443 euro apmērā atvaļinājuma rezerves uzkrājuma nodrošināšanai, tai skaitā:
2.1. Nacionālajam veselības dienestam 417 762 euro apmērā, lai veiktu samaksu stacionārajām ārstniecības iestādēm – 165 019 euro, ģimenes ārstu praksēm – 249 903 euro un Nacionālā veselības dienesta darbiniekiem – 2 840 euro;
2.2. Neatliekamās medicīniskās palīdzības dienestam – 74 356 euro;
2.3. Slimību profilakses un kontroles centram – 1 000 euro;
2.4. Valsts asinsdonoru centram – 114 euro;
2.5. Veselības inspekcijai – 37 euro;
2.6. Veselības ministrijai – 1 174 euro.</t>
  </si>
  <si>
    <t>Piešķirt Veselības ministrijai  5 902 329 euro, lai nodrošinātu piemaksas un atvaļinājuma rezerves uzkrājumu atbilstoši aprēķinātajai piemaksu summai no 2022.gada 1.februāra līdz 2022.gada 30.jūnijam atbildīgo institūciju ārstniecības personām un citiem nodarbinātajiem par darbu paaugstināta riska un slodzes apstākļos sabiedrības veselības apdraudējuma situācijā saistībā ar Covid-19 uzliesmojumu un seku novēršanu, tai skaitā:
1. finansējumu 5 448 466 euro apmērā piemaksu kompensēšanai, tai skaitā:
1.1. Nacionālajam veselības dienestam 4 555 446 euro, lai veiktu samaksu stacionārajām ārstniecības iestādēm – 1 610 397 euro, ģimenes ārstu praksēm – 2 913 680 euro un Nacionālā veselības dienesta darbiniekiem – 31 369 euro;
1.2. Neatliekamās medicīniskās palīdzības dienestam – 866 365 euro;
1.3. Slimību profilakses un kontroles centram – 11 560 euro;
1.4. Valsts asinsdonoru centram – 1 389 euro;
1.5. Veselības inspekcijai – 437 euro;
1.6. Veselības ministrijai – 13 269 euro;
2. finansējumu 453 863 euro apmērā atvaļinājuma rezerves uzkrājuma nodrošināšanai, tai skaitā:
2.1. Nacionālajam veselības dienestam 379 471 euro apmērā, lai veiktu samaksu stacionārajām ārstniecības iestādēm – 134 147 euro, ģimenes ārstu praksēm – 242 710 euro un Nacionālā veselības dienesta darbiniekiem – 2 614 euro;
2.2. Neatliekamās medicīniskās palīdzības dienestam – 72 169 euro;
2.3. Slimību profilakses un kontroles centram – 964 euro;
2.4. Valsts asinsdonoru centram – 116 euro;
2.5. Veselības inspekcijai – 37 euro;
2.6. Veselības ministrijai – 1 106 euro.</t>
  </si>
  <si>
    <t>Piešķirt Veselības ministrijai 31 968 716 euro, lai kompensētu piemaksas un nodrošinātu atvaļinājuma rezerves uzkrājumu atbilstoši aprēķinātajai piemaksu summai laikposmā līdz 2021.gada 31.decembrim atbildīgo institūciju ārstniecības personām un citiem nodarbinātajiem par darbu paaugstināta riska un slodzes apstākļos sabiedrības veselības apdraudējuma situācijā saistībā ar Covid-19 uzliesmojumu un seku novēršanu, no tiem:
1. finansējumu 29 538 316 euro apmērā piemaksu kompensēšanai, tai skaitā:
1.1. Nacionālajam veselības dienestam 25 736 074 euro, lai veiktu samaksu stacionārajām ārstniecības iestādēm – 13 773 301 euro, ambulatorajām ārstniecības iestādēm  – 32 591 euro, ģimenes ārstu praksēm  – 11 548 007 euro, aptiekām  – 323 193 euro un Nacionālā veselības dienesta darbiniekiem  – 58 982 euro;
1.2. Neatliekamās medicīniskās palīdzības dienestam – 3 710 472 euro;
1.3.  Slimību profilakses un kontroles centram – 57 729 euro;
1.4. Valsts asinsdonoru centram – 2 987 euro;
1.5. Veselības inspekcijai – 3 516 euro;
1.6.  Veselības ministrijai – 27 538 euro;
2. finansējumu 2 430 400 euro apmērā atvaļinājuma rezerves uzkrājuma nodrošināšanai, tai skaitā:
2.1. Nacionālajam veselības dienestam 2 113 672 euro apmērā, lai veiktu samaksu stacionārajām ārstniecības iestādēm  – 1 146 809 euro, ģimenes ārstu praksēm  – 961 949 euro un Nacionālā veselības dienesta darbiniekiem  – 4 914 euro;
2.2. Neatliekamās medicīniskās palīdzības dienestam – 309 083 euro;
2.3. Slimību profilakses un kontroles centram – 4 809 euro;
2.4. Valsts asinsdonoru centram – 249 euro;
2.5. Veselības inspekcijai – 293 euro;
2.6. Veselības ministrijai – 2 294 euro.</t>
  </si>
  <si>
    <t>Piešķirt Veselības ministrijai 6 696 934 euro, lai kompensētu atbildīgajām institūcijām samaksu par ārstniecības personu un pārējo nodarbināto virsstundu darbu, kas saistīts ar Covid-19 jautājumu risināšanu un seku novēršanu, tai skaitā:
 1. Nacionālajam veselības dienestam – 6 026 931 euro, lai nodrošinātu samaksu ārstniecības iestādēm (5 760 352 euro) par 2021. gadu un samaksu Nacionālā veselības dienesta darbiniekiem (266 579 euro) par laikposmu no 2021. gada 1. decembra līdz 2022. gada 30. aprīlim;
 2. Neatliekamās medicīniskās palīdzības dienestam – 438 700 euro par laikposmu no 2021. gada 1. decembra līdz 2022. gada 28. februārim;
 3. Slimību profilakses un kontroles centram – 165 230 euro par laikposmu no 2021. gada 1. decembra līdz 2022. gada 30. aprīlim;
 4. Valsts asinsdonoru centram – 133 euro par laikposmu no 2022. gada 1. janvāra līdz 2022. gada 30. aprīlim;
 5. Veselības ministrijai – 65 940 euro par laikposmu no 2021. gada 1. decembra līdz 2022. gada 30. aprīlim.</t>
  </si>
  <si>
    <t>Piešķirt Veselības ministrijai finansējumu 2 917 0 69 euro apmērā, lai kompensētu atbildīgajām institūcijām samaksu par ārstniecības personu un pārējo nodarbināto virsstundu darbu, kas saistīts ar Covid-19 jautājumu risināšanu un seku novēršanu, tai skaitā:
1. Nacionālajam veselības dienestam – 2 323 546  euro, lai nodrošinātu samaksu ārstniecības iestādēm par laikposmu no 2022. gada 1. maija līdz 2022. gada 31. oktobrim;
2. Neatliekamās medicīniskās palīdzības dienestam – 593 523  euro par laikposmu no 2022. gada 1. jūnija līdz 2022. gada 30. novembrim.</t>
  </si>
  <si>
    <t>Piešķirt Veselības ministrijai (Nacionālajam veselības dienestam) finansējumu 22 073 253 euro apmērā, tai skaitā:
        1. 11 804 868 euro, lai nodrošinātu kompensējamo medikamentu izdevumu deficīta segšanu par laikposmu no 2022. gada 1. janvāra līdz 2022. gada 30. novembrim;
        2. 7 637 971 euro, lai nodrošinātu daļēju apmaksu par Latvijas iedzīvotājiem sniegtajiem veselības aprūpes pakalpojumiem ES sociālā nodrošinājuma sistēmas ietvaros atbilstoši no ES un EEZ dalībvalstīm saņemtajiem rēķiniem, kuru apmaksas termiņš ir 2022.gada 31.decembris;
        3. 667 152 euro, lai nodrošinātu nepārtrauktās glikozes monitorēšanas sistēmas iegādes bērniem ar 1.tipa cukura diabētu izdevumu segšanu;
        4. 1 963 262 euro, lai nodrošinātu pacientu ēdināšanas izmaksu pieauguma izdevumu segšanu 2022.gada sešiem mēnešiem.”</t>
  </si>
  <si>
    <t>Piešķirt Centrālajai vēlēšanu komisijai 288 228 euro, lai nodrošinātu parakstu vākšanu tautas nobalsošanas ierosināšanai par Valsts prezidenta apturētā likuma “Grozījumi Likumā par ostām” atcelšanu.</t>
  </si>
  <si>
    <t>Piešķirt Centrālajai vēlēšanu komisijai 157 941 euro, lai nodrošinātu parakstu vākšanu tautas nobalsošanas ierosināšanai par Valsts prezidenta apturētā likuma “Grozījumi Likumā par ostām” atcelšanu.</t>
  </si>
  <si>
    <t>Piešķirt Centrālajai vēlēšanu komisijai  142 euro, lai nodrošinātu parakstu vākšanu tautas nobalsošanas ierosināšanai par Valsts prezidenta apturētā likuma “Grozījumi Likumā par ostām” atcelšanu.</t>
  </si>
  <si>
    <t>Piešķirt Centrālajai vēlēšanu komisijai 24 995 euro, lai segtu ar 14. Saeimas vēlēšanu materiālu iegādi saistītās izmaksas.</t>
  </si>
  <si>
    <t>Piešķirt Centrālajai vēlēšanu komisijai 673 695 euro, lai segtu ar 14. Saeimas vēlēšanu materiālu iegādi saistītās izmaksas.</t>
  </si>
  <si>
    <t>Piešķirt Sabiedrisko elektronisko plašsaziņas līdzekļu padomei 33 000 euro, lai stiprinātu sabiedrisko mediju klātbūtni Latgalē, izveidojot Latvijas Televīzijas reģionālā korespondenta un video operatora un LSM.LV reģionālā korespondenta amata vietas.</t>
  </si>
  <si>
    <t>Piešķirt Sabiedrisko elektronisko plašsaziņas līdzekļu padomei 705 745 euro, lai segtu izdevumus par papildu satura izveidi un izplatīšanu sabiedriskajos elektroniskajos plašsaziņas līdzekļos saistībā ar Krievijas Federācijas izraisīto karu Ukrainā un informatīvās telpas drošības nodrošināšanu 2022.gadā, tai skaitā:
1. valsts sabiedrībai ar ierobežotu atbildību “Latvijas Televīzija” – 588 457 euro;
2. valsts sabiedrībai ar ierobežotu atbildību “Latvijas Radio” – 117 288 euro.</t>
  </si>
  <si>
    <t>SEPLP</t>
  </si>
  <si>
    <t>Biroja pirmstiesas izmeklēšanas tehnisko iespēju un kapacitātes celšana</t>
  </si>
  <si>
    <t>Pētījums “Interešu konflikta novēršanas tiesiskā regulējuma problēmjautājumi un to modernizācijas nepieciešamība”</t>
  </si>
  <si>
    <t>Programmas “Ģimenei draudzīga darba vieta” realizācijas nodrošināšana</t>
  </si>
  <si>
    <t>Latvijas Goda ģimenes programmas paplašināšana, starptautiskā dimensija, modernas digitālas platformas izveide un nodrošināšana</t>
  </si>
  <si>
    <t>Ģimeņu atbalsta NVO projektu īstenošana pašvaldībās programmas “Ģimenei draudzīga pašvaldība” ietvaros”</t>
  </si>
  <si>
    <t>Sociālo stipendiju nodrošināšana studējošajiem no daudzbērnu ģimenēm</t>
  </si>
  <si>
    <t>Valsts drošības aizsardzības uzdevumu realizācija</t>
  </si>
  <si>
    <t>Latvijas ārlietu spēju stiprināšana pieaugošu starptautisko izaicinājumu un sarežģītākas starptautiskās vides apstākļos</t>
  </si>
  <si>
    <t>Attīstības sadarbības projektu īstenošana, ieguldījums globālajā un reģionālajā stabilitātē</t>
  </si>
  <si>
    <t>IKT funkcionalitātes nodrošināšana un pārvaldības spēju stiprināšana</t>
  </si>
  <si>
    <t>Finanšu instruments - aizdevumi investīciju projektiem ar kapitāla atlaidi</t>
  </si>
  <si>
    <t>Enerģētikas politikas īstenošanas monitorings un ziņošanas sistēmas īstenošana, IKT risinājumu izstrāde</t>
  </si>
  <si>
    <t>PTAC darbības procesu un sniegto pakalpojumu digitalizēšana</t>
  </si>
  <si>
    <t>Latvijas Ārējo ekonomisko pārstāvniecību tīkla nodrošināšana</t>
  </si>
  <si>
    <t>Inovāciju fonds (nozaru pētījumu programmas)</t>
  </si>
  <si>
    <t>Jaunuzņēmumu nozares un  investoru tīkla attīstības veicināšana Latvijā</t>
  </si>
  <si>
    <t>Investīcijas IT sistēmu pielāgošanai saistībā ar likumdošanas izmaiņām (VID, VSAA)</t>
  </si>
  <si>
    <t>Valsts policijas nodrošinājums ar funkciju izpildei nepieciešamajiem transportlīdzekļiem</t>
  </si>
  <si>
    <t>Amatpersonu ar speciālajām dienesta pakāpēm kapacitātes stiprināšana (robežpiemaksa, izmeklētāju atlīdzība, mēnešalgu izlīdzināšana)</t>
  </si>
  <si>
    <t xml:space="preserve">Speciālo ugunsdzēsības un glābšanas transportlīdzekļu iegāde </t>
  </si>
  <si>
    <t>Valsts policijas amatpersonu  izglītības sistēmas pilnveide (tai skaitā izmeklētāju apmācību centra izveide)</t>
  </si>
  <si>
    <t>Valsts drošības dienesta darbības prioritāro jomu stiprināšana</t>
  </si>
  <si>
    <t>Vēlētāju reģistra attīstības un atbalsta pasākumi</t>
  </si>
  <si>
    <t xml:space="preserve">Valsts drošības dienesta kapacitātes stiprināšana </t>
  </si>
  <si>
    <t>Zinātnes bāzes finansējuma palielināšanai un fundamentālo un lietišķo pētījumu finansēšanai</t>
  </si>
  <si>
    <t>Sports - valsts funkciju sporta nozarē izpildes nodrošināšana nemainīgā līmenī, investīcijas valsts nozīmes sporta būvēs</t>
  </si>
  <si>
    <t>Darba ar jaunatni kvalitatīvas un ilgtspējīgas sistēmas izveidei un attīstībai, tai skaitā jauniešu līdzdalības veicināšanai</t>
  </si>
  <si>
    <t>Latvijas dalības CERN asociētās dalībvalsts statusā nodrošināšana</t>
  </si>
  <si>
    <t>Pedagogu darba samaksas pieauguma grafika īstenošana</t>
  </si>
  <si>
    <t>Pirmsskolas pedagogu minimālās algas likmes palielināšana līdz 872 eiro (no 2021.gada 1.septembra)</t>
  </si>
  <si>
    <t>Zemkopības ministrijas nozaru infrastruktūras pilnveidošana un resora valsts funkciju izpildes tehniskā nodrošinājuma atjaunošana, tai skaitā ieguldījumi meliorācijas sistēmās un investīcijas Zaļā kursa mērķu sasniegšanai</t>
  </si>
  <si>
    <t>Zaļā publiskā iepirkuma pastiprināta kontrole</t>
  </si>
  <si>
    <t>Valsts uzraudzības nodrošināšana pārtikas un veterinārajā jomā</t>
  </si>
  <si>
    <t>Valsts meliorācijas un valsts nozīmes meliorācijas sistēmu hidromelioratīvā stāvokļa novērtējums (visaptverošā inventarizācija)</t>
  </si>
  <si>
    <t>Finansējums dzelzceļa publiskai infrastruktūrai</t>
  </si>
  <si>
    <t>Dotācija zaudējumu segšanai sabiedriskā transporta pakalpojumu sniedzējiem</t>
  </si>
  <si>
    <t>Valsts reģionālo autoceļu pārbūve un atjaunošana</t>
  </si>
  <si>
    <t>Vienotas sabiedriskā transporta biļešu sistēmas uzturēšana</t>
  </si>
  <si>
    <t>Velosipēdu ceļu izbūve</t>
  </si>
  <si>
    <t>Atalgojuma paaugstināšana aprūpētājiem ilgstošas sociālās aprūpes un sociālās rehabilitācijas institūcijās</t>
  </si>
  <si>
    <t>Mērķdotācijas sociālajiem darbiniekiem</t>
  </si>
  <si>
    <t>Pabalsts aizbildnim par bērna uzturēšanu</t>
  </si>
  <si>
    <t>Sociālās rehabilitācijas pakalpojumu sniegšana no vardarbības cietušām un vardarbību veikušām pilngadīgām personām</t>
  </si>
  <si>
    <t>Atbalsts ārpusģimenes aprūpes atbalsta centru darbībai</t>
  </si>
  <si>
    <t>Funkcionālās pārraudzības īstenošana pār bāriņtiesām atbilstoši Bāriņtiesu likuma 5.panta (1)1 daļai un 49.2 pantam</t>
  </si>
  <si>
    <t>Pensiju, pabalstu un atlīdzības piegādes saņēmēja dzīvesvietā samaksas pieauguma kompensēšana</t>
  </si>
  <si>
    <t>Sociālās rehabilitācijas pakalpojuma pieejamības nodrošināšana dzīvesvietā bērniem, kuri ir atkarīgi no apreibinošām vielām vai procesiem</t>
  </si>
  <si>
    <t>Piemaksu nodrošināšana valsts sociālās aprūpes centros nodarbinātajiem</t>
  </si>
  <si>
    <t>Sociālo pakalpojumu klāsta pilnveidošana</t>
  </si>
  <si>
    <t>E-paneļa risinājuma izstrāde iedzīvotāju pensiju un sociālā atbalsta informācijas vizualizācijai</t>
  </si>
  <si>
    <t>Valsts sociālo aprūpes centru infrastruktūras sakārtošana</t>
  </si>
  <si>
    <t>Investīcijas IT sistēmu pielāgošanai saistībā ar likumdošanas izmaiņām (VSAA)</t>
  </si>
  <si>
    <t xml:space="preserve">Informācijas sistēmas RINA integrācija ar VSAA sociālās apdrošināšanas informācijas sistēmu un NVD starptautiskās sadarbības informācijas sistēmu </t>
  </si>
  <si>
    <t>Tehnisko palīglīdzekļu pieejamības uzlabošana atbilstoši personu ar funkcionāliem traucējumiem vajadzībām</t>
  </si>
  <si>
    <t>Biedrībai “Centrs MARTA” juridiskās palīdzības nodrošināšanai no vardarbības cietušām sievietēm</t>
  </si>
  <si>
    <t>Atbalsts biedrības “OPEN Radošais Centrs” patvēruma centru jauniešiem darbības nodrošināšanai</t>
  </si>
  <si>
    <t>Biedrībai “Cerību spārni” - āra trenažieru laukuma izveidošanai sociālo pakalpojumu ietvaros personām ar garīga rakstura traucējumiem Spāres muižā, Amatas pagastā</t>
  </si>
  <si>
    <t>Latvijas Autisma apvienībai aplikācijas izstrādei stresa, trauksmes, uzvedības izaicinājumu un vardarbības epizodes klasē mazināšanai</t>
  </si>
  <si>
    <t>Latvijas Nedzirdīgo savienībai - tehnikas iegādei un bērnu pasaku un tematisko vārdnīcu videoversiju izveidei</t>
  </si>
  <si>
    <t>Valsts probācijas dienesta nodarbināto, kuru darbs ir saistīts ar īpašu risku, aizsardzība</t>
  </si>
  <si>
    <t>Valsts probācijas dienesta nodarbināto atlīdzības pieaugums</t>
  </si>
  <si>
    <t>Valsts tiesu ekspertīžu biroja kapacitātes stiprināšana</t>
  </si>
  <si>
    <t xml:space="preserve">Digitalizācijas direktīvas ieviešana, t.sk. integrācijas ar Eiropas Centrālās platformas un reģistru savstarpējās savienojamības sistēmu ikgadējā uzturēšana </t>
  </si>
  <si>
    <t>Latgaliešu rakstu valodas saglabāšanas un attīstības jautājumu aktualizēšana un lietojuma veicināšana</t>
  </si>
  <si>
    <t>Videokonferenču un datortehnikas infrastruktūras pilnveidošana, datu plūsmas ātruma palielināšana</t>
  </si>
  <si>
    <t xml:space="preserve">Apmācību programmu un tiesnešu pilnveides iespēju (juridiskā literatūra) paplašināšana un psihologa piesaiste tiesneša amata kandidātu atlases procesā </t>
  </si>
  <si>
    <t>Ar E-lietas reformas pakāpenisku īstenošanu un pilnveidi saistītu aktivitāšu īstenošana</t>
  </si>
  <si>
    <t>Pilnvērtīga tiesām sniegto pakalpojumu nodrošināšana</t>
  </si>
  <si>
    <t>Latvijas Politiski represēto apvienības  darbības nodrošināšana</t>
  </si>
  <si>
    <t>Lazdonas (Madonas) Svētās Trijādības pareizticīgo baznīcas remonts</t>
  </si>
  <si>
    <t>Romas katoļu baznīcas Rēzeknes - Aglonas diecēzes Rēzeknes Jēzus Sirds Romas katoļu katedrāles iekštelpu apdare un remonts</t>
  </si>
  <si>
    <t>Pašvaldību investīciju programma</t>
  </si>
  <si>
    <t>Ūdens monitorings, kas saistīts ar pārkāpuma procedūru</t>
  </si>
  <si>
    <t>Integrētā pieeja resursu pārvaldībai III posms</t>
  </si>
  <si>
    <t>LVAF finansējums nacionālās nozīmes un vides projektiem</t>
  </si>
  <si>
    <t>Atbalsts plānošanas reģionu funkciju izpildei</t>
  </si>
  <si>
    <t xml:space="preserve">Atbalsts Latgales speciālās ekonomiskās zonas (SEZ) kapacitātei </t>
  </si>
  <si>
    <t>Nodrošināt augstvērtīgu vides un meteoroloģijas atvērto datu publicēšanu Direktīvas (ES) 2019/1024 par atvērtajiem datiem un publiskā sektora informācijas atkalizmantošanu ietvarā</t>
  </si>
  <si>
    <t>Vispārējo latviešu dziesmu un Deju svētku tradīcijai 150 gadu</t>
  </si>
  <si>
    <t>Sakrālā mantojuma un pieminekļu glābšanas programma, Doma baznīcas atjaunošana</t>
  </si>
  <si>
    <t>Latviešu vēsturisko zemju attīstības padomes sekretariāta darbības nodrošināšana</t>
  </si>
  <si>
    <t>Latvijas dalības sagatavošana viesu valsts statusā Frankfurtes grāmatu tirgū</t>
  </si>
  <si>
    <t>Mediju atbalsta fonda darbības nodrošināšanai</t>
  </si>
  <si>
    <t>Valsts nozīmes vēsturisko un piemiņas vietu saglabāšana ( Brīvības pieminekļa un Brāļu kapu uzturēšana un saglabāšana)</t>
  </si>
  <si>
    <t>Nacionālā kino stiprināšana</t>
  </si>
  <si>
    <t>Latvijas valsts simtgadē uzsākto iniciatīvu ilgtspēja - Latvijas skolas soma</t>
  </si>
  <si>
    <t>VKKF finansējuma palielināšana</t>
  </si>
  <si>
    <t>I.Ziedoņa muzeja darbības nodrošināšana</t>
  </si>
  <si>
    <t>Saliedētas un pilsoniski aktīvas sabiedrības attīstības pamatnostādņu īstenošana</t>
  </si>
  <si>
    <t>Augstākās izglītības kapacitātes stiprināšana</t>
  </si>
  <si>
    <t>Grāmatu iepirkums, grāmatu starta un lasīšanas veicināšanas programma</t>
  </si>
  <si>
    <t>Kultūras programmas īstenošana - starptautiskā atpazīstamība -  mākslas reprezentējošo izstāžu nodrošināšana</t>
  </si>
  <si>
    <t>Tehnoloģijas. IT procesu pilnveide nozarē ( LNA, Microsoft licences)</t>
  </si>
  <si>
    <t>Kultūras nozares infrastruktūras izdevumi, t. sk., apgrūtināto teritoriju informācijas sistēma</t>
  </si>
  <si>
    <t>Latvijas Republikas Satversmes pieņemšanas simtgades atzīmēšana</t>
  </si>
  <si>
    <t>Latvijas teātra darbinieku savienības darbības nodrošināšana</t>
  </si>
  <si>
    <t xml:space="preserve">Brīvības pieminekļa un Rīgas Brāļu kapu uzturēšana un saglabāšana </t>
  </si>
  <si>
    <t>Sakrālā mantojuma sakārtošanas projekts - Kultūrvēsturiskā mantojuma saglabāšana un infrastruktūras atjaunošana Preiļu Romas katoļu baznīcas teritorijā</t>
  </si>
  <si>
    <t>VDK dokumentu digitalizācijas projekta turpināšanai</t>
  </si>
  <si>
    <t>Amatas represēto pieminekļa izveide</t>
  </si>
  <si>
    <t>Vilhelma Purvīša muzeja izveidei</t>
  </si>
  <si>
    <t>Vīru kopai “Vilki” lekciju un priekšnesumu cikla par Latvijas vēsturi skolās nodrošināšanai</t>
  </si>
  <si>
    <t>Latgales kongresa norises nodrošināšana</t>
  </si>
  <si>
    <t>Biedrībai “Peripatos” pētniecības projekta realizācijai ekonomisko teoriju izpētei vēsturiskā, filozofiskā, ētiskā, praktiskā u.c. griezumā</t>
  </si>
  <si>
    <t>Darba samaksas nodrošināšana rezidentiem, kuru rezidentūras studijas netiek apmaksātas no valsts budžeta līdzekļiem</t>
  </si>
  <si>
    <t>Rezidentu apmācības nodrošināšana</t>
  </si>
  <si>
    <t xml:space="preserve">Konceptuālā ziņojuma “Par māsas profesijas turpmāko attīstību” ieviešana </t>
  </si>
  <si>
    <t>Veselības aprūpes pakalpojumu onkoloģijas jomā uzlabošana, tai skaitā aprīkojums BKUS, RAKUS, PSKUS</t>
  </si>
  <si>
    <t xml:space="preserve">Pasākumi, lai samazinātu ilglaicīgu negatīvo ietekmi uz sabiedrības psihisko veselību, ko rada COVID-19 pandēmija </t>
  </si>
  <si>
    <t>Līdzmaksājuma kompensācija personām ar 2.grupas invaliditāti (Veselības aprūpes finansēšanas likuma normas ar 01.01.2022)</t>
  </si>
  <si>
    <t>Ierīču insulīna pastāvīgai ievadīšanai bērniem nodrošināšana</t>
  </si>
  <si>
    <t>Paliatīvas aprūpes nodrošināšana</t>
  </si>
  <si>
    <t>Veselības pakalpojumu palielināšana (t.sk. retās slimības u.c.)</t>
  </si>
  <si>
    <t>Bērniem ar autiskā spektra traucējumiem apmaksātu pakalpojumu nodrošināšana un epidurālās anestēzijas pieejamības dzemdību procesā nodrošināšana</t>
  </si>
  <si>
    <t>Valsts apmaksātās medicīniskās apaugļošanas programmas paplašināšana  / Pirmsdzemdību, dzemdību un pēcdzemdību aprūpes monitoringa sistēmas izveide , bērna aprūpes pakalpojumu groza un apmaksas nosacījumu pārskatīšana</t>
  </si>
  <si>
    <t xml:space="preserve">Stipendijas apmēra un skaita palielināšana </t>
  </si>
  <si>
    <t>Vēlēšanu komisiju atlīdzības un Vēlēšanu vadības sistēmas tehniskā atbalsta nodrošināšana</t>
  </si>
  <si>
    <t xml:space="preserve">Vēlēšanu vadības sistēmas Saeimas vēlēšanu moduļa iegāde </t>
  </si>
  <si>
    <t>Komerciālo elektronisko plašsaziņas līdzekļu kapacitātes stiprināšana</t>
  </si>
  <si>
    <t xml:space="preserve">Medijpratības veicināšana sabiedrībā </t>
  </si>
  <si>
    <t>Aizkraukles pagasta kultūras nama ēkas centrālās daļas (jumta un iekštelpu) remonts</t>
  </si>
  <si>
    <t>Nacionālo partizānu mītnes vietnes (pilsētiņas) Stompaku purvā atjaunošana (vismaz divu nacionālo partizānu bunkuru atjaunošana)</t>
  </si>
  <si>
    <t>Velo un gājēju celiņa izbūve no Rīgas ielas 2f līdz Grīvas meža funkcionālajai trasei</t>
  </si>
  <si>
    <t>A.Pumpura pieminekļa atjaunošana Birzgalē</t>
  </si>
  <si>
    <t>Stāvlaukuma izbūve Rēzeknes ielā, Viļānos</t>
  </si>
  <si>
    <t>Mores teritorijas labiekārtošana, skolēnu dalības nodrošināšana izglītojošā programmā Mores kauju muzejā un Mores kauju atceres pasākumā</t>
  </si>
  <si>
    <t>Lestenes Brāļu kapu muzeja projektēšana</t>
  </si>
  <si>
    <t>Valkas stadiona skrejceļa, vieglatlētikas sektoru un trenažieru zāles inventāra atjaunošana</t>
  </si>
  <si>
    <t>AiM</t>
  </si>
  <si>
    <t>Labvēlīgu apstākļu radīšana ģimenes un darba dzīves saskaņošanai, atbalstot elastīgā un attālinātā darba iespējas, veidojot ģimenei un darba ņēmējam draudzīgu darba vidi un pilnveidojot atbalstu ģimenes aprūpes pienākumu veikšanā</t>
  </si>
  <si>
    <t>LM, PKC (DLC)</t>
  </si>
  <si>
    <t>PKC (DLC), LM</t>
  </si>
  <si>
    <t>Ģimenes kā vērtības stiprināšana sabiedrībā, t.sk. palielinot sociālo aizsardzību vecākiem, attīstot ģimenei draudzīgu vidi, godinot kuplās ģimenes, stiprinot tēva lomu ģimenē, pilnveidojot jauniešu izglītošanu un veicinot sabiedrības informētību par vecāku prasmju, attiecību pratības, ģimenes un laulības tematiku un paaudžu solidaritātes lomu tautas ilgtspējīgā izaugsmē, kā arī nodrošinot pierādījumos balstītas ģimenes politikas izstrādi un īstenošanu</t>
  </si>
  <si>
    <t>Ārējās ekonomiskās politikas īstenošanas (t. sk. resursu) koncentrēšana skaidru mērķu sasniegšanai</t>
  </si>
  <si>
    <t>Visas ministrijas, VK</t>
  </si>
  <si>
    <t>Trīs pīlāru finansēšanas modeļa ar snieguma un inovācijas stimuliem efektīva ieviešana augstākajā izglītībā un zinātnē, izveidojot nozaru ilgtermiņa stratēģiskajai attīstībai nepieciešamās valsts pētījumu programmas un tirgus orientētās pētniecības programmas publiskā un privātā sektora kopīgam P&amp;A darbam, īpaši viedās specializācijas stratēģijas jomās</t>
  </si>
  <si>
    <t>Ģimeniskas vides veidošana ārpusģimenes aprūpē esošiem bērniem, ārpusģimenes aprūpē esošo bērnu tiesību aizstāvības un interešu pārstāvniecības, sniegtā atbalsta un pakalpojumu uzlabošana, kā arī atbalsta pakalpojumu pilnveide jauniešiem pēc ārpusģimenes aprūpes, veicinot sociālo iekļaušanu</t>
  </si>
  <si>
    <t>Bērnu tiesību aizsardzības sistēmas pilnveidošana un iesaistīto institūciju sadarbības nodrošināšana, izvērtējot valsts un pašvaldību institūciju funkcijas, tostarp bāriņtiesu, un reformējot likumpārkāpumu prevencijas sistēmu</t>
  </si>
  <si>
    <t>LM, TM</t>
  </si>
  <si>
    <t>Vardarbības profilakse, t.sk. mazinot mobingu jauniešu vidū un savlaicīga intervence dažādās krīzes situācijas, stiprinot cilvēku psiholoģisko un emocionālo noturību un spēju rast labvēlīgu risinājumu</t>
  </si>
  <si>
    <t>Darba ar jaunatni nozīmes un veidu paplašināšana un stiprināšana, lai veicinātu efektīvu pāreju no bērna uz pieaugušā statusu</t>
  </si>
  <si>
    <t>Multidisciplināru un starpnozaru sadarbībā balstītu pakalpojumu attīstīšana ambulatorajā, stacionārajā un ilgtermiņa aprūpē pacientiem ar hroniskām slimībām, jo īpaši psihiskām slimībām, atkarībām, infekcijas slimībām, geriatrijas un nedziedināmi slimiem pacientiem, arī bērniem, tai skaitā uzlabojot psiholoģiskā un sociālā atbalsta pieejamību pacientiem un viņu ģimenes locekļiem smagu slimību un citos psihoemocionāli sarežģītos gadījumos</t>
  </si>
  <si>
    <t>Modernas un efektīvas augstskolu pārvaldības īstenošana, stratēģisku lēmumu pieņemšanā vairāk iesaistot uzņēmēju organizācijas, stiprinot specializāciju un izcilību, īstenojot studiju digitalizāciju, nodrošinot izglītības kvalitātes monitoringa sistēmas ieviešanu, studentcentrētas izglītības prasmju izveide un pilnveidošana augstskolu mācībspēkiem, īpaši STEM/STEAM nozarēs, kā arī paaugstinot mācībspēku atalgojumu un panākot augsti kvalificētu ārvalstu mācībspēku lielāku īpatsvaru</t>
  </si>
  <si>
    <t>Sabiedrības izglītošana un informēšana par fizisko aktivitāšu iespējām, to nozīmi veselības veicināšanā un kultūras, sporta un fizisko aktivitāšu lomu personības attīstībā, veidojot sabiedrisko pasūtījumu dažādām auditorijām, attīstot bibliotēku pakalpojumus</t>
  </si>
  <si>
    <t>Ilgstošas sociālās aprūpes pakalpojuma noturība un nepārtrauktība</t>
  </si>
  <si>
    <t>3.1.2.3.i</t>
  </si>
  <si>
    <t>AF</t>
  </si>
  <si>
    <t>Atbalsts universitātes un reģionālo slimnīcu veselības aprūpes infrastruktūras stiprināšanai</t>
  </si>
  <si>
    <t>4.1.1.2.i</t>
  </si>
  <si>
    <t>Kompensācijas zivsaimniecībā ārkārtas gadījumos</t>
  </si>
  <si>
    <t>EJZAF</t>
  </si>
  <si>
    <t>Lauksaimniecības produktu noieta veicināšana - vienas dalībvalsts programmas, ko īsteno dalītā pārvaldībā</t>
  </si>
  <si>
    <t>ELGF</t>
  </si>
  <si>
    <t>Skolu apgādes programmas</t>
  </si>
  <si>
    <t>Augļi un dārzeņi</t>
  </si>
  <si>
    <t>Biškopība</t>
  </si>
  <si>
    <t>Vienotā platībmaksājuma shēma (VPMS)</t>
  </si>
  <si>
    <t>Maksājums par klimatam un videi labvēlīgām lauksaimniecības praksēm</t>
  </si>
  <si>
    <t>Maksājums gados jauniem lauksaimniekiem</t>
  </si>
  <si>
    <t>Brīvprātīga saistītā atbalsta shēma</t>
  </si>
  <si>
    <t>Mazo lauksaimnieku atbalsta shēma</t>
  </si>
  <si>
    <t>Tiešo maksājumu atlīdzināšana lauksaimniekiem no apropriācijām, kas pārnestas saistībā ar finanšu disciplīnu</t>
  </si>
  <si>
    <t>Iepriekš noteiktais projekts „Atbalsts Valsts policijai ekonomisko noziegumu izmeklēšanas paātrināšanai un kvalitātes uzlabošanai Latvijā”</t>
  </si>
  <si>
    <t>EEZ</t>
  </si>
  <si>
    <t>Iepriekš noteiktais projekts „Tiesībsargājošo iestāžu sadarbības veicināšana ekonomisko noziegumu novēršanā un apkarošanā Latvijā”</t>
  </si>
  <si>
    <t>Iepriekš noteiktais projekts „Ekonomisko noziegumu novēršana un apkarošana robežšķērsošanas vietā “Terehova””</t>
  </si>
  <si>
    <t>Iepriekš noteiktais projekts „Atbalsts trauksmes celšanas sistēmas izveidei Latvijā”</t>
  </si>
  <si>
    <t>Iepriekš noteiktais projekts „Atbalsts Barnahus ieviešanai Latvijā”</t>
  </si>
  <si>
    <t>Baltijas pētniecības programmas atklātā konkursa 9 projektos kopā</t>
  </si>
  <si>
    <t>Atklātā konkurss “Ar vēsturiski piesārņotajām teritorijām saistīto risku samazināšana" 3 projektos kopā</t>
  </si>
  <si>
    <t>Iepriekš noteiktais projekts „Klimata pārmaiņu politikas integrācija nozaru un reģionālajā politikā”</t>
  </si>
  <si>
    <t>Iepriekš noteiktais projekts „Ilgtspējīgas augsnes resursu pārvaldības uzlabošana lauksaimniecībā”</t>
  </si>
  <si>
    <t>Iepriekš noteiktais projekts „Mācību centra infrastruktūras un apmācībai paredzēta ieslodzījuma vietas paraugkorpusa izveide Olaines cietuma teritorijā”</t>
  </si>
  <si>
    <t>Iepriekš noteiktais projekts “Latvijas pašvaldību sadarbības veicināšana un labas pārvaldības stiprināšana</t>
  </si>
  <si>
    <t>Iepriekš noteiktais projekts „Darbinieku zināšanu pilnveide noziedzīgi iegūtu līdzekļu legalizācijas apkarošanā Latvijā”</t>
  </si>
  <si>
    <t>Iepriekš noteiktais projekts “Tiesu ekspertīžu sistēmas un notikumu vietas apskates kapacitātes stiprināšana”</t>
  </si>
  <si>
    <t>Iepriekš noteiktais projekts „Inovācijas centra izveidošana Ventspilī”</t>
  </si>
  <si>
    <t>Iepriekš noteiktais projekts „Inovāciju centra attīstība Liepājas pilsētā”</t>
  </si>
  <si>
    <t>Atklātā konkursa: 1) “zaļo” tehnoloģiju inovācijas un 2) informācijas un komunikāciju tehnoloģijas (IKT) 11 projektos kopā</t>
  </si>
  <si>
    <t>Neliela apjoma grantu shēmas: 1) “zaļo” tehnoloģiju inovācijas un 2) IKT 10 projektos kopā</t>
  </si>
  <si>
    <t>Iepriekš noteiktais projekts „Uzņēmējdarbības atbalsta pasākumi Latgales plānošanas reģionā”</t>
  </si>
  <si>
    <t>Iepriekš noteiktais projekts „Uzņēmējdarbības atbalsta pasākumi Vidzemes plānošanas reģionā”</t>
  </si>
  <si>
    <t>Iepriekš noteiktais projekts „Uzņēmējdarbības atbalsta pasākumi Kurzemes plānošanas reģionā”</t>
  </si>
  <si>
    <t>Iepriekš noteiktais projekts „Uzņēmējdarbības atbalsta pasākumi Rīgas plānošanas reģionā”</t>
  </si>
  <si>
    <t>Iepriekš noteiktais projekts „Uzņēmējdarbības atbalsta pasākumi Zemgales plānošanas reģionā”</t>
  </si>
  <si>
    <t>Neliela apjoma grantu shēmas:  Atbalsts biznesa ideju īstenošanai Latgalē" 1 projektā</t>
  </si>
  <si>
    <t>Kultūras ministrijas atklātā konkursa "Atbalsts profesionālās mākslas un kultūras produktu radīšanai bērnu un jauniešu auditorijai" 15 projektos kopā</t>
  </si>
  <si>
    <t xml:space="preserve">Iepriekš noteiktais projekts “Tehnoloģiju biznesa centrs” </t>
  </si>
  <si>
    <t>Atbalsts augstākās izglītības iestāžu studentu un personāla mobilitātei un kombinēto intensīvo programmu īstenošanai</t>
  </si>
  <si>
    <t>Erasmus</t>
  </si>
  <si>
    <t>Atbalsts akreditētajiem projektiem skolu izglītības skolēnu un personāla mobilitātei</t>
  </si>
  <si>
    <t>Atbalsts akreditētajiem projektiem profesionālās izglītības audzēkņu un personāla mobilitātei</t>
  </si>
  <si>
    <t>Atbalsts īstermiņa projektiem skolu izglītības skolēnu un personāla mobilitātei</t>
  </si>
  <si>
    <t>Atbalsts īstermiņa projektiem profesionālās izglītības audzēkņu un personāla mobilitātei</t>
  </si>
  <si>
    <t>Atbalsts akreditētajām organizācijām mācīšanās iespēju sniegšanai pieaugušo izglītības apguvējiem un personālam ārvalstīs</t>
  </si>
  <si>
    <t>Better career guidance in Mechanical Engineering and Metalworking Industries</t>
  </si>
  <si>
    <t>EAT HEALTHY LIVE CLEAN: SAVE THE WORLD</t>
  </si>
  <si>
    <t>Immigrant Simulation</t>
  </si>
  <si>
    <t>Discover Yourself With Stories</t>
  </si>
  <si>
    <t>On The Way To Self Directed Learning</t>
  </si>
  <si>
    <t>UN Sustainable goals for the STEM and language learning</t>
  </si>
  <si>
    <t>Sporto dabā jeb esi vesels nākotnei</t>
  </si>
  <si>
    <t>Plant-based nutrition and sports. Is that a key for a sustainable future and well-being?</t>
  </si>
  <si>
    <t>Inovatīvas metodes darbā ar invalīdiem</t>
  </si>
  <si>
    <t>Pieaugušo intereses un iesaistes mūžizglītībā veicināšana, stiprinot kvalitatīvu un elastīgu pieaugušo izglītības piedāvājumu un paplašinot pieejamību, tam efektīvi izmantojot izglītības iestāžu un pieaugušo izglītības centru resursus, veidojot prasmju fondus, sekmējot darba devēju un nozaru ieguldījumu un nodarbināto motivāciju, nodrošinot t.s. otrās iespējas izglītību, atbilstoši darba tirgus tendencēm</t>
  </si>
  <si>
    <t>Promoting new adult education opportunities at local level</t>
  </si>
  <si>
    <t>Work toghether</t>
  </si>
  <si>
    <t>Mācīšanās pieredžu attīstīšana: radošie centri bez robežām</t>
  </si>
  <si>
    <t>aMAIZEing coPAIN</t>
  </si>
  <si>
    <t>Improwing the competences of NGO educators for social inclusion</t>
  </si>
  <si>
    <t>WIN - Women in Need</t>
  </si>
  <si>
    <t>Profesionālās izglītības attīstība vides sektorā</t>
  </si>
  <si>
    <t>Profesionālās angļu valodas zināšanu
pilnveidošana labākai darbībai profesijā</t>
  </si>
  <si>
    <t>Atbalsts augstākās izglītības iestāžu studentu un personāla mobilitātei starp Erasmus+ programmas valstīm un neasociētām trešajām valstīm</t>
  </si>
  <si>
    <t>Atbalsts akreditētajiem mobilitātes projektiem pieaugušo izglītības sektorā</t>
  </si>
  <si>
    <t>Atbalsts akreditētajiem projektiem profesionālās izglītības skolēnu un personāla mobilitātei</t>
  </si>
  <si>
    <t>Atbalsts īstermiņa mobilitātes projektiem pieaugušo izglītības sektorā</t>
  </si>
  <si>
    <t>Sabiedrības digitālo un jauno tehnoloģiju prasmju attīstība, veidojot specifiskas programmas digitālo prasmju paaugstināšanai un sekmējot uzņēmumu līdzdalību to finansēšanā</t>
  </si>
  <si>
    <t>Digital Tools for Digital Natives</t>
  </si>
  <si>
    <t>Zirgu atbalstīta mācīšanās un terapija -</t>
  </si>
  <si>
    <t>Sadarbība izpratnes vairošanai par vardarbību pret sievieti</t>
  </si>
  <si>
    <t>Būsim digitāli - nodarbinātība, izaugsme, attīstība</t>
  </si>
  <si>
    <t>Storytelling – a key to inclusive society</t>
  </si>
  <si>
    <t>Identification and improvement of skills of workers in the construction sector</t>
  </si>
  <si>
    <t>Entrepreneurship Education for VET Schools</t>
  </si>
  <si>
    <t>Peatland restoration for greenhouse gas emission reduction</t>
  </si>
  <si>
    <t>LIFE</t>
  </si>
  <si>
    <t>Introduction adaptive community based biodiversity</t>
  </si>
  <si>
    <t>Citizen-powered data ecosystems for inclusive and green urban transitions</t>
  </si>
  <si>
    <t>Horizon</t>
  </si>
  <si>
    <t>Partnership for the Assessment of Risks from Chemicals</t>
  </si>
  <si>
    <t>Science for Evidence-based and sustainabLe decIsions about NAtural capital</t>
  </si>
  <si>
    <t>DIGItal Tools to help AgroForestry meet climate, biodiversity and farming sustainability goals: linking field and cloud</t>
  </si>
  <si>
    <t>SYNBEE: EXPANDING SYNTHETIC BIOLOGY ENTREPRENEURIAL ECOSYSTEMS</t>
  </si>
  <si>
    <t>Unmanned Airborne Water Observing System</t>
  </si>
  <si>
    <t>Zero-defect manufacturing for green transition in Europe</t>
  </si>
  <si>
    <t>S=Smart U=Upgraded asset-values and quality of life P=Public Private Partnership E=Extended Energy Efficiency R=Renewables triggered by the project SH=Social Housing I=Investment N=Net Zero E=European</t>
  </si>
  <si>
    <t>SMART PUBLIC TRANSPORT INITIATIVES FOR CLIMATE-NEUTRAL CITIES IN EUROPE</t>
  </si>
  <si>
    <t>Analysis of and Responses to Extremist Narratives</t>
  </si>
  <si>
    <t>Enabling Innovative Space-driven Services for Energy Efficient Buildings and Climate Resilient Cities</t>
  </si>
  <si>
    <t>Promoting investments in NBS and accelerating market uptake by gaining a better understanding of the economic performance of NBS, considering climate mitigation and risk reduction</t>
  </si>
  <si>
    <t>CHEOPS Very High-Power Building Blocks</t>
  </si>
  <si>
    <t>INNOV-8-2-CREATE Cooperation through acceleration</t>
  </si>
  <si>
    <t>GREEN bioMEthane market UPtake</t>
  </si>
  <si>
    <t>Smart, digitalized components and systems for data-based Agriculture and Forestry</t>
  </si>
  <si>
    <t>Eliminating VOC from Battery manufacturing through dry or wet processing</t>
  </si>
  <si>
    <t>Digitalization of Power Electronic Applications within Key Technology Value Chains</t>
  </si>
  <si>
    <t>Artificial Intelligence using Quantum measured Information for realtime distributed systems at the edge</t>
  </si>
  <si>
    <t>Inclusive and Interconnected Ecosystem to Boost Paediatric Innovation in Europe-i4KIDS-EUROPE</t>
  </si>
  <si>
    <t>Composite Silicon/Graphite Anodes with Ni-Rich Cathodes and Safe Ether based Electrolytes for High Capacity Li-ion Batteries</t>
  </si>
  <si>
    <t>Go IT!</t>
  </si>
  <si>
    <t>Extreme-scale Urban Mobility Data Analytics as a Service</t>
  </si>
  <si>
    <t>European commoN EneRgy dataSpace framework enabling  data sHaring-driven Across- and beyond- eneRgy sErvices</t>
  </si>
  <si>
    <t>Bringing Excellence to Transformative Socially Engaged Research in Life Sciences through Integrated Digital Centers</t>
  </si>
  <si>
    <t>CBDC powered Smart PerFORrmance contracTs for Efficiency, Sustainable, Inclusive, Energy use</t>
  </si>
  <si>
    <t>Embodied Social Experiences in Hybrid Shared Spaces</t>
  </si>
  <si>
    <t>ERA TALENT Platform for career development of researchers in Europe</t>
  </si>
  <si>
    <t>Pathways towards a fair, inclusive and innovative Data Economy for Sustainable Food Systems</t>
  </si>
  <si>
    <t>ForestValue2 - Innovating forest-based bioeconomy</t>
  </si>
  <si>
    <t>GN5-1</t>
  </si>
  <si>
    <t>Smart Networks and Services International and European Cooperation Ecosystem</t>
  </si>
  <si>
    <t>Natural Products Research at Latvian Institute of Organic Synthesis as a driver for Excellence in Innovation</t>
  </si>
  <si>
    <t>Virtual Innovative Learning Laboratories for Global Engineering Education (VILLAGE)</t>
  </si>
  <si>
    <t>European innovation partnership network promoting operational groups dedicated to forestry and agroforestry</t>
  </si>
  <si>
    <t>DisruptivE  Electrical Propulsion - Power Processing Unit</t>
  </si>
  <si>
    <t>REFRAMING NON-METROPOLITAN LEFT BEHIND PLACES THROUGH MOBILITY AND ALTERNATIVE DEVELOPMENT</t>
  </si>
  <si>
    <t>Remote NMR (R-NMR): Moving NMR infrastructures to remote access capabilities</t>
  </si>
  <si>
    <t>Place-based innovation of cultural and creative industries in non-urban areas</t>
  </si>
  <si>
    <t>Towards MXenesā€™ biomedical applications by high-dimensional immune MAPping</t>
  </si>
  <si>
    <t>Novel optical nanocomposite sensors for analysis of micro and macro elements in corn plants</t>
  </si>
  <si>
    <t>European Partnership on Transforming Health and Care Systems</t>
  </si>
  <si>
    <t>Beyond Bad Apples: Towards a Behavioral and Evidence-Based Approach to Promote Research Ethics and Research Integrity in Europe</t>
  </si>
  <si>
    <t>BlueRemediomics: Harnessing the marine microbiome for novel sustainable biogenics and ecosystem services</t>
  </si>
  <si>
    <t>Physical Cognition for Intelligent Control and Safe Human-Robot Interaction</t>
  </si>
  <si>
    <t>CLIMAte change citizens engagement toolbox for dealing with Societal resilience</t>
  </si>
  <si>
    <t>Augmenting and Evaluating the Physical and Digital Infrastructure for CCAM deployment</t>
  </si>
  <si>
    <t>ScaleAgDataā€‚ā€‚ā€‚ā€‚</t>
  </si>
  <si>
    <t>Preparing multi-actor projects in a co-creative way</t>
  </si>
  <si>
    <t>Accelerating circular bio-based solutions integration in European rural areas</t>
  </si>
  <si>
    <t>BEST PRACTICES AND INNOVATIONS FOR A SUSTAINABLE BEEKEEPING</t>
  </si>
  <si>
    <t>New science in Radio Astronomy: applying cutting-edge technology to enhance the entire data chain, from receiver to final output.</t>
  </si>
  <si>
    <t>Nitrogen and phosphorus load reduction approach within safe ecological boundaries for the Nordic-Baltic region</t>
  </si>
  <si>
    <t>The ForestWard Observatory to Secure Resilience of European Forests</t>
  </si>
  <si>
    <t>Boosting pan-european Exchange between acceleration ecosYstems for improving quality and Outreach of business acceleration services in Developing innovation ecosystems</t>
  </si>
  <si>
    <t>Regions for climate change resilience through Innovation, Science and Technology</t>
  </si>
  <si>
    <t>Understanding Lung Cancer related risk factors and their Impact</t>
  </si>
  <si>
    <t>Modernisation of Agriculture through more efficient and effective Agricultural Knowledge and Innovation Systems</t>
  </si>
  <si>
    <t>INNOVATIVE BUSINESS MODELS FOR SOIL HEALTH</t>
  </si>
  <si>
    <t>Satellites for Wilderness Inspection and Forest Threat Tracking</t>
  </si>
  <si>
    <t>PHYSICS INFORMED MACHINE LEARNING-BASED PREDICTION AND REVERSION OF IMPAIRED FASTING GLUCOSE MANAGEMENT</t>
  </si>
  <si>
    <t>EU-FarmBook: supporting knowledge exchange between all AKIS actors in the European Union</t>
  </si>
  <si>
    <t>An Artificially Intelligent Diagnostic Assistant for gastric inflammation</t>
  </si>
  <si>
    <t>Wetland restoration for the future</t>
  </si>
  <si>
    <t>TRANSNATIONAL NETWORK OF NATIONAL CONTACT POINTS (NCPS) FOR WIDENING PARTICIPATION AND STRENGTHENING THE EUROPEAN RESEARCH AREA</t>
  </si>
  <si>
    <t>European Thematic Network for unlocking the full potential of Operational Groups on alternative weed control</t>
  </si>
  <si>
    <t>Empowering EU Rural Regions to scale-Up and adopt small-scale Bio-based solutions: the transition towards a sustainable, regenerative, inclusive and just circular bioeconomy</t>
  </si>
  <si>
    <t>Designing the Irresistible Circular Society</t>
  </si>
  <si>
    <t>Monetary valuation of soil ecosystem services and creation of initiatives to invest in soil health: setting a framework for the inclusion of soil health in business and in the policy making process</t>
  </si>
  <si>
    <t>Integrated Services for Infectious Disease Outbreak Research</t>
  </si>
  <si>
    <t>ClimateSmartAdvisors: Connecting and mobilizing the EU agricultural advisory community to support the transition to Climate Smart Farming</t>
  </si>
  <si>
    <t>Research Infrastructures Consortium of NCPs in Horizon Europe</t>
  </si>
  <si>
    <t>reuSable strAtegic space Launcher Technologies &amp; Operations</t>
  </si>
  <si>
    <t>A Geological Service for Europe</t>
  </si>
  <si>
    <t>Maximising the CO-benefits of agricultural Digitalisation through conducive digital ECoSystems</t>
  </si>
  <si>
    <t>Smart Farm and Agri-environmental Big Data Space</t>
  </si>
  <si>
    <t>Smart Windows for Zero Energy Buildings</t>
  </si>
  <si>
    <t>EARLY DYNAMIC SCREENING FOR COLORECTAL CANCER VIA NOVEL PROTEIN BIOMARKERS REFLECTING BIOLOGICAL INITIATION MECHANISMS</t>
  </si>
  <si>
    <t>Knowledge Based Framework for Extended Textile Circulationā€‹</t>
  </si>
  <si>
    <t>Transforming Education for Democracy through Aesthetic and Embodied Learning, Responsive Pedagogies and Democracy-as-becoming</t>
  </si>
  <si>
    <t>Edge AI Technologies for Optimised Performance Embedded Processing</t>
  </si>
  <si>
    <t>BlueMissionBANOS ā€“ supporting the Mission Ocean Lighthouse in the Baltic and North Sea basins</t>
  </si>
  <si>
    <t>Earth Observation Multi-mission federation layer</t>
  </si>
  <si>
    <t>Post-pandemic resilient communities: is the informal economy a reservoir for the next generation of digitalized and green businesses in the Global South?</t>
  </si>
  <si>
    <t>CLIMAte risk and vulnerability Assessment framework and toolboX</t>
  </si>
  <si>
    <t>Entrepreneurial &amp; Innovative Universities Acceleration Programme</t>
  </si>
  <si>
    <t>Transforming crafts knowledge for a sustainable, inclusive and economically viable heritage in Europe</t>
  </si>
  <si>
    <t>Growing Up in Digital Europe Preparation Phase (GUIDEPREP)</t>
  </si>
  <si>
    <t>Infrastructure for Marine and Inland Water Research</t>
  </si>
  <si>
    <t>ONE STEP  OPEN DBL SOLUTION</t>
  </si>
  <si>
    <t>Heritage in EuroPe: new techHologies in crAft for prEserving and innovaTing fUtureS</t>
  </si>
  <si>
    <t>iPROLEPSIS: PSORIATIC ARTHRITIS INFLAMMATION EXPLAINED THROUGH MULTI-SOURCE DATA ANALYSIS GUIDING A NOVEL PERSONALISED DIGITAL CARE ECOSYSTEM</t>
  </si>
  <si>
    <t>Running in the FAMILY -  Understanding and predicting the intergenerational transmission of mental illness</t>
  </si>
  <si>
    <t>Fostering a European Research Area for Health Research</t>
  </si>
  <si>
    <t>Capturing the potential of Gene editing for a sustainable BioEconomy</t>
  </si>
  <si>
    <t>European Partnership on Innovative SMEs</t>
  </si>
  <si>
    <t>The European Biodiversity Partnership</t>
  </si>
  <si>
    <t>From fragments to high affinity binders interfacing integrated structural biology, medicinal chemistry and artificial intelligence</t>
  </si>
  <si>
    <t>Clean Energy Transition Partnership</t>
  </si>
  <si>
    <t>Caucasus and Central Asia Research on Social Innovation: Development Assistance, Innovation and Societal Transformation</t>
  </si>
  <si>
    <t>MOBILISING AND PROFESSIONALIZING TRANSNATIONALLY THE HEALTH NCP COMMUNITY, SKILLS AND SERVICES</t>
  </si>
  <si>
    <t>European Parntership Driving Urban Transitions</t>
  </si>
  <si>
    <t>Water4All ā€“ Water Security for the Planet</t>
  </si>
  <si>
    <t>Ideal-ist transnational NCP project.</t>
  </si>
  <si>
    <t>A EUROPEAN-WIDE NETWORK OF PILOT FARMERS IMPLEMENTING AND DEMONSTRATING CLIMATE SMART SOLUTIONS FOR A CARBON NEUTRAL EUROPE</t>
  </si>
  <si>
    <t>E3UDRES2 Ent-r-e-novators: Cooperating for excellence and impact in research and innovation</t>
  </si>
  <si>
    <t>A climate neutral, sustainable and productive blue economy Parternship</t>
  </si>
  <si>
    <t>Twinning in Environmental Data and Dynamical Systems Modelling for Latvia</t>
  </si>
  <si>
    <t>Towards development of new antibacterial strategy for dentistry</t>
  </si>
  <si>
    <t>AI-augmented ecosystem for Earth Observation data accessibility with Extended reality User Interfaces for Service and data exploitation.</t>
  </si>
  <si>
    <t>Assessing the impact of digital technology solutions in agriculture in real-life conditions</t>
  </si>
  <si>
    <t>Integration and Digital Demonstration of Low-emission Aircraft Technologies and Airport Operations</t>
  </si>
  <si>
    <t>Innovative Toolbox empowering effective CAP governance towards EU ambitions</t>
  </si>
  <si>
    <t>Increased awareness of packaging deposit system and its benefits, developed strategic approach to harmonize packaging deposit systems and work towards joint system between Estonia and Latvia.
With public campaign increased awareness of separate waste collection will be achieved. It will be supported by other project' activities. As effective and efficienct waste management is key for success in circular economy, this project will also achieve savings on material and energy resource and improve reuse opportunities. Project will have direct impact on raising public awareness of resource efficiency.
The project’s goal is to analyse the extent to which the harmonization of the system's is possible and under what conditions it could be implemented and raise awareness of effective and efficient waste management that is needed for transition to the circular economy. The project would analyse possible options for joint system of packaging deposit system between two countries. As both countries are small, it is good to find joint effective solution. Project would focus mainly on data (product and waste flow) analysis, economic assessments  and scenarios whether it is viable to have it cross-border. Main activities are solution-oriented workshops (including public sector, producers, recyclers), 2 public awareness campaigns (including pilot small-scale investment in Valga-Valka), stakeholder engagement, development of harmonised system and regulations and giving political and technical guidance to improve cooperation. In project events at least 360 participants will attend and in public campaigns at least 85 000 citizens will be influenced. 
Main activities of this project are related with working packages, the aim of which is to raise public awareness on packaging deposit system and setting up possible joint system. Also there is a need for awareness raising on general packaging waste issues and opportunities of widening the scope of deposit system. Awareness is a key element for better waste management and achieving a circular economy, where waste is looked at as a valuable resource. For a cohesive and coordinated outcome between the countries and among the stakeholders engaged in waste management issues, a communication action plan will be developed for targeted actions. Informative and educational digital materials will help to disseminate the message. Public awareness campaign will help to understand the value of deposit system and its joint opportunites and raise interest of contribution from each of us among general public. Pilot in Valka-Valga region will be developed during the project to show the value of the joint system and also improve cross-border cooperation in border cities. To set up joint system, collection of existing data and missing links is needed. Workshops will focus on solving challenges by finding solutions. Political and technical guidance and capacity building will support the establishment of roadmap. Roadmap and assessing key issues of joint system will be the basis of future work and lead to joint system.</t>
  </si>
  <si>
    <t>ETS</t>
  </si>
  <si>
    <t>Projekta galvenais mērķis ir attīstīt un uzlabot kopīgu pievilcīgu atpūtas zonu ap Pedele / Pedeli upi un Konnaoja / Varžupītes straumi Valgas-Valkas iedzīvotājiem un viesiem, lai pavadītu brīvo laiku vai nodarbotos ar sportu, un veicinātu kopienu integrāciju pārrobežā.
Šo projektu varētu uzskatīt par Valgas-Valkas centrālās zonas turpinājumu ar mērķi uzlabot dvīņu pilsētu savienojamību un pieejamību, dažādot iespējamo atpūtas un sporta aktivitāšu klāstu un padarīt pilsētas centru pievilcīgu ikvienam - ģimenēm, bērniem, jauniešiem un vecāka gadagājuma cilvēkiem. Tāpat, lai uzlabotu un veicinātu vieglo satiksmi pilsētās, lai ievērotu ilgtspējīgas pilsētu mobilitātes principus.
Lai sasniegtu projekta galveno mērķi, partneri ir iezīmējuši galvenās aktivitātes.
Pievilcības uzlabošana:
2 mākslīgo Pedeles ezeru un Konnaoja / Varžupītes attīrīšana no Raiņa / Sõpruse ielas līdz privātām zemēm Semināra ielā 3, lai uzlabotu vides prasības un nodrošinātu dabai draudzīgu un tīru atpūtas zonu
Pilsētas labiekārtošanas atjaunošana un bioloģiskās daudzveidības teritoriju izveide, ņemot vērā sugām bagātas pilsētas telpas principus, lai nodrošinātu mājvietu dažādiem augiem, dzīvniekiem, putniem un kukaiņiem
Strūklakas izveidošana Pedeles upē
Koku un krūmu apgriešana, lai uzlabotu skatu uz Pedeles upi un uz Igaunijas pusi no Putraskalna ielu apgaismojuma uzstādīšana neredzamās vietās
Radīt pievilcīgas aktivitātes kopīgajā teritorijā
Brīvā laika pavadīšanas un sports:
Atpūtas vietu izveide un jaunu pilsētas soliņu uzstādīšana
Esošo sporta laukumu un bērnu rotaļu laukumu uzlabošana / rekonstrukcija
Jaunu iespēju aktīvai atpūtai radīšana.
Savienojamības un pieejamības uzlabošana:
Ceļa izveide blakus Konnaoja / Varžupītei no Raiņa / Sõpruse ielas līdz privātām zemēm Semināras ielā 3
Semināra / Sepa tilta rekonstrukcija
Gājēju celiņu rekonstrukcija no Sēlija ielas līdz Ramsi tiltam abās Pedeles upes pusēs
Autostāvvietas izveide kopīgajā teritorijā
Informētības, atpazīstamības un integrācijas palielināšana pāri robežai:
Projekta noslēguma pasākuma organizēšana
Projekta aktivitāšu izplatīšana, izmantojot kopīgu vietni un sociālo mediju kanālus
Pasākumu organizēšana bērnudārziem</t>
  </si>
  <si>
    <t>Arvien biežāk ezerus sāk uzskatīt par resursiem, kas apmierina ne tikai zvejnieku un brīvā laika pavadītāju intereses, bet kam ir augstvērtīga un daudzveidīga resursa nozīme ar lielu vērtību reģiona bioloģiskās daudzveidības un ilgtspējības nodrošināšanā. Projektā ir iesaistīti 8 ezeri un viena ūdenstilpne Kurzemē un 3 ezeri Ziemeļlietuvā, ar mērķi uzlabot ezeru resursu apsaimniekošanas un pārvaldības efektivitāti. Ezeri ir atšķirīgi pēc to tipa un izcelsmes, tādēļ tiem ir atšķirīgas  apsaimniekošanas problēmas un vajadzības. Projekts risina tādas ezeru apsaimniekošanas problēmas kā applūšana un nestabils hidroloģiskais režīms, aizaugšana ar niedrēm un krūmiem, ūdens kvalitātes problēmas un piesārņojums, drošība un navigācija. Papildus praktiskajām apsaimniekošanas darbībām, projekts risina arī tādas mērķa grupu vajadzības kā ezeru pārvaldības uzlabošana, sabiedrības izglītošana par jautājumiem, kas nozīmīgi ezeru ekosistēmu saglabāšanai, piesārņojuma un barības vielu mazināšanai.   Projekta galvenais rezultāts ir stiprināta vietējo pašvaldību un valsts pārvaldes iestāžu kapacitāte nodrošināt ilgtspējīgu ezeru resursu apsaimniekošanu un pārvaldību. Projektā izveidotā infrastruktūra, iegādātais aprīkojums un veiktie apsaimniekošanas pasākumi uzlabos mērķa grupu spēju nodrošināt ezeru apsaimniekošanu. Rezultāts aktīvai dažādu iesaistīto pušu sadarbībai dažādos līmeņos būs ezeru pārvaldības dokumentu (dabas aizsardzības plāns, ekspluatācijas noteikumi un darbības plāns ūdens kvalitātes uzlabošanai) izstrāde, kas nodrošinās tālāku investīciju piesaisti ezeru teritorijām un efektīvāku pārvaldību. Pētījumu rezultāti nodrošinās uz pierādījumiem un zināšanām balstītu lēmumu pieņemšanu par ezeru turpmāku apsaimniekošanu un tiks ņemti vērā projektā izstrādātajos dokumentos. Vides izglītības kampaņas uzlabos mērķa grupu informētību un zināšanas par ezeriem un to vides problēmām. Projekta partneri iekļaujas vienotā Baltijas jūras sateces baseinā un saskaras ar smagām eitrofikācijas problēmām Baltijas jūrā, kur nonāk ūdens no visa sateces baseina. Nepieciešamība uzlabot vides stāvokli ir attiecināma uz visu reģionu un noteikta Baltijas jūras stratēģijas direktīvā. Saskaņā ar Baltijas jūras rīcības plānu (2007) katras valsts pienākums ir mazināt piesārņojumu. Pārrobežu sadarbība dabas resursu apsaimniekošanā sniedz iespēju nodrošināt pieredzes un informācijas apmaiņu, kā arī nodrošina kopīgu platformu izglītībai un informācijas apritei. Dažas no projekta aktivitātēm, kas saistītas ar sapropeļa resursu izpēti, sniedz jaunas zināšanas projekta partneriem projekta reģionā. Arī vides izglītības pasākumu īstenošanā plānots izmantot mūsdienīgas tehnoloģijas, lai saistītu jaunās paaudzes interesi</t>
  </si>
  <si>
    <t>Projekta partnerus apvieno vēlme aktivizēt ekonomiskās attīstības procesus savos reģionos. Lauku teritorijās ir liels skaits mazo un vidējo uzņēmumu (MVU), kas nereti ražo produktus ar zemu pievienoto vērtību un konkurētspēju, salīdzinoši neliels ir inovatīvo uzņēmumu skaits. Tiem trūkst līdzekļu un prasmju izmantot jaunākās tehnoloģijas, kā arī nav pietiekama uzņēmumu iesaiste klasteros un citās sadarbības struktūrās. Lai saglabātu šo uzņēmumu izdzīvošanu, izšķiroša loma ir inovācijām, kas veicinātu augstākas pievienotās vērtības produktu ražošanu, uzņēmēju un zinātniski pētniecisko institūciju sadarbību un zināšanu pārnesi. Arvien vairāk pieaug MVU interese darboties klasteros, ieviest inovācijas savos uzņēmumos, apgūt ārvalstu labāko pieredzi un pašiem būt inovācijas politikas veidotājiem reģionos. Projekta mērķis ir uzlabot  reģionālo politiku un darbības programmas mazo un vidējo uzņēmumu inovācijas atbalstam. 
Projektā plānotie pasākumi: 
 • Pieredzes un zināšanu apmaiņas pasākumi starp projekta partneriem;
 • Labās prakses piemēru identificēšana;
 • Izpēte par inovācijas politiku lauku teritorijās; 
 • Inovatīvo uzņēmumu apzināšana un to inovāciju kapacitātes novērtēšana, izmantojot uzņēmumu inovācijas procesa novērtēšanas instrumentu (Innovation Health Care Check);
 • Reģionālā līmeņa politisko plānošanas dokumentu analīze un rekomendācijas inovācijas politikas uzlabošanai;
 • Rīcības plāna izstrāde darbības programmu inovācijai;
 • Rīcības plāna izstrāde klasteru un starptautiskās sadarbības alianses izveidei;
 • Projekta rezultātu publicitātes nodrošināšana.
Rezultāti: 
 • Uzlabota reģionālā politika MVU inovācijas atbalstam;
 • Veicināta uzņēmēju, uzņēmējdarbības atbalsta struktūru un pašvaldību  sadarbība;
 • Palielinājusies MVU iesaiste inovācijas procesā;
 • Paaugstināta uzņēmumu konkurētspēja un pakalpojumu kvalitāte;
 • Apgūta partnervalstu pieredze inovācijas ieviešanas jomā;
 • Sekmēta klasteru un starptautiskās sadarbības alianses izveide.</t>
  </si>
  <si>
    <t>Projekta mērķis ir veicināt Eiropas Savienības (ES) enerģētikas mērķu ieviešanu Baltijas jūras reģionā (BJR), izmantojot makroreģionālās sadarbības priekšrocības: iespējas dalīties pieredzē un mācīties no citiem, konstatēt problēmas reģionā, kurām nepieciešams kopīgs risinājums, rast iespējas un kopīgiem spēkiem meklēt labāko risinājumu. BJR valstis saskarās ar kopīgām problēmām enerģētikas jomā, piemēram, vajadzību pēc lielākas ilgtspējības un energoefektivitātes, labāk funkcionējošiem tirgiem, kā arī lielākas energoapgādes drošības un daudzveidības. Reģionos enerģētika ir nozīmīga tēma, tāpēc ir jāturpina stiprināt iekšējā koordinācija, kā arī sadarbība ar dalībvalstīm. “PA Energy” galvenā uzmanība tiks pievērsta dalībvalstu saistību uzlabošanai darba grupās, kā arī efektīvu lēmumu pieņemšanas nodrošināšanai. Stratēģiskā līmenī prioritāte būs konstruktīvam dialogam ar ieinteresētajām pusēm. Mērķis ir risināt reģionam svarīgās problēmas enerģētikas nozarē un veicināt vadošo projektu kvalitatīvu īstenošanu.</t>
  </si>
  <si>
    <t>Ar “93 GW (BEMIP)” potenciālu Baltijas jūras vēja enerģija varētu būt drošas, uz nākotni orientētas, zaļas reģionālās enerģijas sistēmas pamats, bet pašlaik trūkst starpvalstu tīkla un perspektīvas, kas apvienotu vietējās pašvaldības, izstrādātājus, pētniekus, ražotājus un politikas veidotājus. Ieinteresētajām pusēm ir nepieciešama piekļuve reģionālajām zināšanām un ekspertiem no citām valstīm, lai palielinātu izpratni un spēju rīkoties starptautiski. BOWE2H sniedz risinājumu vajadzībai pēc ieinteresēto personu tīklu, rīkojot sešus reģionālus ekspertu pasākumus, kā arī kopīgi izstrādājot stratēģisko ceļvedi reģionālajai jūras vēja un ūdeņraža attīstībai. Pasākumu tīkls uzlabos ieinteresēto personu rīcībspēju, sniedzot tām izpratni par nepieciešamo politiku, investīciju un pētniecības ietvaru jūras vēja un ūdeņraža projektu attīstībai.</t>
  </si>
  <si>
    <t>ĀM, NVO</t>
  </si>
  <si>
    <t>“BaltSusBoating 2030” mērķis ir pārveidot Baltijas jūru par ilgtspējīgu laivošanas galamērķi, kas ir redzams un konkurētspējīgs starptautiskajos tirgos, kas maksimāli izmanto jaunās pēcpandēmijas laivošanas tūrisma iespējas. Lai to panāktu, projekts uzsāk stratēģisku sadarbību Baltijas jūras reģiona līmenī. Ar galvenās organizācijas - Baltijas jūras valstu padomes atbalstu un laivošanas tūrisma dalībnieku sadarbību, kopīgi tiks noteikti mērķi, pasākumi sadarbības galamērķa attīstībai un mārketingam līdz 2030. gadam. Tas ietver: (1) izveidot daudzlīmeņu sadarbības platformu, kas nodrošinātu stratēģisku sadarbību un nozares galveno organizāciju saskaņotu rīcību, un uzrunātu vairāk nekā 900 atpūtas laivu ostu operatorus. (2) Baltijas jūras laivošanas ilgtspējības ceļveža izstrāde, kas noteiktu konkrētus soļus un dotu ostu operatoriem iedvesmu, lai veicinātu ilgtspējīgu laivošanas galamērķu attīstību. (3) Apmaiņas un vienaudžu mācīšanās pasākumi, kas ļautu dalīties ar labu praksi, kā arī atvieglotu pielāgošanos jauniem izaicinājumiem un iespējām pēcpandēmijas atpūtas laivu tirgū. (4) Dialogs ar politikas veidotājiem, lai viņi apzinātos atpūtas laivošanas ekonomisko potenciālu un iegūtu atbalstu Baltijas jūras attīstībai par vienotu, ilgtspējīgu un konkurētspējīgu laivošanas galamērķi. (5) Kopīga zīmola un mārketinga pieejas izstrāde un testēšana Baltijas jūrai kā vienotam un ilgtspējīgam laivošanas galamērķim, kas ļaus ostām piekļūt jaunām mērķa grupām un tirgiem. Līdz projekta “BaltSusBoating 2030” beigām partneri būs kopīgi izveidojuši institucionālo bāzi un stratēģisko ietvaru, lai līdz 2030. gadam kopīgi attīstītu Baltijas jūru par vienotu un ilgtspējīgu laivošanas galamērķi, kura pamatā ir kopīgi vides standarti Baltijas jūras reģiona zilās ekonomikas jomā.</t>
  </si>
  <si>
    <t>“BEACON” projekts pievērsīsies piesārņotāju bioloģiskajai ietekmei, kas ir nozīmīgi, lai izprastu vairāku piesārņotāju plašo ietekmi uz Baltijas jūras biotu. Projekta partnerībā ir iekļautas nacionālās organizācijas, kas ir atbildīgas par uzraudzību, tiek apvienoti ministrijas un aģentūras līmeņa asociētie partneri, kā arī “HELCOM” Reģionālās jūras komisijas (“RSC”) sekretariāts. Mērķa grupā ir iekļautas valsts iestādes, kurām darbs ir saistīts ar, piemēram, rūpniecību, notekūdeņu attīrīšanu, ugunsdzēsību, avārijām, ostām. Projektā tiks izveidots tiešs kontakts ar ieinteresētajām personām, praktiķiem un vadītājiem, lai novērtētu viņu vajadzības un šķēršļus piesārņotāju jauktās ietekmes novēršanā, kā arī tiks apkopotas pieejamās metodoloģijas un veikts piesārņotāju integrētas bioloģiskās ietekmes izmēģinājuma novērtējums, un visbeidzot visi konstatējumi un ieteikumi. Lai risinātu piesārņotāju daudzveidīgo ietekmi uz Baltijas jūras biotu, ir jāsniedz informācija ieinteresētajām pusēm un attiecīgajām “RSC” grupām, jo tas radīs pamatu ieteikumiem par procedūrām, kas jāievieš pašvaldībā, valsts vai reģionālā līmenī, palielinot šo organizāciju kapacitāti un radot pamatus ilgtermiņa praktiskai pieejai.</t>
  </si>
  <si>
    <t>Šajā projektā mēs vēlamies risināt izaicinājumu, kas saistīts ar pāreju no lineārās ekonomikas uz aprites bioekonomiku, liekot uzsvaru uz izaicinājumu mācīt un izplatīt aprites lauksaimniecības praksi, kurai ir ievērojami mazāka ietekme uz vidi nekā tradicionālajai lauksaimniecībai. Projekts savienos reģionālās iestādes ar pētniecības iestādēm un lauksaimniecības skolām, lai pārvarētu plaisu starp pētniekiem un praktiķiem. Reģionālās iestādes Viken [Norvēģija] un Västra Götaland (VGR) [Zviedrija] ir izstrādājušas politiku un izvirzījušas vērienīgus vides mērķus. Abi reģioni ir izvirzījuši mērķi kļūt par līderiem fosiliju brīvu reģionu attīstībā, pamatojoties uz aprites principiem un videi draudzīgu resursu pārvaldību. Viens būtisks šķērslis ir informācijas un pieredzes trūkums. Izmantojot starpvalstu sadarbību un daloties pieredzē starp reģioniem, kuri ir specializējušies dažādos risinājumos, mēs: 1) identificēsim, novērtēsim un izstrādāsim pilotprojektus jaunām, komerciāli pieejamām tehnoloģijām un praksēm, kas virza aprites bioekonomiku, 2) dosim iespēju lauksaimniecības skolām izplatīt zināšanas par videi draudzīgām praksēm skolēniem un lauksaimniekiem, izstrādājot mācību materiālus, 3) izveidosim starptautisku vienaudžu grupu, kas sadarbojas, lai sasniegtu atbilstošu auditoriju, piemēram, lauksaimniekus, lauksaimnieku asociācijas, padomdevējus un politiķus, lai sniegtu informāciju par jauno aprites lauksaimniecības praksi.</t>
  </si>
  <si>
    <t>Projekts paredz sadarbības veidošanu, ezeru ūdeņu kvalitātes uzlabošanas jomā, tūrisma reģionos. Projekts pulcēs dažādus zinātnes pārstāvjus, NVO un varas iestāžu pārstāvjus, kas pārstāv trīs Baltijas valstis: Poliju, Lietuvu un Latviju. Projekta mērķis ir izveidot tīkla centru interesentiem, kuri interesējas par “uz zināšanām balstītiem” risinājumiem, kas ierobežotu tūrisma ietekmi uz iekšējo ūdeņu kvalitāti. Ir būtiski izveidot savstarpēju uzticību, lai palielinātu izpratni par ezeru piesārņojumu. Zinātniskās pasaules sadarbība ar pašvaldībām un citām organizācijām joprojām ir nepietiekama. Uzticībā balstītu attiecību nodibināšana ļaus labāk atpazīt reālās problēmas, ar kurām saskarās, piemēram, vietējās varas iestādes un meklēt “uz zināšanām balstītus” risinājumus. Tiks organizētas sanāksmes un apmācības, kas ļaus sinerģijai starp zinātniskajām zināšanām un zināšanām par vietējo kopienu reālajām problēmām notikt. Starptautiskā sadarbība ļautu apmainīties ar pieredzi, kā arī attīstītu labo praksi dažādu pārvaldības līmeņu iestāžu sadarbībā ar zinātnieku aprindām un citām organizācijām. Projekta ietvaros pētniecības vienības veiks pilotpētījumu par izvēlēto ūdenskrātuvju ūdens kvalitāti. Ezeru piesārņojuma provizoriskā inventarizācija ļaus labāk identificēt problēmu, kā arī palielinās vietējo pašvaldību zināšanas par tūrisma ietekmi uz ūdens kvalitāti. Pielietotās prakses salīdzinājums Baltijas jūras reģiona valstīs ezeru kvalitātes monitoringa jomā, tūrisma ietekmes aspektā, ļaus dalīties ar labāko praksi un pieredzi starp reģioniem. Izstrādātie rezultāti paredzēti, lai samazinātu ūdens piesārņojuma riskus nākotnē, palīdzētu uzlabot ūdens kvalitāti un novērstu kaitīgu vielu emisiju ūdenī. Projektā iesaistītas iestādes un vietējās kopienas, lai ieviestu labu praksi, lai novērstu bīstamo vielu emisijas ūdenī. Projektā tiks meklēti risinājumu, lai iepazīstinātu ar jaunām stratēģijām saistībā ar jauniem piesārņotājiem ezeros.</t>
  </si>
  <si>
    <t>LPR aktivitātes: stratēģijas izstrāde un tās ieviešanas pilotprojekta īstenošana bioloģiskās pārtikas īpatsvara palielināšanai skolu maltītēs no vietējiem ražotājiem, maziem un vidējiem lauksaimniekiem, identificēti šķēršļi un nepilnības bioloģiskās produkcijas iekļaušanai un nodrošināšanai zaļajā publiskajā iepirkumā. Projekts parādīs mērķa grupām, ka šie risinājumi var darboties praksē, kas radīs lielāku pārliecību turpināt un paplašināt savus centienus. Paplašinot tirgus iespējas, vietējās piegādes ķēdes problēmas var risināt ar radošiem risinājumiem, lai nodrošinātu piekļuvi veselīgai pārtikai. Lielāks pašvaldības ieguldījums radīs darba iespējas jauniešiem vietējajās saimniecībās. Programma ļaus mums palīdzēt pabarot bērnus neskaidros laikos, sniegt palīdzību skolām, piedāvāt ekonomiskas iespējas lauksaimniekiem un veicināt vietējo lauksaimniecības produktu iegādi.</t>
  </si>
  <si>
    <t>Projekta mērķis ir palielināt nacionālo nozaru aģentūru un Baltijas jūras valstu hidrogrāfijas komisijas potenciālu, savu uzdevumu īstenošanai. Komisija pašlaik ievieš jaunu un vienotu augstuma atskaites sistēmu Baltijas jūras reģionam, kas atbilst Eiropas augstuma sistēmai (“Eiropas vertikālās atskaites sistēma”). Tas nozīmē, ka batimetriskie mērījumi, jūras kartes, utt., kas nepieciešami drošai kuģošanai, jūras infrastruktūrai un jūras satiksmes vadībai, tiks balstīti uz ģeoīda modeli. Šim nolūkam ir nepieciešama detalizēta gravitācijas lauka kartēšana pāri robežām, gan krastā, gan jūrā. Vēl viena šāda veida datu mērķa grupa ir valsts ģeoloģiskie dienesti un jūras izpētes nozare. Jauni mērījumi, atbilstoši mūsdienu standartiem, ir ļoti dārgi un laikietilpīgi. Baltijas jūras reģionam dienvidaustrumos joprojām ir jāuzlabo datu situācija un starpvalstu sadarbība. 1960. gados un 1980. gados Vācijas Demokrātiskā Republikas, Polijas, Lietuvas, Latvijas un Igaunijas piekrastes zonās tika veiktas Zemes gravitācijas mērīšanas kampaņas, galvenokārt ar Padomju Savienības pētniecības infrastruktūras atbalstu. Pēc neatkarības atgūšanas no Padomju Savienības un politiskās sistēmas pārveidošanas daudzi no šiem senākajiem datiem ir aizmirsti vai netiek izmantoti. Programma “BalMarGrav” izveidos starptautisku attiecīgo ekspertu tīklu reģionā, saglabās un atkārtoti apstrādās sadrumstalotos vēsturiskos datus, un nodrošinās saskaņotus un apstiprinātus atvērto datu produktus mērķa grupām.</t>
  </si>
  <si>
    <t>Šis projekts ir vērsts uz izaicinājumu samazināt barības vielu daudzumu Baltijas jūras reģiona ūdeņos, ierobežot siltumnīcefekta gāzu emisijas un steidzīgi uzlabot Eiropas pašapgādi ar pārtiku, barību un enerģiju. Akvakultūra, lauksaimniecība un nozare kopumā var sniegt risinājumus izaicinājumam, savienojot rūpnieciskās simbiozes, kuru pamatā ir vietējās zilās/zaļās biomasas pilnīga izmantošana, kas sākotnēji tiek audzēta un/vai ievākta ar īpašu mērķi radīt pozitīvus ekosistēmu pakalpojumus. Zāles, mīdijas vai jūraszāles ražošana nonāk rūpnieciskajās simbiozēs, uzlabo oglekļa uzglabāšanu, samazina slāpekļa nogulsnes atmosfērā un ūdenī. "Bioindustriālajās simbiozēs" katrs uzņēmums ražo bioproduktus, kuru pārpalikumus kā resursus nodod nākamajiem ķēdes uzņēmumiem. Tādējādi viena biomasa rada vairāk preces un uzlabo vietējo vidi. Pieredze liecina, ka vietējām pašvaldībām ir izšķiroša loma industriālo simbiožu ierosināšanā. Kaut gan ir pieejami vairāki industriālās simbiozes rīku komplekti, pašvaldību speciālistiem ir nepieciešams rīku komplekts. “Blue-Green Toolkit”, kas tiks izstrādāts šajā projektā, ir paredzēts šiem praktiķiem, un ļautu viņiem kļūt par vietējo resursu plūsmu identifikatoriem, uzņēmumu saskaņošanas un vērtību ķēdes semināru veicinātājiem, un labvēlīgas politikas vides starpniekiem.</t>
  </si>
  <si>
    <t>Pašreizējais ES Komisijas priekšlikums ir mērīt emisijas izplūdes caurulē, nevis visā ražošanas ciklā, kas nozīmē, ka saspiestā biogāze (CNG) drīzumā tiks aizstāta ar elektrību un ūdeņradi, un vieglajiem transportlīdzekļiem. Ir arī oficiālas instrukcijas par bezemisiju pilsētas transportu, kur sabiedriskais transports pāriet uz elektriskajiem autobusiem. Komisija norādījusi, ka biogāze kā sašķidrināts biometāns, kas ir lokāli pieejams resurss, būtu jāvirza tālsatiksmes pārvadājumiem, jūras lietošanai un jāpārveido par ūdeņradi. Pašreizējā problēma ir tāda, ka tuvāko gadu laikā vieglo transportlīdzekļu tirgus beigsies un jaunie ierosinātie tirgi nebūs gatavi darbībai daudzus gadus. Šī laika starpība varētu būt graujoša, jo miljoniem eiro jau ir ieguldīti biogāzes ražošanā un infrastruktūrā Baltijas reģionā, tāpēc ir ļoti svarīgi apzināties apstākļus un izstrādāt biznesa ceļvedi biometāna izmantošanai tālsatiksmē, jūras izmantošanā, pārveidošanā par ūdeņradi un dabasgāzes tīkliem Baltijas reģionā. Mērķis ir paātrināt tirgus procesu, izvairīties no ilga ieviešanas laika un nodrošināt nepārtrauktu biogāzes ražošanas attīstību.</t>
  </si>
  <si>
    <t>Programma “ChemClimCircle” risinās svarīgu izaicinājumu politikas integrācijā: ķīmisko vielu, klimata un aprites ekonomikas jautājumu saikne publiskajos iepirkumos. Izaicinājums vēl nav iekļauts vietējās politikas darba kārtībā. Lai droši darbotos aprites ekonomikā, materiāliem ir jābūt cirkulāriem, klimatneitrāliem UN bez toksicitātes. Tā nodrošināšana iepirkumu procesos pašvaldībām ir būtiska, lai nodrošinātu cirkulāras nākotnes izveidi. ChemClimCircle izstrādās "ChemClimCircle iepirkuma koncepciju", novērtēs savstarpējās saiknes, mērķu konfliktus un saistības starp aprites, ķīmisko vielu riskiem un klimata neitralitātes aspektiem iepirkumā, kā arī izstrādās visaptverošus norādījumus un apmācību moduļus pašvaldībām, iepirkuma speciālistiem, lēmumu pieņēmējiem, kā arī iekšējās pārvaldības stratēģiju ChemClimCircle iepirkumiem, intervējot galvenos dalībniekus, sakārtojot  iepirkumu procesus iestādēs. Tiks novērtēts, kā ChemClimCircle aspektus varētu koordinēt iestādes iekšienē, izstrādāts ārējais vadības atbalsts austrumu Baltijas jūras reģionu pašvaldībām, iesaistot visas dabai draudzīgās (Green Public Procurement) struktūras Lietuvā un Latvijā. Tiks arī izstrādātas stratēģijas dialogam un sadarbības veidošanai ar ieinteresētajām pusēm,
noteiktas mērķa grupas, uzsākts kontakts un radīta telpa plašākai darbībai. Vēl viens mērķis ir organizēt 3 starptautiskus ideju laboratoriju seminārus, lai apspriestu rezultātus un secinājumus, iegūtu atgriezenisko saiti un veicinātu ChemClimCircle pieeju iepirkumiem Baltijas jūras reģionā.</t>
  </si>
  <si>
    <t>Sabiedrība un valsts iestādes aktīvi iedrošina nozares samazināt kopējo negatīvo ietekmi uz vidi, piemēram, uzlabojot ilgtspējību. Stikla šķiedru ražošanas laikā, kā arī daudzos kompozītmateriālu ražošanas procesos rodas ievērojams daudzums atliekvielu. Pašlaik šīs stikla šķiedras izstrādājuma atlikums tiek apglabāts poligonā, tā kā tas tiek uzskatīts par bīstamu, tas ir arī jāuzskata par mūsu vides piesārņojumu. Tas rada papildu izmaksas, atkritumus un neefektīvu materiālu izmantošanu stikla šķiedru rūpniecībā. Šis jautājums ir sarežģīts un risinājumu var panākt, ja nozare, eksperti un zinātnieki, kā arī nozares valsts iestādes apmainīsies ar zināšanām un pārrunās iespējamos risinājumus, kā arī nepieciešamos nākamos soļus ātrākai pārejai no lineārās ekonomikas uz aprites ekonomiku stikla šķiedru un kompozītmateriālu rūpniecībā. Projekta galvenā mērķa grupa ir mazie un vidējie uzņēmumi, taču projekta aktivitātēm tiks aicināti pievienoties arī lielie uzņēmumi. Plānotās projekta aktivitātes nodibinās uzticība starp dažādiem uzņēmumiem stikla šķiedras nozarē, rezultātā nodrošinot iespējas turpmākai sadarbībai. Plaša uzņēmumu klātbūtne vienkopus, nodrošinās ātrāku pāreju no lineārās ekonomikas uz aprites ekonomiku. Liela daļa sabiedrības nav informēti par stikla šķiedras lineārās ražošanas jautājumiem, tāpēc uzņēmumiem trūkst motivācijas pāriet uz aprites ekonomiku, tāpēc ir būtiski veicināt izpratni par šiem jautājumiem dažādu projektu aktivitāšu laikā.</t>
  </si>
  <si>
    <t>Galvenais StratKIT+ projekta izaicinājums ir panākt veselīgāku un ilgtspējīgāku pārtikas patēriņu, sabiedriskajā sektorā Baltijas jūras reģionā, jo pastāv daudzi institucionāli, ekonomiski, sociāli un psiholoģiski šķēršļi augstas kvalitātes kritēriju ieviešanai, publisko iepirkumu un ēdināšanas pakalpojumu jomā. Sabiedriskām ēdināšanas organizācijām ir nepieciešams atbalsts un norādījumi, lai iekļautu vides mērķus un stratēģijas to galvenajā uzdevumā: nodrošināt uzturvērtības ziņā atbilstošas maltītes. Iestādēm ir vajadzīgas plašākas zināšanas par pārtiku, lai labāk noteiktu prioritātes un nosūtītu precīzus norādījumus ēdināšanas pakalpojumu sniedzējiem. Ir dažādi dalībnieki, piemēram, valsts iestādes, NVO u.c., kas piedāvā atbalstu, taču informāciju varētu efektīvāk izmantot, ja tā būtu precīzāka un vieglāk pieejama kā informāciju, kuru piedāvā, piemēram, “Sustainable Public Meal Toolkit+”. Pedagogiem trūkst laika, zināšanu un atbalsta, lai palīdzētu jaunajām paaudzēm pārveidotu savu pārtikas patēriņu par ilgtspējīgu. Visiem dalībniekiem vajadzētu efektīvāk sadarboties, lai risinātu iespējamo pieredzes, motivācijas un zināšanu trūkumu. Pašvaldībām un ēdināšanas pakalpojumu sniedzējiem jāspēj ātri reaģēt uz izaicinājumiem, kurus radījuši tiesiskie regulējumi, sociālās izmaiņas un dažādas krīzes, nebaidoties kļūt par vietējajiemiem videi draudzīgu iepirkumu (Green Public Procurement) vai vegānu ēdināšanas pionieriem. StratKIT+ sniegs ieguldījumu dažādos veidos, lai palielinātu publisko maltīšu ilgtspējību Baltijas jūras reģionā.  Programmas rezultāti veicinās veselīgu un pievilcīgu maltīšu attīstību Baltijas jūras reģiona tagadējajām un nākamajām paaudzēm. Vietējās un reģionālās pašvaldības kļūs labāk informētas, rezultātā tiks arī veicināta vides mērķu sasniegšana ēdināšanā, sabiedriskām ēdināšanas organizācijām būs vairāk iespēju. Ilgtspējīgi pārtikas ražotāji varēs gūt labumu un paplašināties, lai gūtu labumu vietējajām kopienām, kurām tie kalpo.</t>
  </si>
  <si>
    <t xml:space="preserve">Jaunā mācību satura un pieejas kvalitatīva ieviešana vispārējā izglītībā un mācību pieejas labās prakses izplatīšana, īpaši akcentējot uzņēmējspēju apguvi un digitālās prasmes, izglītību ilgtspējīgai attīstībai, kā arī nākotnes prasmju (radošums, elastība, spēja piemēroties) attīstību un apguvi, STEM/STEAM prasmju apguvi (tai skaitā interešu izglītībā), mācību vides uzlabojumus, t.sk. ieviešot digitālus risinājumus, izglītības procesa individualizāciju un talantu attīstības iniciatīvas, kvalitatīvus un vispusīgus interešu izglītības pasākumus (t.sk. skolas vidē), efektīvu karjeras izglītību un stiprinot skolas sadarbību ar vecākiem un citiem būtiskiem sadarbības partneriem </t>
  </si>
  <si>
    <t>Digital skills and competences|Digital youth work|Information and communication technologies (ICT)</t>
  </si>
  <si>
    <t>Awareness about the European Union|European identity and values|Tackling geographical remoteness and involving rural areas</t>
  </si>
  <si>
    <t>Community development |Media literacy and tackling disinformationÿ|Inter-regional cooperation</t>
  </si>
  <si>
    <t>Equal access and transition to labour market|Youth employability|Entrepreneurial learning - entrepreneurship education</t>
  </si>
  <si>
    <t>Creativity, arts and culture|Physical and mental health, well-being|New learning and teaching methods and approaches</t>
  </si>
  <si>
    <t xml:space="preserve">Creativity, arts and culture|Community development </t>
  </si>
  <si>
    <t>Inclusion  of marginalised young people|Physical and mental health, well-being|New learning and teaching methods and approaches</t>
  </si>
  <si>
    <t>Physical and mental health, well-being|European identity and values</t>
  </si>
  <si>
    <t>Agriculture, forestry and fisheries|Environment and climate change|Green skills</t>
  </si>
  <si>
    <t>Physical and mental health, well-being|New learning and teaching methods and approaches</t>
  </si>
  <si>
    <t>European identity and values|Promoting LGBT+ equality|Promoting gender equality</t>
  </si>
  <si>
    <t>Development of disadvantaged rural and urban areas</t>
  </si>
  <si>
    <t>Physical and mental health, well-being|Quality and innovation of youth work|New learning and teaching methods and approaches</t>
  </si>
  <si>
    <t>Quality and innovation of youth work|Physical and mental health, well-being|New learning and teaching methods and approaches</t>
  </si>
  <si>
    <t>Physical and mental health, well-being|New learning and teaching methods and approaches|Creating new, innovative or joint curricula or courses</t>
  </si>
  <si>
    <t>Vides pielāgošana izglītības iestādēs, speciālo mācību līdzekļu attīstība un nodrošināšana un citi atbalsta pasākumi bērniem un jauniešiem ar invaliditāti un speciālām vajadzībām</t>
  </si>
  <si>
    <t>Creativity, arts and culture|Inclusion, promoting equality and non-discrimination|Disabilities</t>
  </si>
  <si>
    <t>Disabilities|Inclusion  of marginalised young people</t>
  </si>
  <si>
    <t>Digital skills and competences|Environment and climate change|Media literacy and tackling disinformationÿ</t>
  </si>
  <si>
    <t>Physical and mental health, well-being|Youth policy development|Inclusion  of marginalised young people</t>
  </si>
  <si>
    <t>Environment and climate change|Youth employability|Equal access and transition to labour market</t>
  </si>
  <si>
    <t xml:space="preserve">Physical and mental health, well-being|Key competences development|Community development </t>
  </si>
  <si>
    <t>New learning and teaching methods and approaches|Creativity, arts and culture|Inclusion  of marginalised young people</t>
  </si>
  <si>
    <t>Awareness about the European Union|Digital content, technologies and practices|European identity and values</t>
  </si>
  <si>
    <t>Creativity, arts and culture|New learning and teaching methods and approaches|Inclusion  of marginalised young people</t>
  </si>
  <si>
    <t>Bridging intercultural, intergenerational and social divide|Inclusion  of marginalised young people|Quality and innovation of youth work</t>
  </si>
  <si>
    <t>Creativity, arts and culture|Inclusion  of marginalised young people</t>
  </si>
  <si>
    <t>Physical and mental health, well-being|Key competences development|European identity and values</t>
  </si>
  <si>
    <t>Promoting gender equality|Inclusion  of marginalised young people|Digital content, technologies and practices</t>
  </si>
  <si>
    <t>Democracy and inclusive democratic participation|Youth policy development|Inclusion  of marginalised young people</t>
  </si>
  <si>
    <t>Digital content, technologies and practices|Media literacy and tackling disinformationÿ|Key competences development</t>
  </si>
  <si>
    <t>European identity and values|Information and communication technologies (ICT)|Digital content, technologies and practices</t>
  </si>
  <si>
    <t>Research and innovation|Physical and mental health, well-being|New learning and teaching methods and approaches</t>
  </si>
  <si>
    <t>Gaisa kvalitātes uzlabošana slāpekļa oksīdu (NOx), amonjaka un daļiņu PM2,5 piesārņojuma samazināšanai blīvi apdzīvotās vietās un valstī kopumā, mērķtiecīgi sasniedzot augstu energoefektivitāti, oglekļa mazietilpīgu ražošanu un uzlabojot transporta sistēmas.</t>
  </si>
  <si>
    <t>Environment and climate change|Reaching the policy level/dialogue with decision makers|Green skills</t>
  </si>
  <si>
    <t>New learning and teaching methods and approaches|Youth employability|Key competences development</t>
  </si>
  <si>
    <t>Environment and climate change|Digital skills and competences|Digital youth work</t>
  </si>
  <si>
    <t>Human rights and rule of law|Digital skills and competences|European identity and values</t>
  </si>
  <si>
    <t>Physical and mental health, well-being|European identity and values|Key competences development</t>
  </si>
  <si>
    <t>Digital youth work|Digital content, technologies and practices|Human rights and rule of law</t>
  </si>
  <si>
    <t>New learning and teaching methods and approaches|Digital youth work|Digital skills and competences</t>
  </si>
  <si>
    <t>Inclusion  of marginalised young people|Human rights and rule of law|Reception and integration of refugees and migrants</t>
  </si>
  <si>
    <t>Digital skills and competences|Youth policy development|New learning and teaching methods and approaches</t>
  </si>
  <si>
    <t>Disabilities|Preventing racism and discrimination|Inclusion  of marginalised young people</t>
  </si>
  <si>
    <t xml:space="preserve">Democracy and inclusive democratic participation|Physical and mental health, well-being|Community development </t>
  </si>
  <si>
    <t>Prevention of conflicts, post-conflict rehabilitation|Information and communication technologies (ICT)|Democracy and inclusive democratic participation</t>
  </si>
  <si>
    <t>Creativity, arts and culture|Physical and mental health, well-being</t>
  </si>
  <si>
    <t>Human rights and rule of law|Awareness about the European Union</t>
  </si>
  <si>
    <t>Disabilities|Employability|Youth employability</t>
  </si>
  <si>
    <t>Green skills|Environment and climate change|Creativity, arts and culture</t>
  </si>
  <si>
    <t>Physical and mental health, well-being|Creativity, arts and culture|New learning and teaching methods and approaches</t>
  </si>
  <si>
    <t>Community development |Employability|Key competences development</t>
  </si>
  <si>
    <t>Development of disadvantaged rural and urban areas|Digital literacy, Information, constructive dialogue, fakenews|Creativity, arts and culture</t>
  </si>
  <si>
    <t>Bridging intercultural, intergenerational and social divide|Quality and innovation of youth work|Preventing racism and discrimination</t>
  </si>
  <si>
    <t>Community development |Physical and mental health, well-being|Key competences development</t>
  </si>
  <si>
    <t>Community development |Tackling geographical remoteness and involving rural areas|Social innovation</t>
  </si>
  <si>
    <t>Environment and climate change|Green skills|Quality and innovation of youth work</t>
  </si>
  <si>
    <t>Media literacy and tackling disinformationÿ</t>
  </si>
  <si>
    <t>Community development |Environment and climate change|Green transport and mobility</t>
  </si>
  <si>
    <t>Digital safety|Information and communication technologies (ICT)|Key competences development</t>
  </si>
  <si>
    <t>European identity and values|Democracy and inclusive democratic participation|Digital literacy, Information, constructive dialogue, fakenews</t>
  </si>
  <si>
    <t>Digital skills and competences|Information and communication technologies (ICT)|Promoting LGBT+ equality</t>
  </si>
  <si>
    <t>Inclusion  of marginalised young people|Digital youth work|Digital content, technologies and practices</t>
  </si>
  <si>
    <t>Physical and mental health, well-being</t>
  </si>
  <si>
    <t>European identity and values|Inclusion, promoting equality and non-discrimination|Youth policy development</t>
  </si>
  <si>
    <t>Digital skills and competences|Preventing racism and discrimination|Quality and innovation of youth work</t>
  </si>
  <si>
    <t>Inclusion  of marginalised young people|Romas and/or other minorities|Quality and innovation of youth work</t>
  </si>
  <si>
    <t>Creativity, arts and culture|European identity and values|Key competences development</t>
  </si>
  <si>
    <t>Environment and climate change|Green skills|Green transport and mobility</t>
  </si>
  <si>
    <t>Preventing racism and discrimination|Bridging intercultural, intergenerational and social divide|European identity and values</t>
  </si>
  <si>
    <t>Democracy and inclusive democratic participation|Digital content, technologies and practices|Digital literacy, Information, constructive dialogue, fakenews</t>
  </si>
  <si>
    <t xml:space="preserve">Promoting gender equality|Human rights and rule of law|Community development </t>
  </si>
  <si>
    <t>Diferencētā neapliekamā minimuma un pensionāru neapliekamā minimuma palielināšana no 2022. gada 1. janvāra, attiecīgi no 300 līdz 350 euro mēnesī un no 330 līdz 350 euro mēnesī, un abu neapliekamo minimumu palielināšana no 2022. gada 1. jūlija līdz 500 euro mēnesī</t>
  </si>
  <si>
    <t>Adekvāti valsts sociālās apdrošināšanas (pabalsti, pensijas) pakalpojumi atbilstoši nodarbinātā veiktajām valsts sociālās apdrošināšanas iemaksām (pietiekama un atbilstoša obligāto iemaksu objekta noteikšana, iespējas izvērtēšana sociālās apdrošināšanas pakalpojumus nodrošināt atbilstoši VSAOI faktiskajai nomaksai, priekšnosacījumu izstrādāšana valsts sociālās apdrošināšanas budžeta rezerves fonda izveidei, t. sk. alternatīvo nodokļu režīmu saglabāšanas nepieciešamības izvērtēšana)</t>
  </si>
  <si>
    <t>Darba devēja veselības pakalpojuma limita paaugstināšana</t>
  </si>
  <si>
    <t>PVN likmes samazināšana no 12% līdz 5% grāmatu piegādei un preses un citu masu informācijas līdzekļu izdevumu vai publikāciju piegādei un to abonentmaksai. Kā arī PNV likmes samazināšana e-grāmatām, laikrakstiem un periodiskiem e-izdevumi un mediju saturam digitālajā formātā no 21% uz 5%</t>
  </si>
  <si>
    <t>1.1.1.3.i</t>
  </si>
  <si>
    <t>1.2.1.5.i</t>
  </si>
  <si>
    <t>2.1.2.1.i</t>
  </si>
  <si>
    <t>2.2.1.1.i</t>
  </si>
  <si>
    <t>2.3.1.1.i</t>
  </si>
  <si>
    <t>2.3.2.3.i</t>
  </si>
  <si>
    <t>3.1.1.2.i</t>
  </si>
  <si>
    <t>3.1.1.6.i</t>
  </si>
  <si>
    <t>3.1.2.1.i</t>
  </si>
  <si>
    <t>3.1.2.2.i</t>
  </si>
  <si>
    <t>3.1.2.4.i</t>
  </si>
  <si>
    <t>4.1.1.1.i</t>
  </si>
  <si>
    <t>4.1.1.r</t>
  </si>
  <si>
    <t>4.3.1.1.i</t>
  </si>
  <si>
    <t>5.1.1.2.i</t>
  </si>
  <si>
    <t>5.2.1.1.i</t>
  </si>
  <si>
    <t>6.1.1.1.i</t>
  </si>
  <si>
    <t>6.1.1.2.i</t>
  </si>
  <si>
    <t>6.1.2.2.i</t>
  </si>
  <si>
    <t>6.1.2.4.i</t>
  </si>
  <si>
    <t>6.2.1.1.i</t>
  </si>
  <si>
    <t>6.2.1.2.i</t>
  </si>
  <si>
    <t>6.2.1.3.i</t>
  </si>
  <si>
    <t>6.3.1.1.i</t>
  </si>
  <si>
    <t>6.3.1.2.i</t>
  </si>
  <si>
    <t>6.3.1.3.i</t>
  </si>
  <si>
    <t>NVO</t>
  </si>
  <si>
    <t>Augstskolas</t>
  </si>
  <si>
    <t>Valsts kapitālsabiedrības</t>
  </si>
  <si>
    <t>Elektroenerģijas sadales un pārvades sistēmu attīstības un modernizācija</t>
  </si>
  <si>
    <t>Digitālās plaisas mazināšana sociāli neaizsargātajām grupām un izglītības iestādēs</t>
  </si>
  <si>
    <t>Pašvaldību kapacitātes stiprināšana to darbības efektivitātes un kvalitātes uzlabošanai</t>
  </si>
  <si>
    <t>Slimību profilakses un kontroles centra organizētie sabiedrības veselības pētījumi</t>
  </si>
  <si>
    <t>Infrastruktūras izveide kontroles dienestu funkciju īstenošanai Kundziņsalā</t>
  </si>
  <si>
    <t>AML inovāciju centra izveide noziedzīgi iegūtu līdzekļu legalizācijas identificēšanas uzlabošanai</t>
  </si>
  <si>
    <t>Ekonomisko noziegumu izmeklēšanas kapacitātes stiprināšana</t>
  </si>
  <si>
    <t>Publiskās pārvaldes profesionalizācija un administratīvās kapacitātes stiprināšana</t>
  </si>
  <si>
    <t>Publiskās pārvaldes inovācijas eko-sistēmas attīstība.</t>
  </si>
  <si>
    <t>Esošo analītisko risinājumu modernizācija</t>
  </si>
  <si>
    <t>Jaunu analīzes sistēmu izstrāde</t>
  </si>
  <si>
    <t>Muitas laboratorijas kapacitātes stiprināšana</t>
  </si>
  <si>
    <t>1.2.0.0.</t>
  </si>
  <si>
    <t>2.1.3.2.</t>
  </si>
  <si>
    <t>4.2.2.7.</t>
  </si>
  <si>
    <t>4.3.6.3.</t>
  </si>
  <si>
    <t>ERAF+</t>
  </si>
  <si>
    <t>ESF+</t>
  </si>
  <si>
    <t>Atbalsts bērniem ar smagu diagnozi vai funkcionāliem traucējumiem, iespējamu vai esošu invaliditāti un viņu ģimenes locekļiem</t>
  </si>
  <si>
    <t>Indukcijas gada ieviešana</t>
  </si>
  <si>
    <t xml:space="preserve">Plūdu risku samazināšana </t>
  </si>
  <si>
    <t>Finansēšanas nolīgums par līdzdalības fonda īstenošanu</t>
  </si>
  <si>
    <t>Iepriekš noteiktais projekts „Piesārņoto vietu pārvaldības modeļa digitālā transformācija”</t>
  </si>
  <si>
    <t>Atklātā konkursa: 1) “zaļo” tehnoloģiju inovācijas un 2) informācijas un komunikāciju tehnoloģijas (IKT) 18 projektos kopā</t>
  </si>
  <si>
    <t>Neliela apjoma grantu shēmas: 1) “zaļo” tehnoloģiju inovācijas un 2) IKT 16 projektos kopā</t>
  </si>
  <si>
    <t>Neliela apjoma grantu shēmas:  Atbalsts biznesa ideju īstenošanai Latgalē" 32 projektā</t>
  </si>
  <si>
    <t>3.2.pasākums „Datu vākšana”</t>
  </si>
  <si>
    <t>Skolām paredzēti augļi un dārzeņi - apgāde ar produktiem un to izplatīšana - R.1308/2013, Pants23(1)(a) - 2022/2023 -BE, BG, CZ, DK, DE, EE, IE, EL, ES, FR, HR, IT, CY, LV, LT, LU, HU, MT, NL, AT, PL, PT, RO, SI, SK, FI</t>
  </si>
  <si>
    <t>Skolām paredzēti augļi un dārzeņi - papildu izglītojoši pasākumi - R.1308/2013, Pants23(1)(b) - 2022/2023 -  BE, BG, CZ, DK, DE, EE, IE, EL, ES, FR, HR, IT, CY, LV, LT, LU, HU, MT, NL, AT, PL, PT, RO, SI, SK, FI</t>
  </si>
  <si>
    <t>Skolām paredzēti augļi un dārzeņi - citas izmaksas - R.1308/2013, Pants23(1)(c) - 2022/2023 - BE, BG, CZ, DK, DE, EE, IE, EL, ES, FR, HR, IT, CY, LV, LT, LU, HU, MT, NL, AT, PL, PT, RO, SI, SK, FI</t>
  </si>
  <si>
    <t>Piens skolām - apgāde ar produktiem un to izplatīšana - R.1308/2013, Pants23(1)(a) - 2022/2023</t>
  </si>
  <si>
    <t>Piens skolām - papildu izglītojoši pasākumi - R.1308/2013, Pants23(1)(b) - 2022/2023</t>
  </si>
  <si>
    <t>Piens skolām - citas izmaksas - R.1308/2013, Pants23(1)(c) - 2022/2023</t>
  </si>
  <si>
    <t>Skolām paredzēti augļi un dārzeņi - apgāde ar produktiem un to izplatīšana - maksājumi/atlikums - R.1308/2013, Pants23(1)(a) - 2023/2024 - BE, BG, CZ, DK, DE, EE, IE, EL, ES, FR, HR, IT, CY, LV, LT, LU, HU, MT, NL, AT, PL, PT, RO, SI, SK, FI</t>
  </si>
  <si>
    <t>Piens skolām - apgāde ar produktiem un to izplatīšana - maksājumi/atlikums - R.1308/2013, Pants23(1)(a) - 2023/2024</t>
  </si>
  <si>
    <t>Piens skolām - citas izmaksas - maksājumi/atlikums - R.1308/2013, Pants23(1)(c) - 2023/2024</t>
  </si>
  <si>
    <t>Maksājums par klimatam un videi labvēlīgām lauksaimniecības praksēm - bez finanšu disciplīnas - R.1307/13, Pants43 - kalendārais gads 2018 - EU 28</t>
  </si>
  <si>
    <t>Maksājums par klimatam un videi labvēlīgām lauksaimniecības praksēm - bez finanšu disciplīnas - R.1307/13, Pants43 - kalendārais gads 2019 - EU 28</t>
  </si>
  <si>
    <t>ZAL Maksājums par klimatam un videi labvēlīgām lauksaimniecības praksēm - bez finanšu disciplīnas - R.1307/13, Pants 43 - kalendārais gads 2020</t>
  </si>
  <si>
    <t>ZAL Maksājums par klimatam un videi labvēlīgām lauksaimniecības praksēm - ar finanšu disciplīnu - R.1307/13, Pants43 - kalendārais gads 2020</t>
  </si>
  <si>
    <t>ZAL Maksājums par klimatam un videi labvēlīgām lauksaimniecības praksēm - bez finanšu disciplīnas - R.1307/13, Pants43 - kalendārais gads 2021</t>
  </si>
  <si>
    <t>ZAL Maksājums par klimatam un videi labvēlīgām lauksaimniecības praksēm - ar finanšu disciplīnu - R.1307/13, Pants43 - kalendārais gads 2021</t>
  </si>
  <si>
    <t>ZAL Maksājums par klimatam un videi labvēlīgām lauksaimniecības praksēm - bez finanšu disciplīnas - R.1307/13, Pants43 - kalendārais gads 2022</t>
  </si>
  <si>
    <t>Maksājums gados jaunajiem lauksaimniekiem  - bez finanšu disciplīnas - R.1307/13, Pants50&amp;51(4) - kalendārais gads 2019 - EU 28</t>
  </si>
  <si>
    <t>Maksājums gados jaunajiem lauksaimniekiem - bez finanšu disciplīnas - R.1307/13,  Pants50&amp;51(4) - kalendārais gads 2020</t>
  </si>
  <si>
    <t>Maksājums gados jaunajiem lauksaimniekiem - bez finanšu disciplīnas - R.1307/13,  Pants50&amp;51(4) - kalendārais gads 2022</t>
  </si>
  <si>
    <t>Maksājums gados jaunajiem lauksaimniekiem  - vienotā platībmaksājuma shēma, lineāru samazinājumu - bez finanšu disciplīnas - R.1307/13, Pants50&amp;51(2) - kalendārais gads 2022 - BG, CZ, EE, CY, LV, LT, HU, PL, RO, SK</t>
  </si>
  <si>
    <t>Mazo lauksaimnieku atbalsta shēma - maksājums par klimatam un videi labvēlīgām lauksaimniecības praksēm  - bez finanšu disciplīnas - R. 1307/13, Pants61&amp;43 - kalendārais gads 2019 - BG, DE, EE, EL, ES, HR, IT, LV, HU, MT, AT, PL, PT, RO, SI</t>
  </si>
  <si>
    <t>Mazo lauksaimnieku atbalsta shēma - Maksājums par klimatam un videi labvēlīgām lauksaimniecības praksēm - bez finanšu disciplīnas - R. 1307/13, Pants 61&amp;43 - kalendārais gads 2020</t>
  </si>
  <si>
    <t>Mazo lauksaimnieku atbalsta shēma  - maksājums par klimatam un videi labvēlīgām lauksaimniecības praksēm  - bez finanšu disciplīnas - R.1307/13, Pants61&amp;43 - kalendārais gads 2021</t>
  </si>
  <si>
    <t>Mazo lauksaimnieku atbalsta shēma  - maksājums par klimatam un videi labvēlīgām lauksaimniecības praksēm  - bez finanšu disciplīnas - R.1307/13, Pants61&amp;43 - kalendārais gads 2022</t>
  </si>
  <si>
    <t>ELGF+</t>
  </si>
  <si>
    <t>Lauku attīstības intervences, kas ietvertas KLP stratēģiskajos plānos - Vides, klimata un citas pārvaldības saistības - R2021/2115 - 70 - O.14 - LA 10.2 - Vidi saudzējoša dārzkopība - LA U10.2.1 - Vienota vienības summa, augļi-1, MT - 91(2)(a) - 2023</t>
  </si>
  <si>
    <t>Lauku attīstības intervences, kas ietvertas KLP stratēģiskajos plānos - Vides, klimata un citas pārvaldības saistības - R2021/2115 - 70 - O.14 - LA 10.2 - Vidi saudzējoša dārzkopība - LA U10.2.2. - Vienota vienības summa, augļi-2, MT - 91(2)(a) - 2023</t>
  </si>
  <si>
    <t>Lauku attīstības intervences, kas ietvertas KLP stratēģiskajos plānos - Vides, klimata un citas pārvaldības saistības - R2021/2115 - 70 - O.14 - LA 10.2 - Vidi saudzējoša dārzkopība - LA U10.2.3.  - Vienota vienības summa, darzeņi, MT - 91(2)(a) - 2023</t>
  </si>
  <si>
    <t>Lauku attīstības intervences, kas ietvertas KLP stratēģiskajos plānos - Vides, klimata un citas pārvaldības saistības - R2021/2115 - 70 - O.14 - LA 10.2 - Vidi saudzējoša dārzkopība - LA U10.2.4. - Vienota vienības summa, augļi-1, LV - 91(2)(a) - 2023</t>
  </si>
  <si>
    <t>Lauku attīstības intervences, kas ietvertas KLP stratēģiskajos plānos - Vides, klimata un citas pārvaldības saistības - R2021/2115 - 70 - O.14 - LA 10.2 - Vidi saudzējoša dārzkopība - LA U10.2.5.  - Vienota vienības summa, augļi-2, LV - 91(2)(a) - 2023</t>
  </si>
  <si>
    <t>Lauku attīstības intervences, kas ietvertas KLP stratēģiskajos plānos - Vides, klimata un citas pārvaldības saistības - R2021/2115 - 70 - O.14 - LA 10.2 - Vidi saudzējoša dārzkopība - LA U10.2.6. - Vienota vienības summa, darzeņi, LV - 91(2)(a) - 2023</t>
  </si>
  <si>
    <t>Lauku attīstības intervences, kas ietvertas KLP stratēģiskajos plānos - Vides, klimata un citas pārvaldības saistības - R2021/2115 - 70 - O.17 - LA 11 - Bioloģiskā lauksaimniecība - LA U11.1 - Vienota vienības summa, labība - 91(2)(a) - 2023</t>
  </si>
  <si>
    <t>Lauku attīstības intervences, kas ietvertas KLP stratēģiskajos plānos - Vides, klimata un citas pārvaldības saistības - R2021/2115 - 70 - O.17 - LA 11 - Bioloģiskā lauksaimniecība - LA U11.2 - Vienota vienības summa, tauriņzieži - 91(2)(a) - 2023</t>
  </si>
  <si>
    <t>Lauku attīstības intervences, kas ietvertas KLP stratēģiskajos plānos - Vides, klimata un citas pārvaldības saistības - R2021/2115 - 70 - O.17 - LA 11 - Bioloģiskā lauksaimniecība - LA U11.3  - Vienota vienības summa, augļi, dārzeņi - 91(2)(a) - 2023</t>
  </si>
  <si>
    <t>Lauku attīstības intervences, kas ietvertas KLP stratēģiskajos plānos - Vides, klimata un citas pārvaldības saistības - R2021/2115 - 70 - O.17 - LA 11 - Bioloģiskā lauksaimniecība - LA U11.4.  - Vienota vienības summa, zālājs - 91(2)(a) - 2023</t>
  </si>
  <si>
    <t>Lauku attīstības intervences, kas ietvertas KLP stratēģiskajos plānos - Gados jaunu lauksaimnieku un jaunpienācēju, un lauku jaunuzņēmumu darījumdarbības uzsākšana  - R2021/2115 - 75 - O.25 - LA 6 - Atbalsts gados jaunajiem lauksaimniekiem uzņēmējdarbības uzsākšanai - LA U6.1.1 - Atbalsts gados jaunajiem lauksaimniekiem uzņēmējdarbības uzsākšanai: grants - 91(2)(a)</t>
  </si>
  <si>
    <t>Lauku attīstības intervences, kas ietvertas KLP stratēģiskajos plānos - Riska pārvaldības instrumenti - R2021/2115 - 76 - O.9 - LA 17 - Ražas, dzīvnieku, sējumu un stādījumu apdrošināšanas prēmija - LA U17 - Aprēķinātā daļējā kompensācija par apdrošināšanas polises iegādes izmaksām - 91(2)(a)</t>
  </si>
  <si>
    <t>LA U10.2.1</t>
  </si>
  <si>
    <t>LA U10.2.2</t>
  </si>
  <si>
    <t>LA U10.2.3</t>
  </si>
  <si>
    <t>LA U10.2.4</t>
  </si>
  <si>
    <t>LA U10.2.5</t>
  </si>
  <si>
    <t>LA U10.2.6</t>
  </si>
  <si>
    <t>LA U11.1</t>
  </si>
  <si>
    <t>LA U11.2</t>
  </si>
  <si>
    <t>LA U11.3</t>
  </si>
  <si>
    <t>LA U11.4</t>
  </si>
  <si>
    <t>LA U6.1.1</t>
  </si>
  <si>
    <t>LA U17</t>
  </si>
  <si>
    <t>ELFLA+</t>
  </si>
  <si>
    <t>2. Resursu efektivitāte un pievienotās vērtības radīšana zvejas produktiem</t>
  </si>
  <si>
    <t>1.1. Stiprināt ekonomiski, sociāli un ekoloģiski ilgtspējīgas zvejas darbības</t>
  </si>
  <si>
    <t>1.6. Veicināt ūdens bioloģiskās daudzveidības un ekosistēmu aizsargāšanu un atjaunošanu</t>
  </si>
  <si>
    <t>13. Akvakultūra, kas nodrošina vides pakalpojumus</t>
  </si>
  <si>
    <t>2.1. Veicināt ilgtspējīgas akvakultūras darbības, jo īpaši stiprināt akvakultūras ražošanas konkurētspēju, vienlaikus nodrošinot, ka darbības ilgtermiņā ir ekoloģiski ilgtspējīgas</t>
  </si>
  <si>
    <t>2.2. Veicināt zvejas un akvakultūras produktu tirdzniecību, kvalitāti un pievienoto vērtību, kā arī minēto produktu apstrādi</t>
  </si>
  <si>
    <t>22. Atbalsts SVVA stratēģiju sagatavošanai</t>
  </si>
  <si>
    <t>EJZF+</t>
  </si>
  <si>
    <t>Projekts risinās to sieviešu imigrantu no Ukrainas bezdarba problēmu, kuras Latvijā un Igaunijā ieradās bēgļu gaitās, kas ir kopīgs izaicinājums abām valstīm. Baltijas valstu ekonomikas Covid-19 uzliesmojums skāra visvairāk ES un joprojām nav pilnībā atkopušās. Pandēmijas laikā privātajiem uzņēmumiem piemērotie ierobežošanas pasākumi izraisīja uzņēmumu darbības pasliktināšanos un bankrotus vairākās nozarēs. Situāciju pasliktināja Krievijas un Ukrainas kara ekonomiskās sekas. Šie faktori negatīvi ietekmēja darba tirgu un palielinājās konkurence darba meklētāju vidū.
Sievietes imigrantes no Ukrainas šādos apstākļos cieš vairāk nekā citas sabiedrības grupas un ir īpaši pakļautas ekonomiskās atstumtības riskam. Daudzām ir grūti izturēt konkurenci ar vietējiem iedzīvotājiem, Latvijas un Igaunijas pilsoņiem, kuri, protams, labi pārzina personāla atlases procesu savās mītnes zemēs un spējuši atbilstoši pielāgot savu profesionālo profilu. Ukraiņu sievietēm, kuras rūpējas par bērniem vai gados vecākiem radiniekiem, ir vēl mazāk iespēju iekļauties darba tirgū, jo viņas bieži vien nespēj strādāt pilnu un/vai noteiktu darba laiku. Turklāt atsevišķām profesijām, piemēram, juristiem un ārstiem, ir nepieciešama valstij atbilstoša izglītība un pieredze, kas daudziem Latvijas un Igaunijas ukraiņiem kļūst par nepārvaramu šķērsli. Jaunienācēji parasti jūtas nedroši, viņiem trūkst pašpārliecinātības un saskaras ar finansiālām problēmām.
Kopīgu pārrobežu sadarbības iespēju veido pārkvalificēšanās profesijai, kas šobrīd ir pieprasīta darba tirgū un kurai ir turpmākas izaugsmes potenciāls; proti – "Digital Marketer". Tāpēc projekta vispārējais mērķis ir izstrādāt un vadīt Digitālā mārketinga apmācību kursu “Sievietes tiešsaistē” mērķa grupu pārstāvēm, lai paaugstinātu viņu konkurētspēju darba tirgū un dotu iespēju iegūt darbu. Kurss ilgs 5 mēnešus, sastāvēs no 88 mācību stundām un ietvers 10 pārrobežu seminārus (5 klātienes un 5 tiešsaistē) un 3 pārrobežu tiešsaistes meistarklases, un tas tiks īstenots divas reizes: 1. kārtā un 2. kārtā.
Semināru laikā apmācāmie apgūs un praktizēs, kā izstrādāt mārketinga stratēģijas un pārvērst tās konkrētās darbībās saskaņā ar pārdošanas procesu principiem, radīt ietekmīgu vizuālo un teksta saturu, reklamēt produktus un pakalpojumus sociālajos tīklos, uzsākt e-pasta kampaņas, tostarp automatizētās, izveidot vienkārša tīmekļa lapa, izmantojot bezmaksas vietņu veidotājus, optimizēt saturu meklētājprogrammām (SEO) un izveidot reklāmu Google tīklā,
uzraudzīt un analizēt mārketinga pasākumu efektivitāti piesaistīto klientu un sasniegto pārdošanas apjomu ziņā un atjaunināt tos, lai sasniegtu labākus rezultātus, un aprēķinātu budžetu mārketinga aktivitātēm.
Sākot ar kursu 3. mēnesi, dalībnieki tiks apmācīti, kā atrast potenciālos darba devējus, vērsties pie viņiem ar piedāvājumu un pārliecinoši prezentēt savas spējas, atbildēt uz iespējamiem jautājumiem.
Kursu pēdējā mēnesī praktikantiem būs četru nedēļu darba prakse pie dažādiem darba devējiem. 
Pasākumu laikā veiktie vingrinājumi tiks apkopoti Mācību materiālu rokasgrāmatā.
Projekta teritorija ir Zemgale, Rīga un Rīgas reģions Latvijā un Ziemeļ-Igaunijas reģions Igaunijā.</t>
  </si>
  <si>
    <t>Projekts uzņemsies izaicinājumu izstrādāt interaktīvu dārza koncepciju saistībā ar sociālajām vajadzībām un apvidu daudzveidību. Rezultāts ir paredzēts valsts iestādēm, pētniecības un izglītības iestādēm, kā arī sabiedrības grupām, kas izmanto publisko dārzu pakalpojumus, un ES stratēģiju un BJR politikas stiprināšanai. Daudzveidīgs reālu dārza instalāciju komplekts attaisnos interaktīvo dārza pakalpojumu lomu sabiedrības veselības, labklājības un izglītības veicināšanā, kā arī pārvarēs sociālās ietekmes šķēršļus, attīstot rīku atgriezeniskās saites/atbildes sniegšanai daudzveidīgām pilsoņu grupām. Virtuālais paraugdārzs atspoguļo virtuālās realitātes (VR) īpašības un funkcionalitāti, vizualizējot dārza potenciālo dinamiku piemērojamos laika grafikos (no pagātnes uz nākotni) un paverot ceļu nākotnes dārza attīstībai, pamatojoties uz “IoT” sensoru datiem un simulācijas modelēšanu. Interaktīvo dārzu sistēmas divu līmeņu novērtēšanas metodika tiks izstrādāta primārajiem un sekundārajiem lietotājiem, lai interaktīvo dārzu sistēmas komponenti tiktu nepārtraukti uzlaboti. Projekta dārzu informatīvā tīkla prototips ir noderīgs iekšējai un ārējai informācijai izstrādes fāžu laikā un noved pie galīgā informatīvā tīkla izveides, kas nodrošina interaktīvas dārzu sistēmas pārrobežu izmantošanu BJR un plašāk.</t>
  </si>
  <si>
    <t>Projekts veicinās domāšanas maiņu par pārtikas piegādes sistēmām, lai veicinātu pāreju no vienreizējas lietošanas uz daudzkārt lietojamiem traukiem un iepakojumiem dažādos lietošanas veidos. Projekts ir vērsts uz pašvaldībām un pašvaldību struktūrām, pārtikas piegādes uzņēmumiem, un iedzīvotājiem. Šie spēlētāji var veicināt pilsētu pārtikas piegādes sistēmu ilgtspējību, pieņemot ilgtspējīgus risinājumus, mainot rutīnu un uzvedību. Problēma ir tāda, ka šādas iespējas ir izkliedētas, kā arī netiek pārbaudītas ārpus konkrētiem gadījumiem, un tās nav pielāgotas vai integrētas pietiekami plaši. Projekts pārvarēs šo šķērsli, a) izstrādājot prototipu risinājumus, b) testējot izmēģinājuma gadījumu kontekstā, kā arī c) pilnveidojot esošos ilgtspējīgos risinājumus pārtikas piegādei. Mācību programma par risinājumu kopumu izplatīs projekta rezultātus, izmantojot vietējos izplatītājus. Vieglāka piekļuve un apmācība par apļveida risinājumiem ļaus pašvaldībām darboties kā ilgtspējības centriem, labāk integrējot ilgtspējību savās darbībās un teritorijās, mudinot uzņēmumus samazināt to darbības ietekmi uz vidi, kā arī izmainot iedzīvotāju uzvedību, lai mainītu aprites pārtikas piegādes sistēmas.</t>
  </si>
  <si>
    <t>Darba tirgus kultūras un radošajā sektorā zināms ar savu sadrumstaloto raksturu: vairāk nekā citās darba jomās augsti kvalificēti speciālisti strādā kā pašnodarbinātie, ar vairākiem darba devējiem, kā ārštata darbinieki, pašnodarbinātie un mikrouzņēmēji bieži ar ierobežotiem ienākumiem. Projekta mērķis ir atbalstīt profesionāļus sarežģītā un netipiskā darba tirgū, ar mērķi īpaši stiprināt tos, kuri atrodas nestabilā darba tirgus situācijā, lai viņi varētu mērķtiecīgi attīstīt savu karjeru, paplašināt savas starptautiskās darba iespējas un iegūt jaunas uzņēmējdarbības prasmes, lai palielinātu konkurētspēju.
CreativeGPS ir projekts, kas atbalsta radošo profesionāļu virzību darba tirgū. Prasmju veidošanas programma attīstu dalībnieku spējas vadīt karjeru netipiskā vidē, izmantojot nepieciešamās prasmes un uzņēmējdarbības iespējas. Projekts kopumā atbalstīs 60 dalībniekus, lai iesaistītos prasmju veidošanas programmās Igaunijā, Somijā un Latvijā, radot starptautiskus vienaudžu tīklus un iespējas sadarbībai arī ārpus valsts robežām.
Projektu partneru mērķis: pirmkārt, iniciatīvas mērķis ir nostiprināt atbilstošas ​​profesionāļu prasmes nestabilās darba tirgus situācijās, orientēties karjeras izaugsmes iespējās un iegūt būtiskas prasmes un konkurētspēju. Otrkārt, projekta mērķis ir atbalstīt starpvalstu savstarpējās mācīšanās izveidi, veicināt zināšanu apmaiņu un tīklu veidošanu, kā arī papildu mobilitāti un karjerasiespējas pāri robežām. Treškārt, ar atvērtās piekļuves materiāliem projekts turpina atbalstīt plašākas profesionāļu kapacitātes stiprināšanu. 
Kā maza mēroga projekts CreativeGPS veido pamatu turpmākai starpvalstu sadarbībai, lai sniegtu mērķtiecīgu atbalstu un jaunus risinājumus radošo profesionāļu labā, kuri ir mazāk konkurētspējīgi darba tirgū.</t>
  </si>
  <si>
    <t>Projekta vispārējais mērķis ir palielināt Zaļā dzelzceļa tūrisma produkta pieejamību, lai apmierinātu dažāda vecuma, fiziskā un garīgā stāvokļa cilvēku vajadzības, kā arī veicināt iekļaujošāku tūrisma pakalpojumu attīstību Igaunijā un Latvijā.
Mērķis tiks sasniegts, uzlabojot jau esošās Zaļo dzelzceļu trases un izveidojot jaunus posmus, ņemot vērā dažādas pieejamības problēmas (pilotposmi dažādām mērķa grupu vajadzībām). Tā kā Zaļo dzelzceļu posmi ir garas pārgājienu takas, tie sniedz iespēju aplūkot daudzveidīgu pieejamības spektru un izmēģināt dažādas pieejas garīgās un fiziskās attīstības traucējumiem.
Projektā plānotas šādas darbības:
1. darba paka “Kopīgu risinājumu izstrādāšana un testēšana”
●	Dzelzceļa līnijas pielāgošanas darbi (attīrīšana no apauguma, barjeras, norādes zīmes un informācijas stendi: traila raksts un teksti vienkāršajā valodā, audioteksts, e-velosipēdu uzlādes stacija.
●	Sliežu velosipēdi, viegli vadāmi un izmantojami visām sociālajām grupām;
●	Speciāls aprīkojums un rekonstrukcijas darbi, lai cilvēki ar dažādiem traucējumiem varētu izmantot esošo dzelzceļa līniju pārgājieniem brīvā dabā;
2. darba paka “Mārketings un reklāma”
●	Papildināt greenrailways.eu mājas lapu ar jaunattīstītajām zaļo dzelzceļu līnijām;
●	Organizēt publisku velo braucienu līnijas Liepāja - Pāvilosta atklāšanai;
●	izveidot 9 audio ierakstus par katru no dzelzceļa stacijām, vietām, nostāstiem;
●	raksti laikrakstos un žurnālos;
●	Dalība gadatirgos/tūrisma izstādēs programmas teritorijā un ārpus tās (2 gadatirgi gadā);
3. darba paka “Investīcijas” 
●	Dzelzceļa līnijas attīrīšanas darbi - obligāts priekšnoteikums jebkurai kustībai - nepieciešamas pirms jebkādu elementu pievienošanas, kas palielina sociālo iekļaušanu un pieejamību;
●	Barjeru uzstādīšana (fizisku, balss u. c.) drošai kustībai takā; 
●	Norāžu un informācijas stendu izvietošana, ņemot vērā nelabvēlīgā situācijā esošu grupu prasības.
●	Viegli manevrējami trīsriteņi (elektriskie) cilvēkiem ar fiziskiem traucējumiem, kas radušies slimības vai vecuma dēļ (ieskaitot GPS izsekošanas ierīces);
●	Trīsriteņu uzlādes stacijas ar atpūtas vietām (ar saules baterijām);
Projektā paredzēti šādi rezultāti Kurzemē:
●	Attīstīta Zaļā dzelzceļa līnija Liepāja - Pāvilosta
●	Papildināta greenrailways.eu mājas lapu ar jaunattīstītajām zaļo dzelzceļu līnijām t.sk. Kurzemē;
●	Organizēts publisks velo brauciens līnijas Liepāja - Pāvilosta atklāšanai;
●	izveidoti 9 audio ieraksti par katru no dzelzceļa stacijām, vietām, nostāstiem;
●	raksti laikrakstos un žurnālos;
●	Sagatavota maršruta karte;
●	Liepājas pilsētā tiks uzstādīts – informācijas stends, norādes zīmes, atpūtas vieta, 2 velo turētāji;
●	Tiks iegādāts pārvietojamais skaitītājs, kurš uzskaitīs lietotāju plūsmu uz izveidotā maršruta,
●	Izglītoti 5 pašvaldību pārstāvji (Ventspils, Kuldīgas, Talsu, Dienvidkurzemes novadi, Liepāja) Zaļo dzelzceļu infrastruktūras veidošanu Latvijā un Eiropā;
●	Uzņemti starptautiski žurnālisti,
●	Noorganizēti 2 pasākumi jaunā maršruta popularizēšanai;
●	Aktualizētas Zaļo dzelzceļu vadlīnijas, pielāgojot tās cilvēkiem ar invaliditāti;</t>
  </si>
  <si>
    <t>Mērķis: Mežtakas un Jūrtakas pārgājienu taku pieejamības uzlabošana dažādām sociālajām grupām Latvijā un Igaunijā, ieviešot dažādus pielāgotus risinājumus un īstenojot mārketinga aktivitātes.
Mērķa grupa: cilvēki ar invaliditāti (kustību, redzes, dzirdes, garīga rakstura traucējumi), seniori, ģimenes ar maziem bērniem, bērni un jaunieši, personas ar valodas barjeru (ārvalstu studenti, bēgļi, ārvalstu iedzīvotāji un mazākumtautības) Latvijā un Igaunijā.
Darbības un pasākumi, kas paredzēti projekta mērķa un mērķgrupas sasniegšanai: 
1.	WP1 Kopīgu risinājumu izstrāde, izmēģināšana un testēšana
•	Sociālo grupu organizāciju, vietējo kopienu un pārgājienu entuziastu iesaiste pilotrisinājumu izstrādē, reģionālo semināru organizēšana, brīvprātīgo kustības veidošana.
•	Pilotpārgājienu izvēlētajai mērķa grupai organizēšana (testēšana un pielāgošana) un pilotrisinājumu laikā gūtās pieredzes izplatīšana.
•	Dažādu metodoloģisko materiālu izstrāde un apmācības pakalpojumu sniedzējiem (labo prakšu rokasgrāmata, vadlīnijas, video ar noderīgu informāciju sociālo grupu sasniegšanai un pārgājienu organizēšanai).
2.	WP2 Mārketings
•	Pārgājienu posmu izstrāde atbilstoši dažādām interesēm (kulinārija, dabas, maršruti bērniem, ziemas prieki, riteņbraukšana, kultūras baudīšana, viegli/ērti pārgājieni, pastaigas pilsētā utt.).
•	Gājējiem draudzīgu uzņēmumu sertificēšana un atkārtota sertificēšana jau esošiem uzņēmumiem ar uzsvaru uz pieejamības nodrošināšanu.
•	Baltictrails.eu mājas lapas pielāgošana sociālajām grupām, t.sk. īstenotie pilotrisinājumi.
•	Drukāto mārketinga materiālu izstrāde un video klipu izstrāde, iesaistot sociālās grupas tūristu sasniegšanai.
•	Vietējo un starptautisko mediju iepazīšanās vizīšu organizēšana.
•	Eiropas kājāmgājēju asociācijas konferences uzņemšana Kurzemē, Latvijā.
•	Dalība starptautiskos pārgājienu popularizēšanas pasākumos (semināri, izstādes u.c.), publicitātes aktivitātes.
3.	WP3 Investīcijas
•	Ieguldījumi maza mēroga infrastruktūrā pārgājienu taku pieejamības uzlabošanai dažādām sociālajām grupām Latvijā un Igaunijā. 
•	Pierīgā tiks pilnveidotas 2 vietas: 
-	2 pārgājienu ratiņkrēslu iegāde cilvēku ar invaliditāti pārgājienu pieejamības veicināšanai Jūrtakas posmā pie Carnikavas promenādes, kā arī universālā dizaina elementu izveide promenādes posmā (piem. pludmales paklājiņi cilvēkiem ratiņkrēslos, senioriem, vecākiem ar bērnu ratiņiem).
-	Labsajūtas takas Jūrmalā pilnveide (posmā no Dubultiem līdz Pumpuriem) – takas pieejamības uzlabošana cilvēkiem ar redzes traucējumiem (norādes braila rakstā, vizuāli marķējumi, audiorisinājums u.c.), kā arī norādes pludmalē uz tuvāko WC, kas pieejamas invalīdiem un kurās ir pārtinamais galdiņš zīdaiņiem.</t>
  </si>
  <si>
    <t>Projekta mērķis:  Pieejamu tūrisma maršrutu izstrāde   
Projektā plānotās darbības:  Lai sasniegtu izvirzīto mērķi projektam ir 3 darbības virzieni: 
DP1: Maršrutu izstrāde
•	Dabas taku, kultūras matojuma un citu objektu vides pieejamības apsekojumi un publicēšana mapeirons.eu;
•	Apsekoto dabas taku un citu objektu marķēšana ar pieejamības piktogrammām;
•	Audio ierakstu izveide ar QR kodiem dabas takām un objektiem un publicēšana mapeirons.eu;
•	Pieejamo maršrutu izstrāde un publicēšana mapeirons.eu;
•	Investīcijas objektu pieejamībā 5 tūrisma piesaistes objekti un dabas takas Vidzemē (Bilskas ezera dabas taka Smiltenes novadā, Gulbenes dzelzceļa stacija, Biržu muižas pilsētas Parka kalna taka Madonas novadā, militārā mantojuma objekts “Zeltiņi” Alūksnes novadā Skaņākalna dabas parks Valmieras novadā), 6 objekti Kurzemē un 10 objekti Igaunijā) – inovatīvu tematisko taktilo risinājumu izstrāde un ierīkošana.
DP2 Kapacitātes un izpratnes veicināšana
•	3 pieredzes apmaiņas vizītes par vides pieejamības risinājumiem;
•	Vides interpretācijas komplektu (sajūtu somu) pielāgošana individuālai lietošanai cilvēkiem ar invaliditāti – pilots;
•	Pieejamības palīgrīku komplektu izstrāde – pilots;
•	Apmācības par vides pieejamību uzņēmējiem un vietējās kopienas aktīvistiem;
•	Atvērto vides pieejamības formumu diskusiju īstenošana.
DP3 Mārketinga aktivitātes
•	Pieejamības dienu organizēšana Latvijā un Igaunijā;
•	Objektu un maršrutu publicēšana specializētajās tūrisma un pieejamības tīmekļa vietnēs un aplikācijās;
•	Vietējo kopienu pieejamības aģentu (accessibility messangers) tīkla izveide un darbības veicināšana;
•	Mapeirons simbola (“Draudzīgs cilvēkiem ar invaliditāti”) izveide un maršruta objektu marķēšana;
•	Pieejamo maršrutu ceļveža izveide;
•	Digitālās mārketinga kampaņas īstenošana.
Mērķa grupas:
Primāri ceļotāji ar redzes, dzirdes un mentāla rakstura traucējumiem (investīcijām objektos), kā arī cilvēki ar kustību traucējumiem, vecāki ar bērniem, seniori, grūtnieces, cilvēki ar īslaicīgām traumām, iedzīvotāji un apmeklētāji.</t>
  </si>
  <si>
    <t>Projekts risina kopējo izaicinājumu – piesārņojuma samazināšanu un bioloģiskās daudzveidības iekļaušanu pilsētvidē. Projekta vispārējais mērķis ir pilsētas ūdenstilpēs (t.i., ezeros un dīķos apdzīvotās vietās vai ar noteiktu antropogēnu spiedienu) attīstīt, uzstādīt un pilotēt peldošas salas kā pilsētas zaļās infrastruktūras daļu ar īpašu funkciju: uzlabot bioloģisko daudzveidību ietekmētajās teritorijās. vide (putni un bezmugurkaulnieki - kukaiņi); lai mazinātu antropogēno piesārņojumu (piemēram, mikroplastmasa, organiskie piesārņotāji, smagie metāli); palielināt izpratni par pilsētu zaļo infrastruktūru kā bioloģiskās daudzveidības patvērumu pilsētā. Galvenais rezultāts būs kopīgi izstrādāts BioFloat risinājums - know-how par peldošo salu attīstību un uzturēšanu noteiktām vides problēmām un izpratnes veidošanai. Peldošās salas būs kā kopīgi sagatavots un pārbaudīts pilotizmēģinājum, kā rezultātā tiks izstrādāts peldošo salu koncepcijas gan Latvijas, gan Igaunijas ūdenstilpēs. Ieguvēji no rezultātiem būs šādas mērķa grupas – vietējās pašvaldības un sabiedrība kopumā. Projektā ir paredzēts būvēt peldošas salas (2 Latvijā un 1 Igaunijā) un novietot tās cilvēka ietekmētā vidē, t.i., ezerā vai dīķī pilsētā vai tuvējā pilsētā ar izteiktu antropogēnu ietekmi.</t>
  </si>
  <si>
    <t>Projekta mērķis ir veicināt savstarpēju uzticēšanos, izmantojot cilvēku sadarbību, un veicināt cilvēku ar invaliditāti sociālo iekļaušanu. Tiks veicināti visaptverošāki un efektīvāki pakalpojumi attīstību cilvēkiem ar invaliditāti mērķa reģionā. Lai sasniegtu mērķi, tiks īstenotas tādas aktivitātes kā kopīgas apmācības, pārrobežu sadarbības tīklu veidošanas pasākumi un labās prakses apmaiņa starp abām pašvaldībām. Veicot šīs aktivitātes, projekts uzlabos profesionāļu zināšanas un atbalsta tīklus, kas nodrošinās efektīvāku pakalpojumu sniegšanu un labākus rezultātus cilvēkiem ar invaliditāti. Koncentrēšanās uz sadarbību pāri robežām un mācīšanās vienam no otra palīdzēs projektam izveidot visaptverošus pakalpojumus, kurus var paplašināt, lai palīdzētu vairāk cilvēkiem arī ārpus projekta teritorijas.
Galvenie rezultāti un labuma guvēji: Projekts nodrošinās virkni rezultātu, tostarp kopīgas apmācības programmas un pārrobežu ekspertu tīklu. Galvenie ieguvēji būs cilvēki ar invaliditāti un viņu atbalsta loks, kā arī citas sabiedrības grupas projekta teritorijā.
Pieeja un pamatojums: Projektam tiks izmantota pārrobežu pieeja, jo tā mērķis ir risināt sabiedrības atstumtības problēmu, kas skar ne tikai Ogres un Hāpsalu reģionu, bet arī citas Baltijas jūras reģiona daļās. Apvienojot resursus, zināšanas un finansējumu pāri robežām, projekta partneru mērķis ir izstrādāt inovatīvus un efektīvus risinājumus, kas var sniegt labumu plašākam sabiedrības grupu lokam. Projekta oriģinalitāte ir vērsta uz savstarpējas uzticēšanās veicināšanu, izmantojot cilvēku savstarpējas aktivitātes un kopīgu pakalpojumu attīstību.</t>
  </si>
  <si>
    <t>Projekta ietvaros pirmo reizi tiks organizētas abu valstu kopīgas sacensības vieglatlētikā, turnīri futbolā, basketbolā un florbolā, šaušanas sacensības, 3 sporta nometnes abu valstu sportistiem un 3 pieredzes apmaiņas vizītes partneru sporta speciālistiem un sporta skolas/klubu apmeklētājiem ar mērķi uzzināt  citas valsts veiksmīgo pieredzi sporta pasākumu organizēšanā un aktīva dzīvesveida popularizēšanā.
Projekta partneru intereses ir:
- Izzināt labās prakses piemērus un izplatīt tos abu valstu projekta partneru pierobežas pašvaldībās;
- Veidot sadarbību starp populārāko sporta veidu komandām (florbols, futbols, basketbols) un vieglatlētikā, šaušanā;
  - Gūt jaunu pieredzi starptautisku sporta pasākumu organizēšanā, rīkojot kopīgas sporta nometnes un sacensības.
  Projekta mērķa grupas: sporta speciālisti un treneri, sporta komandu dalībnieki, vieglatlētikas un šaušanas praktikanti un visi projekta partneru pašvaldību iedzīvotāji, kuri nodarbojas vai plāno ar to nodarboties.</t>
  </si>
  <si>
    <t>Šis projekts risina vienu no kopīgajiem teritorijas izaicinājumiem: stiprināt kontaktu starp abu pušu cilvēkiem, veicināt sadraudzības aktivitātes.
Projekts paredz abu pušu kopīgu kultūras pasākumu sēriju sadarbībā ar pierobežas reģionu kultūras centriem (4 izglītojoši pasākumi ar koncertu un neformālo daļu un 2 mūzikas festivāli), kuros piedalīsies ap 300 dalībnieku. Centrālā ideja ir sadarbības veicināšanai izmantot latviešu un igauņu dziesmu repertuāru abās valodās. Kopīga pazīstamu dziesmu dziedāšana ļauj izveidot kopīgu aktivitāti bez ilgstošas sagatavošanās un rada spēcīgu emocionālo fonu. Šī pieredze arī vairo izpratni par kopīgo vēstures un kultūras mantojumu un pamatzināšanas par kaimiņu kultūru, tradīcijām un valodu. Projekta mērķa grupa ir aktīvi sadarbībā ieinteresēti cilvēki - kultūras darbinieki, amatiermākslas kolektīvu dalībnieki, citas aktīvas cilvēku grupas (piem., pensionāri), kas projekta laikā iegūtās zināšanas un pieredzi izplatīs vietējās kopienās, palielinot projekta ietekmi.
Šāds dziesmu repertuārs līdz šim nav mērķtiecīgi vākts un izdots praktiskai lietošanai. Repertuāru plānots veidot sākot no tautasdziesmām un tradicionālās mūzikas līdz pat popmūzikai. Projekta laikā izveidotā kolekcija būs unikāls inovatīvs produkts, kas būs par pamatu plānotajām projekta aktivitātēm, kā arī nodrošinās tās neierobežotu izmantošanu citās pārrobežu aktivitātēs pēc projekta beigām. Dziesmu apzināšanu un krājuma sagatavošanu (nošu un tekstu rediģēšanu, publicēšanu internetā un uz papīra, muzikālā materiāla ierakstīšanu) veiks abu pušu speciālisti kopīgā darba grupā.</t>
  </si>
  <si>
    <t>Projekta mērķis ir aktivizēt un iedrošināt vietējos aktīvos cilvēkus Gaujienas (LV) un Olustveres (EE) muižu teritorijās caur kopīgām mācībām un savstarpēju pieredzes un zināšanu apmaiņu, vienlaikus veidojot jaunus sadarbības tīklus un stiprinot kopīgus pārrobežu kontaktus un turpmāko sadarbību.
Projekta laikā būs 4 kopīgas praktiskās apmācības, 4 kopīgas mācību vizītes, 1 kopīgs plenērs un 1 noslēguma pasākums. Projekts palīdzēs mūsu lauku cilvēkiem gan Igaunijā, gan Latvijā atkal satikties, rast spēku un pozitīvu ietekmi uz sabiedrības dzīvi. Bez sadarbībsd nav iespējams atrast jaunus risinājumus, tā ir ļoti svarīga mūsu lauku teritorijām.</t>
  </si>
  <si>
    <t>Projekta PUMA mērķis ir izstrādāt/analizēt pilsētvides mobilitātes plānus pilsētām ar dažādu izmēru un realitāti, kas palīdzētu sasniegt vismaz 55% SEG emisiju samazinājumu līdz 2030. gadam. Plāni galvenokārt būs vērsti uz mobilitātes dekarbonizāciju. Turklāt šie plāni veicinās arī digitālo pāreju un vienlīdzīgas iespējas, lai nodrošinātu, ka neviens netiek atstāts novārtā.</t>
  </si>
  <si>
    <t>Šis projekts uzlabos vietējo pašvaldību spēju veicināt iedzīvotāju enerģijas patēriņa samazināšanu. Pilsētām un pašvaldībām ir ierobežots instrumentu skaits, lai uzlabotu oglekļa neitralitāti un samazinātu enerģijas patēriņu. Pilsētas/pašvaldības izmanto visus pieejamos līdzekļus, piemēram, energoefektivitātes renovācijas un zaļās tehnoloģijas, bet tomēr trūkst instrumentu un līdzekļu, lai ietekmētu izmaiņas iedzīvotāju domāšanā, attieksmē un uzvedībā attiecībā uz ilgtspējīgu enerģijas patēriņu. Projekta mērķis ir palielināt vietējo iestāžu spēju ietekmēt iedzīvotāju domāšanu un uzvedību, tāpēc procesam ir jābūt labi pārdomātam, ētiskam un iekļaujošam. Mērķi var sasniegt, izstrādājot piemērotas metodoloģijas, ar stingru pieeju un iedzīvotāju iesaisti. Projektā tiks izstrādāts jauns sadarbības formāts ar kultūras un radošo industriju (KKI), lai sasniegtu mērķi visefektīvākajā veidā.</t>
  </si>
  <si>
    <t>Šis projekts risinās vienu no vislielākajiem ūdens apsaimniekošanas izaicinājumiem Baltijas jūras reģionā – eitrofikāciju, bet konkrētāk – vēsturisko fosfora slodzi ezeros. Pārmērīga aļģu ziedēšana eitrofiskajos ezeros samazina ekosistēmu pakalpojumus un negatīvi ietekmē cilvēku veselību. Daudzi ezeri joprojām cieš no fosfora, jo vēsturiski daudzi sateces baseini ir tikuši slikti apstrādāti. Ja tas netiks novērsts, eitrofiskācija turpināsies Baltijas jūrā. Projektā veidosim uzticību “ALUM” ūdens attīrīšanas metodei, kas spēj ātri un ekonomiski apkarot eitrofikācijas karstos punktus Baltijas valstīs, nodrošinot ilgstošu pozitīvu ietekmi uz ezeriem. “ALUM” metode tiek plaši izmantota ūdens attīrīšanā, piemēram, Zviedrijā tā tiek izmantota vairāk nekā 60 gadus, rezultātā Zviedrijā ir izveidoti ~250 pozitīvi pielietojuma piemēri. Tomēr Baltijas valstīs “ALUM” nekad nav izmantots identificēto šķēršļu dēļ: zināšanu trūkums, pārliecība, ka tas ir pārāk dārgi, un bailes no paša alumīnija. “ALUM” ir droša metode, ko bieži uzskata par ķīmisku apstrādi, lai gan patiesībā metodē tiek pievienots fosforu saistošs minerāls, kas parasti sastopams uz Zemes, lai pastāvīgi uztvertu fosforu. Projekts veicinās uzticēšanos mērķa grupās un tādējādi veicinās “ALUM” pielietojumu plašākā mērogā, izmantojot mērķtiecīgas aktivitātes, piemēram, “ALUM” ārstēšanas demonstrāciju, trūkstošo atbalsta rīku (tehnisko noteikumu, ieteikumu, ceļveža) kopīgu izveidi un ekspertīžu centra izveidi.</t>
  </si>
  <si>
    <t>Sabiedrībai ir īpaši svarīgi būt pašpietiekamai un izturīgai, lai pārvarētu piegādes ķēdes traucējumus, ko izraisa neparedzamas krīzes. Latvija, Igaunija un Somija ir attālas valstis attiecībā pret ES tirgu, kas padara sabiedrību neaizsargātāku pret piegādes ķēdes traucējumiem. Maza mēroga kartupeļu audzēšana, kas reģionā ir samērā izkliedēta un labi pārstāvēta, nodrošina pārtiku steidzamu izaicinājumu gadījumā (pandēmijas, piegādes ierobežojoša politiskā situācija utt.). Visā pasaulē ir atzīts, ka, lai kļūtu pašpietiekams, ir nepieciešams audzēt kartupeļus, jo kartupeļi nodrošina vairākas barībvielas, aizņem mazāk zemes un var izdzīvot skarbākā klimatā. Galvenais izaicinājums ir tas, ka ir ierobežota veselīgu kartupeļu sēklu pieejamība lokāli audzētām (vietējām) un mantojuma šķirnēm (vietējo šķirņu pieejamība un izmantošana būtiski saīsina piegādes ķēdes, veicina nodrošinātību ar pārtiku). Rezultātā projekts strādās pie politikas ieteikumiem, lai paplašinātu mantojuma šķirņu reģistrāciju, identificējot vājās vietas spēkā esošajos tiesību aktos. Projektā tiks izstrādāts rīku komplekts nekomerciāliem lietotājiem, un projektā tiks pārveidotas piemērotāko vietējo šķirņu mārketinga stratēģijas, uzlabojot veselīgu sēklas kartupeļu pieejamību nelielā daudzumā. Tas veicinās pārtikas nodrošināšanu reģionā!</t>
  </si>
  <si>
    <t>Plānošanas reģioni</t>
  </si>
  <si>
    <t>BlueMissionBANOS – supporting the Mission Ocean Lighthouse in the Baltic and North Sea basins</t>
  </si>
  <si>
    <t>Water4All – Water Security for the Planet</t>
  </si>
  <si>
    <t>AGrOecOlogy for weeDs</t>
  </si>
  <si>
    <t>Synthesis of Bio-based and Biodegradable polymers from monomers from renewable Biowastes via Biocatalysis and Green Chemistry to contribute to European Circular Bioeconomy</t>
  </si>
  <si>
    <t>Demonstrating trAnsformative solUtions to empower climate Resilience tOwards impRoved public health stAtus in the EU Boreal Region</t>
  </si>
  <si>
    <t>Mobility justice for all: framing safer, healthier and happier streets</t>
  </si>
  <si>
    <t>PROGRESS TOWARDS INDUSTRY 5-0: A SMART STUDY ON ANALYSIS AND IDENTIFICATION OF PRACTICES, DRIVERS, SUCCESS FACTORS AND OBSTACLES OF TRANSITIONS TOWARDS INDUSTRY 5.0.</t>
  </si>
  <si>
    <t>Using cosmic rays for better, more portable and efficient analysis and detection for customs</t>
  </si>
  <si>
    <t>Towards an excellence centre on quantum photonics in Latvia</t>
  </si>
  <si>
    <t>European Partnership for Personalised Medicine</t>
  </si>
  <si>
    <t>EUROPEAN RARE DISEASES RESEARCH ALLIANCE</t>
  </si>
  <si>
    <t>LVRTC</t>
  </si>
  <si>
    <t>Mind-Body-Spirit: Unlocking Youth Potential</t>
  </si>
  <si>
    <t>Lights, camera, slow down</t>
  </si>
  <si>
    <t>Neaizliedz, Bet Aizvieto!</t>
  </si>
  <si>
    <t>Move, Connect and Engage!</t>
  </si>
  <si>
    <t>The Cycle of Change</t>
  </si>
  <si>
    <t>ES, TU, MĒS LATVIJĀ!</t>
  </si>
  <si>
    <t>Don't REF(use) to RE(use)</t>
  </si>
  <si>
    <t>Let me do it 3</t>
  </si>
  <si>
    <t>Kustība ir spēks</t>
  </si>
  <si>
    <t>Dabas rokās</t>
  </si>
  <si>
    <t>Path to Harmony</t>
  </si>
  <si>
    <t>Exploring Sustainable Futures: Empowering Young Voices</t>
  </si>
  <si>
    <t>Digital Earth</t>
  </si>
  <si>
    <t>Our green future</t>
  </si>
  <si>
    <t>Small Steps Big Impact: The Power of Conscious Consumption</t>
  </si>
  <si>
    <t>Gender-sensitive Approach in Youth Work</t>
  </si>
  <si>
    <t>AME ASHTI SARO!</t>
  </si>
  <si>
    <t>Empower Youth Participation</t>
  </si>
  <si>
    <t>Piedzīvojuma spēks</t>
  </si>
  <si>
    <t>YE: “Digital skills through Game design”</t>
  </si>
  <si>
    <t>Accredited project in the field of youth</t>
  </si>
  <si>
    <t>KJD</t>
  </si>
  <si>
    <t>Leaders platform</t>
  </si>
  <si>
    <t>Catch the culture</t>
  </si>
  <si>
    <t>Ielu mākslas spēks 2.0</t>
  </si>
  <si>
    <t>Pašvaldība 16+</t>
  </si>
  <si>
    <t>FUTURLANDS - FUTURE THINKING IN PRESENT ACTION</t>
  </si>
  <si>
    <t>Catapult Your Career - career guidance and key competences for youth</t>
  </si>
  <si>
    <t>Let's begin mentoring</t>
  </si>
  <si>
    <t>Redzēt ar sirdi</t>
  </si>
  <si>
    <t>Structured Magic</t>
  </si>
  <si>
    <t>Flock of ideas - challenge-sharing for youth participation</t>
  </si>
  <si>
    <t>Tālāk</t>
  </si>
  <si>
    <t>Empowered to empower!</t>
  </si>
  <si>
    <t>Guarantee Your Future</t>
  </si>
  <si>
    <t>Think It, Make It</t>
  </si>
  <si>
    <t>Voicing soul in nature, images and songs</t>
  </si>
  <si>
    <t>Atklāj ceļojot!</t>
  </si>
  <si>
    <t>Biz2Youth Green</t>
  </si>
  <si>
    <t>Every Bite of Food Matters</t>
  </si>
  <si>
    <t>Debating for Mental Wellness in Youth Work</t>
  </si>
  <si>
    <t>”Sabiedriski, sociāli, pilsoniski aktīvs jaunietis – demokrātijas balsts”</t>
  </si>
  <si>
    <t>Vērtību mežs</t>
  </si>
  <si>
    <t>Būt drosmīgam - nav kauns</t>
  </si>
  <si>
    <t>Uzdrīksties redzēt plašāk</t>
  </si>
  <si>
    <t>Skaidrā prātā</t>
  </si>
  <si>
    <t>Jauno politiķu skola</t>
  </si>
  <si>
    <t>Līdzdalība ir vērtība!</t>
  </si>
  <si>
    <t>Komunikācija, pilnveidošanās, līdzdalība, saliedēšanās</t>
  </si>
  <si>
    <t>Otrā elpa- jauna iespēja</t>
  </si>
  <si>
    <t>Journey of Multiple Intelligence - Play 2 Explore Life</t>
  </si>
  <si>
    <t>THE MAGIC OF LANGUAGE – LANGUAGE SKILLS FOR DISADVANTAGED STUDENTS</t>
  </si>
  <si>
    <t>strāva</t>
  </si>
  <si>
    <t>Demokrātiņi</t>
  </si>
  <si>
    <t>Esi līderis!</t>
  </si>
  <si>
    <t>CREATivity for Excellent YOUth workers</t>
  </si>
  <si>
    <t>Nature's Next Generation</t>
  </si>
  <si>
    <t>Līdzdalības akadēmija</t>
  </si>
  <si>
    <t>Jauniem ParDzīvot</t>
  </si>
  <si>
    <t>Mobilā aplikācija Preiļu novada jauniešiem.</t>
  </si>
  <si>
    <t>Zaļi domā! Zaļi dari!</t>
  </si>
  <si>
    <t>Sales Skills for Life</t>
  </si>
  <si>
    <t>Games for Brains-  Innovative tools in Youth work</t>
  </si>
  <si>
    <t>Man pašam izvēle</t>
  </si>
  <si>
    <t>Atbalsts akreditētajiem projektiem sporta mobilitātei</t>
  </si>
  <si>
    <t>Sustainable Solutions</t>
  </si>
  <si>
    <t>Innovations in Education</t>
  </si>
  <si>
    <t>Unite For Equality</t>
  </si>
  <si>
    <t>SECURER - incluSivE praCtice hUb foR tEachers and paRents</t>
  </si>
  <si>
    <t>Dyslexia Assessment Protocol - 2</t>
  </si>
  <si>
    <t>The second life of waste</t>
  </si>
  <si>
    <t>Capacity building for data-driven cultural heritage management in Ukraine</t>
  </si>
  <si>
    <t>Anxiety Free Mathematics Education with Robotic Applications in Blended Learning</t>
  </si>
  <si>
    <t>Tourism Security and Sustainability Training Innovations trough Academia and Industry Co-operation</t>
  </si>
  <si>
    <t>Building an Eco-Friendly Future with Robots</t>
  </si>
  <si>
    <t>Start-Cup Academy</t>
  </si>
  <si>
    <t>GreenTouch: EcoMind Development for Higher Education Future</t>
  </si>
  <si>
    <t>Helping IntanGible Heritage REsilience through Storytelling</t>
  </si>
  <si>
    <t>Media and Information Literacy skills of adults to develop critical thinking and combat
fake news</t>
  </si>
  <si>
    <t>Increase the skills in green environment</t>
  </si>
  <si>
    <t>Extended Reality for Training Green Skills in the Construction sector</t>
  </si>
  <si>
    <t>Boosting culinary education and training</t>
  </si>
  <si>
    <t>LIFT OF DEMOCRACY</t>
  </si>
  <si>
    <t>Inclusion and continuity in education (The best practice of continuing inclusive education after primary school)</t>
  </si>
  <si>
    <t>A school for everyone</t>
  </si>
  <si>
    <t>STEM ON</t>
  </si>
  <si>
    <t>BioSustainED: Teacher Capacity Building in Biodiversity</t>
  </si>
  <si>
    <t>MiniEduAgri: Comics and Interactive Games for Explaining the Farm to Fork Strategy to Primary School Students</t>
  </si>
  <si>
    <t>My Green World</t>
  </si>
  <si>
    <t>Empowering Youth Voice: Developing Democratic Participation through School Councils</t>
  </si>
  <si>
    <t>Zaļā atslēga dzīvei un mācībām</t>
  </si>
  <si>
    <t>Developing the approaches of emotional well-being and mental health for specialists and NGOs working with vulnerable social groups in Latvia, Lithuania and Belgium</t>
  </si>
  <si>
    <t>Kultūra iziet dabā</t>
  </si>
  <si>
    <t>Teaching English to Elderly</t>
  </si>
  <si>
    <t>Improved midwifery care as important psychological factor for positive demography</t>
  </si>
  <si>
    <t>Sadarbības veicināšana profesionālās izglītības attīstībai automobiļu remonta nozarē</t>
  </si>
  <si>
    <t xml:space="preserve">Profesionālās izglītības attīstība atbilstoši vides sektora darba tirgus vajadzībām. </t>
  </si>
  <si>
    <t>EmpowerED: Fostering Employability, Cultural Understanding, and Digital Resilience in VET Education</t>
  </si>
  <si>
    <t>Resonating Exile</t>
  </si>
  <si>
    <t>Tools and techniques for a better choice of profession</t>
  </si>
  <si>
    <t>Amber Bridges- Integrating Vocational Rehabilitation across Europe</t>
  </si>
  <si>
    <t xml:space="preserve">Piešķirt Aizsardzības ministrijai  3 644 euro, lai atbilstoši Ministru kabineta 2023. gada 18. aprīļa rīkojumam Nr. 226 “Par pedagogu zemākās darba samaksas likmes pieauguma grafiku laikposmam no 2023. gada 1. septembra līdz 2025. gada 31. decembrim” no 2023. gada 1. septembra nodrošinātu pedagogu zemākās darba samaksas likmes paaugstināšanu. </t>
  </si>
  <si>
    <t>Pamatojoties uz Ministru kabineta 2021. gada 10. augusta rīkojuma Nr. 518 "Par ārkārtējās situācijas izsludināšanu" (turpmāk – rīkojums Nr. 518) 9. punktu, piešķirt Iekšlietu ministrijai finansējumu 1 183 338 euro apmērā, tai skaitā:
1. 1 094 275 euro, lai segtu izdevumus, kas saistībā ar rīkojuma Nr. 518 izpildei nepieciešamo pasākumu īstenošanu radušies laikposmā no 2022. gada 1. decembra (atsevišķi izdevumi no 2022. gada 1. septembra) līdz 2022. gada 31. decembrim, tai skaitā lai Iekšlietu ministrijas padotības iestādēs nodarbinātajiem samaksātu par virsstundu darbu, izmaksātu piemaksas par dienesta (darba) pienākumu izpildi nakts laikā, par darbu paaugstināta riska un slodzes apstākļos, par nozīmīgu ieguldījumu attiecīgās institūcijas stratēģisko mērķu sasniegšanā, kā arī lai segtu izdevumus par degvielas iegādi, no tiem:
1.1. Valsts policijai – 1 009 171 euro;
1.2. Valsts robežsardzei – 50 040 euro;
1.3. Pilsonības un migrācijas lietu pārvaldei – 21 171 euro;
1.4. Valsts drošības dienestam – 13 893 euro;
2. 89 063 euro, lai kompensētu papildu izdevumus (vidējās izpeļņas pieaugums), kas rodas, nosakot samaksu par virsstundu darbu un piemaksas saistībā ar rīkojuma Nr. 518 izpildei nepieciešamo pasākumu īstenošanu, tai skaitā:
2.1. Valsts policijai – 83 130 euro;
2.2. Valsts robežsardzei – 4169 euro;
2.3. Pilsonības un migrācijas lietu pārvaldei – 1764 euro.</t>
  </si>
  <si>
    <t>Piešķirt Iekšlietu ministrijai (Valsts policijai) finansējumu 106 840 euro apmērā, tai skaitā:
 1. 98 624 euro, lai segtu izdevumus samaksai Valsts policijas amatpersonām ar speciālajām dienesta pakāpēm par virsstundu darbu (samaksa par dienesta pienākumu izpildi virs noteiktā dienesta pienākumu izpildes laika) saistībā ar sabiedriskās kārtības un drošības nodrošināšanu pasākumos, kas saistīti ar okupācijas režīma slavināšanu, kā arī padomju un nacistisko režīmu slavinošo objektu demontāžu laikposmā no 2022. gada 1. septembra līdz 2022. gada 9. novembrim;
 2. 8216 euro, lai kompensētu Valsts policijai papildu izdevumus (vidējās izpeļņas pieaugums), kas rodas, nosakot samaksu par virsstundu darbu saistībā ar šā rīkojuma 1.1. apakšpunktā minēto pasākumu īstenošanu.</t>
  </si>
  <si>
    <t>Piešķirt Iekšlietu ministrijai finansējumu 205 333 euro (tai skaitā Valsts policijai 157 766 euro un Valsts robežsardzei 47 567 euro), lai nodrošinātu Valsts policijas un Valsts robežsardzes amatpersonu ar speciālajām dienesta pakāpēm uzturēšanos Eiropas Savienības novērošanas misijā Gruzijā (EUMM Georgia).</t>
  </si>
  <si>
    <t>Piešķirt Iekšlietu ministrijai (Valsts ugunsdzēsības un glābšanas dienestam) finansējumu 1 317 536 euro apmērā, lai segtu izdevumus, kas saistīti ar formas tērpa un speciālā apģērba priekšmetu iegādi amatpersonām ar speciālo dienesta pakāpi.</t>
  </si>
  <si>
    <t>Piešķirt Iekšlietu ministrijai finansējumu 1 401 621 euro apmērā, tai skaitā:
1. 1 303 198 euro, lai segtu izdevumus laikposmam no 2023. gada 1. janvāra līdz 2023. gada 30. aprīlim saistībā ar Ministru kabineta 2021. gada 10. augusta rīkojuma Nr. 518 "Par ārkārtējās situācijas izsludināšanu" (turpmāk – rīkojums Nr. 518) izpildei nepieciešamo pasākumu īstenošanu, tai skaitā, lai Iekšlietu ministrijas padotības iestādēs nodarbinātajiem samaksātu par virsstundu darbu, izmaksātu piemaksas par nakts darbu, par darbu paaugstināta riska un slodzes apstākļos, par nozīmīgu ieguldījumu attiecīgās institūcijas stratēģisko mērķu sasniegšanā, segtu izdevumus par komandējumiem (atbilstoši komandējumu laikam), ēdināšanu, pārtiku, apgādi ar dienesta (darba) pienākumu izpildei nepieciešamo inventāru, izdevumus par degvielas iegādi un citus izdevumus, kā arī patvēruma meklētāju uztura un dienas naudai paredzētos izdevumus, no tiem:
1.1. Valsts policijai - 968 723 euro;
1.2. Valsts drošības dienestam - 25 332 euro;
1.3. Valsts robežsardzei – 184 795 euro;
1.4. Valsts robežsardzes koledžai – 511 euro;
1.5. Pilsonības un migrācijas lietu pārvaldei - 123 837 euro;
2. 98 423 euro, lai Iekšlietu ministrijas padotības iestādēm kompensētu papildu izdevumus (vidējās izpeļņas pieaugums), kas rodas, nosakot samaksu par virsstundu darbu un piemaksas saistībā ar rīkojuma Nr. 518 izpildei nepieciešamo pasākumu īstenošanu, no tiem:
2.1. Valsts policijai - 72 004 euro;
2.2. Valsts robežsardzei – 17 998 euro;
2.3. Valsts robežsardzes koledžai – 43 euro;
2.4. Pilsonības un migrācijas lietu pārvaldei - 8 378 euro.</t>
  </si>
  <si>
    <t>Piešķirt Iekšlietu ministrijai finansējumu 230 720 euro apmērā, tai skaitā:
1. 216 521 euro, lai segtu izdevumus laikposmam no 2023. gada 1. maija līdz 2023. gada 31. maijam saistībā ar Ministru kabineta 2021. gada 10. augusta rīkojuma Nr. 518 “Par ārkārtējās situācijas izsludināšanu” (turpmāk – rīkojums Nr. 518) izpildei nepieciešamo pasākumu īstenošanu, tai skaitā, lai Iekšlietu ministrijas padotības iestādēs nodarbinātajiem samaksātu par virsstundu darbu, izmaksātu piemaksas par nakts darbu, par darbu svētku dienās, par darbu paaugstināta riska un slodzes apstākļos, par nozīmīgu ieguldījumu attiecīgās institūcijas stratēģisko mērķu sasniegšanā, segtu izdevumus par komandējumiem (atbilstoši komandējumu laikam), ēdināšanu, pārtiku, apgādi ar dienesta (darba) pienākumu izpildei nepieciešamo inventāru, izdevumus par degvielas iegādi un citus izdevumus, kā arī patvēruma meklētāju uztura un dienas naudai paredzētos izdevumus, no tiem:
1.1. Valsts policijai – 103 647 euro;
1.2. Valsts robežsardzei – 62 564 euro;
1.3. Valsts robežsardzes koledžai – 487 euro;
1.4. Pilsonības un migrācijas lietu pārvaldei – 37 037 euro;
1.5. Valsts drošības dienestam – 12 786 euro;
2. 14 199 euro, lai Iekšlietu ministrijas padotības iestādēm kompensētu papildu izdevumus (vidējās izpeļņas pieaugums), kas rodas, nosakot samaksu par virsstundu darbu un piemaksas saistībā ar rīkojuma Nr. 518 izpildei nepieciešamo pasākumu īstenošanu, no tiem:
2.1. Valsts policijai – 6 610 euro;
2.2. Valsts robežsardzei – 5 212 euro;
2.3. Valsts robežsardzes koledžai – 41 euro;
2.4. Pilsonības un migrācijas lietu pārvaldei – 2 336 euro.</t>
  </si>
  <si>
    <t>Piešķirt Iekšlietu ministrijai finansējumu 193 659 euro apmērā, tai skaitā:
1. 181 429 euro, lai segtu izdevumus laikposmam no 2023. gada 1. jūnija līdz 2023. gada 30. jūnijam saistībā ar Ministru kabineta 2021. gada 10. augusta rīkojuma Nr. 518 “Par ārkārtējās situācijas izsludināšanu” (turpmāk – rīkojums Nr. 518) izpildei nepieciešamo pasākumu īstenošanu, tai  skaitā, lai Iekšlietu ministrijas padotības iestādēs nodarbinātajiem samaksātu par virsstundu darbu, izmaksātu piemaksas par nakts darbu, par darbu svētku dienās, par darbu paaugstināta riska un slodzes apstākļos, par nozīmīgu ieguldījumu attiecīgās institūcijas stratēģisko mērķu sasniegšanā, segtu izdevumus par precēm un pakalpojumiem, kā arī patvēruma meklētāju uztura un dienas naudai paredzētos izdevumus (tai skaitā izdevumu aprēķina precizēšanai laikposmam no 2023. gada 1. maija līdz 31. maijam), no tiem:
1.1. Valsts policijai – 76 258 euro;
1.2. Valsts robežsardzei – 55 000 euro;
1.3. Valsts robežsardzes koledžai – 206 euro;
1.4. Pilsonības un migrācijas lietu pārvaldei – 34 291 euro;
1.5. Valsts drošības dienestam – 15 674 euro;
2. 12 230 euro, lai Iekšlietu ministrijas padotības iestādēm kompensētu papildu izdevumus (vidējās izpeļņas pieaugums), kas rodas, nosakot samaksu par virsstundu darbu un piemaksas saistībā ar rīkojuma Nr. 518 izpildei nepieciešamo pasākumu īstenošanu, no tiem:
2.1. Valsts policijai – 5 565 euro;
2.2. Valsts robežsardzei – 4 582 euro;
2.3. Valsts robežsardzes koledžai – 18 euro;
2.4. Pilsonības un migrācijas lietu pārvaldei – 2 065 euro.</t>
  </si>
  <si>
    <t>Piešķirt Iekšlietu ministrijai finansējumu 182 438 euro apmērā, tai skaitā:
1. 170 223 euro, lai segtu izdevumus, kas radušies laikposmā no 2023. gada 1. jūlija (atsevišķi izdevumi no 2023. gada 1. maija) līdz 2023. gada 31. jūlijam saistībā ar Ministru kabineta 2021. gada 10. augusta rīkojuma Nr. 518 “Par ārkārtējās situācijas izsludināšanu” (turpmāk – rīkojums Nr. 518) izpildei nepieciešamo pasākumu īstenošanu, tai skaitā, lai Iekšlietu ministrijas padotības iestādēs nodarbinātajiem samaksātu par virsstundu darbu, izmaksātu piemaksas par nakts darbu, par darbu svētku dienās, par darbu paaugstināta riska un slodzes apstākļos, par nozīmīgu ieguldījumu attiecīgās institūcijas stratēģisko mērķu sasniegšanā, segtu izdevumus par komandējumiem (atbilstoši komandējumu laikam), kā arī izdevumus par degvielas iegādi, no tiem:
1.1. Valsts policijai – 80 584 euro;
1.2. Valsts robežsardzei – 54 433 euro;
1.3. Valsts robežsardzes koledžai – 350 euro;
1.4. Pilsonības un migrācijas lietu pārvaldei – 22 810 euro;
1.5. Valsts drošības dienestam – 12 046 euro;
2. 12 215 euro, lai Iekšlietu ministrijas padotības iestādēm kompensētu papildu izdevumus (vidējās izpeļņas pieaugums), kas rodas, nosakot samaksu par virsstundu darbu un piemaksas saistībā ar rīkojuma Nr. 518 izpildei nepieciešamo pasākumu īstenošanu, no tiem:
2.1. Valsts policijai – 5 751 euro;
2.2. Valsts robežsardzei – 4  534 euro;
2.3. Valsts robežsardzes koledžai – 29 euro;
2.4. Pilsonības un migrācijas lietu pārvaldei – 1 901 euro.</t>
  </si>
  <si>
    <t>Piešķirt Iekšlietu ministrijai finansējumu 1 686 721 euro apmērā, tai skaitā:
1. 1 564 762 euro, lai segtu izdevumus laikposmam no 2023. gada 1. augusta (atsevišķus izdevumus no 2023. gada 1. maija) līdz 2023. gada 30. septembrim saistībā ar Ministru kabineta 2021. gada 10. augusta rīkojuma Nr. 518 "Par ārkārtējās situācijas izsludināšanu" (turpmāk – rīkojums Nr. 518) un Ministru kabineta 2023. gada 10. augusta rīkojuma Nr. 514 "Par pastiprināta robežapsardzības sistēmas darbības režīma izsludināšanu" (turpmāk – rīkojums Nr. 514) izpildei nepieciešamo pasākumu īstenošanu, tai skaitā, lai Iekšlietu ministrijas padotības iestādēs nodarbinātajiem samaksātu par virsstundu darbu, izmaksātu piemaksas par nakts darbu, par darbu paaugstināta riska un slodzes apstākļos, segtu izdevumus par komandējumiem (atbilstoši komandējumu laikam), ēdināšanu, pārtiku, kā arī izdevumus par degvielas iegādi, no tiem:
1.1. Valsts policijai – 1 538 969 euro;
1.2. Valsts drošības dienestam –25 793 euro;
2. 121 959 euro, lai Valsts policijai kompensētu papildu izdevumus (vidējās izpeļņas pieaugums), kas rodas, nosakot samaksu par virsstundu darbu un piemaksas saistībā ar rīkojuma Nr. 518 un rīkojuma Nr. 514 izpildei nepieciešamo pasākumu īstenošanu.</t>
  </si>
  <si>
    <t>Piešķirt Izglītības un zinātnes ministrijai 125 000 euro pārskaitīšanai biedrībai “Latvijas Tenisa savienība”, lai segtu izdevumus, kas saistīti ar Deivisa kausa sacensību – spēles ar Izraēlas Valsts izlasi – organizēšanu Latvijā (Rīgā) 2023.gada 4.–5.februārī.</t>
  </si>
  <si>
    <t>Piešķirt Izglītības un zinātnes ministrijai 500 000 euro pārskaitīšanai biedrībai “Latvijas Hokeja federācija”, lai segtu izdevumus, kas saistīti ar 2023.gada IIHF pasaules čempionāta hokejā vīriešiem organizēšanas Latvijā (Rīgā) licences iegādi.</t>
  </si>
  <si>
    <t>Piešķirt Izglītības un zinātnes ministrijai 520 000 euro, tai skaitā:
	1. 270 000 euro pārskaitīšanai biedrībai "Latvijas Basketbola savienība", lai 2023. gadā segtu izdevumus, kas saistīti ar 2025. gada Eiropas čempionāta finālturnīra basketbolā vīriešiem (FIBA EuroBasket 2025) organizēšanu Latvijā;
	2. 250 000 euro pārskaitīšanai biedrībai "Latvijas Automobiļu federācija", lai 2023. gadā segtu izdevumus, kas saistīti ar FIA Pasaules rallija čempionāta posma organizēšanu Latvijā 2024. gadā.</t>
  </si>
  <si>
    <t xml:space="preserve">Piešķirt Izglītības un zinātnes ministrijai  2 174 479 euro, lai atbilstoši Ministru kabineta 2023. gada 18. aprīļa rīkojumam Nr. 226 “Par pedagogu zemākās darba samaksas likmes pieauguma grafiku laikposmam no 2023. gada 1. septembra līdz 2025. gada 31. decembrim” no 2023. gada 1. septembra nodrošinātu pedagogu zemākās darba samaksas likmes paaugstināšanu. </t>
  </si>
  <si>
    <t>Piešķirt Izglītības un zinātnes ministrijai 85 117 euro, lai nodrošinātu atbalstu pedagogiem, kuri īsteno secīgu pāreju uz mācībām valsts valodā mazākumtautību izglītojamiem pirmsskolas un pamatizglītības pakāpē</t>
  </si>
  <si>
    <t>Piešķirt Izglītības un zinātnes ministrijai 2 718 839 euro pārskaitīšanai biedrībai “Latvijas Basketbola savienība”, no tiem:
1. 20 753 euro 2024.gada Parīzes olimpisko spēļu kvalifikācijas grupu turnīra organizēšanas pieteikuma iesniegšanai;
2. 2 386 733 euro 2024.gada Parīzes olimpisko spēļu kvalifikācijas grupu turnīra organizēšanas licences iegādei;
3. 311 353 euro 2024.gada Parīzes olimpisko spēļu kvalifikācijas grupu turnīra organizēšanas depozīta apmaksai.</t>
  </si>
  <si>
    <t xml:space="preserve">Piešķirt Zemkopības ministrijai  12 586 euro, lai atbilstoši Ministru kabineta 2023. gada 18. aprīļa rīkojumam Nr. 226 “Par pedagogu zemākās darba samaksas likmes pieauguma grafiku laikposmam no 2023. gada 1. septembra līdz 2025. gada 31. decembrim” no 2023. gada 1. septembra nodrošinātu pedagogu zemākās darba samaksas likmes paaugstināšanu. </t>
  </si>
  <si>
    <t>Piešķirt Satiksmes ministrijai finansējumu 15 000 000 euro apmērā, lai nodrošinātu sabiedriskā transporta pakalpojumu nepārtrauktību un kompensētu sabiedriskā transporta pakalpojumu sniedzējiem zaudējumus par sniegtajiem sabiedriskā transporta pakalpojumiem 2023. gada ceturtajā ceturksnī, no tiem:
1. 10 411 090 euro – reģionālajos pasažieru pārvadājumos ar autobusiem;
2. 4 588 910 euro – reģionālajos pasažieru pārvadājumos ar vilcieniem.</t>
  </si>
  <si>
    <t>Piešķirt Satiksmes ministrijai 15 166 898 euro, lai nodrošinātu sabiedriskā transporta pakalpojumu nepārtrauktību un kompensētu sabiedriskā transporta pakalpojumu sniedzējiem zaudējumus par sniegtajiem sabiedriskā transporta pakalpojumiem 2023.gada ceturtajā ceturksnī.</t>
  </si>
  <si>
    <t>Piešķirt Satiksmes ministrijai finansējumu 10 000 000 eiro apmērā, lai nodrošinātu valsts publiskās lietošanas dzelzceļa infrastruktūras pārvaldītāja (valsts akciju sabiedrība “Latvijas dzelzceļš”) finanšu līdzsvara par 2022. gadu daļēju maksājumu atbilstoši Dzelzceļa likuma 9. panta ceturtajai daļai.</t>
  </si>
  <si>
    <t>Piešķirt Labklājības ministrijai 15 000 euro vienreizēja sociālā pabalsta izmaksāšanai Dinai Dabiņai sakarā ar trīnīšu piedzimšanu.</t>
  </si>
  <si>
    <t>Piešķirt Labklājības ministrijai 15 000 euro vienreizējā sociālā pabalsta izmaksāšanai Gunai Sardovai saistībā ar trīnīšu piedzimšanu.</t>
  </si>
  <si>
    <t xml:space="preserve">Piešķirt Labklājības ministrijai  6 799  euro, lai atbilstoši Ministru kabineta 2023. gada 18. aprīļa rīkojumam Nr. 226 “Par pedagogu zemākās darba samaksas likmes pieauguma grafiku laikposmam no 2023. gada 1. septembra līdz 2025. gada 31. decembrim” no 2023. gada 1. septembra nodrošinātu pedagogu zemākās darba samaksas likmes paaugstināšanu. </t>
  </si>
  <si>
    <t>Piešķirt Labklājības ministrijai 15 000 euro vienreizēja sociālā pabalsta izmaksāšanai Ilzei Bartulānei saistībā ar trīnīšu piedzimšanu.</t>
  </si>
  <si>
    <t xml:space="preserve">Piešķirt Tieslietu ministrijai  1 968  euro, lai atbilstoši Ministru kabineta 2023. gada 18. aprīļa rīkojumam Nr. 226 “Par pedagogu zemākās darba samaksas likmes pieauguma grafiku laikposmam no 2023. gada 1. septembra līdz 2025. gada 31. decembrim” no 2023. gada 1. septembra nodrošinātu pedagogu zemākās darba samaksas likmes paaugstināšanu. </t>
  </si>
  <si>
    <t xml:space="preserve">Piešķirt Vides aizsardzības un reģionālās attīstības ministrijai 898 613 euro pārskaitīšanai Jēkabpils novada pašvaldībai, lai segtu izdevumus par 2023. gada janvāra plūdu krīzes laikā veiktiem dambja avārijas stiprināšanas darbiem un primāriem pasākumiem plūdu seku novēršanai, kā arī par plūdos cietušo pašvaldības īpašumā esošo infrastruktūras objektu atjaunošanu Jēkabpils novada pašvaldības teritorijā. </t>
  </si>
  <si>
    <t xml:space="preserve">Piešķirt Kultūras ministrijai  1 506 332  euro, lai atbilstoši Ministru kabineta 2023. gada 18. aprīļa rīkojumam Nr. 226 “Par pedagogu zemākās darba samaksas likmes pieauguma grafiku laikposmam no 2023. gada 1. septembra līdz 2025. gada 31. decembrim” no 2023. gada 1. septembra nodrošinātu pedagogu zemākās darba samaksas likmes paaugstināšanu. </t>
  </si>
  <si>
    <t>Piešķirt Kultūras ministrijai 1 078 euro, lai nodrošinātu atbalstu pedagogiem, kuri īsteno secīgu pāreju uz mācībām valsts valodā mazākumtautību izglītojamiem pirmsskolas un pamatizglītības pakāpē.</t>
  </si>
  <si>
    <t>Piešķirt Kultūras ministrijai 90 000 euro pārskaitīšanai biedrībai “Romu Kultūras centrs” Starptautiskā Romu kultūras festivāla “ROMA WORLD 2023” organizēšanai 2023. gada novembrī.</t>
  </si>
  <si>
    <t>Piešķirt Kultūras ministrijai (Nacionālajai kultūras mantojuma pārvaldei) 988 714 euro, tai skaitā:
1. 626 714 euro, lai Sakrālā mantojuma finansēšanas programmas ietvaros nodrošinātu finansējumu:
1.1. 341 714 euro Latvijas evaņģēliski luteriskās Baznīcas Kuldīgas Svētās Annas draudzei Kuldīgas Svētās Annas luterāņu baznīcas jumta atjaunošanai;
1.2. 225 000 euro  Liepājas Svētās Trīsvienības katedrāles pareizticīgo draudzei Liepājas Svētās Trīsvienības pareizticīgo baznīcas rietumu fasādes un galvenās ieejas restaurācijai;
1.3. 60 000 euro Šķeltovas Svētītāja Nikolaja Brīnumdarītāja pareizticīgo draudzei Šķeltovas pareizticīgo baznīcas jumta atjaunošanas darbiem;
2. 362 000 euro, lai Kultūras pieminekļu konservācijas un restaurācijas programmas ietvaros nodrošinātu finansējumu Rīgas Metropolijas Romas katoļu kūrijai nepieciešamajiem darbiem Rīgas Svētā Jēkaba katoļu baznīcā un tās ēku kompleksā.</t>
  </si>
  <si>
    <t xml:space="preserve">Piešķirt Veselības ministrijai 7 584 euro, lai atbilstoši Ministru kabineta 2023. gada 18. aprīļa rīkojumam Nr. 226 “Par pedagogu zemākās darba samaksas likmes pieauguma grafiku laikposmam no 2023. gada 1. septembra līdz 2025. gada 31. decembrim” no 2023. gada 1. septembra nodrošinātu pedagogu zemākās darba samaksas likmes paaugstināšanu. </t>
  </si>
  <si>
    <t>Piešķirt Veselības ministrijai (Nacionālajam veselības dienestam) 8 017 532 euro, lai nodrošinātu laboratorisko izmeklējumu izdevumu segšanu par 2023.gada 1.pusgadā faktiski sniegtajiem pakalpojumiem, kas pārsniedza līgumos ar pakalpojuma sniedzējiem iekļauto apjomu.</t>
  </si>
  <si>
    <t>Piešķirt Veselības ministrijai (Nacionālajam veselības dienestam) finansējumu 33 290 968 euro apmērā, tai skaitā:
1.  3 176 637 euro, lai nodrošinātu izdevumu segšanu laboratoriskajiem izmeklējumiem laikposmā no 2023.gada jūlija līdz 2023.gada decembrim, kas pārsniedz līgumos ar pakalpojuma sniedzējiem iekļauto apjomu;
2.  4 511 571 euro, lai nodrošinātu intensīvajai terapijai paredzēto gultu uzturēšanu laikposmā no 2023.gada oktobra līdz 2023.gada decembrim;
3.  14 767 486 euro, lai nodrošinātu kompensējamo medikamentu izdevumu deficīta segšanu laikposmā no 2023.gada maija līdz 2023.gada 30.novembrim;
4.  1 142 498 euro, lai nodrošinātu izdevumu segšanu saistībā ar pacientu ēdināšanas izmaksu pieaugumu laikposmā no 2023.gada oktobra līdz 2023.gada decembrim;
5.  9 619 354 euro, lai nodrošinātu veselības aprūpes pakalpojumu nepārtrauktības nodrošināšanu stacionāros laikposmā no 2023.gada oktobra līdz 2023.gada decembrim;
6.  73 422 euro, lai nodrošinātu bērniem pieejamību ultrasonogrāfijas izmeklējumiem valsts sabiedrībā ar ierobežotu atbildību “Bērnu klīniskā universitātes slimnīca” laikposmā no 2023.gada oktobra līdz 2023.gada decembrim.</t>
  </si>
  <si>
    <t>Piešķirt Veselības ministrijai 30 876 217 euro, lai nodrošinātu neatliekamu un prioritāru pasākumu finansēšanu veselības nozarē 2023. gadā, tai skaitā:
1. Nacionālajam veselības dienestam – 30 845 617 euro, tai skaitā:
1.1. 7 324 270 euro, lai nodrošinātu daļēju kompensējamo medikamentu izdevumu deficīta segšanu 2023. gada decembrī;
1.2. 16 015 852 euro, lai nodrošinātu daļēju samaksu par Latvijas iedzīvotājiem sniegtajiem veselības aprūpes pakalpojumiem Eiropas Savienības sociālā nodrošinājuma sistēmas ietvaros atbilstoši rēķiniem, kas saņemti no Eiropas Savienības un Eiropas Ekonomikas zonas dalībvalstīm;
1.3. 2 953 100 euro, lai nodrošinātu daļēju izdevumu segšanu laboratoriskajiem izmeklējumiem 2023. gada decembrī, kas pārsniedz līgumos ar pakalpojuma sniedzējiem iekļauto apjomu;
1.4. 4 552 395 euro, lai nodrošinātu ambulatoro izmeklējumu, speciālistu konsultāciju un dienas stacionāra pakalpojumu pieejamības uzlabošanu 2023. gada novembrī un decembrī;
2. Neatliekamās medicīniskās palīdzības dienestam  – 30 600 euro gāzmasku iegādei aizsardzībai pret ķīmisko, bioloģisko, radioloģisko un kodolenerģijas apdraudējumu.</t>
  </si>
  <si>
    <t xml:space="preserve">Piešķirt 62. resoram "Mērķdotācijas pašvaldībām"  9 494 508 euro, lai atbilstoši Ministru kabineta 2023. gada 18. aprīļa rīkojumam Nr. 226 “Par pedagogu zemākās darba samaksas likmes pieauguma grafiku laikposmam no 2023. gada 1. septembra līdz 2025. gada 31. decembrim” no 2023. gada 1. septembra nodrošinātu pedagogu zemākās darba samaksas likmes paaugstināšanu. </t>
  </si>
  <si>
    <t>Valdības centra stiprināšana</t>
  </si>
  <si>
    <t>Valsts pārvaldes kapacitātes stiprināšana, nodrošinot stratēģiski svarīgo amata grupu atlīdzību</t>
  </si>
  <si>
    <t>Korupcijas novēršanas un apkarošanas biroja analītisko spēju stiprināšana, iegādājoties Maltego Enterprise un pievienojumprogrammas</t>
  </si>
  <si>
    <t>Korupcijas novēršanas un apkarošanas biroja analītisko spēju stiprināšana, iegādājoties Tableau  lietojumprogrammu</t>
  </si>
  <si>
    <t>Interaktīvas pretkorupcijas spēles izstrāde un integrēšana 10.-12. klašu mācību saturā</t>
  </si>
  <si>
    <t>Korupcijas novēršanas un apkarošanas biroja vienotas informācijas sistēmas papildfunkcionalitātes nodrošināšana</t>
  </si>
  <si>
    <t>Mobilo iekārtu analīzes veikšanas tehniskais nodrošinājums un lietošanas tiesības</t>
  </si>
  <si>
    <t>Vienvirziena datu plūsmas nodrošināšanas tehniskā ierīce un programmatūras lietošanas tiesības</t>
  </si>
  <si>
    <t>Pētījumi un situācijas analīze cilvēktiesību jomā</t>
  </si>
  <si>
    <t>Demogrāfijas programma (Ģimeņu atbalsta NVO projektu īstenošana pašvaldībās, atbilstoši normatīvajam regulējumam)</t>
  </si>
  <si>
    <t>Finansējuma palielinājums programmai "NVO fonds"</t>
  </si>
  <si>
    <t>Inovāciju fonds</t>
  </si>
  <si>
    <t>Finanšu instruments investīciju projektiem</t>
  </si>
  <si>
    <t>Būvniecības informācijas sistēmas (BIS) tālāka attīstība un pakalpojumu modernizēšana uzņēmējdarbības vides uzlabošanai</t>
  </si>
  <si>
    <t>Mājokļu garantiju atbalsta  programma un atbalsta programma Balsts</t>
  </si>
  <si>
    <t>Jaunuzņēmumu nozares attīstības un ārvalstu investīciju piesaistes veicināšana Latvijā</t>
  </si>
  <si>
    <t>Eksporta darījumu apdrošināšana tirgus nepilnību novēršanai</t>
  </si>
  <si>
    <t>Jaunas infrastruktūras izveide kontroles dienestu funkciju īstenošanai Uriekstes ielā 42, Rīgā (Kundziņsala)</t>
  </si>
  <si>
    <t>Valsts ieņēmumu dienesta Maksājumu administrēšanas informācijas sistēmas (MAIS) attīstība, tai skaitā normatīvo aktu izmaiņas</t>
  </si>
  <si>
    <t>Jauna risinājuma datu apmaiņai ar Latvijas Republikas Uzņēmumu reģistru izveide un Iepirkuma uzraudzības biroja publikāciju vadības sistēmas uzturēšana un pilnveidošana</t>
  </si>
  <si>
    <t>Informācijas sistēmu pielāgojumi normatīvā regulējuma par diskvalificētajiem vadītājiem un pārrobežu reorganizāciju ieviešanai</t>
  </si>
  <si>
    <t xml:space="preserve">Valsts drošības dienesta darbības prioritāro jomu stiprināšana </t>
  </si>
  <si>
    <t>Atlīdzības nodrošināšana amatpersonām (darbiniekiem) saistībā ar situāciju uz Latvijas Republikas - Krievijas Republikas un Baltkrievijas Republikas valsts robežas</t>
  </si>
  <si>
    <t xml:space="preserve">Pāreja uz obligāto izglītību tikai latviešu valodā </t>
  </si>
  <si>
    <t>Nodrošināt vispārējās aprūpes māsas profesijas ieviešanu, tai skaitā veicinot māsu nodarbinātību profesijā</t>
  </si>
  <si>
    <t>Zinātniskās darbības attīstība augstskolās un koledžās</t>
  </si>
  <si>
    <t>Studiju virzienu akreditācija</t>
  </si>
  <si>
    <t>Personāla pieejamības uzlabošana Neatliekamās medicīniskās palīdzības dienestā</t>
  </si>
  <si>
    <t>Finansējuma pieaugums Fundamentalo un lietišķo pētījumu programmas projektu īstenošanai</t>
  </si>
  <si>
    <t>Zinātnes bāzes finansējuma nodrošināšana</t>
  </si>
  <si>
    <t>Valsts pētījumu programmas īstenošana (IZM, ZM, VARAM, KM, VM)</t>
  </si>
  <si>
    <t>Sporta nozares prioritārām programmām Sporta politikas pamatnostādņu 2022.-2027.gadam mērķu īstenošanai</t>
  </si>
  <si>
    <t>Atlīdzības palielināšana asistenta un pavadoņa pakalpojuma sniedzējiem</t>
  </si>
  <si>
    <t>Rail Baltica projekta ieviešana (nacionālās aktivitātes)</t>
  </si>
  <si>
    <t>Valsts reģionālo un vietējo autoceļu pārbūve un atjaunošana</t>
  </si>
  <si>
    <t>SIA "Tet" 2021.gadā sniegtā universālā pakalpojuma saistību izpildes radīto zaudējumu kompensācija</t>
  </si>
  <si>
    <t xml:space="preserve">Projekta "Satiksmes pārvads no Tvaika ielas uz Kundziņsalu" īstenošana </t>
  </si>
  <si>
    <t xml:space="preserve">Ceļa zīmju nodrošināšana lībiešu un latgaliešu valodā </t>
  </si>
  <si>
    <t>Abonēto preses izdevumu piegādes pakalpojumu tarifu pieauguma apmaksa</t>
  </si>
  <si>
    <t>Ārpusģimenes aprūpes atbalsta pakalpojumu pilnveide, tai skaitā bērniem īpašās situācijās</t>
  </si>
  <si>
    <t>Pakalpojuma "Hospisa aprūpe mājās pilngadīgām personām un atbalsts viņu ģimenes locekļiem" nodrošināšana</t>
  </si>
  <si>
    <t xml:space="preserve">Pakalpojumi vardarbībā cietušām personām un bērniem ar atkarību un uzvedības traucējumiem
</t>
  </si>
  <si>
    <t>Tehnisko palīglīdzekļu pakalpojuma nodrošināšanai (rindu mazināšanai)</t>
  </si>
  <si>
    <t>Valsts finansēto sociālās rehabilitācijas pakalpojumu pieejamības nodrošināšana</t>
  </si>
  <si>
    <t>Labklājības nozares politikas īstenošana un sniegto pakalpojumu kvalitātes uzlabošana</t>
  </si>
  <si>
    <t xml:space="preserve"> Valsts sociālie pabalsti</t>
  </si>
  <si>
    <t xml:space="preserve"> Nozares centralizēto funkciju izpilde (konsolidējamā pozīcija)</t>
  </si>
  <si>
    <t xml:space="preserve"> Valsts atbalsts sociālajai apdrošināšanai (konsolidējamā pozīcija)</t>
  </si>
  <si>
    <t xml:space="preserve"> Sociālās rehabilitācijas valsts programmas</t>
  </si>
  <si>
    <t>Aprūpe valsts sociālās aprūpes institūcijās</t>
  </si>
  <si>
    <t xml:space="preserve"> Valsts sociālie pabalsti </t>
  </si>
  <si>
    <t xml:space="preserve"> Labklājības nozares vadība un politikas plānošana</t>
  </si>
  <si>
    <t>Nozares centralizēto funkciju izpilde (konsolidējamā pozīcija)</t>
  </si>
  <si>
    <t xml:space="preserve">Valsts pensiju speciālais budžets </t>
  </si>
  <si>
    <t xml:space="preserve"> Nodarbinātības speciālais budžets </t>
  </si>
  <si>
    <t xml:space="preserve">Darba negadījumu speciālais budžets </t>
  </si>
  <si>
    <t xml:space="preserve"> Invaliditātes, maternitātes un slimības speciālais budžets  </t>
  </si>
  <si>
    <t xml:space="preserve"> Valsts sociālās apdrošināšanas aģentūras speciālais budžets </t>
  </si>
  <si>
    <t>Pabalstu un kompensāciju nodrošinājuma palielināšana par dienestu ārvalstīs kvalitatīvai Latvijas nacionālo drošības un ekonomisko interešu aizstāvībai</t>
  </si>
  <si>
    <t xml:space="preserve">Nodarbinātības valsts aģentūras darbības nodrošināšana </t>
  </si>
  <si>
    <t xml:space="preserve">Darba tiesisko attiecību un darba apstākļu kontrole un uzraudzība </t>
  </si>
  <si>
    <t>Sociālo garantiju diplomātiskā un konsulārā dienesta amatpersonu (darbinieku), valsts tiešās pārvaldes amatpersonu (darbinieku), karavīru, prokuroru un sakaru virsnieku, kuri uzturas ārvalstīs, laulātajiem palielināšana</t>
  </si>
  <si>
    <t>Tiesas sēžu zāļu aprīkošana ar ekrāniem un monitoru nomaiņa tiesās</t>
  </si>
  <si>
    <t>E-lietas platformas koplietošanas risinājuma uzturēšana</t>
  </si>
  <si>
    <t>Tiesnešu pašpārvaldes institūciju darbības nodrošināšana</t>
  </si>
  <si>
    <t>Vienots informatīvo sistēmu veiktspējas monitoringa risinājums</t>
  </si>
  <si>
    <t>Informācijas sistēmu pilnveide un attīstība</t>
  </si>
  <si>
    <t>Tieslietu akadēmijas izveide</t>
  </si>
  <si>
    <t>Valsts pētījumi klimata un enerģētikas jomā</t>
  </si>
  <si>
    <t>Pakalpojumu pārvaldības jaunās politikas izveide un īstenošana pakalpojumu pārvaldības reformas ietvaros</t>
  </si>
  <si>
    <t>Kultūras mantojuma ilgtspēja</t>
  </si>
  <si>
    <t>Latvijas Okupācijas muzejam, lai nodrošinātu likuma „Par padomju un nacistisko režīmu slavinošu objektu eksponēšanas aizliegumu un to demontāžu Latvijas Republikas teritorijā” 9.panta otrajā daļā noteikto valsts pārvaldes uzdevuma īstenošanu</t>
  </si>
  <si>
    <t>Brīvības pieminekļa un Rīgas brāļu kapu  apsaimniekošanai</t>
  </si>
  <si>
    <t>XXVII Vispārējo latviešu dziesmu un XVII deju svētku nodrošināšana</t>
  </si>
  <si>
    <t>Kapacitātes stiprināšana (valsts teātros, koncetrorganizācijās, cirkā un operā, un teātra un kino muzejā)</t>
  </si>
  <si>
    <t>Valsts kultūrkapitāla fonda finansējuma palielināšana</t>
  </si>
  <si>
    <t xml:space="preserve"> Atlīdzības nodrošināšana par reprografisko reproducēšanu</t>
  </si>
  <si>
    <t>Dalība nozīmīgos starptautiskos  pasākumos</t>
  </si>
  <si>
    <t>Teātru darbības nepārtrauktībai</t>
  </si>
  <si>
    <t>Mantojuma iestāžu darbības nepārtrauktībai</t>
  </si>
  <si>
    <t>Rīgas pils  ekspozīcijas sagatavošana</t>
  </si>
  <si>
    <t>Kultūras pieminekļu konservācija un restaurācija</t>
  </si>
  <si>
    <t>Rīgas Latviešu biedrības nama atjaunošanas programma</t>
  </si>
  <si>
    <t>Latgales informatīvās telpas stiprināšana</t>
  </si>
  <si>
    <t>Sakrālā mantojuma programma</t>
  </si>
  <si>
    <t>Veselības aprūpes pakalpojumu onkoloģijas jomā uzlabošana</t>
  </si>
  <si>
    <t>Pakalpojumu pieejamība bērniem</t>
  </si>
  <si>
    <t>Veselības aprūpes pakalpojumu pieejamība</t>
  </si>
  <si>
    <t xml:space="preserve">Valsts pārvaldes kapacitātes stiprināšana, nodrošinot stratēģiski svarīgo amata grupu atlīdzību  </t>
  </si>
  <si>
    <t>Satversmes tiesas darbinieku atlīdzības palielināšana</t>
  </si>
  <si>
    <t>VSIA "Latvijas Radio" konkurētspējas nodrošināšana</t>
  </si>
  <si>
    <t>VSIA "Latvijas Televīzija" kapacitātes stiprināšana</t>
  </si>
  <si>
    <t>VSIA "Latvijas Radio" programmu apraides nodrošināšana</t>
  </si>
  <si>
    <t>Latvijas informatīvās telpas aizsardzības, Padomes monitoringa un administratīvās kapacitātes stiprināšana</t>
  </si>
  <si>
    <t>Virszemes bezmaksas televīzijas apraide</t>
  </si>
  <si>
    <t>MK</t>
  </si>
  <si>
    <t>Tiesībsargs</t>
  </si>
  <si>
    <t>KEM</t>
  </si>
  <si>
    <t>Tiesas</t>
  </si>
  <si>
    <t>Pilsoniskā dialoga platformas izveide, stiprinot Nevalstisko organizāciju un Ministru kabineta sadarbības memoranda īstenošanas padomes darbību</t>
  </si>
  <si>
    <t>Ministru kabineta darbības nodrošināšana, valsts pārvaldes politika</t>
  </si>
  <si>
    <t>Valsts tiešās pārvaldes iestādēs nodarbināto atalgojuma palielināšana</t>
  </si>
  <si>
    <t>Vienotā pakalpojumu centra izveide</t>
  </si>
  <si>
    <t>Dokumentu un informācijas pārvaldības sistēmas izstrāde</t>
  </si>
  <si>
    <t xml:space="preserve">Diskriminācijas novēršanas struktūrvienības
izveide atbilstoši Nacionālajai pozīcijai		</t>
  </si>
  <si>
    <t>Pedagogu darba samaksas pieauguma grafika īstenošanas 2.solim no 2024. gada 1. janvāra</t>
  </si>
  <si>
    <t>Jaunuzņēmumu atbalstam</t>
  </si>
  <si>
    <t>Atlīdzība Valsts ieņēmumu dienesta nodarbinātajiem</t>
  </si>
  <si>
    <t>Valsts ieņēmumu dienesta  IT sistēmu pielāgošana un komunikācijas kampaņa vispārējas deklarēšanas nodrošināšanai</t>
  </si>
  <si>
    <t xml:space="preserve">Kvalitatīvas izglītības ieguves nodrošināšana tiesībaizsardzības iestāžu amatpersonām </t>
  </si>
  <si>
    <t>Valsts ugunsdzēsības un glābšanas dienesta struktūrvienību dzīvības glābšanas spēju stiprināšanas nodrošināšana</t>
  </si>
  <si>
    <t>Uzticamības pakalpojumu un elektroniskās identifikācijas infrastruktūras attīstība</t>
  </si>
  <si>
    <t>Valsts policijas Rīgas reģiona pārvaldes struktūrvienību nodrošināšana ar atbilstošām telpām Ernesta Birznieka-Upīša ielā 21A, 21C, un 21D, Rīgā</t>
  </si>
  <si>
    <t>Lai īstenotu secīgu pāreju uz mācībām valsts valodā</t>
  </si>
  <si>
    <t>Mācību līdzekļu iegādei un digitālo mācību līdzekļu un platformu izstrādei un uzturēšanai</t>
  </si>
  <si>
    <t>STEM skolotāju sagatavošanas programma 3 gadiem</t>
  </si>
  <si>
    <t>Personu ar invaliditāti asistentu un pavadoņu atlīdzības apmēra paaugstināšana</t>
  </si>
  <si>
    <t>Latvijas skolu jaunatnes dziesmu un deju svētku tradīcija</t>
  </si>
  <si>
    <t xml:space="preserve">Dotācija zaudējumu segšanai sabiedriskā transporta pakalpojumu sniedzējiem </t>
  </si>
  <si>
    <t>Braukšanas maksas atvieglojumi bērniem bāreņiem un bez vecāku gādības palikušiem bērniem, kuri atrodas audžuģimenēs, aizbildnībā, bērnu aprūpes institūcijās vai mācās vispārējās un profesionālajās izglītības iestādēs, kā arī augstskolās un koledžās līdz 24 gadu vecuma sasniegšanai, valstspilsētu pašvaldību organizētajos pārvadājumos</t>
  </si>
  <si>
    <t>Dzelzceļa publiskās infrastruktūras uzturēšana</t>
  </si>
  <si>
    <t>Latgaliešu rakstu valodas atainošanas oficiālajās norādēs ieviešana praksē</t>
  </si>
  <si>
    <t>Universālā pasta pakalpojuma saistību izpildes radīto zaudējumu (tīro izmaksu)  kompensācija</t>
  </si>
  <si>
    <t>Satiksmes nozares pārvaldības un finansēšanas modeļa reforma</t>
  </si>
  <si>
    <t xml:space="preserve">Paliatīvās aprūpes sistēmas pilnveidošana </t>
  </si>
  <si>
    <t>Piemaksu pie vecuma un invaliditātes pensijas saņēmēju loka un apmēra paplašināšana</t>
  </si>
  <si>
    <t>Bērnu aizsardzības un atbalsta sistēmas pilnveide</t>
  </si>
  <si>
    <t>Atbalsta pasākumi ģimenēm un bērniem</t>
  </si>
  <si>
    <t>"Bērna mājas" pakalpojuma pastāvīgas darbības  nodrošināšana</t>
  </si>
  <si>
    <t>Labklājības nozares  sniegto pakalpojumu pieejamības nodrošināšana</t>
  </si>
  <si>
    <t xml:space="preserve">Ēdināšanas izdevumu sadārdzinājuma segšana  </t>
  </si>
  <si>
    <t>Publisko personu nomas maksas sadārdzinājums</t>
  </si>
  <si>
    <t xml:space="preserve">Personu ar invaliditāti asistentu un pavadoņu atlīdzības apmēra paaugstināšana </t>
  </si>
  <si>
    <t xml:space="preserve">Publisko personu nomas maksas sadārdzinājums </t>
  </si>
  <si>
    <t>Pabalsta personai ar invaliditāti, kurai nepieciešama īpaša kopšana un kuras invaliditātes cēlonis ir slimība no bērnības, apmēra paaugstināšana</t>
  </si>
  <si>
    <t>Aprūpes mājās pakalpojuma attīstība pašvaldībās</t>
  </si>
  <si>
    <t>Psihosociālās rehabilitācijas - uzturošās terapijas  nodrošināšana bērniem ar autiskā spektra traucējumiem</t>
  </si>
  <si>
    <t>Latvijas Nedzirdīgo savienībai - atbalsts latviešu zīmju valodas attīstībai</t>
  </si>
  <si>
    <t xml:space="preserve">Konkurētspējīga atalgojuma nodrošināšana tiesās </t>
  </si>
  <si>
    <t>Horizon integrācija ar Valsts vienoto datorizēto zemesgrāmatu un licenču nomas maksas sadārdzinājuma segšana</t>
  </si>
  <si>
    <t>Audio ierakstu sistēmas modernizācija tiesas sēžu zālēs</t>
  </si>
  <si>
    <t>Tiesu informatīvās sistēmas pilnveide</t>
  </si>
  <si>
    <t>eZīmoga tehniskā risinājuma ieviešana</t>
  </si>
  <si>
    <t>E-pierādījumu platformas (eEvidence) sistēmas ieviešana starptautiskajā civilprocesā</t>
  </si>
  <si>
    <t xml:space="preserve">Apsūdzētā tiesību uz būtisku dokumentu rakstveida tulkojumu nodrošināšana kriminālprocesā </t>
  </si>
  <si>
    <t>Kapacitātes stiprināšanu gatavībai un rīcībai radiācijas avārijās</t>
  </si>
  <si>
    <t xml:space="preserve">EK regulas Nr.2023/138, ar ko nosaka konkrētu augstvērtīgu datu kopu sarakstu un to publicēšanas un atkalizmantošanas kārtību, prasību izpildei </t>
  </si>
  <si>
    <t>Direktīvas 2020/2184 par dzeramā ūdens kvalitāti prasību ieviešana</t>
  </si>
  <si>
    <t>Valsts IKT profesionalizācija - Valsts digitālā attīstība</t>
  </si>
  <si>
    <t>Interešu konflikta automātiskā pārbaude publiskajos iepirkumos, izveidojot VRAA Elektronisko iepirkumu sistēmā pilnveidoto tehnisko risinājumu  (VARAM)</t>
  </si>
  <si>
    <t>Kultūras nozares cilvēkresursu kapacitātes celšana</t>
  </si>
  <si>
    <t xml:space="preserve">Latvijas skolas somas pieejamības paplašināšana </t>
  </si>
  <si>
    <t>Latviešu valodas stiprināšana caur lasītprasmi</t>
  </si>
  <si>
    <t>Nacionālā kino saglabāšana</t>
  </si>
  <si>
    <t>Konkurētspējīga valsts teātru, orķestru, koru, cirka, operas un baleta darbinieku atalgojuma nodrošinājums</t>
  </si>
  <si>
    <t xml:space="preserve"> Sakrālā mantojuma programmas pilnvērtīgas
īstenošanas nodrošināšana </t>
  </si>
  <si>
    <t xml:space="preserve">Valsts līdzdalība Eiropas kultūras galvaspilsētas 2027 programmas sagatavošanā un īstenošanā </t>
  </si>
  <si>
    <t>Konkurētspējīgas Augstākās tiesas darbinieku atalgojuma sistēmas uzturēšana</t>
  </si>
  <si>
    <t xml:space="preserve">Programmas izveide VSIA "Bērnu klīniskā universitātes slimnīca" hematonkoloģisko preparātu ievadei mājas apstākļos  </t>
  </si>
  <si>
    <t xml:space="preserve">Kompensējamo medikamentu pieejamības uzlabošana miastēnijas ārstēšanai </t>
  </si>
  <si>
    <t>2024. gada Eiropas Parlamenta vēlēšanu papildus kampaņas jauniešiem aktivitātes un balsu skaitīšanai uzticības veicināšanai</t>
  </si>
  <si>
    <t xml:space="preserve">Vēlēšanu komisiju atalgojuma un ēdināšanas izdevumu kompensācijas nodrošināšana </t>
  </si>
  <si>
    <t xml:space="preserve">Diasporas atbalstam - informēšanas pasākumi par Eiroparlamenta vēlēšanām </t>
  </si>
  <si>
    <t>Sabiedrisko elektronisko plašsaziņas līdzekļu padomes kapacitātes stiprināšana</t>
  </si>
  <si>
    <t>Sabiedrisko elektronisko plašsaziņas līdzekļu apvienošanas procesa sagatavošana un īstenošana</t>
  </si>
  <si>
    <t>Sabiedriskā pasūtījuma nodrošināšana un attīstība sabiedriskajos medijos</t>
  </si>
  <si>
    <t xml:space="preserve">Aktuālie informatīvās telpas drošības pasākumi (Mākoņtehnoloģiju pakalpojums un sistēmas) </t>
  </si>
  <si>
    <t>Pētījums par Latvijas iedzīvotāju medijpratību</t>
  </si>
  <si>
    <t>NEPLP monitoringa kapacitātes stiprināšana</t>
  </si>
  <si>
    <t>Latvijas informatīvās telpas aizsardzības un NEPLP administratīvās kapacitātes stiprināšana</t>
  </si>
  <si>
    <t>Pētījums par Latvijas iedzīvotāju prasmēm un ieradumiem lietot tehnoloģijas mediju pakalpojumu saņemšanai</t>
  </si>
  <si>
    <t>Pilotprojekts augstākās izglītības institucionālā finansējuma ieviešanai no 2024.gada 1.septembra</t>
  </si>
  <si>
    <t>Snieguma finansējuma Augstākā izglītībā un zinātnē īpatsvara pakāpeniska palielināšana</t>
  </si>
  <si>
    <t xml:space="preserve">Reformas īstenošanai, lai izveidotu apvienoto sabiedrisko mediju </t>
  </si>
  <si>
    <t>Dziesmu un deju svētku kolektīvu vadītāju darba samaksas reforma</t>
  </si>
  <si>
    <t xml:space="preserve">Ar valsts drošību saistītie prioritārie pasākumi </t>
  </si>
  <si>
    <t>Kiberdrošības stiprināšana (ar CERT atzinumu)</t>
  </si>
  <si>
    <t xml:space="preserve">Ārējās robežas tehniskās infrastruktūras izveide </t>
  </si>
  <si>
    <t xml:space="preserve">Veselības aprūpes pakalpojumu pieejamības un kvalitātes uzlabošana </t>
  </si>
  <si>
    <t>Valsts ārējās robežas drošības pasākumu nodrošināšana</t>
  </si>
  <si>
    <t xml:space="preserve">Inovāciju un eksporta atbalstam </t>
  </si>
  <si>
    <r>
      <t>Piešķirt Iekšlietu ministrijai (Iekšlietu ministrijas Informācijas centram) 30 000 euro, lai nodrošinātu Personu uzraudzības informācijas sistēmas (</t>
    </r>
    <r>
      <rPr>
        <i/>
        <sz val="10"/>
        <color theme="1"/>
        <rFont val="Times New Roman"/>
        <family val="1"/>
        <charset val="186"/>
      </rPr>
      <t>IECIS</t>
    </r>
    <r>
      <rPr>
        <sz val="10"/>
        <color theme="1"/>
        <rFont val="Times New Roman"/>
        <family val="1"/>
        <charset val="186"/>
      </rPr>
      <t>) attīstību.</t>
    </r>
  </si>
  <si>
    <r>
      <t xml:space="preserve">Multimodāla sabiedriskā transporta tīkla ar dzelzceļu kā sabiedriskā transporta "mugurkaulu" izveidošana, integrējot </t>
    </r>
    <r>
      <rPr>
        <i/>
        <sz val="10"/>
        <color theme="1"/>
        <rFont val="Times New Roman"/>
        <family val="1"/>
        <charset val="186"/>
      </rPr>
      <t>Rail Baltica</t>
    </r>
    <r>
      <rPr>
        <sz val="10"/>
        <color theme="1"/>
        <rFont val="Times New Roman"/>
        <family val="1"/>
        <charset val="186"/>
      </rPr>
      <t xml:space="preserve"> esošajā valsts un pašvaldību transporta tīklā, veidojot multimodālus transporta un pasažieru pārsēšanās mezglus, veicinot reģionu sasniedzamību, iedzīvotāju mobilitāti un vides pieejamību, turpinot dzelzceļa elektrifikāciju, vienlaikus attīstot drošu autoceļu un ielu infrastruktūru, un nodrošinot ērtus savienojumus starp vilciena un autobusu reisiem, visās darbībās nodrošinot piekļūstamības prasības</t>
    </r>
  </si>
  <si>
    <r>
      <t>Piešķirt Labklājības ministrijai 125 000 euro, lai laikposmā:
1. no 2020. gada 1.decembra līdz 2021. gada 31.janvārim atbilstoši Sociālo pakalpojumu un sociālās palīdzības likuma pārejas noteikumu 37.punktam kompensētu pašvaldībām izdevumus 50 procentu apmērā no ģimenei (personai) izmaksātā pabalsta krīzes situācijā, bet ne vairāk kā 40 euro mēnesī vienai personai un atbilstoši 39.punktam kompensētu pašvaldībām izdevumus 100 procentu apmērā no ģimenei (personai), tai skaitā audžuģimenei un aizbildnim, kam ir tiesības uz pabalstu krīzes situācijā, izmaksātā pabalsta 50 euro mēnesī par katru aprūpē esošu bērnu līdz 18 gadu vecumam;
2. no 2021.gada 1.februāra līdz 2021.gada 30.jūnijam atbilstoši Sociālo pakalpojumu un sociālās palīdzības likuma pārejas noteikumu 37.</t>
    </r>
    <r>
      <rPr>
        <vertAlign val="superscript"/>
        <sz val="10"/>
        <color theme="1"/>
        <rFont val="Times New Roman"/>
        <family val="1"/>
        <charset val="186"/>
      </rPr>
      <t>1</t>
    </r>
    <r>
      <rPr>
        <sz val="10"/>
        <color theme="1"/>
        <rFont val="Times New Roman"/>
        <family val="1"/>
        <charset val="186"/>
      </rPr>
      <t>punktam kompensētu pašvaldībām izdevumus 50 procentu apmērā no mājsaimniecībai izmaksātā pabalsta krīzes situācijā, bet ne vairāk kā 75 euro vienai personai mēnesī un 100 procentu apmērā no mājsaimniecībai, tai skaitā audžuģimenei un aizbildnim, kam ir tiesības uz pabalstu krīzes situācijā, izmaksātā pabalsta palielinājuma 50 euro mēnesī par katru aprūpē esošu bērnu līdz 18 gadu vecumam;
3. no 2021.gada 28.janvāra līdz dienai, kamēr visā valsts teritorijā ir izsludināta ārkārtējā situācija sakarā ar Covid-19 izplatību, atbilstoši Ministru kabineta 2020.gada 6.novembra rīkojuma Nr.655 "Par ārkārtējās situācijas izsludināšanu" 5.30.</t>
    </r>
    <r>
      <rPr>
        <vertAlign val="superscript"/>
        <sz val="10"/>
        <color theme="1"/>
        <rFont val="Times New Roman"/>
        <family val="1"/>
        <charset val="186"/>
      </rPr>
      <t>1</t>
    </r>
    <r>
      <rPr>
        <sz val="10"/>
        <color theme="1"/>
        <rFont val="Times New Roman"/>
        <family val="1"/>
        <charset val="186"/>
      </rPr>
      <t>, 5.30.</t>
    </r>
    <r>
      <rPr>
        <vertAlign val="superscript"/>
        <sz val="10"/>
        <color theme="1"/>
        <rFont val="Times New Roman"/>
        <family val="1"/>
        <charset val="186"/>
      </rPr>
      <t>4</t>
    </r>
    <r>
      <rPr>
        <sz val="10"/>
        <color theme="1"/>
        <rFont val="Times New Roman"/>
        <family val="1"/>
        <charset val="186"/>
      </rPr>
      <t xml:space="preserve"> un 5.30.</t>
    </r>
    <r>
      <rPr>
        <vertAlign val="superscript"/>
        <sz val="10"/>
        <color theme="1"/>
        <rFont val="Times New Roman"/>
        <family val="1"/>
        <charset val="186"/>
      </rPr>
      <t>5</t>
    </r>
    <r>
      <rPr>
        <sz val="10"/>
        <color theme="1"/>
        <rFont val="Times New Roman"/>
        <family val="1"/>
        <charset val="186"/>
      </rPr>
      <t>punktam kompensētu pašvaldībām izdevumus 100 procentu apmērā no personai, kura tiek atbrīvota no ieslodzījuma vietas un kurai apstiprināta Covid-19 infekcija vai kura noteikta par kontaktpersonu, ja viņai nav dzīvesvietas, bet jāturpina izolācija vai mājas karantīna, izmaksātā pabalsta krīzes situācijā, bet ne vairāk kā 150 euro mēnesī vienai personai.</t>
    </r>
  </si>
  <si>
    <r>
      <t>Piešķirt Labklājības ministrijai (Valsts sociālās apdrošināšanas aģentūrai) 182 373 626 euro, tai skaitā:
1. 182 347 200 euro, lai atbilstoši Covid-19 infekcijas izplatības seku pārvarēšanas likuma 62., 63. un 63.</t>
    </r>
    <r>
      <rPr>
        <vertAlign val="superscript"/>
        <sz val="10"/>
        <color theme="1"/>
        <rFont val="Times New Roman"/>
        <family val="1"/>
        <charset val="186"/>
      </rPr>
      <t>1</t>
    </r>
    <r>
      <rPr>
        <sz val="10"/>
        <color theme="1"/>
        <rFont val="Times New Roman"/>
        <family val="1"/>
        <charset val="186"/>
      </rPr>
      <t xml:space="preserve"> pantam nodrošinātu vienreizēja atbalsta izmaksu bērna vecākam, aizbildnim, audžuģimenei vai ilgstošas sociālās aprūpes un sociālās rehabilitācijas institūcijas vadītājam 500 euro apmērā par katru bērnu;
2. 26 426 euro Valsts sociālās apdrošināšanas aģentūras informācijas tehnoloģiju sistēmu pielāgošanai.</t>
    </r>
  </si>
  <si>
    <r>
      <t>Piešķirt Labklājības ministrijai (Valsts sociālās apdrošināšanas aģentūrai) 5 284 100 euro, lai atbilstoši Covid-19 infekcijas izplatības seku pārvarēšanas likuma 62., 63. un 63.</t>
    </r>
    <r>
      <rPr>
        <vertAlign val="superscript"/>
        <sz val="10"/>
        <color theme="1"/>
        <rFont val="Times New Roman"/>
        <family val="1"/>
        <charset val="186"/>
      </rPr>
      <t>1</t>
    </r>
    <r>
      <rPr>
        <sz val="10"/>
        <color theme="1"/>
        <rFont val="Times New Roman"/>
        <family val="1"/>
        <charset val="186"/>
      </rPr>
      <t xml:space="preserve"> pantam nodrošinātu vienreizēja atbalsta izmaksu bērna vecākam, aizbildnim, audžuģimenei vai ilgstošas sociālās aprūpes un sociālās rehabilitācijas institūcijas vadītājam 500 euro apmērā par katru bērnu.</t>
    </r>
  </si>
  <si>
    <r>
      <t>Piešķirt Labklājības ministrijai (Valsts sociālās apdrošināšanas aģentūrai) 215 900 euro, lai atbilstoši Covid-19 infekcijas izplatības seku pārvarēšanas likuma 62., 63. un 63.</t>
    </r>
    <r>
      <rPr>
        <vertAlign val="superscript"/>
        <sz val="10"/>
        <color theme="1"/>
        <rFont val="Times New Roman"/>
        <family val="1"/>
        <charset val="186"/>
      </rPr>
      <t>1</t>
    </r>
    <r>
      <rPr>
        <sz val="10"/>
        <color theme="1"/>
        <rFont val="Times New Roman"/>
        <family val="1"/>
        <charset val="186"/>
      </rPr>
      <t xml:space="preserve"> pantam nodrošinātu vienreizēja atbalsta izmaksu bērna vecākam, aizbildnim, audžuģimenei vai ilgstošas sociālās aprūpes un sociālās rehabilitācijas institūcijas vadītājam 500 euro apmērā par katru bērnu.</t>
    </r>
  </si>
  <si>
    <r>
      <t>Piešķirt Labklājības ministrijai (Valsts sociālās apdrošināšanas aģentūrai) finansējumu 55 100 euro, lai atbilstoši Covid-19 infekcijas izplatības seku pārvarēšanas likuma 62., 63. un 63.</t>
    </r>
    <r>
      <rPr>
        <vertAlign val="superscript"/>
        <sz val="10"/>
        <color theme="1"/>
        <rFont val="Times New Roman"/>
        <family val="1"/>
        <charset val="186"/>
      </rPr>
      <t>1</t>
    </r>
    <r>
      <rPr>
        <sz val="10"/>
        <color theme="1"/>
        <rFont val="Times New Roman"/>
        <family val="1"/>
        <charset val="186"/>
      </rPr>
      <t xml:space="preserve"> pantam nodrošinātu vienreizēja atbalsta izmaksu bērna vecākam, aizbildnim, audžuģimenei vai ilgstošas sociālās aprūpes un sociālās rehabilitācijas institūcijas vadītājam 500 euro apmērā par katru bērnu.</t>
    </r>
  </si>
  <si>
    <r>
      <t xml:space="preserve">Projekts atbilst ES Baltijas jūras reģiona stratēģijas politikas jomai SECURE – aizsardzība sauszemes ārkārtas situāciju, nelaimes gadījumu un pārrobežu noziedzības gadījumos, kur kā viens no galvenajiem uzdevumiem ir uzsvērts - sadarbība civilās aizsardzības jomā makroreģionālā un pārrobežu kontekstā. Projekta vispārējais mērķis ir </t>
    </r>
    <r>
      <rPr>
        <b/>
        <sz val="10"/>
        <color rgb="FF000000"/>
        <rFont val="Times New Roman"/>
        <family val="1"/>
        <charset val="186"/>
      </rPr>
      <t>uzlabot sabiedrisko pakalpojumu efektivitāti sabiedrības drošības jomā</t>
    </r>
    <r>
      <rPr>
        <sz val="10"/>
        <color rgb="FF000000"/>
        <rFont val="Times New Roman"/>
        <family val="1"/>
        <charset val="186"/>
      </rPr>
      <t xml:space="preserve">, stiprinot Saldus - Mažeiķu pierobežas reģiona pašvaldību un iestāžu kapacitāti un sadarbību. Iesaistīto valsts iestāžu un institūciju kapacitāti stiprinās pārrobežu sadarbība un kopīgi risinājumi iedzīvotāju drošības uzlabošanai Saldus un Mažeiķu novados, izmantojot holistisku pieeju. </t>
    </r>
    <r>
      <rPr>
        <b/>
        <sz val="10"/>
        <color rgb="FF000000"/>
        <rFont val="Times New Roman"/>
        <family val="1"/>
        <charset val="186"/>
      </rPr>
      <t>Plānotie rezultāti:</t>
    </r>
    <r>
      <rPr>
        <sz val="10"/>
        <color rgb="FF000000"/>
        <rFont val="Times New Roman"/>
        <family val="1"/>
        <charset val="186"/>
      </rPr>
      <t xml:space="preserve">  1) 2 publiski pasākumi informētības palielināšanai par esošo un potenciālo sadarbību pierobežas pašvaldību un citu institūciju starpā; 2) </t>
    </r>
    <r>
      <rPr>
        <b/>
        <sz val="10"/>
        <color rgb="FF000000"/>
        <rFont val="Times New Roman"/>
        <family val="1"/>
        <charset val="186"/>
      </rPr>
      <t>abu pašvaldību teritoriju digitālās kartes ar ūdens ņemšanas vietām ugunsdzēsējiem</t>
    </r>
    <r>
      <rPr>
        <sz val="10"/>
        <color rgb="FF000000"/>
        <rFont val="Times New Roman"/>
        <family val="1"/>
        <charset val="186"/>
      </rPr>
      <t xml:space="preserve">; kartes publicētas partneru pašvaldību tīmekļa vietnēs un ir publiski pieejamas; 3) profilaktiskais darbs, organizējot 4 izglītojošus pasākumus bērniem vecumā no 11 līdz 15 gadiem; bērnu / jauniešu nometni; metodisko vadlīniju sagatavošana, kopienu apmācības (vismaz 16 vietējās kopienas abās valstīs), pašvaldību administrācijas darbinieku apmācības; 4) </t>
    </r>
    <r>
      <rPr>
        <b/>
        <sz val="10"/>
        <color rgb="FF000000"/>
        <rFont val="Times New Roman"/>
        <family val="1"/>
        <charset val="186"/>
      </rPr>
      <t>ūdens ņemšanas vietu būvniecība / rekonstrukcija ugunsdzēsības vajadzībām</t>
    </r>
    <r>
      <rPr>
        <sz val="10"/>
        <color rgb="FF000000"/>
        <rFont val="Times New Roman"/>
        <family val="1"/>
        <charset val="186"/>
      </rPr>
      <t xml:space="preserve">, kopā 6 vietās abās robežas pusēs; 5) </t>
    </r>
    <r>
      <rPr>
        <b/>
        <sz val="10"/>
        <color rgb="FF000000"/>
        <rFont val="Times New Roman"/>
        <family val="1"/>
        <charset val="186"/>
      </rPr>
      <t xml:space="preserve">aprīkojuma iegāde sabiedrības drošības paaugstināšanai. </t>
    </r>
    <r>
      <rPr>
        <sz val="10"/>
        <color rgb="FF000000"/>
        <rFont val="Times New Roman"/>
        <family val="1"/>
        <charset val="186"/>
      </rPr>
      <t>Projekta mērķa grupa un tiešā labuma guvēji - vietējās pašvaldības un citas institūcijas un dienesti, kas atbild par sabiedrisko drošību un neatliekamās palīdzības sniegšanu; Mažeiķu   un Saldus  pilsētu un novadu iedzīvotāji, kas gūs labumu no uzlabotiem dzīves, veselības un drošības apstākļiem; Mažeiķu un Saldus pašvaldību izglītības iestādes un skolēni vecumā no 11 līdz 15 gadiem; Saldus Tehnikuma izglītības programmas „Ugunsdrošība un ugunsdzēsība” audzēkņi. Projekta pieeja ir holistiska -  izglītot un veicināt izpratni un būt gataviem reaģēt uz iespējamu apdraudējumu. Partnerība tika izveidota, lai šī projekta laikā atrisinātu kopīgu problēmu. Pieredzes apmaiņa ļaus identificēt labāko praksi, palielināt publisko pakalpojumu pieejamību un to efektivitāti, kā arī radīt jaunus pārrobežu sadarbības risinājumus Programmas teritorijā. Ar pārrobežu sadarbību gūs labumu plašāka teritorija, vairāk iestāžu un iedzīvotāju abās robežas pusēs.</t>
    </r>
  </si>
  <si>
    <r>
      <t xml:space="preserve">Projekta vispārējais mērķis ir tieši saistīts ar programmas mērķi, jo šis mērķis ir palielināt </t>
    </r>
    <r>
      <rPr>
        <b/>
        <sz val="10"/>
        <color rgb="FF000000"/>
        <rFont val="Times New Roman"/>
        <family val="1"/>
        <charset val="186"/>
      </rPr>
      <t xml:space="preserve">pilsētu mitrāju pārrobežu integrāciju </t>
    </r>
    <r>
      <rPr>
        <sz val="10"/>
        <color rgb="FF000000"/>
        <rFont val="Times New Roman"/>
        <family val="1"/>
        <charset val="186"/>
      </rPr>
      <t>un vides resursu pārvaldības efektivitāti abās teritorijās Latvijā un Lietuvā: 1) mobilās pārvaldības sistēmas izveide visām ieinteresētajām personām, 2) īpašas piekļuves zonas un 3) pilsētu mitrāju ekosistēmas un bioloģiskās daudzveidības optimizācijas darbi. Šā projekta mērķis ir saglabāt pilsētu mitrāju bioloģisko daudzveidību un ekosistēmas, vienlaikus efektīvi attīstot vides resursu pārvaldību, veicinot iesaistīto ieinteresēto personu sadarbību visos līmeņos. Tā rezultātā palielinās spēja rīkoties ar pilsētu mitrāju bioloģiskās daudzveidības un ekosistēmu aizsardzību un atjaunošanu, veicinot pilsētu mitrāju ekosistēmu pakalpojumus un abu teritoriju zaļo infrastruktūru. Šis mērķis ietver abu partneru, daudzu citu organizāciju un visu attiecīgo ieinteresēto personu aktīvu un koordinētu sadarbību, izmantojot īpašu mobilo lietotni: kopīga plānošana, īstenošana, attāls video monitorings, pilsētu mitrāju ekosistēmu un bioloģiskās daudzveidības atjaunošana un citas saistītas darbības. Šī integrētā un uzlabotā pilsētu mitrāju vides resursu pārvaldības efektivitāte tiek nodrošināta praksē, kā arī tiks definēti un piemēroti konkrēti risinājumi. Šī kopīgā vides resursu pārvaldība ietver bioloģiskās daudzveidības situācijas uzlabošanu (tiks audzēti un izplatīti 12 Emys orbicularis), floras un faunas apstākļus abu teritoriju pilsētu mitrumos, kā arī vides riska pārvaldību (attiecībā uz pavasara žāvētas zāles ugunsgrēku vismaz 3 invazīvām sugām un pilsētu mitrāju (un Baltijas jūras piesārņojumu ar tās baseina upēm) piesārņošanu.
Projekta galvenie rezultāti tieši veicina Programmas rezultātu rādītāju, jo kopīgā vadības sistēma palielinās to organizāciju skaitu, kas kopīgi dod ieguldījumu vides resursu pārvaldībā. Projekta galvenais rezultāts ir pilsētas mitrāju vides apsaimniekošanas kopīgās sistēmas attīstība abās teritorijās Latvijā un Lietuvā, šis rezultāts ir tieši saistīts ar Programmas rezultātu rādītāju, kas palielina to organizāciju skaitu, kuras kopīgi sniedz ieguldījumu reģiona pilsētu mitrāju vides resursu apsaimniekošanā. Organizācijas var izmantot mobilo lietojumprogrammu savu ideju, vēlmju un video novērojumu nosūtīšanai, lai piedalītos vadības lēmumu un līgumu pieņemšanā un apspriestu visus šos jautājumus ar daudzām citām organizācijām un ekspertiem abās valstīs. Šī mērķa sasniegšanas rezultātā (daudzu iesaistīto organizāciju kopīga pilsētu mitrāju apsaimniekošana) tiks sasniegti arī citi projekta mērķi: 1) bioloģiskās daudzveidības saglabāšana pilsētu mitrājos abās valstīs. 2) pilsētu mitrāju un ekosistēmu pakalpojumu ekosistēmu uzlabošana. 3) vides riska pārvaldības īstenošana pilsētu mitrājiem (pārziemošana, pavasara ugunsgrēks, invazīvās sugas, kā arī pilsētu mitrāju un Baltijas jūras piekrastes upju piesārņojums). Šie rezultāti atspoguļo daudzu dabas aizsardzības, zinātnes, jaunatnes, pašvaldību organizāciju un NVO vēlmes, un tādēļ tie palīdzēs piesaistīt daudzas šīs organizācijas dalībai pilsētu mitrāju kopīgā pārvaldībā.</t>
    </r>
  </si>
  <si>
    <r>
      <t xml:space="preserve">Kopējie izaicinājumi visiem partneriem ir nepietiekami izmantoti dabas ūdens resursi (upes) tūrisma vajadzībām; inovatīvas un modernas pieejas trūkums vēsturiskās informācijas atspoguļošanai par piekrastes pilsētu pagātni; kopīgu kultūras pasākumu trūkums. Visi partneri atrodas blakus ievērojamajām upēm – Koknese un Jaunjelgava Latvijā atrodas blakus lielākajai Latvijas upei Daugavai un Kauņas rajons Lietuvā atrodas blakus garākajai upei Lietuvā - Nemunas. Katra upe pati par sevi ir svarīga abām nācijām. Daugavu dēvē par Latvijas Likteņupi, kas saistīta ar bagātu latviešu tautas nemateriālo kultūras mantojumu – tautasdziesmām, pasaku stāstiem, leģendām, daiļradi u.c. Tikmēr Nemunas vienmēr ir bijusi Lietuvas vēsturiskās un kultūras attīstības galvenā ass. Abas upes ir pazīstamas kā svarīgi seni tirdzniecības ceļi. Netālu no šīm upēm ir saglabājušās seno apmetņu un piļu drupas, daudz kultūras un dabas mantojuma vietu, atpūtas vietas, reģionālie parki u.c. Koknesē un Jaunjelgavā, kā arī Kauņas rajonā ir ļoti liels ūdens tūrisma attīstības potenciāls pilsētu apmeklētības veicināšanai, tomēr tas vēl nav pietiekami izmantots. Visi partneri saskaras ar vienu un to pašu problēmu, kas saistīta ar vēsturi, – visas pilsētas laika gaitā ir zaudējušas nozīmīgu dabas un vēstures mantojumu, vēsturiskas atmiņas par upju pilsētu brīnišķīgo pagātni, ko tās vēlas atdzīvināt un parādīt jaunā veidā, izmantojot modernās tehnoloģijas. Līdz ar Plaviņu hidroelektrostacijas būvniecību zem Daugavas ūdens pazuda nozīmīgi dabas mantojuma objekti - Pērses upes ūdenskritums, skaistas senās Daugavas upes ainavas, vēsturiskas vietas Koknesē. Applūdinot Daugavu, Jaunjelgava zem ūdens zaudēja slaveno Staburaga klinti. Netālu no Nemunas, Kulautuva un Kačerginė pilsētas Kauņas rajonā starpkaru periodā bija prestiži vasaras kūrorti Lietuvā, kas piesaistīja tūkstošiem apmeklētāju - slavenus lietuviešu politiķus, zinātniekus, rakstniekus, māksliniekus, intelektuāļus, ārzemju tūristus. Šīs vietas apmeklētājus pārsteidza ar neskarto dabu, arhitektūru, mieru. Vēlāk šīs pilsētas ir nogrimušas aizmirstībā. Viens no projekta mērķiem ir parādīt upju krastos zaudētās vērtības un laikus un atmodināt atmiņas par tūrisma galamērķu iepriekšējo popularitāti, tādā veidā palielinot interesi apmeklēt tās pašas vietas mūsdienās. Projekta </t>
    </r>
    <r>
      <rPr>
        <b/>
        <sz val="10"/>
        <color rgb="FF000000"/>
        <rFont val="Times New Roman"/>
        <family val="1"/>
        <charset val="186"/>
      </rPr>
      <t>vispārējais mērķis ir veicināt tūrisma attīstību upju krastos radot jaunus kultūras produktus un uzlabojot infrastruktūru,</t>
    </r>
    <r>
      <rPr>
        <sz val="10"/>
        <color rgb="FF000000"/>
        <rFont val="Times New Roman"/>
        <family val="1"/>
        <charset val="186"/>
      </rPr>
      <t xml:space="preserve"> balstoties uz vēsturisko, dabas un kultūras mantojumu pie upēm, un piesaistīt tūristus upēm trīs veidos - piedāvāt jaunus galamērķus un uz vēsturi balstītus produktus esošajās tūrisma vietās; piesaistīt jaunus tūristus; un aicināt ekskursantus, kuri jau savā laikā ir apmeklējuši senās vietas, atgriezties un redzēt jaunu piedāvājumu; pagarināt apmeklētāju uzturēšanās laiku projekta un programmas teritorijā, izmantojot modernās tehnoloģijas, piemēram, virtuālo gidu mobilo lietotni, informatīvos stendus, vai arī apmeklēt regulāri piedāvātos kultūras pasākumus. Galvenie projekta rezultāti ir uzlaboto kultūras un dabas mantojuma objektu un uzlaboto tūrisma piedāvājumu apmeklējumu skaita palielināšanās. Partneru gaidītais pieaugums – 7 000 tūristu apmeklēs jaunradītās vietas un objektus, 2000 lejupielādes izveidotajai mobilajai aplikācijai Kauņas rajonā, kā arī 15000 apmeklētāju, kas apmeklēs stendus ar vēsturiskajām vietām pie Daugavas un fotoizstādi Nemunas krastos. Partneri arī plāno aptuveni 5000 apmeklētāju projekta laikā rīkotiem festivāliem un mārketinga pasākumiem ar cerību, ka viena daļa no viņiem apmeklēs šos galamērķus arī nākamajās sezonās un piedāvāt tiem kultūras pasākumus, kas organizēti kopīgiem pūliņiem. Pārrobežu sadarbība ir vajadzīga, lai stiprinātu sadarbību tūrisma plūsmu pārvaldībai nākotnē, popularizējot cita citu, jo galamērķiem, kas atrodas vairāk nekā vienu stundu no galvaspilsētas, ir jāpieliek lielākas pūles, lai piesaistītu tūristus. Projekta partneri izveidos jaunus tūrisma piedāvājumus, lai piesaistītu tūristu interesi esošajiem tūrisma galamērķiem, kas saistīti ar seno un moderno galamērķu vēsturi (Seno laivu parka eksponāti Koknesē pie pilsdrupām un Minerālūdens kolonāde kā simbols populārajai kūrorta vietai starpkaru periodā Kulautuvā); modernās tehnoloģijas ceļamērķu izpētei modernā veidā, regulāru kultūras pasākumu piedāvājums.</t>
    </r>
  </si>
  <si>
    <r>
      <t xml:space="preserve">Starptautiskās savienojamības uzlabošana, īstenojot </t>
    </r>
    <r>
      <rPr>
        <i/>
        <sz val="10"/>
        <color theme="1"/>
        <rFont val="Times New Roman"/>
        <family val="1"/>
        <charset val="186"/>
      </rPr>
      <t>Rail Baltica</t>
    </r>
    <r>
      <rPr>
        <sz val="10"/>
        <color theme="1"/>
        <rFont val="Times New Roman"/>
        <family val="1"/>
        <charset val="186"/>
      </rPr>
      <t xml:space="preserve"> projektu, tālāk attīstot starptautisko lidostu “Rīga” un vienlaikus paaugstinot tranzīta pakalpojumu konkurētspēju un jaunu tirgu apguvi, veidojot Rīgu par nozīmīgu un modernu multimodālu transporta mezglu, tai skaitā uzlabojot infrastruktūru, tādejādi palielinot Eiropas vienotā transporta tīkla produktivitāti un sekmējot vides mērķu ievērošanu</t>
    </r>
  </si>
  <si>
    <r>
      <t>Pensionāru neapliekamā minimuma palielināšana no 300 līdz 330 </t>
    </r>
    <r>
      <rPr>
        <i/>
        <sz val="10"/>
        <color theme="1"/>
        <rFont val="Times New Roman"/>
        <family val="1"/>
        <charset val="186"/>
      </rPr>
      <t>euro</t>
    </r>
    <r>
      <rPr>
        <sz val="10"/>
        <color theme="1"/>
        <rFont val="Times New Roman"/>
        <family val="1"/>
        <charset val="186"/>
      </rPr>
      <t xml:space="preserve">/mēnesī </t>
    </r>
  </si>
  <si>
    <r>
      <t xml:space="preserve">Diferencētā neapliekamā minimuma augstākās robežas, līdz kurai piemēro maksimālo gada diferencēto neapliekamo minimumus paaugstināšana līdz 1 800 </t>
    </r>
    <r>
      <rPr>
        <i/>
        <sz val="10"/>
        <color rgb="FF000000"/>
        <rFont val="Times New Roman"/>
        <family val="1"/>
        <charset val="186"/>
      </rPr>
      <t>euro</t>
    </r>
    <r>
      <rPr>
        <sz val="10"/>
        <color rgb="FF000000"/>
        <rFont val="Times New Roman"/>
        <family val="1"/>
        <charset val="186"/>
      </rPr>
      <t xml:space="preserve">/ mēnesī </t>
    </r>
  </si>
  <si>
    <t>Atbalsts vecāku prasmju pilnveidošanai, uzlabojot bērnu un jauniešu psiholoģisko un emocionālo labklājību un mazinot psihiskās veselības un mācīšanās traucējumu veidošanās riskus nākotnē</t>
  </si>
  <si>
    <t>Remigrācijas veicināšana, attīstot visaptverošu un visā Latvijā vienotu atbalsta sistēmu remigrējošo personu un ģimeņu iekļaušanai</t>
  </si>
  <si>
    <t>Mērķis: Esošā dārzu tūrisma produkta “Dārza Pērles” pieejamības uzlabošana, ieviešot dažādus pielāgotus risinājumus un īstenojot mārketinga aktivitātes.
Mērķa grupa: cilvēki ar dažāda veida invaliditāti -kustību, redzes, dzirdes, garīga rakstura traucējumi, seniori, ģimenes ar bērniem.
Darbības un pasākumi, kas paredzēti projekta mērķa un mērķgrupas sasniegšanai: 
1.	WP1 Kapacitātes stiprināšana
•	Invalīdu atbalsta biedrību un vietējo kopienu iesaiste pilotrisinājumu izstrādē un testēšanā.
•	Vadlīniju izstrāde dārziem pieejamības uzlabošanai, t.sk. semināru organizēšana sociālo grupu vajadzību apzināšanai.
•	Apmācības pakalpojumu sniedzējiem par pieejamības aspektiem.
•	Pieredzes apmaiņas brauciens labo prakšu iepazīšanai, pieredzes gūšanai un jaunu ideju iegūšanai.
2.	WP2 Mārketinga pasākumi
•	Drukāto mārketinga materiālu izstrāde un video klipu izstrāde tūristu sasniegšanai.
•	Gardenpearls.eu mājas lapas pielāgošana (audio apraksti katram dārzam, vieglā valoda, jauni simboli, tekstu vienkāršošana u.c.).
•	Pilotpasākumu izvēlētajai mērķa grupai organizēšana (testēšana un pielāgošana) un pilotrisinājumu laikā gūtās pieredzes izplatīšana.
•	Vietējo un starptautisko mediju iepazīšanās vizīšu organizēšana.
•	Dalība pasākumos (izstādes, gadatirgi u.c.) dārzu tūrisma produkta veicināšanai dažādām sociālajām grupām, publicitātes aktivitātes.
3.	WP3 Investīcijas
•	Ieguldījumi maza mēroga infrastruktūrā dārzu pieejamības uzlabošanai dažādām sociālajām grupām Latvijā un Igaunijā. 
•	Pierīgā tiks pilnveidotas 3 vietas: 
-	inovatīva seguma izveide Latvijas Universitātes Botāniskā dārza Rododendru selekcijas un izmēģinājumu audzētavā "Babīte", Mārupes novadā, uzlabojot dārza pieejamību cilvēkiem ratiņkrēslos un ar pārvietošanās palīgierīcēm, ar bērnu ratiņiem, trīsriteņiem, Dip Dap bērnu skrejriteņiem);
-	Doles muižas parka (Daugavas muzejs), Salaspils novadā, pieejamības uzlabošana cilvēkiem ar redzes traucējumiem (taktilā karte norādes braila rakstā, vizuāli marķējumi);
-	maršruta izveide cilvēkiem ar redzes traucējumiem  Nacionālajā Botāniskajā dārzā Salaspilī.</t>
  </si>
  <si>
    <t>IZM, PKC</t>
  </si>
  <si>
    <t>Pirmsskolas izglītības kvalitātes nodrošināšana visiem attiecīgā vecuma bērniem, darba vides un infrastruktūras atjaunošana un sakārtošana.</t>
  </si>
  <si>
    <t>Augstskolu kā inovācijas centru pasaules līmeņa zināšanu radīšanai, pārnesei un gudrai izaugsmei stiprināšana, tai skaitā starptautiskajiem standartiem atbilstošu doktorantūras studiju īstenošana un publiskā sektora speciālistu sagatavošana, uzlabojot saikni ar uzņēmumiem un darba tirgu ar fokusu uz zināšanu ietilpīgu produktu un pakalpojumu radīšanu, atbalstot pētniecībā balstītas studijas un mācīšanās izcilību, modernizējot studiju vidi, starptautisko sadarbību un internacionalizāciju, stiprinot nacionāla mēroga reģionālās un nozaru zināšanu partnerības</t>
  </si>
  <si>
    <t>Nodrošināt pilnvērtīgu augstākās izglītības kvalitātes vērtēšanas procesu, lai garantētu augstākās izglītības kvalitāti un veicinātu augstskolu iekšējo kvalitātes kultūru, tostarp 2024. gadā pārskatot iespēju ieviest ciklisku augstskolu akreditāciju, panākot optimālu skaitu kvalitatīvu studiju programmu, novēršot studiju programmu nepamatotu sadrumstalotību un dublēšanos, ļaujot elastīgi modelēt uz studentu centrētu piedāvājumu kvalifikācijas ieguvei un pārkvalifikācijai, izveidojot starptautiskiem standartiem atbilstošas doktorantūras studijas, ieviešot akadēmiskā personāla garantētās nodarbinātības sistēmu (tenure system), nostiprinot jauno tehnoloģiju ieviešanu, kā arī attīstot studiju procesā digitālās prasmes un STEM/STEAM kompetences</t>
  </si>
  <si>
    <t>Profesionālās izglītības iestāžu kā nozaru izcilības un inovācijas centru stiprināšana, īpaši viedās specializācijas jomās, veidojot elastīgu mācību un nozaru attīstībai pielāgotu pieaugušo izglītības piedāvājumu, veicinot starpinstitūciju un starptautisko sadarbību un jauno tehnoloģiju ieviešanu</t>
  </si>
  <si>
    <t>Zemes dzīļu resursu apzināšana, izpēte, apsaimniekošanas plānošana vietējo resursu ilgtspējīgai izmantošanai un pārvaldībai</t>
  </si>
  <si>
    <t>Valsts iestāžu netiešo un atbalsta funkciju izvietošana ārpus Rīgas reģiona</t>
  </si>
  <si>
    <t>Atbalsta sniegšana ilgtspējīgu, zemu ekspluatācijas un būvniecības izmaksu mājokļiem primāri teritorijās ar jaunu darba vietu potenciālu, tai skaitā novēršot tirgus nepilnības, kas bremzē resursus maz patērējošu, energoefektīvu modulāro būvniecību, nodrošinot energoefektivitāti, SEG emisiju samazinājumu, inovatīvu tehnoloģiju un gudrās mājas risinājumu un vietējo resursu izmantošanu</t>
  </si>
  <si>
    <t>Mājokļu kvalitātes paaugstināšana, modernizējot un uzlabojot mājokļu energoefektivitāti un pieejamību, un nekustamā īpašuma pārvaldības kvalitātes uzlabošana, lai mazinātu ēku ilgtermiņa uzturēšanas riskus</t>
  </si>
  <si>
    <t>1.1.1.1.</t>
  </si>
  <si>
    <t>1.1.1.5.</t>
  </si>
  <si>
    <t>1.1.1.9.</t>
  </si>
  <si>
    <t>1.2.1.4.</t>
  </si>
  <si>
    <t>1.2.3.1.</t>
  </si>
  <si>
    <t>1.2.3.6.</t>
  </si>
  <si>
    <t>2.1.1.1.</t>
  </si>
  <si>
    <t>2.1.1.3.</t>
  </si>
  <si>
    <t>2.2.3.3.</t>
  </si>
  <si>
    <t>2.2.3.4.</t>
  </si>
  <si>
    <t>2.2.3.5.</t>
  </si>
  <si>
    <t>2.2.3.6.</t>
  </si>
  <si>
    <t>2.2.3.7.</t>
  </si>
  <si>
    <t>2.4.1.2.</t>
  </si>
  <si>
    <t>3.1.1.3.</t>
  </si>
  <si>
    <t>3.1.1.4.</t>
  </si>
  <si>
    <t>4.1.1.1.</t>
  </si>
  <si>
    <t>4.1.1.5.</t>
  </si>
  <si>
    <t>4.1.2.1.</t>
  </si>
  <si>
    <t>4.1.2.5.</t>
  </si>
  <si>
    <t>4.1.2.6.</t>
  </si>
  <si>
    <t>4.1.2.7.</t>
  </si>
  <si>
    <t>4.2.2.5.</t>
  </si>
  <si>
    <t>4.2.2.8.</t>
  </si>
  <si>
    <t>4.2.2.9.</t>
  </si>
  <si>
    <t>4.2.2.10.</t>
  </si>
  <si>
    <t>4.2.2.11.</t>
  </si>
  <si>
    <t>4.2.3.4.</t>
  </si>
  <si>
    <t>4.2.4.2.</t>
  </si>
  <si>
    <t>4.3.1.2.</t>
  </si>
  <si>
    <t>4.3.1.3.</t>
  </si>
  <si>
    <t>4.3.3.2.</t>
  </si>
  <si>
    <t>4.3.3.3.</t>
  </si>
  <si>
    <t>4.3.3.4.</t>
  </si>
  <si>
    <t>4.3.3.6.</t>
  </si>
  <si>
    <t>4.3.4.1.</t>
  </si>
  <si>
    <t>4.3.4.3.</t>
  </si>
  <si>
    <t>4.3.4.4.</t>
  </si>
  <si>
    <t>4.3.4.5.</t>
  </si>
  <si>
    <t>4.3.4.6.</t>
  </si>
  <si>
    <t>4.3.4.7.</t>
  </si>
  <si>
    <t>4.3.4.8.</t>
  </si>
  <si>
    <t>4.3.5.4.</t>
  </si>
  <si>
    <t>4.3.6.1.</t>
  </si>
  <si>
    <t>4.3.6.2.</t>
  </si>
  <si>
    <t>4.3.6.4.</t>
  </si>
  <si>
    <t>4.3.6.5.</t>
  </si>
  <si>
    <t>4.3.6.6.</t>
  </si>
  <si>
    <t>4.3.6.7.</t>
  </si>
  <si>
    <t>4.3.6.8.</t>
  </si>
  <si>
    <t>4.3.6.9.</t>
  </si>
  <si>
    <t>4.4.1.1.</t>
  </si>
  <si>
    <t>5.1.1.1.</t>
  </si>
  <si>
    <t>5.1.1.2.</t>
  </si>
  <si>
    <t>5.1.1.3.</t>
  </si>
  <si>
    <t>5.1.1.5.</t>
  </si>
  <si>
    <t>5.1.1.7.</t>
  </si>
  <si>
    <t>6.1.1.3.</t>
  </si>
  <si>
    <t>FI / 
1.2.1.2 / 
1.2.2.2 / 
1.2.3.2 / 
1.2.3.3 / 
1.2.3.4 / 
1.2.3.5</t>
  </si>
  <si>
    <t>KF+</t>
  </si>
  <si>
    <t>TPF+</t>
  </si>
  <si>
    <t>Zinātnes politikas attīstība</t>
  </si>
  <si>
    <t>Dalība Apvārsnis Eiropa programmā</t>
  </si>
  <si>
    <t>Pēcdoktorantūras pētījumi</t>
  </si>
  <si>
    <t>Tehnoloģiju pārnese</t>
  </si>
  <si>
    <t xml:space="preserve">Atbalsts MVU </t>
  </si>
  <si>
    <t>Tūrisma atbalsta programma</t>
  </si>
  <si>
    <t xml:space="preserve">Dzīvojamo ēku energoefektivitāte </t>
  </si>
  <si>
    <t xml:space="preserve">AER un energoefektivitāte siltumapgādē </t>
  </si>
  <si>
    <t>Bioloģiskās daudzveidības veicināšana un saglabāšana</t>
  </si>
  <si>
    <t xml:space="preserve">Vides monitorings </t>
  </si>
  <si>
    <t xml:space="preserve">Gaisa piesārņojuma samazināšana </t>
  </si>
  <si>
    <t>Gaisa piesārņojumu mazinoši pasākumi mājsaimniecībās</t>
  </si>
  <si>
    <t>Filtru nomaiņa enerģētikas uzņēmumos</t>
  </si>
  <si>
    <t>Bezemisiju vilcienu iegāde - elektrovilcieni</t>
  </si>
  <si>
    <t>Dzelzceļa pasažieru infrastruktūras attīstība</t>
  </si>
  <si>
    <t>Rīgas transporta infrastruktūras attīstība</t>
  </si>
  <si>
    <t>Ārstniecības iestāžu infrastruktūras attīstība</t>
  </si>
  <si>
    <t>Neatliekamās medicīniskās palīdzības dienesta attīstība</t>
  </si>
  <si>
    <t>Nacionāla mēroga veselības veicināšana un slimību profilakse</t>
  </si>
  <si>
    <t xml:space="preserve">Ārstniecības personu piesaiste </t>
  </si>
  <si>
    <t>Pilnveidot pacientu drošību un aprūpes kvalitāti</t>
  </si>
  <si>
    <t>Starptautiskie izglītības pētījumi</t>
  </si>
  <si>
    <t>Latviešu valodas kā svešvalodas izglītības satura izstrāde</t>
  </si>
  <si>
    <t>Atbalsts profesionālai izglītībai</t>
  </si>
  <si>
    <t>Akadēmiskās karjeras sistēmas reforma</t>
  </si>
  <si>
    <t>Studiju procesa digitalizācija</t>
  </si>
  <si>
    <t>Atbalsts NEET jauniešiem</t>
  </si>
  <si>
    <t>Individuālajās vajadzībās balstīta mūžizglītība</t>
  </si>
  <si>
    <t>Ģimeniskai videi pietuvināti pakalpojumi</t>
  </si>
  <si>
    <t>Sociālo mājokļu būvniecība vai atjaunošana</t>
  </si>
  <si>
    <t>Subsidētās darba vietas</t>
  </si>
  <si>
    <t>Sociālā uzņēmējdarbība</t>
  </si>
  <si>
    <t>EURES tīkls</t>
  </si>
  <si>
    <t>NVA kapacitāte</t>
  </si>
  <si>
    <t>Vienlīdzīgas iespējas</t>
  </si>
  <si>
    <t>Ģimene un darba dzīve</t>
  </si>
  <si>
    <t>Sociālais dialogs</t>
  </si>
  <si>
    <t>Atbalsts NVO izaugsmei</t>
  </si>
  <si>
    <t>Probācijas klientu resocializācija</t>
  </si>
  <si>
    <t>Ieslodzīto resocializācija</t>
  </si>
  <si>
    <t>Vienas pieturas aģentūras pakalpojumi jauniebraucējiem</t>
  </si>
  <si>
    <t>Sociālā darba attīstība</t>
  </si>
  <si>
    <t>Bērnu tiesību aizsardzības sistēmas pilnveide</t>
  </si>
  <si>
    <t>Atbalsta pasākumi VDEĀVK klientu apkalpošanas uzlabošanai</t>
  </si>
  <si>
    <t>Atbalsta sistēmas no vardarbības ģimenē cietušām personām pilnveide (LM)</t>
  </si>
  <si>
    <t>Atbalsta pasākumi ģimenēm ar bērniem labklājības veicināšanai</t>
  </si>
  <si>
    <t>Bērnu pieskatīšanas pakalpojumi</t>
  </si>
  <si>
    <t>Atbalsta sistēmas izveide bērnu veselīgais attīstībai</t>
  </si>
  <si>
    <t>IKT sistēmu modernizācija bērnu tiesību aizsardzības nodrošināšanai</t>
  </si>
  <si>
    <t>Ģimenei draudzīgas vides veicināšana</t>
  </si>
  <si>
    <t>Sociālo pakalpojumu inovācijas</t>
  </si>
  <si>
    <t>Atbalsts uzņēmējdarbības infrastuktūrai</t>
  </si>
  <si>
    <t>Pašvaldību un plānošanas reģionu kapacitātes uzlabošana</t>
  </si>
  <si>
    <t>Publiskās ārtelpas attīstība</t>
  </si>
  <si>
    <t>Kultūras  mantojuma  atjaunošana</t>
  </si>
  <si>
    <t>Reģionālās kultūras infrastruktūras attīstība/ pieejamība</t>
  </si>
  <si>
    <t>Uzņēmējdarbības publiskās infrastruktūras attīstība pārejā uz klimatneitralitāti</t>
  </si>
  <si>
    <t>1.1.1.1.i</t>
  </si>
  <si>
    <t>1.1.1.2.i</t>
  </si>
  <si>
    <t>1.2.1.3.i</t>
  </si>
  <si>
    <t>1.2.1.4.i</t>
  </si>
  <si>
    <t>1.3.1.1.i</t>
  </si>
  <si>
    <t>2.1.1.1.i</t>
  </si>
  <si>
    <t>2.1.3.1.i</t>
  </si>
  <si>
    <t>2.2.1.2.i</t>
  </si>
  <si>
    <t>2.3.1.2.i</t>
  </si>
  <si>
    <t>2.3.2.1.i</t>
  </si>
  <si>
    <t>2.3.2.2.i</t>
  </si>
  <si>
    <t>3.1.1.1.i</t>
  </si>
  <si>
    <t>3.1.2.5.i</t>
  </si>
  <si>
    <t>4.1.1.3.i</t>
  </si>
  <si>
    <t>6.1.1.3.i</t>
  </si>
  <si>
    <t>Konkurētspējīgs dzelzceļa pasažieru transports kopējā Rīgas pilsētas sabiedriskā transporta sistēmā</t>
  </si>
  <si>
    <t>Videi draudzīgi uzlabojumi Rīgas pilsētas sabiedriskā transporta sistēmā</t>
  </si>
  <si>
    <t>Pilnveidota veloceļu infrastruktūra</t>
  </si>
  <si>
    <t>Pašvaldību ēku un infrastruktūras uzlabošana, veicinot pāreju uz atjaunojamo energoresursu tehnoloģiju izmantošanu un uzlabojot energoefektivitāti</t>
  </si>
  <si>
    <t>Energoefektivitātes uzlabošana valsts sektora ēkās, t.sk. vēsturiskajās ēkās</t>
  </si>
  <si>
    <t>Katastrofu pārvaldības sistēmas adaptācija klimata pārmaiņām, glābšanas un ātrās reaģēšanas dienesti</t>
  </si>
  <si>
    <t>Pārvaldes modernizācija un pakalpojumu digitālā transformācija, tai skaitā uzņēmējdarbības vide</t>
  </si>
  <si>
    <t>Centralizētas platformas, sistēmas un kopīgie pakalpojumi</t>
  </si>
  <si>
    <t>Datu pieejamība, koplietošana un analītika</t>
  </si>
  <si>
    <t>Atbalsts digitālās inovācijas centru un reģionālo kontaktpunktu izveidei</t>
  </si>
  <si>
    <t>Atbalsts procesu digitalizācijai komercdarbībā</t>
  </si>
  <si>
    <t>Augsta līmeņa digitālo prasmju apguves nodrošināšana</t>
  </si>
  <si>
    <t>Uzņēmumu digitālo prasmju attīstība</t>
  </si>
  <si>
    <t>Digitālās prasmes iedzīvotājiem, t.sk. jauniešiem</t>
  </si>
  <si>
    <t>Valsts un pašvaldību digitālās transformācijas prasmju un spēju attīstība</t>
  </si>
  <si>
    <t>Valsts reģionālo un vietējo autoceļu tīkla uzlabošana</t>
  </si>
  <si>
    <t>Pašvaldību autonomo funkciju un no tām izrietošo pārvaldes uzdevumu izpildei nepieciešamo bezemisiju transportlīdzekļu iegāde</t>
  </si>
  <si>
    <t>Publisko pakalpojumu un nodarbinātības pieejamības veicināšanas pasākumi personām ar invaliditāti</t>
  </si>
  <si>
    <t>Prognozēšanas rīka izstrāde</t>
  </si>
  <si>
    <t>Sociālās un profesionālās rehabilitācijas pakalpojumu sinerģiska attīstība cilvēku ar funkcionāliem traucējumiem drošumspējas veicināšanai</t>
  </si>
  <si>
    <t>Bezdarbnieku, darba meklētāju un bezdarba riskam pakļauto personu iesaiste darba tirgū</t>
  </si>
  <si>
    <t>Atbalsts sekundāro ambulatoro pakalpojumu sniedzēju veselības aprūpes infrastruktūras stiprināšanai</t>
  </si>
  <si>
    <t>Uz cilvēku centrētas, visaptverošas, integrētas veselības aprūpes sistēmas ilgtspēja un noturība</t>
  </si>
  <si>
    <t>Atbalsts sekundārās ambulatorās veselības aprūpes kvalitātes un pieejamības novērtēšanai un uzlabošanai</t>
  </si>
  <si>
    <t>Atbalsta instruments pētniecībai un internacionalizācijai</t>
  </si>
  <si>
    <t>Pētniecības, attīstības un konsolidācijas granti</t>
  </si>
  <si>
    <t>Personāla apmācības darbam ar analītisko platformu un konsultācijas</t>
  </si>
  <si>
    <t>Vienota tiesnešu, tiesu darbinieku, prokuroru, prokuroru palīgu un specializēto izmeklētāju (starpdisciplināros jautājumos) kvalifikācijas pilnveides mācību centra izveide</t>
  </si>
  <si>
    <t>Atvērta, caurskatāma, godprātīga un atbildīga publiskā pārvalde</t>
  </si>
  <si>
    <t>Publiskās pārvaldes profesionalizācija un administratīvās un kapacitātes stiprināšana</t>
  </si>
  <si>
    <t>Publiskās pārvaldes inovācijas eko-sistēmas attīstība</t>
  </si>
  <si>
    <t>1.1.1.1</t>
  </si>
  <si>
    <t>1.1.1.2</t>
  </si>
  <si>
    <t>1.1.1.3</t>
  </si>
  <si>
    <t>1.1.1.4</t>
  </si>
  <si>
    <t>1.1.1.5</t>
  </si>
  <si>
    <t>4.1.1</t>
  </si>
  <si>
    <t>5.2.1.3</t>
  </si>
  <si>
    <t>5.4.3.2</t>
  </si>
  <si>
    <t>6.1.7.1</t>
  </si>
  <si>
    <t>6.1.7.2</t>
  </si>
  <si>
    <t>7.1.1</t>
  </si>
  <si>
    <t>7.1.2.1</t>
  </si>
  <si>
    <t>8.3.3</t>
  </si>
  <si>
    <t>8.3.4</t>
  </si>
  <si>
    <t>8.3.6.2</t>
  </si>
  <si>
    <t>8.4.1</t>
  </si>
  <si>
    <t>8.5.1</t>
  </si>
  <si>
    <t>9.1.1.2</t>
  </si>
  <si>
    <t>9.1.2</t>
  </si>
  <si>
    <t>9.1.3</t>
  </si>
  <si>
    <t>9.3.1.3</t>
  </si>
  <si>
    <t>Inovāciju granti studentiem</t>
  </si>
  <si>
    <t>Praktiskas ievirzes pētījumi</t>
  </si>
  <si>
    <t>Pēcdoktorantūras pētniecība</t>
  </si>
  <si>
    <t>P&amp;A infrastruktūra</t>
  </si>
  <si>
    <t>Starptautiskā sadarbība P&amp;I</t>
  </si>
  <si>
    <t>Apstrādes rūpniecības uzņēmumu energoefektivitāte</t>
  </si>
  <si>
    <t>Atkritumu reģenerācija</t>
  </si>
  <si>
    <t xml:space="preserve">Apsaimniekošanas pasākumi Natura 2000 teritorijās </t>
  </si>
  <si>
    <t>Ar Rail Baltica projekta saistītās atbalsta infrastruktūras pārbūve</t>
  </si>
  <si>
    <t>Pētījums sabiedriskā transporta plānam Rīgas metropoles areālā</t>
  </si>
  <si>
    <t>Atbalsts bezdarbnieku izglītībai</t>
  </si>
  <si>
    <t>EURES tīkla darbība Latvijā</t>
  </si>
  <si>
    <t>NEET jauniešu prasmju attīstīšana</t>
  </si>
  <si>
    <t>Priekšlaicīgas mācību pārtraukšanas samazināšana</t>
  </si>
  <si>
    <t>Izglītības kvalitātes monitoringa sistēma</t>
  </si>
  <si>
    <t xml:space="preserve">Mūžizglītība </t>
  </si>
  <si>
    <t>Darba vidē balstītās mācības un mācību prakses</t>
  </si>
  <si>
    <t>Atbalsts ilgstošajiem bezdarbniekiem</t>
  </si>
  <si>
    <t>Bijušo ieslodzīto integrācija sabiedrībā</t>
  </si>
  <si>
    <t>Resocializācijas sistēmas efektivitātes paaugstināšana</t>
  </si>
  <si>
    <t>Sabiedrībā balstītu sociālo pakalpojumu infrastruktūras attīstība Rīgas valstspilsētā</t>
  </si>
  <si>
    <t>3.1.1.1 / 
3.1.1.2 / 
3.1.1.4 / 
3.1.1.7 / 
3.1.2.1 / 3.1.2.2</t>
  </si>
  <si>
    <t>Zināšanu pārnese un informācijas pasākumi</t>
  </si>
  <si>
    <t>Konsultāciju pakalpojumi, saimniecību pārvaldības un lauku saimniecību atbalsta pakalpojumi</t>
  </si>
  <si>
    <t>Ieguldījumi materiālajos aktīvos</t>
  </si>
  <si>
    <t>Dabas katastrofās un katastrofālos notikumos cietušā lauksaimniecības ražošanas potenciāla atjaunošana un piemērotu profilaktisko pasākumu ieviešana</t>
  </si>
  <si>
    <t>Lauku saimniecību un uzņēmējdarbības attīstība</t>
  </si>
  <si>
    <t xml:space="preserve">Tehniskā palīdzība </t>
  </si>
  <si>
    <t>Skolām paredzēti augļi un dārzeņi - papildu izglītojoši pasākumi - maksājumi/atlikums - R.1308/2013, Pants23(1)(b) - 2023/2024 - BE, BG, CZ, DK, DE, EE, IE, EL, ES, FR, HR, IT, CY, LV, LT, LU, HU, MT, NL, AT, PL, PT, RO, SI, SK, FI</t>
  </si>
  <si>
    <t>Skolām paredzēti augļi un dārzeņi - citas izmaksas - maksājumi/atlikums - R.1308/2013, Pants23(1)(c) - 2023/2024 - BE, BG, CZ, DK, DE, EE, IE, EL, ES, FR, HR, IT, CY, LV, LT, LU, HU, MT, NL, AT, PL, PT, RO, SI, SK, FI</t>
  </si>
  <si>
    <t>Piens skolām - papildu izglītojoši pasākumi - maksājumi/atlikums - R.1308/2013, Pants23(1)(b) - 2023/2024</t>
  </si>
  <si>
    <t>Skolām paredzēti augļi un dārzeņi - apgāde ar produktiem un to izplatīšana - maksājumi/atlikums - R.1308/2013, Pants23(1)(a) - 2024/2025 - BE, BG, CZ, DK, DE, EE, IE, EL, ES, FR, HR, IT, CY, LV, LT, LU, HU, MT, NL, AT, PL, PT, RO, SI, SK, FI</t>
  </si>
  <si>
    <t>Skolām paredzēti augļi un dārzeņi - citas izmaksas - maksājumi/atlikums - R.1308/2013, Pants23(1)(c) - 2024/2025 - BE, BG, CZ, DK, DE, EE, IE, EL, ES, FR, HR, IT, CY, LV, LT, LU, HU, MT, NL, AT, PL, PT, RO, SI, SK, FI</t>
  </si>
  <si>
    <t>Piens skolām - apgāde ar produktiem un to izplatīšana - maksājumi/atlikums - R.1308/2013, Pants23(1)(a) - 2024/2025</t>
  </si>
  <si>
    <t>Piens skolām - citas izmaksas - maksājumi/atlikums - R.1308/2013, Pants23(1)(c) - 2024/2025</t>
  </si>
  <si>
    <t>Maksājums par klimatam un videi labvēlīgām lauksaimniecības praksēm  - R.1307/13, Pants43 - kalendārais gads 2020 un iepriekš</t>
  </si>
  <si>
    <t>Mazo lauksaimnieku atbalsta shēma - vienotā platībmaksājuma shēma - lineāru samazinājumu - R.1307/13, Pants36, 61, 65(1)(a), 65(2)(c) - kalendārais gads 2021</t>
  </si>
  <si>
    <t>Mazo lauksaimnieku atbalsta shēma - vienotā platībmaksājuma shēma - lineārs samazinājums - bez finanšu disciplīnas -R.1307/13, Pants36, 61, 65(1)(a), 65(2)(c) - kalendārais gads 2022</t>
  </si>
  <si>
    <t>1.5. Zvejas ostas, izkraušanas vietas un patvēruma vietas (43.1.pants)</t>
  </si>
  <si>
    <t>2.1. Inovācija (47. pants)</t>
  </si>
  <si>
    <t>3.1. Kontrole un izpilde (76.pants)</t>
  </si>
  <si>
    <t>3.2. Datu vākšana (77.pants)</t>
  </si>
  <si>
    <t>4. Palielināt nodarbinātību un teritoriālo kohēziju</t>
  </si>
  <si>
    <t>5.3. Tirdzniecības pasākumi (68.pants)</t>
  </si>
  <si>
    <t>5.4. Zvejas un akvakultūras produktu apstrāde</t>
  </si>
  <si>
    <t>Lauku attīstības intervences, kas ietvertas KLP stratēģiskajos plānos - Vides, klimata un citas pārvaldības saistības - R2021/2115 - 70 - O.14 - LA 10.1 -  Zaļās joslas - LA U10.1.1 - Vienota vienības summa, buferjosla, MT  - 91(2)(a) - 2023</t>
  </si>
  <si>
    <t>Lauku attīstības intervences, kas ietvertas KLP stratēģiskajos plānos - Vides, klimata un citas pārvaldības saistības - R2021/2115 - 70 - O.14 - LA 10.1 -  Zaļās joslas - LA U10.1.2 - Vienota vienības summa, buferjosla, LV - 91(2)(a) - 2023</t>
  </si>
  <si>
    <t>Lauku attīstības intervences, kas ietvertas KLP stratēģiskajos plānos - Vides, klimata un citas pārvaldības saistības - R2021/2115 - 70 - O.14 - LA 10.1 -  Zaļās joslas - LA U10.1.3.  - Vienota vienības summa, zaļā josla, MT - 91(2)(a) - 2023</t>
  </si>
  <si>
    <t>Lauku attīstības intervences, kas ietvertas KLP stratēģiskajos plānos - Vides, klimata un citas pārvaldības saistības - R2021/2115 - 70 - O.14 - LA 10.1 -  Zaļās joslas - LA U10.1.4. - Vienota vienības summa, zaļā josla, LV - 91(2)(a) - 2023</t>
  </si>
  <si>
    <t>Lauku attīstības intervences, kas ietvertas KLP stratēģiskajos plānos - Vides, klimata un citas pārvaldības saistības - R2021/2115 - 70 - O.14 - LA10.2 - Vidi saudzējoša dārzkopība - LA U10.2.1 - Vienota vienības summa, augļi-1, MT - 91(2)(a) - 2024</t>
  </si>
  <si>
    <t>Lauku attīstības intervences, kas ietvertas KLP stratēģiskajos plānos - Vides, klimata un citas pārvaldības saistības - R2021/2115 - 70 - O.14 - LA10.2 - Vidi saudzējoša dārzkopība - LA U10.2.2 - Vienota vienības summa, augļi-2, MT - 91(2)(a) - 2024</t>
  </si>
  <si>
    <t>Lauku attīstības intervences, kas ietvertas KLP stratēģiskajos plānos - Vides, klimata un citas pārvaldības saistības - R2021/2115 - 70 - O.14 - LA10.2 - Vidi saudzējoša dārzkopība - LA U10.2.3 - Vienota vienības summa, darzeņi, MT - 91(2)(a) - 2024</t>
  </si>
  <si>
    <t>Lauku attīstības intervences, kas ietvertas KLP stratēģiskajos plānos - Vides, klimata un citas pārvaldības saistības - R2021/2115 - 70 - O.14 - LA10.2 - Vidi saudzējoša dārzkopība - LA U10.2.4 - Vienota vienības summa, augļi-1, LV - 91(2)(a) - 2024</t>
  </si>
  <si>
    <t>Lauku attīstības intervences, kas ietvertas KLP stratēģiskajos plānos - Vides, klimata un citas pārvaldības saistības - R2021/2115 - 70 - O.14 - LA10.2 - Vidi saudzējoša dārzkopība - LA U10.2.5 - Vienota vienības summa, augļi-2, LV - 91(2)(a) - 2024</t>
  </si>
  <si>
    <t>Lauku attīstības intervences, kas ietvertas KLP stratēģiskajos plānos - Vides, klimata un citas pārvaldības saistības - R2021/2115 - 70 - O.14 - LA10.2 - Vidi saudzējoša dārzkopība - LA U10.2.6 - Vienota vienības summa, darzeņi, LV - 91(2)(a) - 2024</t>
  </si>
  <si>
    <t>Lauku attīstības intervences, kas ietvertas KLP stratēģiskajos plānos - Vides, klimata un citas pārvaldības saistības - R2021/2115 - 70 - O.14 - LA 10.4 - Biškopības vienību apsaimniekošana apputeksnēšanas vajadzībām - LA U10.4.2. - Vienota vienības summa par platību,  bioloģiskās, EUR - 91(2)(a) - 2023</t>
  </si>
  <si>
    <t>Lauku attīstības intervences, kas ietvertas KLP stratēģiskajos plānos - Vides, klimata un citas pārvaldības saistības - R2021/2115 - 70 - O.14 - LA 10.4 - Biškopības vienību apsaimniekošana apputeksnēšanas vajadzībām - LA U10.4.1 - Vienota vienības summa summa par platību,  konvenciālās, EUR - 91(2)(a) - 2023</t>
  </si>
  <si>
    <t>Lauku attīstības intervences, kas ietvertas KLP stratēģiskajos plānos - Vides, klimata un citas pārvaldības saistības - R2021/2115 - 70 - O.14 - LA 10.5 - Zālāju biotopu apsaimniekošana - LA U10.5.1 - Vienota vienības summa, 1.kl. - 91(2)(a) - 2023</t>
  </si>
  <si>
    <t>Lauku attīstības intervences, kas ietvertas KLP stratēģiskajos plānos - Vides, klimata un citas pārvaldības saistības - R2021/2115 - 70 - O.14 - LA 10.5 - Zālāju biotopu apsaimniekošana - LA U10.5.2.  - Vienota vienības summa, 2.kl. - 91(2)(a) - 2023</t>
  </si>
  <si>
    <t>Lauku attīstības intervences, kas ietvertas KLP stratēģiskajos plānos - Vides, klimata un citas pārvaldības saistības - R2021/2115 - 70 - O.14 - LA 10.5 - Zālāju biotopu apsaimniekošana - LA U10.5.3. - Vienota vienības summa, 3.kl. - 91(2)(a) - 2023</t>
  </si>
  <si>
    <t>Lauku attīstības intervences, kas ietvertas KLP stratēģiskajos plānos - Vides, klimata un citas pārvaldības saistības - R2021/2115 - 70 - O.14 - LA 10.5 - Zālāju biotopu apsaimniekošana - LA U10.5.4.   - Vienota vienības summa, 4.kl. - 91(2)(a) - 2023</t>
  </si>
  <si>
    <t>Lauku attīstības intervences, kas ietvertas KLP stratēģiskajos plānos - Vides, klimata un citas pārvaldības saistības - R2021/2115 - 70 - O.14 - LA 10.5 - Zālāju biotopu apsaimniekošana - LA U10.5.5. -  Vienota vienības summa, 4.kl. - 91(2)(a) - 2023</t>
  </si>
  <si>
    <t>Lauku attīstības intervences, kas ietvertas KLP stratēģiskajos plānos - Vides, klimata un citas pārvaldības saistības - R2021/2115 - 70 - O.14 - LA 10.5 - Zālāju biotopu apsaimniekošana - LA U10.5.6.   -  Vienota vienības summa, 6.kl. - 91(2)(a) - 2023</t>
  </si>
  <si>
    <t>Lauku attīstības intervences, kas ietvertas KLP stratēģiskajos plānos - Vides, klimata un citas pārvaldības saistības - R2021/2115 - 70 - O.15 - LA8 - Atbalsts meža ekosistēmu noturības un ekoloģiskās vērtības uzlabošanai uzturēšanai - LA U8.1 - Vidēja atbalsta summa par platību, pēc ieaudzēšanas, EUR - 91(2)(a)</t>
  </si>
  <si>
    <t>Lauku attīstības intervences, kas ietvertas KLP stratēģiskajos plānos - Vides, klimata un citas pārvaldības saistības - R2021/2115 - 70 - O.15 - LA8 - Atbalsts meža ekosistēmu noturības un ekoloģiskās vērtības uzlabošanai uzturēšanai - LA U8.2 - Vidēja atbalsta summa par platību, pēc neproduktīvas nomaiņas, EUR - 91(2)(a)</t>
  </si>
  <si>
    <t>Lauku attīstības intervences, kas ietvertas KLP stratēģiskajos plānos - Vides, klimata un citas pārvaldības saistības - R2021/2115 - 70 - O.15 - LA8 - Atbalsts meža ekosistēmu noturības un ekoloģiskās vērtības uzlabošanai uzturēšanai - LA U8.3 - Vidēja atbalsta summa par platību, pēc ba, bl nomaiņas, EUR - 91(2)(a)</t>
  </si>
  <si>
    <t>Lauku attīstības intervences, kas ietvertas KLP stratēģiskajos plānos - Vides, klimata un citas pārvaldības saistības - R2021/2115 - 70 - O.15 - LA8 - Atbalsts meža ekosistēmu noturības un ekoloģiskās vērtības uzlabošanai uzturēšanai - LA U8.4 - Vidēja atbalsta summa par platību, pēc katastrofām, EUR - 91(2)(a)</t>
  </si>
  <si>
    <t>Lauku attīstības intervences, kas ietvertas KLP stratēģiskajos plānos - Vides, klimata un citas pārvaldības saistības - R2021/2115 - 70 - O.17 - LA11 - Bioloģiskā lauksaimniecība - LA U11.1 - Vienota vienības summa, labība - 91(2)(a) - 2024</t>
  </si>
  <si>
    <t>Lauku attīstības intervences, kas ietvertas KLP stratēģiskajos plānos - Vides, klimata un citas pārvaldības saistības - R2021/2115 - 70 - O.17 - LA 11 - Bioloģiskā lauksaimniecība - LA U11.5. - Vienota vienības summa, zālājs P - 91(2)(a) - 2023</t>
  </si>
  <si>
    <t>Lauku attīstības intervences, kas ietvertas KLP stratēģiskajos plānos - Vides, klimata un citas pārvaldības saistības - R2021/2115 - 70 - O.17 - LA11 - Bioloģiskā lauksaimniecība - LA U11.5 - Vienota vienības summa, zālājs P - 91(2)(a) - 2024</t>
  </si>
  <si>
    <t>Lauku attīstības intervences, kas ietvertas KLP stratēģiskajos plānos - Vides, klimata un citas pārvaldības saistības - R2021/2115 - 70 - O.17 - LA 11 - Bioloģiskā lauksaimniecība - LA U11.6.  - Vienota vienības summa, zālājs C - 91(2)(a) - 2023</t>
  </si>
  <si>
    <t>Lauku attīstības intervences, kas ietvertas KLP stratēģiskajos plānos - Vides, klimata un citas pārvaldības saistības - R2021/2115 - 70 - O.17 - LA11 - Bioloģiskā lauksaimniecība - LA U11.6 - Vienota vienības summa, zālājs C - 91(2)(a) - 2024</t>
  </si>
  <si>
    <t>Lauku attīstības intervences, kas ietvertas KLP stratēģiskajos plānos - Vides, klimata un citas pārvaldības saistības - R2021/2115 - 70 - O.18 - LA 10.3 - Paaugstinātu labturības prasību un emisiju mazinošā lopkopība - LA  U10.3.1. - Vienota vienības summa, P baro - 91(2)(a) - 2023</t>
  </si>
  <si>
    <t>Lauku attīstības intervences, kas ietvertas KLP stratēģiskajos plānos - Vides, klimata un citas pārvaldības saistības - R2021/2115 - 70 - O.18 - LA 10.3 - Paaugstinātu labturības prasību un emisiju mazinošā lopkopība - LA  U10.3.2. - Vienota vienības summa, G baro - 91(2)(a) - 2023</t>
  </si>
  <si>
    <t>Lauku attīstības intervences, kas ietvertas KLP stratēģiskajos plānos - Vides, klimata un citas pārvaldības saistības - R2021/2115 - 70 - O.18 - LA 10.3 - Paaugstinātu labturības prasību un emisiju mazinošā lopkopība - LA U10.3.3. - Vienota vienības summa, P gana, baro - 91(2)(a) - 2023</t>
  </si>
  <si>
    <t>Lauku attīstības intervences, kas ietvertas KLP stratēģiskajos plānos - Investīcijas, arī apūdeņošanā - R2021/2115 - 73-74 - O.24 - LA4.2 - Atbalsts ieguldījumiem pārstrādē - LA U4.2.3 - Vidējās projekta izmaksas ar grantu atbalsta instrumentu procentu likmes daļējai dzēšanai, EUR  - 91(3)(c)</t>
  </si>
  <si>
    <t>Lauku attīstības intervences, kas ietvertas KLP stratēģiskajos plānos - Investīcijas, arī apūdeņošanā - R2021/2115 - 73-74 - O.24 - LA 7.1  - Ieguldījumi meža ieaudzēšanai, nomaiņai, atjaunošanai un retināšanai - LA U7.1.1.  - Vidējā atbalsta izmaksa par platību, EUR - 91(2)(a)</t>
  </si>
  <si>
    <t>Lauku attīstības intervences, kas ietvertas KLP stratēģiskajos plānos - Investīcijas, arī apūdeņošanā - R2021/2115 - 73-74 - O.24 - LA 7.1  - Ieguldījumi meža ieaudzēšanai, nomaiņai, atjaunošanai un retināšanai - LA U7.1.2.  - Vidējā atbalsta izmaksa par retināšanu platību, EUR - 91(2)(a)</t>
  </si>
  <si>
    <t>Lauku attīstības intervences, kas ietvertas KLP stratēģiskajos plānos - Investīcijas, arī apūdeņošanā - R2021/2115 - 73-74 - O.24 - LA7.1  - Ieguldījumi meža ieaudzēšanai, nomaiņai, atjaunošanai un retināšanai - LA U7.1.1.2 - Vidējā atbalsta izmaksa par platību, nomaiņa, EUR - 91(2)(a)</t>
  </si>
  <si>
    <t>Lauku attīstības intervences, kas ietvertas KLP stratēģiskajos plānos - Investīcijas, arī apūdeņošanā - R2021/2115 - 73-74 - O.24 - LA7.1  - Ieguldījumi meža ieaudzēšanai, nomaiņai, atjaunošanai un retināšanai - LA U7.1.1.3 - Vidējā atbalsta izmaksa par platību, atjaunošana, EUR - 91(2)(a)</t>
  </si>
  <si>
    <t>Lauku attīstības intervences, kas ietvertas KLP stratēģiskajos plānos - Sadarbība - R2021/2115 - 77 - O.1 - LA16 - Atbalsts EIP darba grupu projektu īstenošanai - LA U16 - Vidējās projekta izmaksas EIP darba grupai, EUR - 91(2)(a)</t>
  </si>
  <si>
    <t>Lauku attīstības intervences, kas ietvertas KLP stratēģiskajos plānos - Sadarbība - R2021/2115 - 77 - O.29 - LA 18 - Pārtikas kvalitātes shēmas - LA U18 - Vidējā atbalsta likme - 91(2)(a)</t>
  </si>
  <si>
    <t>Lauku attīstības intervences, kas ietvertas KLP stratēģiskajos plānos - Sadarbība - R2021/2115 - 77 - O.31 - LA 19 - Darbību īstenošana saskaņā ar vietējās attīstības stratēģiju, tostarp sadarbības aktivitātes un to sagatavošanu - LA U19 - Vietējās attīstības stratēģijas vidējā izmaksu summa - 91(2)(a)</t>
  </si>
  <si>
    <t>LA U10.1.3.</t>
  </si>
  <si>
    <t>LA U10.1.4.</t>
  </si>
  <si>
    <t>LA U10.2.2.</t>
  </si>
  <si>
    <t>LA U10.2.3.</t>
  </si>
  <si>
    <t>LA U10.2.4.</t>
  </si>
  <si>
    <t>LA U10.1.1.</t>
  </si>
  <si>
    <t>LA U10.2.1.</t>
  </si>
  <si>
    <t xml:space="preserve"> LA U10.1.2.</t>
  </si>
  <si>
    <t xml:space="preserve"> LA U10.2.1.</t>
  </si>
  <si>
    <t xml:space="preserve"> LA U10.2.5.</t>
  </si>
  <si>
    <t xml:space="preserve"> LA U10.2.6.</t>
  </si>
  <si>
    <t>LA U10.4.2.</t>
  </si>
  <si>
    <t>LA U10.5.2.</t>
  </si>
  <si>
    <t>LA U10.4.1.</t>
  </si>
  <si>
    <t>LA U10.5.1.</t>
  </si>
  <si>
    <t>LA U10.5.3.</t>
  </si>
  <si>
    <t>LA U10.5.4.</t>
  </si>
  <si>
    <t>LA U10.5.5.</t>
  </si>
  <si>
    <t>LA U10.5.6.</t>
  </si>
  <si>
    <t>LA U8.1.</t>
  </si>
  <si>
    <t>LA U8.2.</t>
  </si>
  <si>
    <t>LA U8.3.</t>
  </si>
  <si>
    <t>LA U8.4.</t>
  </si>
  <si>
    <t>1. Inovācija, pilotprojekti, sadarbība ar zinātni zvejniecībā</t>
  </si>
  <si>
    <t>1.1.1. Stiprināt ekonomiski, sociāli un ekoloģiski ilgtspējīgas zvejas darbības. Visas darbības, izņemot tās, kas atbalstītas saskaņā ar 17. un 19. pantu</t>
  </si>
  <si>
    <t>10. Galīga zvejas darbību pārtraukšana</t>
  </si>
  <si>
    <t>1.3. Veicināt zvejas kapacitātes pielāgošanu zvejas iespējām zvejas darbību pilnīgas izbeigšanas gadījumos un palīdzēt nodrošināt pienācīgu dzīves līmeni zvejas darbību pagaidu pārtraukšanas gadījumos</t>
  </si>
  <si>
    <t>1.4. Veicināt efektīvu zvejas kontroli un izpildi, tostarp NNN zvejas apkarošanu, kā arī uzticamus datus, lai varētu pieņemt zināšanās balstītus lēmumus</t>
  </si>
  <si>
    <t>1. Veicināt ilgtspējīgu zvejniecību un ūdeņu bioloģisko resursu atjaunošanu un saglabāšanu</t>
  </si>
  <si>
    <t>14. Inovācija, pilotprojekti, sadarbība ar zinātni un zināšanu pārnese akvakultūrā</t>
  </si>
  <si>
    <t>16. Investīcijas akvakultūrā</t>
  </si>
  <si>
    <t>2.1. Veicināt ilgtspējīgas akvakultūras darbības, jo īpaši stiprināst akvakultūras ražošanas konkurētspēju, vienlaikus nodrošinot, ka darbības ilgtermiņā ir ekoloģiski ilgtspējīgas</t>
  </si>
  <si>
    <t>18. Tirdzniecības veicināšanas pasākumi</t>
  </si>
  <si>
    <t>19. Investīcijas zvejas un akvakultūras produktu apstrādē</t>
  </si>
  <si>
    <t>2. Veicināt ilgtspējīgas akvakultūras darbības un zvejas un akvakultūras produktu apstrādi un tirdzniecību, tādējādi sekmējot pārtikas nodrošinājumu Savienībā</t>
  </si>
  <si>
    <t>21. SVVA stratēģiju īstenošana</t>
  </si>
  <si>
    <t>Inovācijas centru Iepriekš noteiktie projekti</t>
  </si>
  <si>
    <t>Korekcijas dienesti
Iepriekš noteiktais projekts „Mācību centra infrastruktūras un apmācībai paredzēta ieslodzījuma vietas paraugkorpusa izveide Olaines cietuma teritorijā”</t>
  </si>
  <si>
    <t>Atklātā konkursa: 1) “zaļo” tehnoloģiju inovācijas un 2) informācijas un komunikāciju tehnoloģijas (IKT) 18 projektos kopā + Neliela apjoma grantu shēmas: 1) “zaļo” tehnoloģiju inovācijas un 2) IKT 16 projektos kopā</t>
  </si>
  <si>
    <t>5 plānošanas reģionu iepriekš noteiktie projekti + neliela apjoma grantu shēmas  "Atbalsts biznesa ideju īstenošanai Latgalē" 28 projekti</t>
  </si>
  <si>
    <t>Starptautiskā policijas sadarbības un noziedzības apkarošana</t>
  </si>
  <si>
    <t>Diversifying the STEM Ecosystem</t>
  </si>
  <si>
    <t>Empowering Mathematics Education for All</t>
  </si>
  <si>
    <t>Making inclusive values attractive in secondary education</t>
  </si>
  <si>
    <t>EARTH - Educating for the Adoption of Renewable Technologies and Habits</t>
  </si>
  <si>
    <t>Solar Energy for Future Generations: Be bright, turn to solar power</t>
  </si>
  <si>
    <t>Kindergarten Adventures</t>
  </si>
  <si>
    <t>Transformation of informal music education of Croatia, Latvia and Spain in the digital era</t>
  </si>
  <si>
    <t>STEAM - take it outside!</t>
  </si>
  <si>
    <t>Vienojošie elementi: Iekļaujoša nākotne ikvienam skolēnam.</t>
  </si>
  <si>
    <t>Positive Peer Interaction</t>
  </si>
  <si>
    <t>Baltljas digitālā platforma</t>
  </si>
  <si>
    <t>MarTe: Marine technology excellence hub for sustainable blue economy in Baltics</t>
  </si>
  <si>
    <t>Valorization of Agro-Industrial Waste through Fungi Fermentation supported by Digital Modeling</t>
  </si>
  <si>
    <t>Research and Innovation Strategy for Lviv Polytechnic National University dedicated to White-Emitting Organic Lighting Systems</t>
  </si>
  <si>
    <t>Paludiculture demonstrations providing multi-actor approaches and recommendations towards large-scale deployment in the EU</t>
  </si>
  <si>
    <t>EXCELLENCE HUB FOR A SMART AGRICULTURE AND CIRCULAR BIOECONOMY TOWARDS A SUSTAINABLE AGRIFOOD SECTOR IN WIDENING COUNTRIES (AND BEYOND)</t>
  </si>
  <si>
    <t>Co-creating coexistence: Advancing policies, practices, and stakeholder engagement for integrating wildlife and livestock into sustainable multi-functional landscapes in Europe</t>
  </si>
  <si>
    <t>TealHelix: Building Resilience Through Inclusive and Personalized Food Labeling</t>
  </si>
  <si>
    <t>Development of Magnetic Resonance in Latvia</t>
  </si>
  <si>
    <t>Transforming Our World: Collections at the Heart of life-long learning and Education</t>
  </si>
  <si>
    <t>Large-Scale Testing and Experimentation Facility (TEF) for Assessing, Validating, and Enhancing AI-Powered Next-Generation Energy Solutions</t>
  </si>
  <si>
    <t>EATRIS-CONNECT</t>
  </si>
  <si>
    <t>MANUFACTURING-AS-A-SERVICE FRAMEWORK EXPLOITING DECENTRALIZED SECURE DATA EXCHANGE PROMOTING SUSTAINABILITY AND CIRCULARITY</t>
  </si>
  <si>
    <t>LOW-DIMENSIONAL FERROELECTRICS FOR ADVANCED ELECTRONIC AND BIOMEDICAL DEVICES</t>
  </si>
  <si>
    <t>GN5-2</t>
  </si>
  <si>
    <t>Widening Synergies for Novel Enzymes Development</t>
  </si>
  <si>
    <t>Evolutionary Solutions for Realising a Holistic Safe System Approach for All Road Users</t>
  </si>
  <si>
    <t>Leverage synergy by cyber-physical systems for the convergence of the eco systems mobility, infrastructure and energy in the circular economy for the Society 5.0</t>
  </si>
  <si>
    <t>Coastal Fishing Vessels Powered by Zero Emission Hydrogen Fuel Cell</t>
  </si>
  <si>
    <t>ENHANCING NON-COMMUNICABLE DISEASE RESEARCH EXCELLENCE THROUGH ZEBRAFISH CAPACITY BUILDING</t>
  </si>
  <si>
    <t>Decentralized Edge Intelligence: Advancing Trust, Safety, and Sustainability in Europe</t>
  </si>
  <si>
    <t>Digitally empowering citizens to deliver the twin transition</t>
  </si>
  <si>
    <t>Laser for Magnesium: the influence of laser wavelength, and feedstock quality on the optical properties of Mg alloy for industrial needs</t>
  </si>
  <si>
    <t>Fostering INCLUsive biomeDicine gEps in research and higher education institutions</t>
  </si>
  <si>
    <t>Strengthening European Startups through interconnected and inclusive innovation ecosystems</t>
  </si>
  <si>
    <t>Social-Ecological Analysis and Models for Digital Twin Ocean</t>
  </si>
  <si>
    <t>Biological magnets as a unifying link to multidisciplinary research excellence</t>
  </si>
  <si>
    <t>De novo Synthesis of Fluoroarenes and Fluoro(hetero)arenes</t>
  </si>
  <si>
    <t>Linking Ukraine to the European Research Area - Joint Funding and Capacity Building Platform for Enhanced Research and Innovation Cooperation</t>
  </si>
  <si>
    <t>SNS COLLABORATIVE OPERATIONS AND OUTPUT OPTIMISATION</t>
  </si>
  <si>
    <t>Multi-domain Open MALDI Spectra Archive for Identification of Microorganisms</t>
  </si>
  <si>
    <t>Co-designing human centric pathways for future skills in manufacturing through augmented, empowered, inclusive, and symbiotic complementarities between AI, automation and human task</t>
  </si>
  <si>
    <t>Introducing SAFE to European deep tech industry</t>
  </si>
  <si>
    <t>Intelligent and Sustainable Building Management powered by Cross-Sectoral Lifecycle</t>
  </si>
  <si>
    <t>Ensuring European ECS Value Chain Sovereignty through Shaping the Future of ECS for Automotive Applications</t>
  </si>
  <si>
    <t>EXPANDING CONCEPT AND METHODOLOGY FOR HUMAN PAST STUDIES IN THE EASTERN BALTICS COUNTRIES</t>
  </si>
  <si>
    <t>Stimulating and Connecting the FINEST Experimentation Practices and Spaces</t>
  </si>
  <si>
    <t>LEAD-PRo Law Enforcement Assistance for Disaster Prediction and Recovery Optimisation</t>
  </si>
  <si>
    <t>Hydrogen Industrial Inland Valley</t>
  </si>
  <si>
    <t>Multi-level policies and theories on how to leverage -  Work Integration Social Enterprises for inclusive and sustainable socio-economic transition</t>
  </si>
  <si>
    <t>A European wide network of livestock advisors well embedded in their AKIS ecosystems and exchanging practical knowledge in the long-term for sustainable livestock production</t>
  </si>
  <si>
    <t>Open(ing) Research in Central Asia: consolidating a culture of research ethics, data management, and open science, in Eurasia and beyond</t>
  </si>
  <si>
    <t>HDHL Food4Health</t>
  </si>
  <si>
    <t>Multifunctional fibre-reinforced plastic composites with MXene layers</t>
  </si>
  <si>
    <t>Hygge Star Model - a new perspective and application</t>
  </si>
  <si>
    <t>CELLulose lyocell FILaments as a scalable solution for circular textile production</t>
  </si>
  <si>
    <t>Astrophysics Center for Multimessenger studies in Europe</t>
  </si>
  <si>
    <t>European Partnership Animal health and Welfare</t>
  </si>
  <si>
    <t>EU Decarbonisation in Times of Crises: Exploring Social Innovations and Enhancing an Equitable Twin Transition</t>
  </si>
  <si>
    <t>Increasing reproducibility through the co-creation of interventions that support a transparent and trustworthy research ecosystem</t>
  </si>
  <si>
    <t>enabling SMEs to develop AI and DATA solutions through support of a Community of Practice and low-TRL and high-TRL playgrounds</t>
  </si>
  <si>
    <t>Research initiative for Enhancing and Adapting Workforce SKILLs for Implementing TraNsport Automation with Employment Growth</t>
  </si>
  <si>
    <t>Safer and More Reliable WBG/UWBG-Based MVDC Power Converters</t>
  </si>
  <si>
    <t>Promoting Understanding and Lifelong learning Successful Education through the ARTs and culture</t>
  </si>
  <si>
    <t>Projekta mērķis ir veicināt ūdenstūrismu, koncentrējoties uz inovatīviem risinājumiem, lai piekļūtu un izmantotu atpūtai ūdeņus, maršrutus un produktus visām mērķa grupām (t.sk. invalīdiem, senioriem, ģimenēm ar bērniem utt.), vienlaikus atbalstot arī ilgtspējīgu infrastruktūru, kas kontrolē un samazina atpūtas aktivitāšu antropogēno ietekmi. Projekts balstīsies uz pieejamajām zināšanām no diviem projektiem (2013-2015 Est-Lat RIVERWAYS un 2023-2025 Lat-Lit WaterWays) un tālāk izplatīs ūdenstūrisma tīklu, nodrošinot lielāku piekļuvi lielākai mērķgrupai. Mūsdienās stereotips par ūdenstūrismu, ko galvenokārt izmanto veselā un aktīvā iedzīvotāju daļa, izjūk – lietotāju grupa ir paplašinājusies. Ģimenes ar bērniem, seniori interesējas par ūdenstūrisma iespējām. Tas rada nepieciešamību attīstīt pieejamāku ūdenstūrisma vidi – attīstīt visām mērķa grupām saistītu daudzfunkcionālu infrastruktūru ar kompleksu pieeju pakalpojumiem, kas nodrošina pilnvērtīgu visu lietotāju ceļojumu. Projektā tiks izstrādāti 16 infrastruktūras objekti Latvijā un Igaunijā, lai uzlabotu piekļuvi un radītu kopīgus sociālo inovāciju risinājumus ūdenstūrisma aktivitātēm.</t>
  </si>
  <si>
    <t>Projekta mērķis ir uzlabot pieejamību, izstrādājot un ieviešot četrus pieejamības risinājumus 11 militārā mantojuma objektos. Mērķis ir veicināt sociālo iekļaušanu, dodot iespēju skolas vecuma jauniešiem un personām ar ierobežojumiem, aktīvi piedalīties un pilnībā izbaudīt tūrisma objekta apmeklējuma. Šī iniciatīva atbilst plašākam mērķim veidot iekļaujošāku sabiedrību un veicināt sociālo inovāciju, aktīvi iesaistot mērķtiecīgas sociālās grupas to īpašajām vajadzībām pielāgotu pieejamības risinājumu izstrādē. Projekts uzlabos Igaunijas un Latvijas militārā mantojuma tūrisma produktu, ieviešot pieejamības risinājumus, iekļaujot pieejamības informāciju mārketinga materiālos un veicinot pieejamības risinājumu ieviešanu visās Militārā mantojuma tūrisma tīkla vietnēs. Rezultāti ietver pielāgotu saturu skolas vecuma jauniešiem, kas tiek piegādāts, izmantojot interaktīvus un digitālus formātus, un audio/video/paplašinātās realitātes risinājumus personām ar redzes traucējumiem, ierobežotām pārvietošanās spējām un klaustrofobiju. Atbalsta saņēmēji ir iepriekšminētās sociālās grupas, kā arī Militārā mantojuma tūrisma tīklā ieinteresētās puses, veicinot to izpratni un zināšanas par tūrisma objektu pieejamību.</t>
  </si>
  <si>
    <t>Projekta mērķis: apvienoties Igaunijas un Latvijas centienos izstrādāt klimata ziņā gudrus apmežošanas un meža atjaunošanas risinājumus bioloģiskās daudzveidības saglabāšanai un palielināšanai, galveno uzmanību pievēršot stādītajiem platlapju kokiem. Projekts orientēts uz zināšanu paplašināšanu un apsaimniekošanas ieteikumu izstrādi: a) egļu-bērzu jauktajām audzēm; b) platlapju un/vai šobrīd retu (vai apsaimniekotos mežos retu) koku sugu audzes; Dati risinājumu izstrādei pēc iespējas tiks vākti no esošo izmēģinājumu kopām, jo ​​tas ir veids, kā ar mazāku piepūli un īsākā laikā nodrošināt precīzāku informāciju. Ja izmēģinājumi nebūš atrodami, tiks atrastas un novērtētas audzes ar vēlamajām īpašībām. Bioloģiskās daudzveidības (sugu un mikrobiotopu) novērtējumi tiks veikti visās projekta teritorijās (katrā gadījumā ar atšķirīgu fokusu). Turklāt apgabalu grupās tiks novērtēta noturība, izaugsme un pielāgošanās, vitalitāte un detalizēti novērtēts klimata pārmaiņu mazināšanas potenciāls, iespējamā invazivitāte un sēklu/stādu vitalitāte taku apakškopai. Galvenais projekta rezultāts: izstrādāti risinājumi politikas rekomendāciju veidā, kas ir svarīgi, lai atbalstītu audžu ar palielinātu bioloģisko daudzveidību izveidi, praktiskas vadlīniju formas un pielietojuma rekomendācijas, kurās var noteikt piemērotus variantus šādu audžu ierīkošanai, pamatojoties uz apstākļiem, raksturojumu. vietne un mērķi. Projektu organizācijām ir papildu ekspertīze un stendu komplekti (izmēģinājumi), lai nodrošinātu augstu darba precizitāti un efektīvu sagatavoto risinājumu izstrādi un izplatīšanu.</t>
  </si>
  <si>
    <t>Projekta mērķis ir kopīgi izstrādāt cirkulāru barības vielu reģenerācijas RISINĀJUMU, kas risina pārrobežu problēmu saistībā ar barības vielu piesārņojumu publiskajās ūdenstilpēs. Izveidojot PILOT sistēmu piesārņojošo barības vielu atdalīšanai un to izmantošanai kā mēslojums pašvaldību zaļajām zonām, projekta mērķis ir uzlabot ūdens kvalitāti, palielināt bioloģisko daudzveidību un veicināt ūdenstilpju estētisko un rekreatīvo vērtību, iekļaujot lietotājam draudzīgu digitālo tālvadības pulti. ūdenstilpju piesārņojuma monitoringa instruments pašvaldībām ļaus efektīvi un nepārtraukti pārvaldīt ūdens kvalitāti (Bauhaus iniciatīvas mērķi, EUSBSR mērķis). Projekts nodrošinās vairākus galvenos rezultātus, tostarp: - izmēģinājuma sistēmu barības vielu noņemšanai un reģenerācijai no publiskajām ūdenstilpēm un reģenerēto barības vielu izmantošanai mēslošanas līdzekļos. - digitāls attālinātās uzraudzības rīks ūdenstilpju piesārņojuma monitoringam. - vadlīnijas un protokoli risinājuma ieviešanai. Šie rezultāti dos labumu pašvaldībām, nodrošinot tām rīkus un zināšanas, lai efektīvi pārvaldītu ūdenstilpņu piesārņojumu. Vietējām kopienām patiks tīrākas un pievilcīgākas ūdenstilpes, tādējādi uzlabojot dzīves kvalitāti.</t>
  </si>
  <si>
    <t>Projekta vispārējais mērķis ir iegūt zināšanas par aļņiem un to uzvedību Latvijā un Igaunijā. Zināšanu nodošana visām ieinteresētajām pusēm ir daļa no šī uzdevuma izpildes. Mums ir ļoti ierobežotas zināšanas un dati par aļņiem. Šobrīd aļņus apsaimniekojam ar administratīvām metodēm. Svarīgi, ka aļņu mājas diapazons ir pilnībā neatklāts. Šobrīd tas ir sadalīts starp dažādiem mednieku klubiem un katrs pēc savas izpratnes un zināšanām apsaimnieko vienu alni. Mūsu mērķis būtu noteikt precīzu viena aļņa mājas diapazona lielumu. Paredzamā šī projekta maiņa būtu tāda, ka mēs mainām aļņu populācijas apsaimniekošanu no mednieku kluba izmēra vienības uz aļņu ekoloģiskās telpas lielumu. Šobrīd vidējais mednieku klubs ir no 5000 ha. Ir arī zināms, ka aļņu mītnes areāls mainās no 50 000 līdz 100 000 ha, liecina pētījumi Zviedrijā un Somijā. Šādi pētījumi zinātniski ticamā līmenī Igaunijā un Latvijā nav veikti.</t>
  </si>
  <si>
    <t>Projekta mērķis ir izveidot uz zināšanām balstītu Baltic Cider zīmolu kā kopīgu risinājumu sidra ražotāju konkurētspējas paaugstināšanai Latvijā un Igaunijā. Ieiinteresētie sidra ražotāji ar ražotnēm atrodas Vidzemes un Kurzemes reģionos Latvijā un Rietumigaunijas un Dienvidigaunijas reģionos Igaunijā. Baltijas sidram ir neizmantots potenciāls veicināt ilgtspējīgu MVU izaugsmi reģionā. Projekta galvenie rezultāti ir uz zināšanām balstītais Baltic Cider zīmols, kura pamatā būs terroir un ābolu šķirņu pētījumi. Sidra ražotāji gūs labumu no risinājuma, uzlabojot savu produktu kvalitāti un konkurētspēju. Projekta partneriem, Dārzkopības institūtam, Igaunijas Dzīvības zinātņu universitātes Polli Dārzkopības pētniecības centram, ERTO un LC būs galvenā loma zināšanu nodošanā, zīmola veidošanā un popularizēšanā.</t>
  </si>
  <si>
    <t>Projektā tiks izstrādāts pakalpojums, kas palīdz meža īpašniekiem atklāt teritorijas, kurās ir nepieciešama 1) jaunaudžu tīrīšana un retināšana vai 2) komerciālā kopšana, pamatojoties uz esošajiem attālās izpētes datiem un mašīnmācību (ML). Projekta kopējais mērķis ir pilnībā automatizēta ML4HealthyForest pakalpojuma izstrāde vismaz 300 privātajiem meža īpašniekiem (ar aptuveni 100 000 ha meža zemes) Igaunijā un Latvijā, kas sniedz objektīvus automatizētus meža apsaimniekošanas ieteikumus, pamatojoties uz attālās izpētes datiem, modelēšanu, ML. un automatizēti meža augšanas algoritmi. Lietotāji būs privātpersonas, privātie uzņēmumi un fondi, kas apsaimnieko viņu mežu. Patlaban šāds pakalpojums nav pieejams Igaunijā un Latvijā, taču tas sniegtu vērtīgus datus un ir ļoti pieprasīts abu valstu mežu īpašniekiem. Nepieciešamība pēc šāda pakalpojuma tika identificēta, sazinoties ar esošajiem meža uzņēmumiem un nozares atbalsta organizācijām (piemēram, Erametsaliit un Igaunijas Meža un kokrūpniecības asociāciju), kas ir pašreizējie Deskis un BSS klienti, kā arī ar daudzām BSS veiktajām intervijām. kā daļu no iepriekšējiem pētniecības un attīstības projektiem. Pakalpojums ML4HealthyForest testēs jaunus inovatīvus rīkus, piemēram: - rīkus turpmāko meža darbu plānošanai un prognozēšanai, pamatojoties uz esošajiem tabulas un lauka datiem; - automatizētas prognozes turpmākajiem meža darbiem, pamatojoties uz meža augšanas modelēšanu; - automatizēta jaunaudžu un komerciālās retināšanas nepieciešamības identificēšana, izmantojot attālās izpētes datus un mašīnmācīšanos. Jauni automatizētie meža apsaimniekošanas rīki tiks integrēti esošajos meža apsaimniekošanas programmatūras pakalpojumos (ForestMan.eu Igaunijā (īpašnieks Deskis), ForestRadar Latvijā (īpašnieks Baltic Satellite Service) un citās privātā meža sektora ĢIS sistēmās), kas jau tiek izmantotas. Igaunija un Latvija.</t>
  </si>
  <si>
    <t>Mūsu mērķis ir stiprināt LV - EST sadarbību ielu futbolā un veidot jaunos līderus, kas turpinās organizēt ar sportu saistītas aktivitātes vietējās komūnās, pulcēt kopā jauniešus, integrēt minoritātes. Projekta galvenie rezultāti - Izstrādāta stratēģija un ceļvedis turpmākajiem soļiem Igaunijas – Latvijas sadarbībai futbola/ielu futbola kopienām un apmācīti jauni kopienu vadītāji 20 personas no Latvijas un 20 personas no Igaunijas, kas organizēs ielu futbola turnīrus vietējo kopienu jauniešiem un bērniem.</t>
  </si>
  <si>
    <t>Projekta mērķis ir stiprināt attiecības starp pārrobežu pilsētas Valkas-Valgas vietējiem iedzīvotājiem, veicināt komunikāciju un piederības sajūtu starptautiskai kopējai pārrobežu kopienai, organizējot augsta līmeņa dejas izrādi un bez maksas un deju darbnīcas visai sabiedrībai.</t>
  </si>
  <si>
    <t>Projekts “Centrālbaltijas reģiona jaunieši, kas izmēģina dažādas profesijas” risinās jauniešu (18-25) darba iespēju izaicinājumus darba tirgū ar mērķi dot iespēju pārvarēt neveiksmes un veicināt uzņēmējdarbību un līdera prasmes, kā arī pašrealizāciju un attīstību, un bezdarbnieku skaita samazināšanu visos reģionos. Projekta ietvaros tiks īstenota programma, kas veicina jauniešu uzņēmējdarbības un inovācijas spēju attīstību, mērķtiecību, domāšanu ārpus rāmjiem un drosmi īstenot savas idejas. Mērķa grupa ir jaunieši vecumā no 18 līdz 25 gadiem pašreizējā situācijā, jauniešu izredzes un iespējas darba tirgū ir neskaidras. Pāreja no mācīšanās uz naudas pelnīšanu kļūst arvien problemātiskāka. Lielākā daļa jauniešu saņem tikai klasisko izglītību un nesaņem neformālo izglītību vai apmācību un netiek nodarbināti, jo darba devēju vidū jauniešu prasmes nav īpaši pieprasītas. T
Nepieciešamība, ko mēs atzīstam, ir augstais bezdarba līmenis jauniešu vidū, līdz ar to zems prasmju un profesionālo kompetenču kopums, pieredzes trūkums, kas var ilgstoši ietekmēt turpmāko karjeras attīstību, kā arī iekļaušanas trūkums lēmumu pieņemšanas jomā. kas tieši ietekmē mūsu mērķa grupu. 
Projekta 2 ciklu laikā plānots sasniegt līdz 80 dalībniekiem, no kuriem 60 turpinās piedalīties projekta prakses un/vai starta posmā, iesaistīti vismaz 20 MVU, piesaistīti vismaz 20 mentori, lektori, karjeras konsultanti un eksperti. Tiks organizēti vairāki motivācijas pasākumi, dažāda veida dalībnieku atlase un izvērtēšana, kā arī iespēja iepazīties ar vismaz 3 darba devējiem (tīklošana un dialogi starp darba tirgus partneriem) ar iespēja kļūt par pilnas slodzes darbinieku vai lai izveidotu savu jaunuzņēmumu.</t>
  </si>
  <si>
    <t>Projekta izaicinājums ir Latvijas un Igaunijas lielākajām mazākumtautībām piederošo sieviešu ar bērniem ilgtermiņa bezdarbs. Sievietes abās valstīs pārsvarā uzņemas sociālos pienākumus, piemēram, rūpējas par bērniem un vecāka gadagājuma radiniekiem, un viņām ir vairāk mājas pienākumu nekā vīriešiem, kas apgrūtina dažu darba devēju stingro prasību izpildi un stingrus darba apstākļus. Saskaņā ar aptauju 2/3 sieviešu ar bērniem saskārās ar darba devēju diskriminējošu uzvedību tiešā vai netiešā veidā. Turklāt bezdarba gadi, nespēja realizēt potenciālu un ienākumu trūkums negatīvi ietekmē mērķa grupas pārstāvju pašvērtējumu un pašapziņu. Atrodoties nacionālajā minoritātē, sievietes kļūst vēl neaizsargātākas.Nacionālo minoritāšu pārstāvju īpatsvars iedzīvotāju kopskaitā ir ievērojams: vairāk nekā 35% Latvijā un 30% Igaunijā, kur lielākās grupas ir krievi, baltkrievi un ukraiņi.
Kopējā iespēja ir mēr''ka grupas iesaistīšana uzņēmējdarbībā, izmantojot pielāgotu praktiskās apmācības kursu, kas atbilst pašreizējai uzņēmējdarbības videi, personalizētas konsultācijas un atbalstoša, droša un gādīga ekosistēma. Vēl viena iespēja ir saistīta ar ieguvumiem, ko katrs dalībnieks gūs, sadarbojoties ar citiem, strādājot kopā un mācoties, kā definēt, apvienot un izmantot papildu prasmes, zināšanas un pieredzi, kā arī papildinot cits citu, daloties.
Projekta vispārējais mērķis ir izstrādāt un ieviest interaktīvu, visaptverošu un uz darbību pilnu pārrobežu apmācību kursu (131 mācību stunda), kas nodrošinās mērķa grupas ar galveno uzņēmējdarbības informāciju un palīdzēs attīstīt būtiskas kompetences, kas ir pietiekamas, lai uzsāktu un vadītu mikro vai mazo uzņēmumu. Kurss ilgs 10 mēnešus, ietvers 9 pārrobežu vienas dienas pasākumus un tiks vadīts divas reizes: 1. ciklā un 2. ciklā.
Tiks izmantotas šādas metodes: pašapziņas un pašanalīzes paņēmieni, prātu grupēšana, cilvēku savstarpējais atbalsts, iekļaujoši praktiski uzdevumi, kas saistīti ar biznesa idejām, mikromācības, domu kartēšana, vizuālā stāstu veidošana, prognozēšanas sesijas, radošums. aktivizācijas paņēmieni.
Projektā tiks izmantota katra dalībnieka izglītība, profesionālās iemaņas, zināšanas un darba pieredze, kādas šobrīd ir katram dalībniekam, un tādējādi ap sevi var veidot biznesu, kas ir oriģināla pieeja. Jau no otrā pasākuma praktikanti sāks strādāt pie konkrētām biznesa idejām. Katrs dalībnieks ir laipni aicināts strādāt pie savas idejas vai izvēlēties kādu no iespējamo ideju apkopojuma, ko sagatavojuši partneri, balstoties uz sieviešu vidū populārākajām nozarēm Latvijā un Igaunijā. Šāda pieeja arī pārsniedz reģionā esošo praksi.
Kursu laikā katrs praktikants varēs pieteikties personalizētām konsultācijām no 12 mentoru izlases. Partneri izveidos pārrobežu palīdzības punktu, lai konsultētu praktikantus par uzņēmējdarbības praktiskām lietām, piemēram, uzņēmuma reģistrāciju, licencēšanu, pārskatu sniegšanu, bankas noteikumiem utt. Abi partneri nodrošinās vietējo valodas konsultantu, kurš palīdzēs noteikt savu zināšanu līmeni.. Uzmanība tiks pievērsta arī biznesa angļu valodai. Pasākumu laikā veiktās aktivitātes tiks apkopotas Mācību materiālu rokasgrāmatā.</t>
  </si>
  <si>
    <t>Cilvēku ar īpašām vajadzībām diskriminācija un zemā iekļaušanās darba tirgū darba devēju nezināšanas, stereotipu un bažu, darba tirgus nelīdzsvarotības un nepietiekamu darba tirgus pakalpojumu dēļ ir kopīgs izaicinājums, kas projektā tiek risināts.
Pamatojoties uz identificētajiem kopīgajiem izaicinājumiem, projekta vispārējais mērķis ir apvienot spēkus un kompetences, lai kopā kļūtu spēcīgāki un virzītos uz iekļaujošāku darba tirgu, mudinot vairāk darba devēju ieviest un piemērot pretdiskriminācijas politiku, nodarbinot cilvēkus ar īpašām vajadzībām vai citu ar nodarbinātību saistītu darbību īstenošana savās organizācijās.
Projekts piedāvās reālu palīdzību, ceļvežus un rīkus uzņēmumiem un organizācijām pretdiskriminācijas politikas praktiskajā piemērošanā. Tas sniegs izpratni par to, kā īstenot pretdiskriminācijas politiku organizatoriskā līmenī, uz kuru darba devējus jau labu laiku aicina valsts un ES politikas plānotāji Projekta īsteošanas laikā pretdiskriminācijas politiku piemēros vismaz 40 darba devēji. Šī pieeja kļūs par iedvesmu, kam sekot citiem Centrālbaltijas reģiona darba devējiem, NVO un pašvaldībām.
Projekta rezultātā vismaz 40 organizācijas, galvenokārt MVU, būs piemērojušas pretdiskriminācijas politiku. Galvenās labuma guvējas organizācijas ir mērķa grupa – darba devēji, taču, piemērojot pretdiskriminācijas politiku, ieguvēji būs arī cilvēki ar īpašām vajadzībām.
Projektu pieeja ir izmēģināt un uzsākt nopietnu ilgtermiņa pakalpojumu, ko sauc par “darbinieks kā pakalpojums”. Pakalpojums tiks sniegts darba devējiem Centrālbaltijas reģionā ar darba integrācijas sociālo uzņēmumu (WISE) starpniecību, kas koncentrēsies uz nodarbinātības izredžu uzlabošanu tiem, kuri ir vistālāk no darba tirgus. Uzņēmumi darbosies kā starpnieks vai tilts, kas nosedz milzīgu plaisu un nelīdzsvarotību pašreizējā darba tirgū, kas būtiski apgrūtina vienlīdzīgas nodarbinātības iespējas un piemēros pretdiskriminējošu politiku organizācijās un MVU attiecībā uz cilvēkiem ar īpašām vajadzībām.
Papildus kopīgām pārrobežu darbībām, zināšanu nodošanai, pieredzes apmaiņai utt., pievienotā vērtība, ko dos pārrobežu sadarbība, ir uzņēmēju attieksmes maiņa, konsolidēta pārrobežu pretdiskriminācijas politikas dokumentācija, kas ir gatava apstiprināšanai un ieviešanai latviešu valodā. , Zviedrijas un Centrālbaltijas reģiona organizācijas, zinoši darba devēji ar sadarbības saitēm partnervalstī, cilvēku ar īpašām vajadzībām reālās nodarbinātības veiksmes stāsti, kas mudinās citus darba devējus īstenot pretdiskriminācijas politiku un citus potenciālos darbiniekus iekļauties darba tirgū. nākotnē.</t>
  </si>
  <si>
    <t>Projekts risinās kopīgus pārrobežu izaicinājumus, kas saistīti ar augsto bezdarba līmeni jauniešiem no maznodrošinātām ģimenēm, kuri ir 18-25 gadus veci un dzīvo Latvijā (Zemgalē, Rīgā un Rīgas reģionā), Igaunijā (Lõuna-Eesti reģionā) un Somijā. (Länsi-Suomen reģions). Jauniešiem bieži vien ir grūtības atrast darbu un viņi var nonākt ilgstoša bezdarba situācijā, jo darba devēji parasti izvēlas pieņemt darbā darbiniekus ar iepriekšēju darba pieredzi. Personas no ģimenēm ar zemiem ienākumiem ir īpaši neaizsargātas, jo ir spiestas pelnīt iztiku jau no mazotnes un daudzos gadījumos ir jāsamierinās ar zemu kvalificētu amatu. Turklāt maksas izglītība viņiem nav pieejama. Tā rezultātā jaunieši ar zemiem ienākumiem bieži vien nespēj realizēt savu potenciālu, izveidot iespaidīgu karjeru, nopelnīt vēlamo algu un sasniegt gandarījumu par darbu.
Uzņēmējdarbības vadīšana jauniešiem šķiet reāla alternatīva. Tomēr šis ceļš ir saistīts arī ar vairākiem izaicinājumiem. Piemēram, mērķa grupas pārstāvji cieš no neatbilstības starp viņu prasmēm un nepieciešamajām prasmēm. Praktiskas pieredzes trūkums un neskaidra izpratne par to, kā uzņēmums darbojas, neļauj izveidot ilgtspējīgus uzņēmumus ar izaugsmes potenciālu. Tajā pašā laikā pašreizējā uzņēmējdarbības vide, ko ietekmē Covid krīze un nesenie ģeopolitiskie notikumi, prasa elastīgus, noturīgus un efektīvus uzņēmumus.
Projekta vispārējais mērķis ir izstrādāt un īstenot kompleksu un dinamisku pārrobežu apmācību kursu 207 mācību stundu garumā, kas būtiski paaugstinās jauniešu no maznodrošinātām ģimenēm uzņēmējdarbības spējas. Kurss ilgs 1 gadu, ietvers 7 klātienes un 10 tiešsaistes pasākumus un notiks divas reizes: 1. un 2. ciklā. Katrā ciklā praktikanti apgūs un praktizēs ideju ģenerēšanas un ideju novērtēšanas paņēmienus, iegūs pilnīgu izpratni par to, kā uzņēmums funkcionē, ​​un pēta darbības, kas notiek dažādās jomās, ieskaitot vispārējo vadību un biznesa attīstību, cilvēkresursus, mārketingu, pārdošanu un klientu attiecības, finanses un ražošanu. Pēc tam praktikanti izveidos pārrobežu daudzfunkcionālas 5-6 cilvēku komandas, kas koncentrēsies uz konkrētām biznesa idejām, un turpmākos 4 mēnešus pavadīs pie tām strādājot. Palīdzībai būs pieejami 18 tematiskie mentori. Rezultātā jaunieši būs gatavi minimālā dzīvotspējīgā produkta (MVP) izlaišanai un biznesa uzsākšanai, un viņiem būs konkrēti rīcības plāni visās iepriekš pētītajās uzņēmumu jomās.
Katram praktikantam būs kurators, kurš viņu atbalstīs visa kursa laikā. Kursos 2 ciklu laikā kopumā tiks uzņemti 100 jaunieši. Aktīvi dalībnieki būs 82 cilvēki. Projekta rezultāts tiešā veidā veicina Centrālbaltijas programmas rezultāta rādītāju, jo iesaistīšanās 1 gadu kompleksajā apmācību kursā noteikti palielinātu apmācāmo uzņēmību. Tiek pieņemts, ka 30% aktīvo dalībnieku (24 personas) uzsāks savu uzņēmējdarbību 1 gada laikā pēc kursa pabeigšanas.
Pasākumu laikā veiktie vingrinājumi tiks apkopoti Mācību materiālu rokasgrāmatā.</t>
  </si>
  <si>
    <t>Projekta partneri atrodas Sēlijas lauku apvidos un saskaras ar vairākiem kopīgiem izaicinājumiem. Tūrisma pakalpojumu sniedzēji un amatnieki laukos ir sadrumstaloti un pārsvarā mazāk konkurētspējīgi kā pilsētu apvidos un tūrisma informācijas trūkums šajās teritorijās neuzlabo tūristu pārliecību, ka lauku teritorijās ir pietiekami daudz dažādu interesantu aktivitāšu.
Projekta vispārējais mērķis ir izveidot jaunu tūrisma piedāvājumu "Brīvdienas ciematā", kas balstīts uz pārrobežu pieredzes apmaiņu starp tūrisma speciālistiem, amatniekiem un tūrisma pakalpojumu sniedzējiem, lai izveidotu kopīgu ilgtspējīga tūrisma produktu tūrisma skaita palielināšanai uz  projekta partneru reģioniem ar vairāk kā 1 dienas braucieniem.</t>
  </si>
  <si>
    <t>Projekta mērķis ir uzlabot ziemas tūrismu, izveidojot pārrobežu sadarbības tīklu starp Daugavpils un Visaginas pašvaldībām un radot jaunus tūrisma piedāvājumus ziemai – slēpošanas trasi ar mākslīgo sniegu Daugavpilī un slēpošanas trasi Visagnijā. Tas mudinās vairāk tūristu apmeklēt un uzturēties ilgāk, dažādot tūrisma piedāvājumu un veicinās aktīvas ziemas tūrisma aktivitātes. Tāpat abās projekta partnera organizācijās plānots palielināt tūrisma profesionāļu un pašvaldību darbinieku kapacitāti.</t>
  </si>
  <si>
    <t>Projekts popularizēs amatniecību kā Latvijas-Lietuvas pārrobežu teritorijas kultūras mantojuma glabātāju, pārveidojot to par digitālu tūrisma produktu, t.i., interaktīvu izstāžu sēriju par tradicionālām amatniecības nozarēm, prasmēm un dabas materiālu izmantošanu Latgales reģionā Latvijā un Utenas un Paņevežas rajonos Lietuvā. To veidos digitāla izstāde "Latgales tradicionālās amatniecības visums" Daugavpilī, virtuāla izstāde par kokapstrādi un koka arhitektūru Krāslavā, digitāla izstāde par keramiku Anīkščos un 2 izstādes par linu aušanu un tradicionālajiem tautas mūzikas instrumentiem Upītes tradicionālās amatniecības centrā Paņevežas rajonā.</t>
  </si>
  <si>
    <t>Projekta mērķis ir pilnveidot tūrisma pakalpojumus kultūras mantojuma objektos - Preiļu pilī un Utenas muižā, izmantojot modernās tehnoloģijas tūristu piesaistei, veicinot vietējo kopienu iesaistīšanu jaunradīto resursu un zināšanu pārnesē programmas teritorijā. 2 vēsturiskās vietas tiks atbalstītas, 2 organizācijas sadarbosies pāri robežām- Preiļu novada pašvaldība un Utenas Izglītības centrs, kas kapacitātes celšanas rezultātā organizēs apmācības, gadatirgus, nometnes un izglītojošas laboratorijas. Sadarbība veicinās pārrobežu izpratni, atzinību un cieņu pret daudzveidību, iepazīstinās ar Latvijas/Lietuvas un reģionu kultūras mantojumu, tradīcijām un mākslinieciskajām izpausmēm.</t>
  </si>
  <si>
    <t>Projekts fokuss ir kultūras mantojuma objekti,kuri ir zuduši/nav vairs redzami/pakļauti riskam tikt aizmirstiem,bet kuriem ir būtiska nozīme mūsu valstīs,piem. muižas/sinagogas/pilskalni. Projekta partneri vēlas kopīgi atgūt zudušo mantojumu, izmantojot modernās un digitālās tehnoloģijas. Projekta ietvaros tiks atbalstīti 20 objekti, izveidoti 16 interaktīvi digitālā tūrisma produkti. Projekts pilnveidos tūrisma nozares digitālo kompetenci ,uzlabos pieejamību ar iespēju redzēt objektus AR, VR, 3D režīmā, spoku, "aklo logu" un izstrādās, veicinās kopīgu maršrutu.</t>
  </si>
  <si>
    <t>Divi skaisti vēsturiski parki Jēkabpils apriņķī un Pasvales rajonā sadarbojas, lai dažādotu parku apmeklējumus, radot iespēju paildzināt apmeklētāju uzturēšanos un iepazīt parku tumsā.
Projekta vispārējais mērķis ir palielināt kultūras objektu apmeklētāju skaitu, attīstot divus jaunus kopīgus tūrisma produktus Jēkabpils un Pasvales parkos, kā arī veicinot tūrisma profesionāļu un speciālistu prasmes parka dabas uzturēšanā un darbā ar to. objektus.
Rezultātā tiks izstrādāti divi jauni tūrisma produkti - Virtuālās realitātes tūre tumšajās stundās un Tumšās stundas tūres Krustpils pils parkā Jēkabpils novadā un Joniškeļa muižas parkā Pasvales rajonā. IT risinājumu un virtuālās realitātes koncepcijas izmantošana veicinās inovatīvu pieeju muzeju esošajiem piedāvājumiem un parkā pieejamajiem risinājumiem, lai pavērtu ceļu par viedparkiem, kas funkcionē un tiek uzturēti ilgtspējīgi un gudri.
Līdzšinējo infrastruktūru parkā uzlabos un aktualizēs plānotie investīciju darbi, kas dos iespēju daudz plašāk izmantot visas parku priekšrocības.
Tāpat tiks organizētas apmācības tūrisma profesionāļiem zināšanu un prasmju pilnveidošanai darbā ar jauniešiem un ģimenēm kā galvenajām mērķa grupām. Lai uzlabotu parka speciālistu prasmes un zināšanas, tiks organizēti semināri par koku kopšanu un apzaļumošanu.
​</t>
  </si>
  <si>
    <t>Militārā mantojuma tūrisms ir populārs Eiropā, kur vairāki slaveni militārā mantojuma objekti piesaista miljoniem tūristu. Kopīgās vēstures dēļ Baltijas valstis militārā mantojuma tūrisma kartē tiek uzskatītas par vienotu tūristu galamērķi. Tomēr pašreizējais Baltijas militārā mantojuma tūrisma produkta teritoriālais pārklājums neatklāj visu stāstu. Attēlā trūkst Dienvidlatvijas un Lietuvas. Ir izaicinājums izstrādāt kopīgu integrētu pārrobežu tematisko tūrisma produktu. Kopējais projekta mērķis ir palielināt militārā mantojuma tūrisma lomu ekonomiskajā attīstībā, paplašinot Baltijas militārā mantojuma tūrisma produktu Lietuvā un Dienvidlatvijā.
Galvenie nodevumi ir aptuveni 300 militārā mantojuma objekti, kas integrēti Baltijas militārā mantojuma tūrisma produktā, vairāku dienu militārā mantojuma apceļošanas maršruti ar izveidotiem tūrisma pakalpojumiem, objekti Dienvidlatvijā un Lietuvā, kas pievienoti Baltijas militārā mantojuma tūrisma tīmekļa platformas www.militaryheritagetourism. informācijai, sagatavots ceļvedis un karte, kā arī veikti mārketinga pasākumi, lai reklamētu produktu un piesaistītu gan vietējos, gan starptautiskos tūristus un ceļojumu aģentūras. Galvenie rezultāti ir 4 militārā mantojuma tūrisma objekti, kas uzlaboti ar inovatīviem risinājumiem, un 5 partnerorganizācijas, kas sadarbojas projekta laikā, lai attīstītu pārrobežu militārā mantojuma tūrisma produktu. Apmeklētāji programmas teritorijā gūs labumu no kvalitatīvas tūrisma pieredzes. Tūrisma MVU gūs ekonomiskus ieguvumus no tūrisma. Pārrobežu pieeja izmanto līdzsvarotu visu partneru ieguldījumu un spēcīgu vietējo iesaistīšanos, lai nodrošinātu produkta kvalitāti un integritāti. Militārā mantojuma tūrisma produkts visas Baltijas mērogā ir jauns jēdziens. Projekts apvienos atsevišķas vietas un objektus lauku apvidos ieinteresēto pušu tīklā, kas nodrošina sadarbību starp organizācijām, informācijas apmaiņu un mācīšanos vienam no otra.</t>
  </si>
  <si>
    <t>Galvenais projekta mērķis ir veidot ilgtspējīgu un kvalitatīvu tūrisma piedāvājumu, izmantojot dabas resursus. Liepāja, Klaipēda un Dienvidkurzeme plāno radīt jaunu vienotu pārrobežu putnu vērošanas tīklu ar 18 lokācijām no partneru reģioniem. Atraktīva, izzinoša un ilgtspējīga tūrisma piedāvājuma veidošanai tiks izmantoti dažādi digitālie rīki. Tīkls pagarinās tūrisma sezonu, piesaistīs ārzemju tūristus, paildzinās tūristu uzturēšanās ilgumu, kalpos kā pievilcīgs brīvdabas atpūtas veids vietējiem iedzīvotājiem, sekmēs ekonomisko izaugsmi. Galvenie ieguvēji: tūrisma industrija, sabiedrība un partneru pilsētas.</t>
  </si>
  <si>
    <t>Projekta mērķis ir attīstīt ūdenstūrismu Latvijā un Lietuvā, turpinot attīstīt esošo pārrobežu tūrisma produktu riverways.eu, izveidojot laivojamo upju un ezeru ar atpūtas aktivitātēm tīklojumu.
Pārrobežu sadarbības rezultātā kopīga visaptveroša informācija par ūdenstūrismā balstītām aktivitātēm ezeros un upēs  būs vietnē www.riverways.eu un apvienojumā ar mērķtiecīgām mārketinga aktivitātēm tiks mazināta haotiska tūristu plūsma. "Safe&amp;Green" koncepcija veicinās drošu un dabai draudzīgu tūrismu un samazinās antropogēno slodzi uz tūrismam izmantotajiem dabas resursiem, kā arī veicinās atbildīgāku un izglītotāku ceļotāju sabiedrību.</t>
  </si>
  <si>
    <t>Projekta vispārējais mērķis ir: izveidot integrētus psihosociālās un fiziskās rehabilitācijas pasākumus, kas risina ar klimatu saistītus izaicinājumus, lai uzlabotu neaizsargāto grupu sociālo iekļaušanu LAT-LIT teritorijā. Trīs partneri plāno organizēt ilgtspējīgas aktivitātes – jaunus pakalpojumus sabiedrības izglītības fona paplašināšanai, kā arī jaunu pakalpojumu radīšanu piekrastē, lai mazinātu mazaizsargāto cilvēku stresu un palielinātu izpratni. Paraugprakses izplatīšana un apmaiņa programmas teritorijā un ārpus tās robežām tiks nodrošināta ar partneru tīklu palīdzību. Plānots, ka katru gadu no projekta rezultātiem gūs labumu vairāk nekā 3000 partnerinstitūciju pacientu.</t>
  </si>
  <si>
    <t>Galvenais izaicinājums projektā ir marginalizācijas apturēšana. Latvijas un Lietuvas iedzīvotājiem, atkarībā no dzīvesvietas, ir atšķirīgi dzīves apstākļi un iespējas, kas daļēji ir pretrunā ar demokrātiskas sabiedrības principiem. Projekta mērķis ir radīt labvēlīgākus dzīves apstākļus, uzlabojot digitālo sociālo pakalpojumu pieejamību cilvēkiem ar mazākām iespējām un tiem, kas dzīvo lauku apvidos un saskaras ar marginalizāciju. Gaidāmas izmaiņas, kas projektā tiks īstenotas  - lauku apvidu iedzīvotājiem tiks piedāvāts jauns mobilā multifunkcionālā punkta pakalpojums, kas tiks nodrošināts pēc iespējas tuvāk dzīvesvietai, mazinot digitalizācijas plaisu.</t>
  </si>
  <si>
    <t>Projekts risinās kopīgās problēmas:sociālo izolāciju, veselības jautājumus, vāju fizisko veselību, sliktas sociālās prasmes senioriem, cilvēkiem ar invaliditāti. 
Mērķis: Senioru, cilvēku ar invaliditāti sociālās iekļaušanas veicināšana, attīstot integrētus pakalpojumus un uzlabojot piekļuvi tiem, kas nodrošina aktīvu un veselīgu novecošanu, ilgāku patstāvīgu dzīvi, kā arī stiprinot speciālistu kapacitāti un zināšanas.
Projekta partnerība veidos sadarbības tīklu, kopīgi izveidos un izmēģinās 7 jaunus risinājumus darbam ar senioriem, kuri pašlaik netiek izmantoti partnerteritorijās.</t>
  </si>
  <si>
    <t>Projekta mērķis-veicināt cilvēku ar invaliditāti un bērnu no nelabvēlīgām ģimenēm integrāciju sabiedrībā, uzlabojot sociālos pakalpojumus un īstenojot integrācijas pasākumus. Abas grupas saskaras ar līdzīgām sociālās atstumtības problēmām. Projekta partneriem ir atšķirīga pieredze darbā ar mērķgrupām, taču projektā apvienos abas grupas, lai veicinātu sociālo iekļaušanu.   Lai paplašinātu iespējas organizēt sociālos pakalpojumus mērķa grupām tiks iekārtotas telpas un vide. Pasākumi tiks organizēti gan atsevišķi, gan kopā, kas veidos pamatu projekta rezultātam, ieteikumu izstrādei iekļaujošiem pasākumiem.</t>
  </si>
  <si>
    <t>Projekta mērķis ir veicināt reģionālo sociālās uzņēmējdarbības ekosistēmu Zemgales un Ziemeļlietuvas reģionos, stiprinot sociālo uzņēmēju kapacitāti, veicinot publiskā sektora līdzdalību, atbalstot pasniedzējus un veicinot pozitīvu sociālo ietekmi vietējām kopienām. Tiks kartētas potenciālās sociālo uzņēmumu attīstības jomas, izstrādāti praktiski izglītojoši materiāli skolām un uzņēmējdarbības centriem, stiprinātas sociālo uzņēmēju prasmes, pieredzes apmaiņa un iespējots publiskais sektors inovatīvu risinājumu veidošanā.</t>
  </si>
  <si>
    <t>Lašu un zandartu resursu stāvoklis AU5 jūras apgabalā satrauc abus LV un LT partnerus. 
Mūsu kopējais mērķis ir lašu un zandartu audzēšanas metožu uzlabošana ilgtspējīgākām, izturīgākām un veselīgākām vaislas zivju populācijām, tādējādi pozitīvi ietekmējot ekosistēmas. Šīs metodes samazinās antropogēno ietekmi uz vidi, samazinot antibiotiku piesārņojumu un uzlabojot biodrošību un labturību zivju audzētavās.
Projekta laikā sadarbības partneri izstrādās Zivju veselības indeksa modeli (angl. FHIM) kā lietderīgu informācijas avotu par zivju veselību un labturību, kā arī biodrošības vadlīnijas un metodiku probiotiku pielietošanai.</t>
  </si>
  <si>
    <t>Plūdu riska samazināšana un pārvaldība ir iekļauta Latvijas un Lietuvas klimata pārmaiņu pielāgošanās plāno. secināts, ka ledus sastrēgumu parādības ir nepietiekami pētītas attiecībā uz ledus sastrēgumu plūdu veidošanos. Ledus sastrēgums ir papildu plūdu avots, kas var izraisīt plašu teritoriju applūšanu un nopietnu kaitējumu iedzīvotājiem un ekonomikai. Lai gan ledus sastrēgumu parādība ir gandrīz neparedzama, tomēr vairāku notikumu, proti, meteoroloģisko un hidroloģisko apstākļu, analīze ļaus izstrādāt ledus sastrēgumu plūdu veidošanās koncepciju. Sadarbojoties abu valstu valsts iestādēm, pētniecības iestādēm un vietējām iestādēm, projekts piedāvās un nodos labās prakses piemērus mērķa grupām, lai uzlabotu ledus sastrēguma plūdu pārvaldību klimata pārmaiņu kontekstā. Ledus sastrēgumu plūdi tiks modelēti un kartēti neaizsargātajām teritorijām Latvijā un Lietuvā.</t>
  </si>
  <si>
    <t>Projekts apvieno 5 pašvaldības no Latvijas un Lietuvas, kā arī 1 plānošanas reģionu, lai risinātu klimata pārmaiņu un ekstrēmo laikapstākļu negatīvo ietekmi. Šīs pašvaldības saskaras ar tādām problēmām kā ierobežota kapacitāte un sadarbība. Projekta mērķis ir veicināt pielāgošanos klimata pārmaiņām un katastrofu riska novēršanu pārrobežu reģionā, uzlabojot partnerpašvaldību kapacitāti, zināšanas un sadarbību, nodrošinot augstu drošības līmeni vietējiem iedzīvotājiem. Pārrobežu pieeja ir būtiska, jo klimata pārmaiņu ietekme nerespektē politiskās robežas, kas prasa saskaņotus centienus starp kaimiņu pašvaldībām. Projekta mērķu sasniegšanai tiks īstenotas dažādas aktivitātes, tajā skaitā parakstīts līgums par kopīgu sadarbību, kopīga ārkārtas rīcības plāna izstrāde, pārrobežu katastrofu simulācijas apmācības, sešas pieredzes apmaiņas vizītes, informatīvie semināri, kā arī animācijas filma par klimata pārmaiņu riskiem un ekstrēmi laikapstākļi. Vietējās kopienas piedalīsies izglītojošās kampaņās un apmācībās par drošību un katastrofu riska novēršanu. Pašvaldību civilās aizsardzības kapacitāte tiks paaugstināta ar tematiskām apmācībām, kā arī iegādājoties jaunu aprīkojumu, piemēram, aizsargtērpu, avārijas teltis, videonovērošanas sistēmas operatīvajiem transportlīdzekļiem, ūdens līmeņa mērīšanas staciju un citu katastrofu novēršanas aprīkojumu, kā arī partnerpašvaldības no Latvijas un Lietuva plāno arī investīcijas infrastruktūrā - jaunu moduļu ugunsdzēsēju staciju un renovētu ugunsdzēsēju dīķi ar ūdens ņemšanas vietām. 
Projekta pārrobežu sadarbība, inovatīvie risinājumi un kopīgas aktivitātes, lai pielāgotos klimata pārmaiņām un katastrofu riska novēršanai padara to par unikālu un ietekmīgu iniciatīvu.</t>
  </si>
  <si>
    <t>Projekts paaugstina noturības spējas plūdu apdraudētajos Zemgales un Klaipēdas reģionos, kas ir būtiski, saskaroties ar klimata pārmaiņu izraisītiem riskiem. Galvenais uzsvars tiek likts uz sadarbību starp Latvijas un Lietuvas glābšanas dienestiem, lai apgūtu jaunas zināšanas, apmācību, un apvienotu resursus efektīvai reaģēšanai plūdu gadījumos. Tāpat sabiedrība reģionos tiks informēta par riskiem un ieteicamo rīcību plūdu gadījumā, izmantojot tādus komunikācijas kanālus kā pašvaldības un vietējie plašsaziņas līdzekļi.</t>
  </si>
  <si>
    <t>Projekts veicina vispārējā mērķa palielināt vides drošību un noturību pret klimata pārmaiņām programmas teritorijā sasniegšanu. Latgales un Šauļu reģionu glābšanas dienestiem savstarpēji sadarbojoties, tiks izstrādātas un ieviestas uzlabotas, efektīvas pārrobežu kūdras ugunsgrēku novēršanas un dzēšanas metodes. Projekts arī veicinās sabiedrības informētību par kūdras ugunsgrēku novēršanu un atbilstošu rīcību.
Palielinot glābšanas dienestu kapacitāti un reaģēšanas gatavību, projekts paaugstina teritorijā dzīvojošo iedzīvotāju drošību, veicina bioloģiskās daudzveidības saglabāšanu un trauslo purva ekosistēmu aizsardzību, kā arī palielina teritorijas ekonomiskās vērtības aizsardzību.</t>
  </si>
  <si>
    <t>Ārkārtīgi straujā tehnoloģiju attīstība vienlaikus ar nepietiekamu izpratni par STEAM būtiskumu rada arvien lielākus izaicinājumus. Lai mazinātu šo pārmaiņu ietekmi, Zemgales plānošanas reģions, kopā ar Bauskas, Pakrojas un Biržu pašvaldībām ir izstrādājis projektu ar mērķi uzlabot izpratni par STEAM,  palielināt iesaistīto pušu kapacitāti, uzlabot un dažādot STEAM piedāvājumu izglītības iestādēs. Projekta ietvaros tiks uzsākta STEAM ekosistēmas izveide,  lai nodrošinātu  partneru sekmīgu sadarbību. Projekta rezultātā tiks rasti jauni impulsi STEAM attīstībai projekta teritorijā.</t>
  </si>
  <si>
    <t>Abās valstīs iekļaujošā izglītība bērnudārzos ir ar dažādiem izaicinājumiem-kvalificēta, apmācīta personāla trūkums darbam ar bērniem ar speciālām izglītības vajadzībām. Projekta mērķis: veidot kapacitāti, sadarbību nepieciešamo kompetenču attīstīšanai darbam ar bērniem ar īp. vaj. Latvijas un Lietuvas bērnudārzos. Partneri kopīgi veidos  kapacitāti, attīstīs pedagogu kompetences, izmantojot uz efektīvu sadarbību balstītu koncepciju cilvēki pret cilvēkiem. Projekta īstenošana uzlabos pedagogu prasmes un palīdzēs efektīvi īstenot “iekļaujoša bērnudārza koncepciju</t>
  </si>
  <si>
    <t>Projekta mērķis ir atpazīt un novērtēt daudzveidīgos ekosistēmu pakalpojumus piekrastes mežos, neizvirzot prioritāti nevienam no pakalpojumiem. Izvērtējot atsevišķus ekosistēmu pakalpojumus un prognozējot dažādu apsaimniekošanas (tostarp ar apsaimniekošanu nesaistītu) alternatīvu ietekmi uz tiem, var prognozēt kopējo ekosistēmu pakalpojumu vērtību izmaiņas. Īpaši svarīgi būtu arī esošo negatīvo procesu (sedimentācijas, eitrofikācijas, barības vielu noplūdes u.c.) samazināšana.
Galvenais rezultāts ir lēmumu pieņemšanas atbalsta rīka izstrāde, kas ietver ekosistēmu pakalpojumu novērtēšanas modeļus un algoritmus, kas sniegs atbalstu piekrastes zemju īpašniekiem (mežsaimniekiem, lauksaimniekiem, vietējiem iedzīvotājiem). No projekta mērķu īstenošanas ieguvēji būs sabiedrība kopumā.
Sadarbojoties Igaunijas un Latvijas mežzinātniekiem, meža īpašniekiem, IT speciālistiem, ar dažādu pieredzi (arī citās nozarēs) un zināšanām (ekosistēmu novērtējums, e-risinājumu ieviešana likumdošanā), varam rast nepieciešamo risinājumu, lai risinātu minētās problēmas.
Projektā izstrādāto ekosistēmu pakalpojumu novērtēšanas rīku plānots integrēt meža apsaimniekošanas platformā LVM GEO (https://www.lvmgeo.lv).</t>
  </si>
  <si>
    <t>Krīzes vadības centra kapacitātes nodrošināšana</t>
  </si>
  <si>
    <t>Atbalsts Ukrainai (atbilstoši noslēgtajam līgumam par militāro atbalstu)</t>
  </si>
  <si>
    <t>Munīcijas krājumu papildināšana un individuālā ekipējuma nodrošināšana</t>
  </si>
  <si>
    <t>Konkurences padomes amatpersonu (darbinieku) atlīdzības indeksācija</t>
  </si>
  <si>
    <t>Iekšlietu dienestu un Ieslodzījuma vietu pārvaldes amatpersonu ar speciālajām dienesta pakāpēm, kā arī Valsts ieņēmumu dienesta Nodokļu un muitas policijas pārvaldes  atalgojuma palielināšana par 10%  un jaunās piemaksas ieviešana par darbu dienestā</t>
  </si>
  <si>
    <t>Valsts materiālo rezervju iegāde, atjaunināšana un uzturēšana</t>
  </si>
  <si>
    <t>Valsts drošības dienesta darbības prioritāro jomu stiprināšana (klasificēta informācija)</t>
  </si>
  <si>
    <t>Elektroniskās uzraudzības sistēmas ieviešana un uzturēšana</t>
  </si>
  <si>
    <t>Iekšlietu dienestu un Ieslodzījuma vietu pārvaldes amatpersonu ar speciālajām dienesta pakāpēm, kā arī Valsts ieņēmumu dienesta Nodokļu un muitas policijas pārvaldes atalgojuma palielināšana par 10% un jaunās piemaksas ieviešana par darbu dienestā</t>
  </si>
  <si>
    <t>Finansējums Jēkabpils tehnoloģiju tehnikuma telpas infrastruktūras izveidei, ko izmanto arī jaunsargi un aizsardzības mācības audzēkņi (Pasta iela 1, Jēkabpils)</t>
  </si>
  <si>
    <t>Sociālo stipendiju nodrošināšana studējošajiem no daudzbērnu ģimenēm un studējošiem no trūcīgām un maznodrošinātām mājsaimniecībām</t>
  </si>
  <si>
    <t>Finansējums “Ventspils Starptautiskais Radioastronomijas Centrs” kosmosa nozares pētniecības infrastruktūras uzturēšanai</t>
  </si>
  <si>
    <t>Atbalsts minimālo ienākumu palielināšanai</t>
  </si>
  <si>
    <t>Psihosociālās rehabilitācijas – uzturošās terapijas nodrošināšana bērniem ar autiskā spektra traucējumiem</t>
  </si>
  <si>
    <t>Materiālā atbalsta pilnveidošana bērna ar invaliditāti kopšanas pabalsta saņēmējiem</t>
  </si>
  <si>
    <t>Atbalsts minimālo ienākumu palielināšanai*</t>
  </si>
  <si>
    <t>VSAA IT sistēmas SAIS pielāgošana saistībā ar normatīvo aktu izmaiņām</t>
  </si>
  <si>
    <t>Latvijas Politiski represēto apvienības un Rīgas politiski represēto biedrības darbības nodrošināšana</t>
  </si>
  <si>
    <t>Datu valsts inspekcijas nodarbināto mēnešalgu palielinājums</t>
  </si>
  <si>
    <t>Mākslīgā intelekta ieviešana Augstākās tiesas funkciju nodrošināšanā (lietu sagatavošanas rīks)</t>
  </si>
  <si>
    <t>Satversmes tiesas informācijas tehnoloģiju un informācijas sistēmu drošības pilnveidošana un modernizācija</t>
  </si>
  <si>
    <t>Prokuratūras informācijas sistēmas pārvaldības un arhitektūras ietvara pilnveide</t>
  </si>
  <si>
    <t>Latvijas informatīvās telpas aizsardzība un NEPLP administratīvās kapacitātes stiprināšana</t>
  </si>
  <si>
    <t>Pastiprināta robežapsardzības sistēmas darbības režīma pagarināšana</t>
  </si>
  <si>
    <t>Militārā poligona “Sēlija” piekļuves ceļa uzlabošana un vienības tilta Daugavpilī pārbūve mobilitātes uzlabošanai</t>
  </si>
  <si>
    <t>VM Nacionālais veselības dienesta IKT kiberdrošības nodrošināšanas un attīstības pasākumu komplekss</t>
  </si>
  <si>
    <t>KM Kiberdrošības stiprināšana</t>
  </si>
  <si>
    <t>ĀM IKT funcionalitātes nodrošināšanas pasākumi valsts aizsardzībai un drošības stiprināšanai</t>
  </si>
  <si>
    <t>FM resora IKT infrastruktūras stiprināšana</t>
  </si>
  <si>
    <t>IeM resora kiberdrošības stiprināšana</t>
  </si>
  <si>
    <t>ZM Informācijas tehnoloģiju pilnveidošana kiberdrošības jomā</t>
  </si>
  <si>
    <t>VARAM Valsts IKT standartizācija un kiberdrošības noturības uzlabošana - Valsts digitālās attīstības aģentūra</t>
  </si>
  <si>
    <t>Kiberdrošība LM resorā</t>
  </si>
  <si>
    <t>NEPLP</t>
  </si>
  <si>
    <t>Ar algas nodokļiem neapliekamā darba devēja kompensācijas apmēra paaugstināšana par darbinieka izdevumiem saistībā ar attālināto darbu; iedzīvotāju ienākuma nodokļa atbrīvojuma sliekšņa paaugstināšana veselības un nelaimes gadījumu apdrošināšanas prēmiju summām; iedzīvotāju ienākuma nodokļa atvieglojumu un neapliekamā minimuma piemērošana mikrouzņēmumu nodokļa maksātājiem, ja persona vienlaicīgi gūst ienākumus, kas tiek aplikti ar progresīvo iedzīvotāju ienākuma nodokļa likmi</t>
  </si>
  <si>
    <t>Piešķirt Valsts kancelejai finansējumu 190 616 euro apmērā atlīdzības nodrošināšanai trim terminētām amata vietām 2024. gadā, lai sagatavotos Krīzes vadības centra darbības uzsākšanai un nodrošināšanai, kā arī krīzes vadības sistēmas reorganizācijai no 2025. gada 1. janvāra.</t>
  </si>
  <si>
    <t>Piešķirt Aizsardzības ministrijai finansējumu, kas nepārsniedz 10 000 000 euro, lai nodrošinātu Latvijas Republikas ārējās robežas stiprināšanas plāna īstenošanu.</t>
  </si>
  <si>
    <t>Piešķirt Iekšlietu ministrijai (Valsts ugunsdzēsības un glābšanas dienestam) finansējumu 54 087 euro apmērā, lai segtu izdevumus, kas saistīti ar humānās palīdzības sniegšanā izlietoto valsts materiālo rezervju (trīs ziemai pielāgotas apsildāmās teltis) atjaunošanu.</t>
  </si>
  <si>
    <t>Iekšlietu ministrijai (Valsts policijai) finansējumu 70 811  euro materiāltehnisko līdzekļu iegādei.</t>
  </si>
  <si>
    <t>Piešķirt Iekšlietu ministrijai (Valsts policijai) finansējumu 40 788 euro apmērā, lai segtu izdevumus, kas saistīti ar nekustamā īpašuma (nekustamā īpašuma kadastra Nr. 0100 505 0008) – būves (būves kadastra apzīmējums 0100 005 0016 001) – Marijas ielā 7, Rīgā, un nekustamā īpašuma (nekustamā īpašuma kadastra Nr. 0100 005 0016) – zemes vienības (zemes vienības kadastra apzīmējums 0100 005 0016) – Marijas ielā 7, Rīgā, apsardzību un kārtības nodrošināšanu laikposmā no 2024. gada 23. janvāra plkst. 08.00 līdz 2024. gada 4. marta plkst. 15.00, tai skaitā Valsts policijas amatpersonām ar speciālajām dienesta pakāpēm samaksātu par virsstundu darbu, izmaksātu piemaksas par nakts darbu un Valsts policijai kompensētu papildu izdevumus (vidējās izpeļņas pieaugums), kas radušies, nosakot samaksu par virsstundu darbu un piemaksas par nakts darbu.</t>
  </si>
  <si>
    <t>Piešķirt Iekšlietu ministrijai – 328 292 euro, lai nodrošinātu faktisko izdevumu segšanu saistībā ar Starptautiskās Krimas platformas parlamentārā samita norisi Rīgā 2024.gada oktobrī, tai skaitā:
1. Valsts policijai – 145 768 euro;
2. Valsts robežsardzei – 3 508 euro;
3. Valsts drošības dienestam – 179 016 euro.</t>
  </si>
  <si>
    <t>Piešķirt  Iekšlietu ministrijai (Valsts ugunsdzēsības un glābšanas dienestam) finansējumu 17 610 euro  apmērā, lai kompensētu izdevumus, kas saistīti ar informatīvu luminiscējošu zīmju “Patvertne” iegādi  pašvaldībām.</t>
  </si>
  <si>
    <t>Piešķirt Iekšlietu ministrijai (Valsts ugunsdzēsības un glābšanas dienestam) finansējumu 82 976 euro, lai atbilstoši faktiskajām izmaksām segtu humānās palīdzības sniegšanā izlietoto resursu un valsts materiālo rezervju atjaunošanai nepieciešamos izdevumus.</t>
  </si>
  <si>
    <t>Piešķirt Iekšlietu ministrijai (Iekšlietu ministrijas Informācijas centram) finansējumu 157 488 euro apmērā, lai segtu izdevumus, kas saistīti ar serveru iegādi elektroniskās uzraudzības sistēmas darbības nodrošināšanai.</t>
  </si>
  <si>
    <t>Piešķirt Izglītības un zinātnes ministrijai 2 069 330 euro pārskaitīšanai biedrībai "Latvijas Basketbola savienība" vai tās dibinātai kapitālsabiedrībai, lai segtu izdevumus, kas saistīti ar 2024. gada Parīzes olimpisko spēļu kvalifikācijas grupu turnīra organizēšanu Latvijā (Rīgā).</t>
  </si>
  <si>
    <t>Piešķirt Izglītības un zinātnes ministrijai 250 000 euro pārskaitīšanai biedrībai “Latvijas Hokeja federācija” 2026.gada Ziemas olimpisko spēļu atlases turnīra hokejā vīriešiem organizēšanai 2024.gadā Latvijā.</t>
  </si>
  <si>
    <t>Piešķirt Izglītības un zinātnes ministrijai 250 000 euro pārskaitīšanai biedrībai “Latvijas Hokeja federācija” 2024.gada IIHF sieviešu pasaules čempionāta hokejā IB divīzijā organizēšanai Latvijā.</t>
  </si>
  <si>
    <t>Piešķirt Izglītības un zinātnes ministrijai 395 000 euro pārskaitīšanai biedrībai “Latvijas Motosporta federācija”, lai segtu izdevumus, kas saistīti ar 2024.gada pasaules čempionāta motokrosā MXGP klasē posma organizēšanas licences iegādi.</t>
  </si>
  <si>
    <t xml:space="preserve">Piešķirt Izglītības un zinātnes ministrijai 400 000 euro pārskaitīšanai biedrībai “Latvijas Volejbola federācija”, lai segtu 2024.gada Eiropas Volejbola konfederācijas (CEV) pludmales volejbola Nāciju kausa fināla – kontinentālā olimpiskās kvalifikācijas turnīra – licences iegādes izdevumus un turnīra organizatorisko izdevumu maksājumu daļu. </t>
  </si>
  <si>
    <t>Piešķirt Izglītības un zinātnes ministrijai 388 130 euro pārskaitīšanai biedrībai “Latvijas Basketbola savienība”, lai segtu izdevumus, kas saistīti ar Latvijas vīriešu basketbola valstsvienības sagatavošanos un dalību 2024.gada Parīzes olimpisko spēļu kvalifikācijas grupu turnīrā.</t>
  </si>
  <si>
    <t>Piešķirt Izglītības un zinātnes ministrijai 80 040 euro, lai segtu izdevumus, kas saistīti ar Latvijas U20 vīriešu volejbola izlases sagatavošanos un dalību 2024. gada U20 Eiropas čempionāta finālturnīrā volejbolā.</t>
  </si>
  <si>
    <t>Piešķirt Izglītības un zinātnes ministrijai 345 087 euro pārskaitīšanai biedrībai “Latvijas Hokeja federācija”, lai segtu izdevumus, kas saistīti ar Latvijas vīriešu hokeja valstsvienības sagatavošanos un dalību 2026.gada Ziemas olimpisko spēļu kvalifikācijas turnīram hokejā vīriešiem Latvijā 2024.gadā.</t>
  </si>
  <si>
    <t>Piešķirt Izglītības un zinātnes ministrijai 381 626 euro, lai no 2024. gada 1. septembra nodrošinātu profesionālās ievirzes izglītības pedagogu un sporta treneru darba slodzes līdzsvarošanu.</t>
  </si>
  <si>
    <t>Piešķirt Izglītības un zinātnes ministrijai 1 455 355 euro, lai no 2024. gada 1. septembra nodrošinātu pedagogu darba samaksu.</t>
  </si>
  <si>
    <t>Piešķirt Izglītības un zinātnes ministrijai 826 690 euro profesionālās izglītības bāzes finansējuma daļējai paaugstināšanai no 2024. gada 1. septembra.</t>
  </si>
  <si>
    <t>Piešķirt Izglītības un zinātnes ministrijai 2 197 056 euro, lai nodrošinātu naudas balvas sportistiem un sporta federācijām par izciliem sasniegumiem sportā 2023.gada nogalē un 2024.gadā.</t>
  </si>
  <si>
    <t>Piešķirt Izglītības un zinātnes ministrijai 1 171 541 euro apmērā šādām federācijām sporta pasākumu izdevumu segšanai:
1. 395 000 euro pārskaitīšanai biedrībai “Latvijas Motosporta federācija”, lai segtu licences iegādes izdevumus par iespēju rīkot 2025. gada pasaules čempionāta motokrosā MXGP klasē posmu Ķeguma mototrasē "Zelta zirgs";
2. 77 200 euro pārskaitīšanai biedrībai “Latvijas Hokeja federācija” par 2025. gada IIHF U-18 sieviešu pasaules čempionāta hokejā IIA divīzijā rīkošanu;
3. 190 000 euro pārskaitīšanai biedrībai “Latvijas Bobsleja un skeletona federācija”, tai skaitā:
3.1. 120 000 euro par IBSF pasaules kausa sacensību bobslejā un skeletonā organizēšanu Siguldā no 2024. gada 9. decembra līdz 2024. gada 15. decembrim;
3.2. 70 000 euro par Eiropas kausa/Eiropas junioru čempionāta/pasaules kausa sacensībām parabobslejā Siguldā no 2025. gada 26. janvāra līdz 2025. gada 1. februārim;
4. 89 000 euro pārskaitīšanai biedrībai “Latvijas Volejbola federācija” par pasaules kausa tūres posma (Beach Pro Tour Future) organizēšanu; 
5. 296 326 euro pārskaitīšanai biedrībai “Latvijas Kamaniņu sporta federācija” šādu sporta pasākumu izdevumu segšanai:
5.1. 196 553 euro 4. pasaules kausa posmam Siguldā no 2024. gada 30. decembra līdz 2025. gada 5. janvārim;
5.2. 99 773 euro 46. FIL Junioru Eiropas čempionātam un Junioru 5. un 6. pasaules kausa posmam un finālam Siguldā no 2025. gada 24. februāra līdz 2025. gada 2. martam; 
6. 99 016 euro pārskaitīšanai biedrībai “Latvijas Florbola savienība”, lai segtu izdevumus saistībā ar Latvijas vīriešu florbola izlases sagatavošanos un dalību 2024. gada pasaules čempionāta finālturnīrā;
7. 24 999 euro pārskaitīšanai biedrībai “Latvijas Handbola federācija” par dalību EURO 2026 pamatturnīra kvalifikācijas spēlēs.</t>
  </si>
  <si>
    <t>Piešķirt Zemkopības ministrijai 3 443 euro, lai atbilstoši Ministru kabineta 2021.gada 1.aprīļa noteikumiem Nr.199 “Valsts uzraudzībā esošās dzīvnieku infekcijas slimības vai epizootijas uzliesmojuma laikā radušos zaudējumu kompensācijas noteikumi” Lauku atbalsta dienests nodrošinātu kompensācijas izmaksu dzīvnieku īpašniekiem par zaudējumiem, kas radušies valsts uzraudzībā esošu dzīvnieku infekcijas slimību – putnu salmoneloze (S. Enteritidis) un govju enzootiskās leikozes – apkarošanas laikā.</t>
  </si>
  <si>
    <t>Piešķirt Zemkopības ministrijai 981 834 euro, lai kompensētu izdevumus, kas saistīti ar 2023. gada 7. augustā vētras laikā radīto postījumu novēršanu lauksaimniekiem.</t>
  </si>
  <si>
    <t>Piešķirt Zemkopības ministrijai (Lauku atbalsta dienestam) 17 535 euro, lai segtu faktiskos izdevumus, kas saistīti ar Āfrikas cūku mēra uzliesmojuma apkarošanas pasākumiem – dzīvnieku līķu un dzīvnieku izcelsmes blakusproduktu likvidēšanu, un nodrošinātu samaksu sabiedrībai ar ierobežotu atbildību "Grow Energy" (reģistrācijas numurs 40103275664, juridiskā adrese – "Gravas", Limbažu pagasts, Limbažu novads, LV-4020, faktiskā adrese – "Gravas", Limbažu pagasts, Limbažu novads, LV-4020, Pārtikas un veterinārā dienesta atzīšanas numurs A 064721) par faktiskajiem izdevumiem, kas saistīti ar cūku līķu un no apgrozības izņemtās dzīvnieku izcelsmes pārtikas produktu transportēšanu un dzīvnieku izcelsmes blakusproduktu likvidēšanu.</t>
  </si>
  <si>
    <t>Piešķirt Zemkopības ministrijai 62 895 euro, lai atbilstoši Ministru kabineta 2021.gada 1.aprīļa noteikumiem Nr.199 “Valsts uzraudzībā esošās dzīvnieku infekcijas slimības vai epizootijas uzliesmojuma laikā radušos zaudējumu kompensācijas noteikumi” Lauku atbalsta dienests nodrošinātu kompensācijas izmaksu dzīvnieku īpašniekam par zaudējumiem, kas radušies epizootijas – Āfrikas cūku mēra – apkarošanas laikā.</t>
  </si>
  <si>
    <t>Piešķirt Zemkopības ministrijai 213 251 euro, lai novērstu 2024.gada 28. un 29.jūlijā lietusgāžu laikā nodarītos postījumus Zemkopības ministrijas īpašumiem, ko apsaimnieko valsts sabiedrība ar ierobežotu atbildību “Zemkopības ministrijas nekustamie īpašumi”.</t>
  </si>
  <si>
    <t>Piešķirt Zemkopības ministrijai 99 750 euro, lai kompensētu izdevumus, kas saistīti ar 2024. gada 28. un 29. jūlijā stiprās vētras un lietusgāžu radīto postījumu novēršanu, tai skaitā:
1. Latvijas Biozinātņu un tehnoloģiju universitātei – 7 266 euro;
2. Bulduru tehnikumam – 92 484 euro.</t>
  </si>
  <si>
    <t>Piešķirt Zemkopības ministrijai 18 000 euro, lai segtu izdevumus kredītprocentu likmju pieauguma kompensācijai akciju sabiedrībai “Attīstības finanšu institūcija Altum” (turpmāk – sabiedrība “Altum”) par aizdevumiem, par kuriem saskaņā ar Ministru kabineta 2018. gada 22. maija noteikumiem Nr. 295 “Valsts atbalsta piešķiršanas kārtība lauksaimniecībā izmantojamās zemes iegādei lauksaimniecības produkcijas ražošanai” pieteikums sabiedrībā “Altum” iesniegts līdz 2016. gada 5. februārim un kuru aizdevuma termiņš nav pagarināts, pārsniedzot 20 gadu.</t>
  </si>
  <si>
    <t>Piešķirt Zemkopības ministrijai 87 541 euro, lai atbilstoši Ministru kabineta 2021. gada 20. aprīļa noteikumiem Nr. 255 “Kārtība, kādā piešķir un izmaksā kompensāciju par fitosanitāro pasākumu izpildi” Lauku atbalsta dienests nodrošinātu kompensāciju izmaksu personām par fitosanitāro pasākumu izpildi bakteriālās iedegas Erwinia amylovora (Burr.) Winsl. et. al. apkarošanai un izplatības ierobežošanai.</t>
  </si>
  <si>
    <t>Piešķirt Satiksmes ministrijai 3 846 915 euro, lai izpildītu sabiedrības ar ierobežotu atbildību “Eiropas Dzelzceļa līnijas” CEF1 un CEF6-W finansēšanas līguma ietvaros uzņemtās saistības.</t>
  </si>
  <si>
    <t>Piešķirt Satiksmes ministrijai finansējumu 16 071 euro apmērā, lai kompensētu sabiedriskā transporta pakalpojumu sniedzējam vētras radītos zaudējumus.</t>
  </si>
  <si>
    <t>Piešķirt Satiksmes ministrijai finansējumu 3 330 767 euro apmērā, lai atbilstoši Pasta likumam samaksātu dalītā maksājuma valsts daļu par abonēto preses izdevumu piegādes pakalpojumiem 2024. gada otrajā, trešajā un ceturtajā ceturksnī, nodrošinot abonēto preses izdevumu piegādes pakalpojumu sniegšanas nepārtrauktību.</t>
  </si>
  <si>
    <t>Piešķirt Labklājības ministrijai 1 468 684 euro, lai saskaņā ar Sociālo pakalpojumu un sociālās palīdzības likuma 13. panta astoto daļu nodrošinātu valsts mērķdotāciju pašvaldībām 30 procentu apmērā no mājsaimniecībām izmaksātā mājokļa pabalsta faktiskajiem izdevumiem mājokļa pabalsta izmaksu nodrošināšanai par laikposmu no 2024. gada septembra līdz 2024. gada novembrim.</t>
  </si>
  <si>
    <t>Piešķirt Labklājības ministrijai 2 149 euro profesionālās izglītības bāzes finansējuma daļējai paaugstināšanai no 2024. gada 1. septembra.</t>
  </si>
  <si>
    <t>Piešķirt Vides aizsardzības un reģionālās attīstības ministrijai (Viedās administrācijas un reģionālās attīstības ministrijai) 310 161 euro pārskaitīšanai Tukuma novada pašvaldībai, lai segtu izdevumus saistībā ar 2023. gada augustā dabas stihijas laikā radītajiem postījumiem – Jaunpils pils jumta seguma un logu atjaunošanai Jaunpilī, Jaunpils pagastā, Tukuma novadā.</t>
  </si>
  <si>
    <t>Piešķirt Vides aizsardzības un reģionālās attīstības ministrijai (Viedās administrācijas un reģionālās attīstības ministrijai) 359 287 euro pārskaitīšanai pašvaldībām, lai segtu faktiskos izdevumus, kas pašvaldībām radušies 2023. gadā, sniedzot atskurbināšanas pakalpojumus diennakts režīmā personām, kuras alkohola reibumā atrodas bezpalīdzības stāvoklī, par katru atskurbšanas telpā ievietoto personu piešķirot līdz 15 euro, tai skaitā:
1.	 Alūksnes novada pašvaldībai – 1 530 euro,
2.	 Augšdaugavas novada pašvaldībai – 14 520 euro,
3.	 Ādažu novada pašvaldībai – 1 455 euro,
4.	 Balvu novada pašvaldībai – 5 280 euro,
5.	 Bauskas novada pašvaldībai – 3 795 euro,
6.	 Cēsu novada pašvaldībai – 8 550 euro,
7.	 Daugavpils valstspilsētas pašvaldībai – 51 555 euro,
8.	 Dienvidkurzemes novada pašvaldībai – 405 euro,
9.	 Dobeles novada pašvaldībai – 2 430 euro,
10.	Gulbenes novada pašvaldībai – 2 550 euro,
11.	Jelgavas novada pašvaldībai – 675 euro,
12.	Jelgavas valstspilsētas pašvaldībai – 38 145 euro,
13.	Jūrmalas valstspilsētas pašvaldībai – 4 620 euro,
14.	Krāslavas novada pašvaldībai – 2 970 euro,
15.	Ķekavas novada pašvaldībai – 2 310 euro,
16.	Liepājas valstspilsētas pašvaldībai – 25 815 euro,
17.	Limbažu novada pašvaldībai – 1 935 euro,
18.	Līvānu novada pašvaldībai – 600 euro,
19.	Ludzas novada pašvaldībai – 2 955 euro,
20.	Madonas novada pašvaldībai – 615 euro,
21.	Mārupes novada pašvaldībai – 555 euro,
22.	Ogres novada pašvaldībai – 11 370 euro,
23.	Olaines novada pašvaldībai – 2 955 euro,
24.	Preiļu novada pašvaldībai – 1 995 euro,
25.	Rēzeknes novada pašvaldībai – 4 444 euro,
26.	Rēzeknes valstspilsētas pašvaldībai – 6 971 euro,
27.	Rīgas valstspilsētas pašvaldībai – 124 087 euro,
28.	Ropažu novada pašvaldībai – 4 125 euro,
29.	Salaspils novada pašvaldībai – 2 205 euro,
30.	Saulkrastu novada pašvaldībai – 885 euro,
31.	Siguldas novada pašvaldībai – 3 570 euro,
32.	Smiltenes novada pašvaldībai – 420 euro,
33.	Talsu novada pašvaldībai – 1 845 euro,
34.	Tukuma novada pašvaldībai – 3 315 euro,
35.	Valkas novada pašvaldībai – 180 euro,
36.	Valmieras novada pašvaldībai – 17 655 euro.</t>
  </si>
  <si>
    <t>Piešķirt Vides aizsardzības un reģionālās attīstības ministrijai (Viedās administrācijas un reģionālās attīstības ministrijai) 3 335 euro pārskaitīšanai Preiļu novada pašvaldībai, lai daļēji kompensētu pašvaldības izdevumus par iedzīvotājiem izmaksātajiem pabalstiem krīzes situācijā saistībā ar 2023. gada 31. augustā virpuļviesuļa laikā radītajiem postījumiem dzīvojamām mājām Preiļu novadā, Aglonas pagastā.</t>
  </si>
  <si>
    <t>Piešķirt Vides aizsardzības un reģionālās attīstības ministrijai (Viedās administrācijas un reģionālās attīstības ministrijai) 41 485 euro Augšdaugavas novada pašvaldībai, lai segtu izdevumus, kas saistīti ar 2024. gada pavasarī palu laikā radīto postījumu novēršanu tās teritorijā.</t>
  </si>
  <si>
    <t>Piešķirt  Vides aizsardzības un reģionālās attīstības ministrijai (Viedās administrācijas  un reģionālās attīstības ministrijai) 225 511 euro pārskaitīšanai pašvaldībām, lai segtu izdevumus saistībā ar 2023. gada 7. augustā dabas stihijas laikā radīto būvniecības atkritumu apsaimniekošanu pašvaldību teritorijās, tai skaitā:
1. Augšdaugavas novada pašvaldībai – 14 260 euro;
2. Dobeles novada pašvaldībai  – 191 949 euro;
3. Tukuma novada pašvaldībai – 18 290 euro;
4. Jelgavas novada pašvaldībai – 1012 euro.</t>
  </si>
  <si>
    <t xml:space="preserve"> Piešķirt Viedās administrācijas un reģionālās attīstības ministrijai 170 151 euro pārskaitīšanai Jēkabpils novada pašvaldībai, lai segtu izdevumus, kas saistīti ar 2024. gada pavasarī plūdu laikā cietušo pašvaldības ceļu atjaunošanu Jēkabpils novada pašvaldības teritorijā, kā arī kompensētu pašvaldības izmaksātos mājokļa atjaunošanas pabalstus iedzīvotājiem.</t>
  </si>
  <si>
    <t>Piešķirt Viedās administrācijas un reģionālās attīstības ministrijai finansējumu 2 559 228 euro apmērā lai segtu izdevumus saistībā ar 2024. gada 28. un 29. jūlija vētras un spēcīgu lietavu laikā radīto postījumu novēršanu pašvaldību īpašumā vai valdījumā esošajiem infrastruktūras objektiem un kompensētu pašvaldību izdevumus par iedzīvotājiem izmaksātajiem pabalstiem krīzes situācijā pašvaldību teritorijās, tai skaitā:
1. Alūksnes novada pašvaldībai - 57 840 euro,
2. Dobeles novada pašvaldībai - 23 852 euro,
3. Jelgavas valstspilsētas pašvaldībai – 2 260 407 euro,
4. Jūrmalas valstspilsētas pašvaldībai - 6 656 euro,
5. Rīgas valstspilsētas pašvaldībai - 210 473 euro.</t>
  </si>
  <si>
    <t>Piešķirt Vides aizsardzības un reģionālās attīstības ministrijai (Viedās administrācijas un reģionālās attīstības ministrijai) 1 063 315 euro pārskaitīšanai pašvaldībām, lai segtu izdevumus saistībā ar 2024.gada 28. un 29.jūlijā vētras un spēcīgu lietavu laikā radīto postījumu novēršanu pašvaldību īpašumā vai valdījumā esošajiem infrastruktūras objektiem un kompensētu pašvaldību izdevumus par iedzīvotājiem izmaksātajiem pabalstiem krīzes situācijā, tai skaitā:
1.	Jūrmalas valstspilsētas pašvaldībai – 923 953 euro;
2.	Ogres novada pašvaldībai – 38 820 euro;
3.	Olaines novada pašvaldībai – 42 888 euro;
4.	Tukuma novada pašvaldībai – 57 654 euro.</t>
  </si>
  <si>
    <t>Piešķirt Vides aizsardzības un reģionālās attīstības ministrijai (Viedās administrācijas un reģionālās attīstības ministrijai) 92 176 euro pārskaitīšanai Bauskas novada pašvaldībai, lai segtu izdevumus, kas saistīti ar 2024. gada 11. jūlijā vētras laikā radīto postījumu novēršanu pašvaldības īpašumā vai valdījumā esošajiem infrastruktūras objektiem, kā arī kompensētu pašvaldības izmaksātos pabalstus krīzes situācijā.</t>
  </si>
  <si>
    <t>Piešķirt Vides aizsardzības un reģionālās attīstības ministrijai (Viedās administrācijas un reģionālās attīstības ministrijai) 21 751 euro pārskaitīšanai Daugavpils valstspilsētas pašvaldībai, lai segtu izdevumus, kas saistīti ar 2024. gada 19. jūnijā vētras laikā radīto postījumu novēršanu pašvaldības īpašumā vai valdījumā esošajiem infrastruktūras objektiem, kā arī kompensētu pašvaldības izmaksātos pabalstus krīzes situācijā.</t>
  </si>
  <si>
    <t>Piešķirt Kultūras ministrijai (Nacionālajai kultūras mantojuma pārvaldei) finansējumu, kas nepārsniedz 1 403 335 euro, lai īstenotu pasākumus ārkārtas situācijas novēršanai sakrālajās celtnēs Sakrālā mantojuma finansēšanas programmas ietvaros, no tiem:
1. 375 456 euro Rīgas Metropolijas Romas katoļu kūrijai nepieciešamajiem darbiem Rīgas Svētā Jēkaba katoļu baznīcā un tās ēku kompleksā;
2. finansējumu, kas nepārsniedz 400 000 euro, Latvijas Pareizticīgajai Baznīcai nepieciešamajiem darbiem Sv. Trīsvienības – Dievmātes atdusas pareizticīgo baznīcā;
3. 268 081 euro Latvijas evaņģēliski luteriskās Baznīcas Krustpils draudzei nepieciešamajiem darbiem Krustpils baznīcā;
4. finansējumu, kas nepārsniedz 359 798 euro, Romas katoļu baznīcas Rēzeknes ‒ Aglonas diecēzei nepieciešamajiem darbiem Aglonas bazilikas svētceļnieku komunikācijas centrā.</t>
  </si>
  <si>
    <t>Piešķirt Kultūras ministrijai 401 307 euro, lai no 2024. gada 1. septembra nodrošinātu profesionālās ievirzes un interešu izglītības pedagogu darba slodzes līdzsvarošanu.</t>
  </si>
  <si>
    <t>Piešķirt Kultūras ministrijai 849 471 euro, lai no 2024. gada 1. septembra nodrošinātu pedagogu darba samaksu.</t>
  </si>
  <si>
    <t>Piešķirt Kultūras ministrijai 117 699 euro profesionālās izglītības bāzes finansējuma daļējai paaugstināšanai no 2024. gada 1. septembra.</t>
  </si>
  <si>
    <t>Piešķirt Kultūras ministrijai ciklona "Kirsti" izraisītās vētras Latvijā 2024. gada 28.-29. jūlijā seku novēršanas darbiem 240 483 euro, tai skaitā:
1. 81 498 euro, lai Latvijas Nacionālais arhīvs veiktu nepieciešamos jumta nomaiņas un telpu remonta darbus, dokumentārā mantojuma glābšanas darbus, kā arī teritorijas sakārtošanas darbus, Rundāles pils muzejs veiktu nepieciešamos telpu remonta darbus un teritorijas sakopšanas darbus, Latvijas Etnogrāfiskais brīvdabas muzejs novērstu kritušo koku radītos postījumus būvēm un Memoriālo muzeju apvienība veiktu nepieciešamos telpu remonta darbus un atjaunotu no mitruma cietušos ekspozīcijas priekšmetus;
2. 157 162 euro, lai nodrošinātu finansējumu Rīgas Doma baznīcas šķērsjoma jumta nomaiņai;
3. 1 823 euro, lai Mākslu izglītības kompetences centrs "Nacionālā Mākslu vidusskola" veiktu bojātā jumta seguma remontu un kosmētisko remontu telpās.</t>
  </si>
  <si>
    <t>Piešķirt Kultūras ministrijai (Nacionālajai kultūras mantojuma pārvaldei) finansējumu 3 000 000 euro apmērā pārskaitīšanai sabiedrībai ar ierobežotu atbildību “Rīgas Doma pārvalde” valsts aizsargājamā kultūras pieminekļa, valstiski nozīmīgas sakrālās būves “Rīgas Doma baznīcas un klostera ansamblis” saglabāšanas nodrošināšanai.</t>
  </si>
  <si>
    <t>Piešķirt Vides aizsardzības un reģionālās attīstības ministrijai (Viedās administrācijas un reģionālās attīstības ministrijai) 839 913 euro pārskaitīšanai pašvaldībām, lai segtu izdevumus saistībā ar 2024.gada 28. un 29.jūlijā vētras un spēcīgu lietavu laikā radīto postījumu novēršanu pašvaldību īpašumā vai valdījumā esošajiem infrastruktūras objektiem un kompensētu pašvaldību izdevumus par iedzīvotājiem izmaksāto atbalstu mājokļu atjaunošanai, tai skaitā:
1.	Jelgavas valstspilsētas pašvaldībai – 803 031 euro;
2.	Saldus novada pašvaldībai – 36 882 euro.</t>
  </si>
  <si>
    <t>Pirmsskolas izglītības, bērnu aprūpes un organizēta brīvā laika pakalpojumu pieejamības uzlabošana, sekmējot bērnu vispusīgu attīstību un ģimenes un darba dzīves savienošanu</t>
  </si>
  <si>
    <t>VARAM, IZM</t>
  </si>
  <si>
    <t>Digitālās transformācijas (digitalizācija, automatizācija, robotizācija, mākslīgais intelekts u.c.) sekmēšana uzņēmējdarbībā, t.sk. apstrādes rūpniecībā</t>
  </si>
  <si>
    <t>Vietējās mobilitātes nodrošināšana nodarbinātībai un pakalpojumu saņemšanai, uzlabojot infrastruktūru, sniedzot atbalstu inovatīviem mikromobilitātes risinājumiem</t>
  </si>
  <si>
    <t>Vispārējās izglītības iestāžu mācību procesa kvalitātes paaugstināšana, ieviešot izglītības kvalitātes monitoringa sistēmu un ieguldījumu ziņā piešķirot prioritāti mācību procesam, kā arī efektivizējot skolu tīklu, tai skaitā modernizējot infrastruktūru, lai mazinātu administrēšanas un uzturēšanas izmaksas (t.sk. energoefektivitāte)</t>
  </si>
  <si>
    <t>Sociālās atstumtības riskam pakļauto bērnu un jauniešu (sociāli ekonomiskie riski, speciālās vajadzības, nelabvēlīgā situācijā nonākuši jaunieši, u.c. PMP riski) iesaistīšana ārpus formālās izglītības (t.sk. interešu izglītības) pasākumos (t.sk. skolas vidē – kā vispārējā, tā profesionālajā izglītībā)</t>
  </si>
  <si>
    <t>Viedās specializācijas stratēģijas ieviešana 5 specializācijas jomās: zināšanu ietilpīga bioekonomika; biomedicīna, medicīnas tehnoloģijas, biofarmācija un biotehnoloģijas; viedie materiāli, tehnoloģijas un inženiersistēmas; viedā enerģētika; informācijas un komunikācijas tehnoloģijas</t>
  </si>
  <si>
    <t>Darbaspēka remigrācijas un kvalificēta ārvalstu darbaspēka un talantu piesaistes sekmēšana, nepieļaujot darba vietu kvalitātes mazināšanos</t>
  </si>
  <si>
    <t>LM, EM, IZM, ĀM</t>
  </si>
  <si>
    <t>VARAM, EM, ZM, SM, pašvaldības</t>
  </si>
  <si>
    <t>Sociālo mājokļu atjaunošana un skaita palielināšana, vienlaikus izveidojot instrumentu, kas sniedz mājokļu atbalstu maznodrošinātām personām dzīvesvietas maiņai, lai veicinātu iesaistīšanos darba tirgū</t>
  </si>
  <si>
    <t>Kultūras un sporta jomas pedagogu sagatavošana, speciālistu un profesionāļu kapacitātes stiprināšana, sadarbībā ar Latvijas augstskolām izstrādājot izglītības programmu saturu, nodrošinot brīvā laika aktivitātes profesionālu pedagogu un treneru vadībā</t>
  </si>
  <si>
    <t>KM, VM, izglītības iestādes</t>
  </si>
  <si>
    <t xml:space="preserve">Novērtējuma pielikums par investīciju pasākumu atbilstību Latvijas Nacionālajam attīstības plānam 2021.-2027. gadam (NAP2027), kas apstiprināti uz 2024. gada 31. decembri </t>
  </si>
  <si>
    <t>3. pielikums informatīvajam ziņojumam “Par neatkarīgo institūciju  prioritārajiem pasākumiem 2026., 2027., 2028. un 2029. gadam”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</si>
</sst>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2" x14ac:knownFonts="1">
    <font>
      <sz val="11"/>
      <color theme="1"/>
      <name val="Calibri"/>
      <family val="2"/>
      <scheme val="minor"/>
    </font>
    <font>
      <sz val="11"/>
      <color theme="1"/>
      <name val="Calibri"/>
      <family val="2"/>
      <charset val="186"/>
      <scheme val="minor"/>
    </font>
    <font>
      <sz val="10"/>
      <color theme="1"/>
      <name val="Times New Roman"/>
      <family val="1"/>
      <charset val="186"/>
    </font>
    <font>
      <sz val="10"/>
      <name val="Times New Roman"/>
      <family val="1"/>
      <charset val="186"/>
    </font>
    <font>
      <u/>
      <sz val="10"/>
      <name val="Times New Roman"/>
      <family val="1"/>
      <charset val="186"/>
    </font>
    <font>
      <sz val="12"/>
      <color theme="1"/>
      <name val="Calibri"/>
      <family val="2"/>
      <charset val="186"/>
      <scheme val="minor"/>
    </font>
    <font>
      <sz val="12"/>
      <color theme="1"/>
      <name val="Calibri"/>
      <family val="1"/>
      <scheme val="minor"/>
    </font>
    <font>
      <sz val="11"/>
      <color theme="1"/>
      <name val="Calibri"/>
      <family val="2"/>
      <scheme val="minor"/>
    </font>
    <font>
      <sz val="11"/>
      <color theme="1"/>
      <name val="Calibri"/>
      <family val="2"/>
      <charset val="186"/>
      <scheme val="minor"/>
    </font>
    <font>
      <sz val="11"/>
      <color rgb="FF000000"/>
      <name val="Calibri"/>
      <family val="2"/>
    </font>
    <font>
      <sz val="12"/>
      <color theme="1"/>
      <name val="Times New Roman"/>
      <family val="2"/>
      <charset val="186"/>
    </font>
    <font>
      <sz val="11"/>
      <color rgb="FF000000"/>
      <name val="Calibri"/>
      <family val="2"/>
      <scheme val="minor"/>
    </font>
    <font>
      <sz val="10"/>
      <name val="Arial"/>
      <family val="2"/>
      <charset val="186"/>
    </font>
    <font>
      <sz val="10"/>
      <color rgb="FF000000"/>
      <name val="Arial"/>
      <family val="2"/>
      <charset val="186"/>
    </font>
    <font>
      <i/>
      <sz val="10"/>
      <color theme="1"/>
      <name val="Times New Roman"/>
      <family val="1"/>
      <charset val="186"/>
    </font>
    <font>
      <vertAlign val="superscript"/>
      <sz val="10"/>
      <color theme="1"/>
      <name val="Times New Roman"/>
      <family val="1"/>
      <charset val="186"/>
    </font>
    <font>
      <sz val="10"/>
      <color rgb="FF000000"/>
      <name val="Times New Roman"/>
      <family val="1"/>
      <charset val="186"/>
    </font>
    <font>
      <b/>
      <sz val="10"/>
      <color rgb="FF000000"/>
      <name val="Times New Roman"/>
      <family val="1"/>
      <charset val="186"/>
    </font>
    <font>
      <i/>
      <sz val="10"/>
      <color rgb="FF000000"/>
      <name val="Times New Roman"/>
      <family val="1"/>
      <charset val="186"/>
    </font>
    <font>
      <sz val="8"/>
      <color theme="1"/>
      <name val="Times New Roman"/>
      <family val="1"/>
      <charset val="186"/>
    </font>
    <font>
      <b/>
      <sz val="11"/>
      <color theme="1"/>
      <name val="Times New Roman"/>
      <family val="1"/>
      <charset val="186"/>
    </font>
    <font>
      <sz val="11"/>
      <color theme="1"/>
      <name val="Times New Roman"/>
      <family val="1"/>
      <charset val="186"/>
    </font>
  </fonts>
  <fills count="6">
    <fill>
      <patternFill patternType="none"/>
    </fill>
    <fill>
      <patternFill patternType="gray125"/>
    </fill>
    <fill>
      <patternFill patternType="solid">
        <fgColor theme="2"/>
        <bgColor indexed="64"/>
      </patternFill>
    </fill>
    <fill>
      <patternFill patternType="solid">
        <fgColor rgb="FFFFC000"/>
        <bgColor indexed="64"/>
      </patternFill>
    </fill>
    <fill>
      <patternFill patternType="solid">
        <fgColor rgb="FFFFFFFF"/>
        <bgColor rgb="FFFFFFFF"/>
      </patternFill>
    </fill>
    <fill>
      <patternFill patternType="solid">
        <fgColor theme="0"/>
        <bgColor indexed="64"/>
      </patternFill>
    </fill>
  </fills>
  <borders count="6">
    <border>
      <left/>
      <right/>
      <top/>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dotted">
        <color indexed="64"/>
      </top>
      <bottom/>
      <diagonal/>
    </border>
  </borders>
  <cellStyleXfs count="42483">
    <xf numFmtId="0" fontId="0" fillId="0" borderId="0"/>
    <xf numFmtId="0" fontId="5" fillId="0" borderId="0"/>
    <xf numFmtId="0" fontId="6" fillId="0" borderId="0"/>
    <xf numFmtId="0" fontId="8" fillId="0" borderId="0"/>
    <xf numFmtId="0" fontId="1" fillId="0" borderId="0"/>
    <xf numFmtId="0" fontId="1" fillId="0" borderId="0"/>
    <xf numFmtId="43" fontId="7" fillId="0" borderId="0" applyFont="0" applyFill="0" applyBorder="0" applyAlignment="0" applyProtection="0"/>
    <xf numFmtId="0" fontId="1" fillId="0" borderId="0"/>
    <xf numFmtId="0" fontId="10" fillId="0" borderId="0"/>
    <xf numFmtId="9" fontId="10" fillId="0" borderId="0" applyFont="0" applyFill="0" applyBorder="0" applyAlignment="0" applyProtection="0"/>
    <xf numFmtId="0" fontId="1" fillId="0" borderId="0"/>
    <xf numFmtId="9" fontId="1" fillId="0" borderId="0" applyFont="0" applyFill="0" applyBorder="0" applyAlignment="0" applyProtection="0"/>
    <xf numFmtId="0" fontId="10" fillId="0" borderId="0"/>
    <xf numFmtId="9" fontId="1" fillId="0" borderId="0" applyFont="0" applyFill="0" applyBorder="0" applyAlignment="0" applyProtection="0"/>
    <xf numFmtId="0" fontId="9" fillId="0" borderId="0" applyNumberFormat="0" applyBorder="0" applyAlignment="0"/>
    <xf numFmtId="9" fontId="9"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1" fillId="0" borderId="0"/>
    <xf numFmtId="0" fontId="12" fillId="0" borderId="0"/>
    <xf numFmtId="0" fontId="12" fillId="0" borderId="0"/>
    <xf numFmtId="0" fontId="13" fillId="0" borderId="0"/>
    <xf numFmtId="0" fontId="1" fillId="0" borderId="0"/>
    <xf numFmtId="0" fontId="10" fillId="0" borderId="0"/>
    <xf numFmtId="0" fontId="13" fillId="0" borderId="0"/>
    <xf numFmtId="43" fontId="13" fillId="0" borderId="0" applyFont="0" applyFill="0" applyBorder="0" applyAlignment="0" applyProtection="0"/>
    <xf numFmtId="0" fontId="13" fillId="0" borderId="0"/>
    <xf numFmtId="0" fontId="1" fillId="0" borderId="0"/>
    <xf numFmtId="43" fontId="7"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43" fontId="7"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2" fillId="0" borderId="0"/>
    <xf numFmtId="0" fontId="1" fillId="0" borderId="0"/>
    <xf numFmtId="0" fontId="13" fillId="0" borderId="0"/>
    <xf numFmtId="43" fontId="13" fillId="0" borderId="0" applyFont="0" applyFill="0" applyBorder="0" applyAlignment="0" applyProtection="0"/>
    <xf numFmtId="0" fontId="13" fillId="0" borderId="0"/>
    <xf numFmtId="0" fontId="1" fillId="0" borderId="0"/>
    <xf numFmtId="0" fontId="13" fillId="0" borderId="0"/>
  </cellStyleXfs>
  <cellXfs count="56">
    <xf numFmtId="0" fontId="0" fillId="0" borderId="0" xfId="0"/>
    <xf numFmtId="0" fontId="2" fillId="0" borderId="0" xfId="0" applyFont="1" applyAlignment="1">
      <alignment horizontal="center" vertical="center"/>
    </xf>
    <xf numFmtId="0" fontId="2" fillId="0" borderId="0" xfId="0" applyFont="1" applyAlignment="1">
      <alignment horizontal="center" vertical="center" wrapText="1"/>
    </xf>
    <xf numFmtId="0" fontId="3" fillId="3" borderId="1" xfId="0" applyFont="1" applyFill="1" applyBorder="1" applyAlignment="1" applyProtection="1">
      <alignment horizontal="center" vertical="center" wrapText="1"/>
      <protection locked="0"/>
    </xf>
    <xf numFmtId="0" fontId="0" fillId="0" borderId="0" xfId="0" applyAlignment="1">
      <alignment horizontal="center" vertical="center"/>
    </xf>
    <xf numFmtId="0" fontId="2" fillId="0" borderId="3" xfId="0" applyFont="1" applyBorder="1" applyAlignment="1">
      <alignment horizontal="center" vertical="center" wrapText="1"/>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3" borderId="5" xfId="0" applyFont="1" applyFill="1" applyBorder="1" applyAlignment="1" applyProtection="1">
      <alignment horizontal="center" vertical="center" wrapText="1"/>
      <protection locked="0"/>
    </xf>
    <xf numFmtId="0" fontId="0" fillId="0" borderId="0" xfId="0" applyAlignment="1">
      <alignment horizontal="center" vertical="center" wrapText="1"/>
    </xf>
    <xf numFmtId="1" fontId="2" fillId="0" borderId="2" xfId="0" applyNumberFormat="1" applyFont="1" applyBorder="1" applyAlignment="1">
      <alignment horizontal="center" vertical="center" wrapText="1"/>
    </xf>
    <xf numFmtId="0" fontId="2" fillId="0" borderId="2" xfId="0" applyFont="1" applyBorder="1" applyAlignment="1">
      <alignment horizontal="center" vertical="center" wrapText="1"/>
    </xf>
    <xf numFmtId="3" fontId="2" fillId="0" borderId="2" xfId="0" applyNumberFormat="1" applyFont="1" applyBorder="1" applyAlignment="1">
      <alignment horizontal="center" vertical="center" wrapText="1"/>
    </xf>
    <xf numFmtId="0" fontId="2" fillId="0" borderId="2" xfId="0" applyFont="1" applyBorder="1" applyAlignment="1">
      <alignment horizontal="center" vertical="center"/>
    </xf>
    <xf numFmtId="0" fontId="2" fillId="0" borderId="2" xfId="0" applyFont="1" applyBorder="1" applyAlignment="1">
      <alignment wrapText="1"/>
    </xf>
    <xf numFmtId="0" fontId="2" fillId="0" borderId="2" xfId="0" applyFont="1" applyBorder="1" applyAlignment="1">
      <alignment horizontal="left" vertical="center" wrapText="1"/>
    </xf>
    <xf numFmtId="0" fontId="3" fillId="5" borderId="2" xfId="0" applyFont="1" applyFill="1" applyBorder="1" applyAlignment="1">
      <alignment horizontal="center" vertical="center" wrapText="1"/>
    </xf>
    <xf numFmtId="0" fontId="2" fillId="0" borderId="2" xfId="2" applyFont="1" applyBorder="1" applyAlignment="1">
      <alignment horizontal="center" vertical="center" wrapText="1"/>
    </xf>
    <xf numFmtId="0" fontId="2" fillId="5" borderId="2" xfId="0" applyFont="1" applyFill="1" applyBorder="1" applyAlignment="1">
      <alignment horizontal="left" vertical="center" wrapText="1"/>
    </xf>
    <xf numFmtId="0" fontId="2" fillId="0" borderId="2" xfId="0" applyFont="1" applyBorder="1"/>
    <xf numFmtId="0" fontId="2" fillId="0" borderId="2" xfId="1" applyFont="1" applyBorder="1" applyAlignment="1">
      <alignment horizontal="left" vertical="center" wrapText="1"/>
    </xf>
    <xf numFmtId="0" fontId="2" fillId="0" borderId="2" xfId="1" applyFont="1" applyBorder="1" applyAlignment="1">
      <alignment horizontal="center" vertical="center" wrapText="1"/>
    </xf>
    <xf numFmtId="0" fontId="2" fillId="0" borderId="2" xfId="2" applyFont="1" applyBorder="1" applyAlignment="1">
      <alignment horizontal="left" vertical="center" wrapText="1"/>
    </xf>
    <xf numFmtId="49" fontId="2" fillId="0" borderId="2" xfId="2" applyNumberFormat="1" applyFont="1" applyBorder="1" applyAlignment="1">
      <alignment horizontal="left" vertical="center" wrapText="1"/>
    </xf>
    <xf numFmtId="49" fontId="2" fillId="0" borderId="2" xfId="2" applyNumberFormat="1" applyFont="1" applyBorder="1" applyAlignment="1">
      <alignment horizontal="center" vertical="center" wrapText="1"/>
    </xf>
    <xf numFmtId="2" fontId="2" fillId="0" borderId="2" xfId="2" applyNumberFormat="1" applyFont="1" applyBorder="1" applyAlignment="1">
      <alignment horizontal="left" vertical="center" wrapText="1"/>
    </xf>
    <xf numFmtId="2" fontId="2" fillId="0" borderId="2" xfId="2" applyNumberFormat="1"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left" vertical="center" wrapText="1"/>
    </xf>
    <xf numFmtId="0" fontId="2" fillId="5" borderId="2" xfId="0" applyFont="1" applyFill="1" applyBorder="1" applyAlignment="1">
      <alignment horizontal="center" vertical="center" wrapText="1"/>
    </xf>
    <xf numFmtId="0" fontId="3" fillId="0" borderId="2" xfId="0" applyFont="1" applyBorder="1" applyAlignment="1" applyProtection="1">
      <alignment horizontal="left" vertical="center" wrapText="1"/>
      <protection locked="0"/>
    </xf>
    <xf numFmtId="0" fontId="3" fillId="5" borderId="2" xfId="0" applyFont="1" applyFill="1" applyBorder="1" applyAlignment="1">
      <alignment horizontal="left" vertical="center" wrapText="1"/>
    </xf>
    <xf numFmtId="0" fontId="16" fillId="5" borderId="2" xfId="0" applyFont="1" applyFill="1" applyBorder="1" applyAlignment="1">
      <alignment horizontal="left" vertical="center" wrapText="1"/>
    </xf>
    <xf numFmtId="3" fontId="3" fillId="4" borderId="2" xfId="0" applyNumberFormat="1" applyFont="1" applyFill="1" applyBorder="1" applyAlignment="1">
      <alignment horizontal="center" vertical="center" wrapText="1"/>
    </xf>
    <xf numFmtId="3" fontId="3" fillId="0" borderId="2" xfId="0" applyNumberFormat="1" applyFont="1" applyBorder="1" applyAlignment="1">
      <alignment horizontal="center" vertical="center" wrapText="1"/>
    </xf>
    <xf numFmtId="3" fontId="2" fillId="0" borderId="2" xfId="3" applyNumberFormat="1" applyFont="1" applyBorder="1" applyAlignment="1">
      <alignment horizontal="center" vertical="center" wrapText="1"/>
    </xf>
    <xf numFmtId="0" fontId="2" fillId="0" borderId="2" xfId="3" applyFont="1" applyBorder="1" applyAlignment="1">
      <alignment horizontal="left" vertical="center" wrapText="1"/>
    </xf>
    <xf numFmtId="0" fontId="16" fillId="0" borderId="2" xfId="0" applyFont="1" applyBorder="1" applyAlignment="1">
      <alignment horizontal="left" vertical="center" wrapText="1"/>
    </xf>
    <xf numFmtId="0" fontId="16" fillId="0" borderId="2" xfId="0" applyFont="1" applyBorder="1" applyAlignment="1">
      <alignment horizontal="center" vertical="center" wrapText="1"/>
    </xf>
    <xf numFmtId="49" fontId="2" fillId="0" borderId="2" xfId="0" applyNumberFormat="1" applyFont="1" applyBorder="1" applyAlignment="1">
      <alignment horizontal="center" vertical="center" wrapText="1"/>
    </xf>
    <xf numFmtId="0" fontId="2" fillId="0" borderId="2" xfId="0" applyFont="1" applyBorder="1" applyAlignment="1">
      <alignment vertical="center" wrapText="1"/>
    </xf>
    <xf numFmtId="1" fontId="2" fillId="0" borderId="2" xfId="0" applyNumberFormat="1" applyFont="1" applyBorder="1" applyAlignment="1">
      <alignment horizontal="center" vertical="center"/>
    </xf>
    <xf numFmtId="1" fontId="2" fillId="0" borderId="2" xfId="2" applyNumberFormat="1" applyFont="1" applyBorder="1" applyAlignment="1">
      <alignment horizontal="center" vertical="center" wrapText="1"/>
    </xf>
    <xf numFmtId="1" fontId="16" fillId="0" borderId="2" xfId="0" applyNumberFormat="1" applyFont="1" applyBorder="1" applyAlignment="1">
      <alignment horizontal="center" vertical="center" wrapText="1"/>
    </xf>
    <xf numFmtId="0" fontId="0" fillId="0" borderId="2" xfId="0" applyBorder="1" applyAlignment="1">
      <alignment horizontal="center" vertical="center" wrapText="1"/>
    </xf>
    <xf numFmtId="0" fontId="0" fillId="0" borderId="2" xfId="0" applyBorder="1"/>
    <xf numFmtId="0" fontId="2" fillId="0" borderId="5" xfId="0" applyFont="1" applyBorder="1" applyAlignment="1">
      <alignment horizontal="center" vertical="center" wrapText="1"/>
    </xf>
    <xf numFmtId="0" fontId="0" fillId="0" borderId="5" xfId="0" applyBorder="1"/>
    <xf numFmtId="0" fontId="2" fillId="0" borderId="5" xfId="0" applyFont="1" applyBorder="1" applyAlignment="1">
      <alignment horizontal="left" vertical="center" wrapText="1"/>
    </xf>
    <xf numFmtId="1" fontId="2" fillId="0" borderId="5" xfId="0" applyNumberFormat="1" applyFont="1" applyBorder="1" applyAlignment="1">
      <alignment horizontal="center" vertical="center" wrapText="1"/>
    </xf>
    <xf numFmtId="1" fontId="2" fillId="0" borderId="5" xfId="0" applyNumberFormat="1" applyFont="1" applyBorder="1" applyAlignment="1">
      <alignment horizontal="center" vertical="center"/>
    </xf>
    <xf numFmtId="0" fontId="19" fillId="0" borderId="0" xfId="0" applyFont="1" applyAlignment="1">
      <alignment vertical="center" wrapText="1"/>
    </xf>
    <xf numFmtId="0" fontId="19" fillId="0" borderId="0" xfId="0" applyFont="1" applyAlignment="1">
      <alignment horizontal="center" vertical="center" wrapText="1"/>
    </xf>
    <xf numFmtId="0" fontId="20" fillId="0" borderId="0" xfId="0" applyFont="1" applyAlignment="1">
      <alignment horizontal="center" vertical="center"/>
    </xf>
    <xf numFmtId="0" fontId="0" fillId="0" borderId="0" xfId="0" applyAlignment="1">
      <alignment horizontal="left"/>
    </xf>
    <xf numFmtId="0" fontId="21" fillId="5" borderId="0" xfId="0" applyFont="1" applyFill="1" applyAlignment="1">
      <alignment horizontal="right" vertical="center" wrapText="1"/>
    </xf>
  </cellXfs>
  <cellStyles count="42483">
    <cellStyle name="Comma 2" xfId="6" xr:uid="{0119BF7A-C430-4110-A5C4-5EB07C6BA706}"/>
    <cellStyle name="Comma 2 10" xfId="8974" xr:uid="{7E1A1421-2A6C-4A2D-8153-6FF1BA5B52A8}"/>
    <cellStyle name="Comma 2 10 2" xfId="18004" xr:uid="{BEF5A1DF-0C25-497B-A786-FFA89E3F0B79}"/>
    <cellStyle name="Comma 2 10 2 2" xfId="18400" xr:uid="{0DEE2128-587D-45BB-9231-7AACC10D698A}"/>
    <cellStyle name="Comma 2 10 2 2 2" xfId="40826" xr:uid="{535360DA-8ED4-49B9-9139-C3332FE44353}"/>
    <cellStyle name="Comma 2 10 2 2 3" xfId="20787" xr:uid="{0A927C67-988A-4D3E-A5EE-3818192F65B5}"/>
    <cellStyle name="Comma 2 10 2 3" xfId="18796" xr:uid="{7871D127-BB84-4F52-94EB-2EC0AE9CD774}"/>
    <cellStyle name="Comma 2 10 2 3 2" xfId="41222" xr:uid="{0273AE55-296E-4048-8C43-A8E792DDDB3C}"/>
    <cellStyle name="Comma 2 10 2 3 3" xfId="21183" xr:uid="{6E50AA13-1246-407F-B13A-0DF940F36E8F}"/>
    <cellStyle name="Comma 2 10 2 4" xfId="19192" xr:uid="{BFE95EF3-F185-4D6B-96F4-29F857A6F0D3}"/>
    <cellStyle name="Comma 2 10 2 4 2" xfId="41618" xr:uid="{82EDDBB0-B9C6-4BCF-9303-3AE19336F710}"/>
    <cellStyle name="Comma 2 10 2 4 3" xfId="21579" xr:uid="{939D4A6F-D096-47FF-A313-82833B0F95A5}"/>
    <cellStyle name="Comma 2 10 2 5" xfId="19588" xr:uid="{9C2040EB-0BD7-402E-A106-08B5CE674352}"/>
    <cellStyle name="Comma 2 10 2 5 2" xfId="42014" xr:uid="{11909C90-CFA9-40B9-8D1E-F9B55C0B3687}"/>
    <cellStyle name="Comma 2 10 2 5 3" xfId="21975" xr:uid="{9CD5EDF0-D7ED-45AA-BF08-5E83C7284FC3}"/>
    <cellStyle name="Comma 2 10 2 6" xfId="19984" xr:uid="{B890B781-28AF-4A3D-B60B-477A2836934D}"/>
    <cellStyle name="Comma 2 10 2 6 2" xfId="42410" xr:uid="{0C13AAE4-5385-4AFA-A102-1049A06E626D}"/>
    <cellStyle name="Comma 2 10 2 6 3" xfId="22371" xr:uid="{E90C993F-38BC-4361-A11E-02EE255A622B}"/>
    <cellStyle name="Comma 2 10 2 7" xfId="40430" xr:uid="{9C9D9736-9953-445C-9987-1B108086A9A3}"/>
    <cellStyle name="Comma 2 10 2 8" xfId="20391" xr:uid="{942CCFA0-7C36-4D95-8E76-0DFDC3897A4C}"/>
    <cellStyle name="Comma 2 10 3" xfId="18202" xr:uid="{FF9BA9F6-E9CC-4FAC-B8EE-87C7207A3FAA}"/>
    <cellStyle name="Comma 2 10 3 2" xfId="40628" xr:uid="{499C2005-F1E4-4454-9155-F65622B6A24A}"/>
    <cellStyle name="Comma 2 10 3 3" xfId="20589" xr:uid="{C7D8C585-53A7-4595-A7C8-28689CFD60A1}"/>
    <cellStyle name="Comma 2 10 4" xfId="18598" xr:uid="{64F0E382-9FC8-46AD-A753-B7DB0778D821}"/>
    <cellStyle name="Comma 2 10 4 2" xfId="41024" xr:uid="{DD8C2487-BA27-4083-B70D-08B254C1249E}"/>
    <cellStyle name="Comma 2 10 4 3" xfId="20985" xr:uid="{6DBBC22B-1F63-44AF-9D1A-0561CEB59D9F}"/>
    <cellStyle name="Comma 2 10 5" xfId="18994" xr:uid="{EDBC6C6A-2C91-4A12-B8FB-247BCE931A60}"/>
    <cellStyle name="Comma 2 10 5 2" xfId="41420" xr:uid="{7F50BD65-A7AA-415F-B379-B2FD766ECD94}"/>
    <cellStyle name="Comma 2 10 5 3" xfId="21381" xr:uid="{46251C65-34C4-4917-A056-9734DD9DD994}"/>
    <cellStyle name="Comma 2 10 6" xfId="19390" xr:uid="{3428F00D-8617-4187-AACB-ABB125F09F79}"/>
    <cellStyle name="Comma 2 10 6 2" xfId="41816" xr:uid="{A3CA5B88-4737-46BD-877E-DE5A1F84176C}"/>
    <cellStyle name="Comma 2 10 6 3" xfId="21777" xr:uid="{E917CD5A-4218-4A40-8658-F328777B0956}"/>
    <cellStyle name="Comma 2 10 7" xfId="19786" xr:uid="{D5BE54C0-6371-4DF6-8B6C-E2A5BFFC3F2E}"/>
    <cellStyle name="Comma 2 10 7 2" xfId="42212" xr:uid="{0422E25F-A953-4789-8055-DFF4439109AC}"/>
    <cellStyle name="Comma 2 10 7 3" xfId="22173" xr:uid="{8305F5C1-5FAC-4B96-81ED-51430CD43380}"/>
    <cellStyle name="Comma 2 10 8" xfId="31400" xr:uid="{35C2720E-B216-4C31-980F-EE8FA75A2301}"/>
    <cellStyle name="Comma 2 10 9" xfId="20193" xr:uid="{9796D9BC-E607-4BBD-8EB5-0D09048C6DDA}"/>
    <cellStyle name="Comma 2 11" xfId="9109" xr:uid="{B33939A1-3022-44D0-AF35-8B57D27BB415}"/>
    <cellStyle name="Comma 2 11 2" xfId="18268" xr:uid="{78319A8D-7762-4B85-83CC-B00C40548D11}"/>
    <cellStyle name="Comma 2 11 2 2" xfId="40694" xr:uid="{E19EC844-62FB-46FB-B4BA-D427BBECEEA8}"/>
    <cellStyle name="Comma 2 11 2 3" xfId="20655" xr:uid="{BA90BA6B-7D44-40F5-ACC2-D032D80DCB65}"/>
    <cellStyle name="Comma 2 11 3" xfId="18664" xr:uid="{C463BEA0-87C3-4634-8CED-E0431769CE91}"/>
    <cellStyle name="Comma 2 11 3 2" xfId="41090" xr:uid="{71C9B4B2-40C8-4566-987C-F35AC26DF12D}"/>
    <cellStyle name="Comma 2 11 3 3" xfId="21051" xr:uid="{62A817F3-EB2D-4A09-9302-3D2DCA7544E6}"/>
    <cellStyle name="Comma 2 11 4" xfId="19060" xr:uid="{836F8638-29FF-4909-9799-FC485B461BBF}"/>
    <cellStyle name="Comma 2 11 4 2" xfId="41486" xr:uid="{7562A6EB-031A-4930-8EC6-D1D78D77FC59}"/>
    <cellStyle name="Comma 2 11 4 3" xfId="21447" xr:uid="{FC1FF380-7296-4CA5-825F-6F08F7601193}"/>
    <cellStyle name="Comma 2 11 5" xfId="19456" xr:uid="{98CC48D6-D760-45AC-9C64-3EDAB71A91BE}"/>
    <cellStyle name="Comma 2 11 5 2" xfId="41882" xr:uid="{694F606A-85C5-4F9B-8131-EA8985F45E4D}"/>
    <cellStyle name="Comma 2 11 5 3" xfId="21843" xr:uid="{A70BF559-1AE4-4FC3-A07D-97D91813112D}"/>
    <cellStyle name="Comma 2 11 6" xfId="19852" xr:uid="{550FFF00-ECFE-47C9-93E3-46FCA956C0D3}"/>
    <cellStyle name="Comma 2 11 6 2" xfId="42278" xr:uid="{F9EC6F65-43E3-400B-AB2A-0B0AFC6CB6B7}"/>
    <cellStyle name="Comma 2 11 6 3" xfId="22239" xr:uid="{F4A86877-4560-465A-A54A-A17147DBAFBA}"/>
    <cellStyle name="Comma 2 11 7" xfId="31535" xr:uid="{35A25EA3-9E5B-41AD-B677-947EFD1D73B8}"/>
    <cellStyle name="Comma 2 11 8" xfId="20259" xr:uid="{C4F47DD6-4B6B-4213-A62A-0F8F44DDD97D}"/>
    <cellStyle name="Comma 2 12" xfId="18070" xr:uid="{F4B2D671-D995-40B0-839D-2A4EB501AC93}"/>
    <cellStyle name="Comma 2 12 2" xfId="40496" xr:uid="{12F34CD4-BDD7-4C7C-BE90-C7BD04001189}"/>
    <cellStyle name="Comma 2 12 3" xfId="20457" xr:uid="{3E440BB2-0B09-4874-9D08-C8171C80E541}"/>
    <cellStyle name="Comma 2 13" xfId="18466" xr:uid="{B7F1044A-92DF-42CD-999F-A0B833FAD959}"/>
    <cellStyle name="Comma 2 13 2" xfId="40892" xr:uid="{C865EC29-4090-4F0C-A23F-65748806F1F2}"/>
    <cellStyle name="Comma 2 13 3" xfId="20853" xr:uid="{04B09BE5-DD5A-406C-890F-DDFEE28AE621}"/>
    <cellStyle name="Comma 2 14" xfId="18862" xr:uid="{F730C12C-FEA4-4A77-98FD-88F60E1374D9}"/>
    <cellStyle name="Comma 2 14 2" xfId="41288" xr:uid="{5E9D1E23-208B-4E11-8459-9E1EC74E3A29}"/>
    <cellStyle name="Comma 2 14 3" xfId="21249" xr:uid="{0702B51F-AD2F-435C-8FAC-47C06362D33D}"/>
    <cellStyle name="Comma 2 15" xfId="19258" xr:uid="{E3990BAD-DF0E-40C2-9966-D816A3DBCDCE}"/>
    <cellStyle name="Comma 2 15 2" xfId="41684" xr:uid="{378387BA-52A0-4717-9D3F-1A5FBB6C0382}"/>
    <cellStyle name="Comma 2 15 3" xfId="21645" xr:uid="{F6C090CD-E6F2-4616-87EA-DE0A9926165F}"/>
    <cellStyle name="Comma 2 16" xfId="19654" xr:uid="{3C3FB8D9-8B29-45AA-A19D-D6361AF2AB6C}"/>
    <cellStyle name="Comma 2 16 2" xfId="42080" xr:uid="{0DC43004-0DD0-44DD-91EE-61F5406FEDF3}"/>
    <cellStyle name="Comma 2 16 3" xfId="22041" xr:uid="{5EAF224D-3975-44D4-AA31-DBE3001C6553}"/>
    <cellStyle name="Comma 2 17" xfId="79" xr:uid="{AF49F6D7-C7AF-418C-ADF5-09F91D2FCE2C}"/>
    <cellStyle name="Comma 2 17 2" xfId="22505" xr:uid="{6F7DD368-7D2A-407F-BDA8-E3D4AA889576}"/>
    <cellStyle name="Comma 2 17 3" xfId="20061" xr:uid="{3978B893-717A-44DF-851E-A42DD9F91316}"/>
    <cellStyle name="Comma 2 18" xfId="22438" xr:uid="{1C3FFE5F-4A33-4401-8610-FFCE8F7E1300}"/>
    <cellStyle name="Comma 2 19" xfId="20060" xr:uid="{CA2340B2-80C2-49B6-95C1-2D53DCB8533D}"/>
    <cellStyle name="Comma 2 2" xfId="265" xr:uid="{F21D7219-430A-4E0A-8C7A-048964CE947F}"/>
    <cellStyle name="Comma 2 2 10" xfId="18864" xr:uid="{3B33535E-16AF-4C16-A916-38036A607D43}"/>
    <cellStyle name="Comma 2 2 10 2" xfId="41290" xr:uid="{A6993132-E244-4D33-A7B7-2F5998B2C65B}"/>
    <cellStyle name="Comma 2 2 10 3" xfId="21251" xr:uid="{3D70B238-9394-48F8-AF1F-98C63518C654}"/>
    <cellStyle name="Comma 2 2 11" xfId="19260" xr:uid="{15DA6B5E-3DDA-41A0-881E-A0E77817A6A5}"/>
    <cellStyle name="Comma 2 2 11 2" xfId="41686" xr:uid="{860E9691-1428-4A8A-B911-37B9B9E0F348}"/>
    <cellStyle name="Comma 2 2 11 3" xfId="21647" xr:uid="{A11550A3-D7D5-42E5-BDA6-E532BE9468B2}"/>
    <cellStyle name="Comma 2 2 12" xfId="19656" xr:uid="{50741038-1BC7-4001-9193-64CEECFF4893}"/>
    <cellStyle name="Comma 2 2 12 2" xfId="42082" xr:uid="{CDC0606A-FC73-47D8-816B-09DE94672E82}"/>
    <cellStyle name="Comma 2 2 12 3" xfId="22043" xr:uid="{1E8735CE-D890-4D3C-9C0E-30AB4EEF3162}"/>
    <cellStyle name="Comma 2 2 13" xfId="22691" xr:uid="{DFC22086-6783-4BD6-9CE6-A7633F9F2DB5}"/>
    <cellStyle name="Comma 2 2 14" xfId="20063" xr:uid="{ED0536F4-9CEA-4E48-BA58-60A96F9A5698}"/>
    <cellStyle name="Comma 2 2 2" xfId="1127" xr:uid="{F574CE5E-57AF-4D34-A2D3-F76855BE981A}"/>
    <cellStyle name="Comma 2 2 2 10" xfId="19271" xr:uid="{69F0D932-FFE2-4FBF-86D0-EC39EA9A4194}"/>
    <cellStyle name="Comma 2 2 2 10 2" xfId="41697" xr:uid="{C1BFF7FD-9C53-478E-B29F-3CD16019959C}"/>
    <cellStyle name="Comma 2 2 2 10 3" xfId="21658" xr:uid="{8F5B0B4F-023F-490A-8F0F-0A0EE2FB238B}"/>
    <cellStyle name="Comma 2 2 2 11" xfId="19667" xr:uid="{1D9BB83A-F1FF-458D-95A4-FE2856D432E0}"/>
    <cellStyle name="Comma 2 2 2 11 2" xfId="42093" xr:uid="{075026A6-3220-45C2-A535-785F7F1D1A8A}"/>
    <cellStyle name="Comma 2 2 2 11 3" xfId="22054" xr:uid="{0C127701-B7A1-4FC2-B8FD-4009C5EF986F}"/>
    <cellStyle name="Comma 2 2 2 12" xfId="23553" xr:uid="{B1DF6E25-9002-41C5-B260-159314B7B552}"/>
    <cellStyle name="Comma 2 2 2 13" xfId="20074" xr:uid="{318F1F02-7FC1-4733-873B-33DCE46B17F0}"/>
    <cellStyle name="Comma 2 2 2 2" xfId="2621" xr:uid="{0CF53C96-9A40-4172-A0CE-F369E4B82EA7}"/>
    <cellStyle name="Comma 2 2 2 2 10" xfId="25047" xr:uid="{99EB6BAC-022B-4F50-9E6B-DD9F184B6F6A}"/>
    <cellStyle name="Comma 2 2 2 2 11" xfId="20096" xr:uid="{740D26F6-7C90-4CD7-97DC-91D8A8D8B0D1}"/>
    <cellStyle name="Comma 2 2 2 2 2" xfId="7103" xr:uid="{CD006CA2-31C1-4D2B-AF61-D6037662C79A}"/>
    <cellStyle name="Comma 2 2 2 2 2 2" xfId="16133" xr:uid="{2FCC61F6-2757-44FC-A5AD-94B375C397F9}"/>
    <cellStyle name="Comma 2 2 2 2 2 2 2" xfId="18369" xr:uid="{C6324C19-983C-4524-99C4-F4B189718FD0}"/>
    <cellStyle name="Comma 2 2 2 2 2 2 2 2" xfId="40795" xr:uid="{CC00644F-87B6-4125-913D-6C951A79E9F0}"/>
    <cellStyle name="Comma 2 2 2 2 2 2 2 3" xfId="20756" xr:uid="{7417124A-21F6-4711-916E-074D93CA392C}"/>
    <cellStyle name="Comma 2 2 2 2 2 2 3" xfId="18765" xr:uid="{9358C898-6EBF-4AEB-86A6-4165479385E0}"/>
    <cellStyle name="Comma 2 2 2 2 2 2 3 2" xfId="41191" xr:uid="{D6CB1A07-9628-4543-AA98-70D8C48DFD16}"/>
    <cellStyle name="Comma 2 2 2 2 2 2 3 3" xfId="21152" xr:uid="{D5652ED6-063A-4C39-AE67-C2CA66836E62}"/>
    <cellStyle name="Comma 2 2 2 2 2 2 4" xfId="19161" xr:uid="{A8D8DC89-8FD6-492F-BDC6-0F77890F53BA}"/>
    <cellStyle name="Comma 2 2 2 2 2 2 4 2" xfId="41587" xr:uid="{A5ECB854-9A4A-486A-85A8-B0560675A200}"/>
    <cellStyle name="Comma 2 2 2 2 2 2 4 3" xfId="21548" xr:uid="{199E6E79-547D-400F-B3E5-4502EBE38AF6}"/>
    <cellStyle name="Comma 2 2 2 2 2 2 5" xfId="19557" xr:uid="{8375F528-E8C9-4C35-B4D5-AF1434C674A7}"/>
    <cellStyle name="Comma 2 2 2 2 2 2 5 2" xfId="41983" xr:uid="{B0262996-42A0-4F77-99D7-E4AF8DB252D9}"/>
    <cellStyle name="Comma 2 2 2 2 2 2 5 3" xfId="21944" xr:uid="{ED060C79-30B7-47D6-A8D3-45A20EC832B0}"/>
    <cellStyle name="Comma 2 2 2 2 2 2 6" xfId="19953" xr:uid="{D74D1A6D-782B-4D3B-AC2A-3A057A048AD8}"/>
    <cellStyle name="Comma 2 2 2 2 2 2 6 2" xfId="42379" xr:uid="{9B52EBF4-4431-483D-BEEC-4E17E6905C7B}"/>
    <cellStyle name="Comma 2 2 2 2 2 2 6 3" xfId="22340" xr:uid="{8A9E04E3-76C7-45AE-B50F-26630FB1CCD5}"/>
    <cellStyle name="Comma 2 2 2 2 2 2 7" xfId="38559" xr:uid="{9F54062A-FA94-4CC8-85EF-FBB01ACBCB6E}"/>
    <cellStyle name="Comma 2 2 2 2 2 2 8" xfId="20360" xr:uid="{2481773F-5DA6-4A20-92A9-964A876640FD}"/>
    <cellStyle name="Comma 2 2 2 2 2 3" xfId="18171" xr:uid="{EEFC0FA6-76E0-4F3F-8FAD-B29146AF8D55}"/>
    <cellStyle name="Comma 2 2 2 2 2 3 2" xfId="40597" xr:uid="{263DDDDC-E96D-4F2A-944F-5A1887A68F37}"/>
    <cellStyle name="Comma 2 2 2 2 2 3 3" xfId="20558" xr:uid="{2EFF1FE7-BDD1-4CB5-8DB9-AF8C53DF55DB}"/>
    <cellStyle name="Comma 2 2 2 2 2 4" xfId="18567" xr:uid="{B18FD43B-166C-45C5-8870-CB6F0DBACB41}"/>
    <cellStyle name="Comma 2 2 2 2 2 4 2" xfId="40993" xr:uid="{F0E3C1B0-18A4-4B68-AA7E-CE1E8A18DBFB}"/>
    <cellStyle name="Comma 2 2 2 2 2 4 3" xfId="20954" xr:uid="{A8B37E4F-FEE3-4898-ABD8-D7375C96E7A3}"/>
    <cellStyle name="Comma 2 2 2 2 2 5" xfId="18963" xr:uid="{89206600-1E01-4543-88B0-17B3B1D50B24}"/>
    <cellStyle name="Comma 2 2 2 2 2 5 2" xfId="41389" xr:uid="{39D299B4-696D-4B28-98B8-96C34F895260}"/>
    <cellStyle name="Comma 2 2 2 2 2 5 3" xfId="21350" xr:uid="{B1A5C072-290C-4BD4-A200-701D4C8F0E8E}"/>
    <cellStyle name="Comma 2 2 2 2 2 6" xfId="19359" xr:uid="{ED6524F7-C85A-414F-856C-5E467E666728}"/>
    <cellStyle name="Comma 2 2 2 2 2 6 2" xfId="41785" xr:uid="{9FA06AAF-DC1F-4B8C-85D1-E089E9B45B68}"/>
    <cellStyle name="Comma 2 2 2 2 2 6 3" xfId="21746" xr:uid="{4D7D526E-87BC-4AF6-8DF6-856DFDE5AB22}"/>
    <cellStyle name="Comma 2 2 2 2 2 7" xfId="19755" xr:uid="{EE31A44E-4850-4388-98B5-53F82EDD17CA}"/>
    <cellStyle name="Comma 2 2 2 2 2 7 2" xfId="42181" xr:uid="{43C282FD-9BD9-4EB3-80E5-49A616C01033}"/>
    <cellStyle name="Comma 2 2 2 2 2 7 3" xfId="22142" xr:uid="{1CED8FEE-14A6-4968-AB1F-8C35C222072E}"/>
    <cellStyle name="Comma 2 2 2 2 2 8" xfId="29529" xr:uid="{A57F82B2-AEF7-4771-9864-B18B3123403F}"/>
    <cellStyle name="Comma 2 2 2 2 2 9" xfId="20162" xr:uid="{99221633-8741-43E4-8D00-FCF15595A120}"/>
    <cellStyle name="Comma 2 2 2 2 3" xfId="9009" xr:uid="{B90D1F03-EB03-4153-8049-CE0D0697EC93}"/>
    <cellStyle name="Comma 2 2 2 2 3 2" xfId="18039" xr:uid="{FE3E6BF1-5497-47F0-8C62-BE48C81D6675}"/>
    <cellStyle name="Comma 2 2 2 2 3 2 2" xfId="18435" xr:uid="{6D14FBE7-84B1-43BC-82D8-FF56795DF058}"/>
    <cellStyle name="Comma 2 2 2 2 3 2 2 2" xfId="40861" xr:uid="{44A9CE77-C83E-475E-B1D5-314B2A324350}"/>
    <cellStyle name="Comma 2 2 2 2 3 2 2 3" xfId="20822" xr:uid="{839B4FBA-9D54-466B-9B7B-9D3C8ECCD860}"/>
    <cellStyle name="Comma 2 2 2 2 3 2 3" xfId="18831" xr:uid="{225FA41E-4FD2-460E-88E3-D4603836567E}"/>
    <cellStyle name="Comma 2 2 2 2 3 2 3 2" xfId="41257" xr:uid="{4A587486-446F-480D-ACBD-89B9E72E8925}"/>
    <cellStyle name="Comma 2 2 2 2 3 2 3 3" xfId="21218" xr:uid="{1755697A-F77A-4D2A-BC65-6DC88D37D484}"/>
    <cellStyle name="Comma 2 2 2 2 3 2 4" xfId="19227" xr:uid="{83F90CE4-ABC3-47BF-A036-9815F16D855C}"/>
    <cellStyle name="Comma 2 2 2 2 3 2 4 2" xfId="41653" xr:uid="{C404B529-9EF8-45E2-95D2-E4CD8E9A199D}"/>
    <cellStyle name="Comma 2 2 2 2 3 2 4 3" xfId="21614" xr:uid="{DA73235B-BB0D-4AE5-B980-799610D435B3}"/>
    <cellStyle name="Comma 2 2 2 2 3 2 5" xfId="19623" xr:uid="{E52FA7A1-CD11-4F85-9782-945B58E3F7F9}"/>
    <cellStyle name="Comma 2 2 2 2 3 2 5 2" xfId="42049" xr:uid="{5E2E7DEE-A3E0-4DE4-AA9A-20DC950F4CD4}"/>
    <cellStyle name="Comma 2 2 2 2 3 2 5 3" xfId="22010" xr:uid="{1525403A-29CB-4C61-BB1F-090B206A86C8}"/>
    <cellStyle name="Comma 2 2 2 2 3 2 6" xfId="20019" xr:uid="{E1BC5A47-0986-4E95-AA11-6EEB4CED2094}"/>
    <cellStyle name="Comma 2 2 2 2 3 2 6 2" xfId="42445" xr:uid="{79752F76-D635-4756-87F2-768A8573C9BA}"/>
    <cellStyle name="Comma 2 2 2 2 3 2 6 3" xfId="22406" xr:uid="{76D199A1-8354-423C-8FC6-AACFD41145A1}"/>
    <cellStyle name="Comma 2 2 2 2 3 2 7" xfId="40465" xr:uid="{958CFD9E-31C3-44C9-B389-4C2BE89B27B9}"/>
    <cellStyle name="Comma 2 2 2 2 3 2 8" xfId="20426" xr:uid="{3D2C2876-4A4E-4230-A932-E676F1E61523}"/>
    <cellStyle name="Comma 2 2 2 2 3 3" xfId="18237" xr:uid="{EA9230F3-9EE1-4157-BE57-48FF67756506}"/>
    <cellStyle name="Comma 2 2 2 2 3 3 2" xfId="40663" xr:uid="{30514761-5451-408C-90A0-9FE2853C171F}"/>
    <cellStyle name="Comma 2 2 2 2 3 3 3" xfId="20624" xr:uid="{7699DC5E-5826-49DE-892F-B62DD734773B}"/>
    <cellStyle name="Comma 2 2 2 2 3 4" xfId="18633" xr:uid="{7C793AF1-C452-4A6E-AA98-47D7A82935A1}"/>
    <cellStyle name="Comma 2 2 2 2 3 4 2" xfId="41059" xr:uid="{E39A8294-EB46-4197-9056-FAE621C8794C}"/>
    <cellStyle name="Comma 2 2 2 2 3 4 3" xfId="21020" xr:uid="{5090CA5A-F7CF-4118-8E0F-434F6740899E}"/>
    <cellStyle name="Comma 2 2 2 2 3 5" xfId="19029" xr:uid="{2C4ED4F1-5731-466A-BFCF-C42902E841C4}"/>
    <cellStyle name="Comma 2 2 2 2 3 5 2" xfId="41455" xr:uid="{66B309CB-69B3-4B9D-B322-973EAC122FCC}"/>
    <cellStyle name="Comma 2 2 2 2 3 5 3" xfId="21416" xr:uid="{AA27121C-D843-4659-907E-7E0E8E599AAE}"/>
    <cellStyle name="Comma 2 2 2 2 3 6" xfId="19425" xr:uid="{1921BCEC-BA3E-4587-8F12-98C7199F59BA}"/>
    <cellStyle name="Comma 2 2 2 2 3 6 2" xfId="41851" xr:uid="{00EED152-C063-47DB-8BB1-ECE09D894248}"/>
    <cellStyle name="Comma 2 2 2 2 3 6 3" xfId="21812" xr:uid="{67622E1B-A76E-4D9E-95C5-A7039023B10D}"/>
    <cellStyle name="Comma 2 2 2 2 3 7" xfId="19821" xr:uid="{6E8C030A-2ECC-4D5F-BF33-DA2AE5AB5954}"/>
    <cellStyle name="Comma 2 2 2 2 3 7 2" xfId="42247" xr:uid="{FD642B78-41BF-4F70-A53B-6E150EC5A4F9}"/>
    <cellStyle name="Comma 2 2 2 2 3 7 3" xfId="22208" xr:uid="{794018AC-76EF-42AD-B3C0-06EE5B018236}"/>
    <cellStyle name="Comma 2 2 2 2 3 8" xfId="31435" xr:uid="{9FD2B2FD-0049-451B-9734-8A7409AB067A}"/>
    <cellStyle name="Comma 2 2 2 2 3 9" xfId="20228" xr:uid="{90773E26-A4C9-47D5-92A8-743243E089B6}"/>
    <cellStyle name="Comma 2 2 2 2 4" xfId="11651" xr:uid="{0743F667-DA2D-4631-B94B-9F7DC87A56A2}"/>
    <cellStyle name="Comma 2 2 2 2 4 2" xfId="18303" xr:uid="{11B9390C-1683-4D9D-8FE9-8872784152D0}"/>
    <cellStyle name="Comma 2 2 2 2 4 2 2" xfId="40729" xr:uid="{ADE1BC28-3FD6-4FFD-91D8-10B2F215D9BC}"/>
    <cellStyle name="Comma 2 2 2 2 4 2 3" xfId="20690" xr:uid="{2EA137DC-3E68-4BAB-818E-5F25D4A26128}"/>
    <cellStyle name="Comma 2 2 2 2 4 3" xfId="18699" xr:uid="{8105497E-EAAF-4EEB-8C79-5E390D5FDA64}"/>
    <cellStyle name="Comma 2 2 2 2 4 3 2" xfId="41125" xr:uid="{912A5F3A-8E4B-4C74-8027-8F9B68E3D862}"/>
    <cellStyle name="Comma 2 2 2 2 4 3 3" xfId="21086" xr:uid="{8607C9C6-0AC8-4D7D-9CD1-8107055A07BE}"/>
    <cellStyle name="Comma 2 2 2 2 4 4" xfId="19095" xr:uid="{F473286D-E091-4438-9EF4-58C748FC6B25}"/>
    <cellStyle name="Comma 2 2 2 2 4 4 2" xfId="41521" xr:uid="{D83353B1-2281-4E8A-A2F4-4A300945A999}"/>
    <cellStyle name="Comma 2 2 2 2 4 4 3" xfId="21482" xr:uid="{41F45A1F-65C7-446A-90A1-E5D02B161D65}"/>
    <cellStyle name="Comma 2 2 2 2 4 5" xfId="19491" xr:uid="{D1B95EB6-27E2-4146-A337-75AE244BF23F}"/>
    <cellStyle name="Comma 2 2 2 2 4 5 2" xfId="41917" xr:uid="{4BC01C05-7DCE-4D9A-BAF8-3A4FCFF54867}"/>
    <cellStyle name="Comma 2 2 2 2 4 5 3" xfId="21878" xr:uid="{8EA4FF07-6786-4012-A48B-E48700DEAF37}"/>
    <cellStyle name="Comma 2 2 2 2 4 6" xfId="19887" xr:uid="{A56C36D6-180A-465A-B969-313BDCD36711}"/>
    <cellStyle name="Comma 2 2 2 2 4 6 2" xfId="42313" xr:uid="{2FB2440F-C3B9-4E1E-A9E6-874759F51312}"/>
    <cellStyle name="Comma 2 2 2 2 4 6 3" xfId="22274" xr:uid="{8A8A1560-EFEC-40E4-A399-D3DFC343D47D}"/>
    <cellStyle name="Comma 2 2 2 2 4 7" xfId="34077" xr:uid="{B1E2DEF2-299F-4BF0-9D1F-3DCB5156F512}"/>
    <cellStyle name="Comma 2 2 2 2 4 8" xfId="20294" xr:uid="{50986153-A0F0-4590-8306-5ADF05EDC8D4}"/>
    <cellStyle name="Comma 2 2 2 2 5" xfId="18105" xr:uid="{33F3EB34-1F2F-4605-8A1D-D1EC4F24FB04}"/>
    <cellStyle name="Comma 2 2 2 2 5 2" xfId="40531" xr:uid="{B6C22EE0-3C9F-4167-A14A-1D3918F50266}"/>
    <cellStyle name="Comma 2 2 2 2 5 3" xfId="20492" xr:uid="{EA808FF9-C794-4A36-839B-10397B9BD09C}"/>
    <cellStyle name="Comma 2 2 2 2 6" xfId="18501" xr:uid="{0F364B34-3F59-4ED6-A556-4B349147EA05}"/>
    <cellStyle name="Comma 2 2 2 2 6 2" xfId="40927" xr:uid="{ED20A6FC-3A63-484E-8660-1A2800C1ABC5}"/>
    <cellStyle name="Comma 2 2 2 2 6 3" xfId="20888" xr:uid="{AB368F8B-CB38-49BA-8954-1B715EE9D656}"/>
    <cellStyle name="Comma 2 2 2 2 7" xfId="18897" xr:uid="{F5203F16-F199-4344-9682-1C11AAB4F3FC}"/>
    <cellStyle name="Comma 2 2 2 2 7 2" xfId="41323" xr:uid="{6C899328-69FB-4AC9-9614-6096C736A086}"/>
    <cellStyle name="Comma 2 2 2 2 7 3" xfId="21284" xr:uid="{707FAB14-356D-4A57-A555-6E9EB6D868E6}"/>
    <cellStyle name="Comma 2 2 2 2 8" xfId="19293" xr:uid="{4483B932-0C7C-4069-BB52-A97CA87E8242}"/>
    <cellStyle name="Comma 2 2 2 2 8 2" xfId="41719" xr:uid="{926662F8-47AB-4D92-9CCE-F7113174CABD}"/>
    <cellStyle name="Comma 2 2 2 2 8 3" xfId="21680" xr:uid="{7A60EA31-84AB-426D-B325-41B954160F2B}"/>
    <cellStyle name="Comma 2 2 2 2 9" xfId="19689" xr:uid="{91AD06AF-47FE-40AC-815C-C1FF0E12BD8E}"/>
    <cellStyle name="Comma 2 2 2 2 9 2" xfId="42115" xr:uid="{13EFF325-74FC-4623-9EE2-F378306A5161}"/>
    <cellStyle name="Comma 2 2 2 2 9 3" xfId="22076" xr:uid="{7E0042B1-4384-4981-BA5F-49471BCFB653}"/>
    <cellStyle name="Comma 2 2 2 3" xfId="4115" xr:uid="{75913BDA-6EB8-41F1-B30B-6A5AF38665EA}"/>
    <cellStyle name="Comma 2 2 2 3 10" xfId="26541" xr:uid="{A575F215-80B1-4AC0-A901-AB73BE1CE146}"/>
    <cellStyle name="Comma 2 2 2 3 11" xfId="20118" xr:uid="{C9C45B8D-F5CC-4581-99FB-CE23E16A7B85}"/>
    <cellStyle name="Comma 2 2 2 3 2" xfId="8597" xr:uid="{DCCB13E6-4E40-45C9-9078-FB2A15192F8C}"/>
    <cellStyle name="Comma 2 2 2 3 2 2" xfId="17627" xr:uid="{D0512148-1901-4C59-B251-7F3DD36728CB}"/>
    <cellStyle name="Comma 2 2 2 3 2 2 2" xfId="18391" xr:uid="{C0965AB1-695C-4C50-B251-28F4A6003190}"/>
    <cellStyle name="Comma 2 2 2 3 2 2 2 2" xfId="40817" xr:uid="{91387A52-A0C5-4D3C-8302-B87B727670E5}"/>
    <cellStyle name="Comma 2 2 2 3 2 2 2 3" xfId="20778" xr:uid="{B670E883-995F-4CE2-A5FD-103101FB4ABD}"/>
    <cellStyle name="Comma 2 2 2 3 2 2 3" xfId="18787" xr:uid="{6BD5E941-A3F0-40EF-8171-2F1FD464BF35}"/>
    <cellStyle name="Comma 2 2 2 3 2 2 3 2" xfId="41213" xr:uid="{32E54DF3-59E6-42FF-AE45-56206C27A460}"/>
    <cellStyle name="Comma 2 2 2 3 2 2 3 3" xfId="21174" xr:uid="{5DBCC35C-CDC1-40F7-B258-66B7C64A28D4}"/>
    <cellStyle name="Comma 2 2 2 3 2 2 4" xfId="19183" xr:uid="{007DC48D-C969-45E9-8167-985FEFEE2327}"/>
    <cellStyle name="Comma 2 2 2 3 2 2 4 2" xfId="41609" xr:uid="{F951A15A-CF4A-4A49-B987-0F1C18631772}"/>
    <cellStyle name="Comma 2 2 2 3 2 2 4 3" xfId="21570" xr:uid="{DABC860E-4279-4BDE-808A-3E1100B69D66}"/>
    <cellStyle name="Comma 2 2 2 3 2 2 5" xfId="19579" xr:uid="{75A1F95E-2BE5-4A70-A93B-7FE5FE254F53}"/>
    <cellStyle name="Comma 2 2 2 3 2 2 5 2" xfId="42005" xr:uid="{AD91C801-0254-4DF7-ADB5-52CA90E8FACC}"/>
    <cellStyle name="Comma 2 2 2 3 2 2 5 3" xfId="21966" xr:uid="{4297BD38-08AE-4E79-8A82-CFC91EFF360A}"/>
    <cellStyle name="Comma 2 2 2 3 2 2 6" xfId="19975" xr:uid="{E768548A-39C6-41EF-839F-3C8C178728A3}"/>
    <cellStyle name="Comma 2 2 2 3 2 2 6 2" xfId="42401" xr:uid="{C03A6852-E305-42FE-ACA9-2AAC45BF62E3}"/>
    <cellStyle name="Comma 2 2 2 3 2 2 6 3" xfId="22362" xr:uid="{C21289A1-D02D-4445-A643-DC9BEEF7C8C9}"/>
    <cellStyle name="Comma 2 2 2 3 2 2 7" xfId="40053" xr:uid="{41320529-B87A-4659-A404-91140E8BB527}"/>
    <cellStyle name="Comma 2 2 2 3 2 2 8" xfId="20382" xr:uid="{A9677B27-ABC9-4C2B-AC33-43C47D2EE9D0}"/>
    <cellStyle name="Comma 2 2 2 3 2 3" xfId="18193" xr:uid="{06A641B8-15DC-4E7A-B989-1200523AD917}"/>
    <cellStyle name="Comma 2 2 2 3 2 3 2" xfId="40619" xr:uid="{5DC5869D-C037-4293-AA02-BC189E911068}"/>
    <cellStyle name="Comma 2 2 2 3 2 3 3" xfId="20580" xr:uid="{4C8E28A3-9A8E-4F7E-A978-A9C5C566E512}"/>
    <cellStyle name="Comma 2 2 2 3 2 4" xfId="18589" xr:uid="{64BD88D8-AD06-422E-BFDB-BDB64EC6DC3D}"/>
    <cellStyle name="Comma 2 2 2 3 2 4 2" xfId="41015" xr:uid="{05930531-7BC7-43CD-8F4F-B0EEFC91BEAA}"/>
    <cellStyle name="Comma 2 2 2 3 2 4 3" xfId="20976" xr:uid="{B7F8BBCC-9CAA-4DAE-8DE2-D98C33635783}"/>
    <cellStyle name="Comma 2 2 2 3 2 5" xfId="18985" xr:uid="{00823B12-837F-470E-B2D1-62A579FD0C0E}"/>
    <cellStyle name="Comma 2 2 2 3 2 5 2" xfId="41411" xr:uid="{1E78DC9E-1777-418B-A459-FCE9F208DB0C}"/>
    <cellStyle name="Comma 2 2 2 3 2 5 3" xfId="21372" xr:uid="{31E2557D-4B2A-44EA-AF68-2860BAC41368}"/>
    <cellStyle name="Comma 2 2 2 3 2 6" xfId="19381" xr:uid="{AA2AF4A1-2F6E-4E88-8949-52A0686EA543}"/>
    <cellStyle name="Comma 2 2 2 3 2 6 2" xfId="41807" xr:uid="{110F753F-E92F-42E6-9887-8B082E7421C4}"/>
    <cellStyle name="Comma 2 2 2 3 2 6 3" xfId="21768" xr:uid="{258D9A75-2DCE-4B96-8DD9-37A905CD226A}"/>
    <cellStyle name="Comma 2 2 2 3 2 7" xfId="19777" xr:uid="{3C9A8412-76D2-4A21-BB0F-8456CFFDA71B}"/>
    <cellStyle name="Comma 2 2 2 3 2 7 2" xfId="42203" xr:uid="{D277F40E-1B60-4379-AA6E-44E69103E51D}"/>
    <cellStyle name="Comma 2 2 2 3 2 7 3" xfId="22164" xr:uid="{C739FB50-F393-4606-A8E2-A8FF0A59B611}"/>
    <cellStyle name="Comma 2 2 2 3 2 8" xfId="31023" xr:uid="{15F498B5-D6D4-4643-962E-61E3DBAE8274}"/>
    <cellStyle name="Comma 2 2 2 3 2 9" xfId="20184" xr:uid="{8158C554-2D98-47ED-A7AE-859E4AEC300A}"/>
    <cellStyle name="Comma 2 2 2 3 3" xfId="9031" xr:uid="{2C3D8AF6-5E7E-4F97-A318-504C92BDC7ED}"/>
    <cellStyle name="Comma 2 2 2 3 3 2" xfId="18061" xr:uid="{D6966570-D1BF-46F7-B3D0-C25CE03B8EFA}"/>
    <cellStyle name="Comma 2 2 2 3 3 2 2" xfId="18457" xr:uid="{CF87B3C1-3A4C-4E53-A8DB-3F088C60B487}"/>
    <cellStyle name="Comma 2 2 2 3 3 2 2 2" xfId="40883" xr:uid="{C0E1FEAE-E60F-4791-A430-88756F23A36B}"/>
    <cellStyle name="Comma 2 2 2 3 3 2 2 3" xfId="20844" xr:uid="{D84521FA-F585-4D6D-AF4A-463E925ED2F9}"/>
    <cellStyle name="Comma 2 2 2 3 3 2 3" xfId="18853" xr:uid="{C24921BB-1898-421C-8D3A-178504EAC391}"/>
    <cellStyle name="Comma 2 2 2 3 3 2 3 2" xfId="41279" xr:uid="{E461F049-C3A7-4D9F-8BB7-C5929C56E4DE}"/>
    <cellStyle name="Comma 2 2 2 3 3 2 3 3" xfId="21240" xr:uid="{D7156674-5DF8-4920-BEF1-7FF6146B3414}"/>
    <cellStyle name="Comma 2 2 2 3 3 2 4" xfId="19249" xr:uid="{908B218F-10F6-425A-9938-8FCF23B8CCB6}"/>
    <cellStyle name="Comma 2 2 2 3 3 2 4 2" xfId="41675" xr:uid="{67945DBA-52EF-4AFF-A892-9534976856CF}"/>
    <cellStyle name="Comma 2 2 2 3 3 2 4 3" xfId="21636" xr:uid="{BB7EFDD7-B0A1-4247-BA5A-F68332EBC1C4}"/>
    <cellStyle name="Comma 2 2 2 3 3 2 5" xfId="19645" xr:uid="{E5C1791F-474D-4043-94D8-F7FC01ED00EF}"/>
    <cellStyle name="Comma 2 2 2 3 3 2 5 2" xfId="42071" xr:uid="{AFD7377F-97E7-4290-9FA4-0DBE0A376601}"/>
    <cellStyle name="Comma 2 2 2 3 3 2 5 3" xfId="22032" xr:uid="{ABC5CBEB-3C09-49A6-945D-9BE2564D1FA3}"/>
    <cellStyle name="Comma 2 2 2 3 3 2 6" xfId="20041" xr:uid="{4E4E9515-09C3-4700-8A23-706DC42A498E}"/>
    <cellStyle name="Comma 2 2 2 3 3 2 6 2" xfId="42467" xr:uid="{961352BB-E153-44B4-8464-A410AD8602C2}"/>
    <cellStyle name="Comma 2 2 2 3 3 2 6 3" xfId="22428" xr:uid="{EE323234-A919-4130-B616-45E8E1BE0E94}"/>
    <cellStyle name="Comma 2 2 2 3 3 2 7" xfId="40487" xr:uid="{2B144992-6F33-4C18-AFFE-302DFFF92295}"/>
    <cellStyle name="Comma 2 2 2 3 3 2 8" xfId="20448" xr:uid="{A1CEB2A8-36E3-4FB8-B6E4-345056593B90}"/>
    <cellStyle name="Comma 2 2 2 3 3 3" xfId="18259" xr:uid="{C70E8316-AAC2-4CD4-8D45-2B72591E521B}"/>
    <cellStyle name="Comma 2 2 2 3 3 3 2" xfId="40685" xr:uid="{91BE3B28-F65A-487F-B91F-09EDDEA431A2}"/>
    <cellStyle name="Comma 2 2 2 3 3 3 3" xfId="20646" xr:uid="{0F16A701-E77D-44D5-ADA0-C11F818A36E3}"/>
    <cellStyle name="Comma 2 2 2 3 3 4" xfId="18655" xr:uid="{3CE53683-107A-49B7-AC86-1BD4401DDBE8}"/>
    <cellStyle name="Comma 2 2 2 3 3 4 2" xfId="41081" xr:uid="{C7E6D44D-562B-468A-BF00-FF94169C326F}"/>
    <cellStyle name="Comma 2 2 2 3 3 4 3" xfId="21042" xr:uid="{C55DA1C9-4ABF-4F5C-8DA9-53FA1D2D9ECB}"/>
    <cellStyle name="Comma 2 2 2 3 3 5" xfId="19051" xr:uid="{241C4875-3623-4805-A8F5-3EEDEE0F7781}"/>
    <cellStyle name="Comma 2 2 2 3 3 5 2" xfId="41477" xr:uid="{5D2683FF-C9EC-45B1-8F82-27E3059D7A6E}"/>
    <cellStyle name="Comma 2 2 2 3 3 5 3" xfId="21438" xr:uid="{1AAA587E-D3FF-44A5-9826-56EEA05FF987}"/>
    <cellStyle name="Comma 2 2 2 3 3 6" xfId="19447" xr:uid="{1D6EC1E7-FD6E-45A8-B868-6257D7B67027}"/>
    <cellStyle name="Comma 2 2 2 3 3 6 2" xfId="41873" xr:uid="{EC110637-BF92-43C7-8AF3-FB1F2C1C3E84}"/>
    <cellStyle name="Comma 2 2 2 3 3 6 3" xfId="21834" xr:uid="{A4E89ACC-6628-4EFC-B0B4-5BC6451B049B}"/>
    <cellStyle name="Comma 2 2 2 3 3 7" xfId="19843" xr:uid="{7E34B575-0604-4B44-9A26-4AA9F98334BA}"/>
    <cellStyle name="Comma 2 2 2 3 3 7 2" xfId="42269" xr:uid="{39C34D15-61BA-44E5-A0BA-23AF0771374A}"/>
    <cellStyle name="Comma 2 2 2 3 3 7 3" xfId="22230" xr:uid="{24AACFCF-AC66-4704-839A-A3562D2BA9F8}"/>
    <cellStyle name="Comma 2 2 2 3 3 8" xfId="31457" xr:uid="{54DF72CB-A8AE-4C39-AB9E-DEDE0B3BF47C}"/>
    <cellStyle name="Comma 2 2 2 3 3 9" xfId="20250" xr:uid="{49A869D7-0988-4630-8577-FBEBB2E15C9E}"/>
    <cellStyle name="Comma 2 2 2 3 4" xfId="13145" xr:uid="{0ACC6A2E-A4FC-4CAE-BFB6-92417075E52D}"/>
    <cellStyle name="Comma 2 2 2 3 4 2" xfId="18325" xr:uid="{E87A5F4E-E80A-4F2D-B606-7E0A45EA8C51}"/>
    <cellStyle name="Comma 2 2 2 3 4 2 2" xfId="40751" xr:uid="{B03C4DA9-07C4-40C4-9B02-C02BC227C040}"/>
    <cellStyle name="Comma 2 2 2 3 4 2 3" xfId="20712" xr:uid="{C9BC1B01-EBB0-4F08-8057-DE15D866182F}"/>
    <cellStyle name="Comma 2 2 2 3 4 3" xfId="18721" xr:uid="{F8ECC62F-6ABE-4160-A217-0B1144EFEB5F}"/>
    <cellStyle name="Comma 2 2 2 3 4 3 2" xfId="41147" xr:uid="{D3C525E5-D810-46B0-BD5D-1CBFEBC90FAF}"/>
    <cellStyle name="Comma 2 2 2 3 4 3 3" xfId="21108" xr:uid="{2101D0CE-28EB-473F-A459-2467DBEC267F}"/>
    <cellStyle name="Comma 2 2 2 3 4 4" xfId="19117" xr:uid="{893E7578-D076-4209-B2C7-04ECE17FA7A6}"/>
    <cellStyle name="Comma 2 2 2 3 4 4 2" xfId="41543" xr:uid="{EDF03045-3E2E-499C-A02A-27CEF2D6CA7E}"/>
    <cellStyle name="Comma 2 2 2 3 4 4 3" xfId="21504" xr:uid="{18130D5E-72D9-4756-9BC8-612338DAACE1}"/>
    <cellStyle name="Comma 2 2 2 3 4 5" xfId="19513" xr:uid="{9CB6DDE1-89E0-41FE-9075-912000106F1F}"/>
    <cellStyle name="Comma 2 2 2 3 4 5 2" xfId="41939" xr:uid="{AE27AF4B-F0CA-4C53-BDFF-603473582A07}"/>
    <cellStyle name="Comma 2 2 2 3 4 5 3" xfId="21900" xr:uid="{A477EC74-605B-4BED-89E5-C31B4E720570}"/>
    <cellStyle name="Comma 2 2 2 3 4 6" xfId="19909" xr:uid="{DB92BD58-025B-4014-8AF9-C80030D685EA}"/>
    <cellStyle name="Comma 2 2 2 3 4 6 2" xfId="42335" xr:uid="{7DAC1977-0E17-4D1E-BE13-B431AD2214E0}"/>
    <cellStyle name="Comma 2 2 2 3 4 6 3" xfId="22296" xr:uid="{A4CC836E-AD51-4D58-9A3F-E600934EAB27}"/>
    <cellStyle name="Comma 2 2 2 3 4 7" xfId="35571" xr:uid="{EF58B1AD-7DF2-4928-8DCB-891552D4F056}"/>
    <cellStyle name="Comma 2 2 2 3 4 8" xfId="20316" xr:uid="{B8A82F64-2DD3-427F-A60C-CDEB29E476C5}"/>
    <cellStyle name="Comma 2 2 2 3 5" xfId="18127" xr:uid="{8B185C77-0700-4479-86AE-3DA35FD9DF8B}"/>
    <cellStyle name="Comma 2 2 2 3 5 2" xfId="40553" xr:uid="{8D0BDFDF-3150-4920-8CE6-4D2B020E0406}"/>
    <cellStyle name="Comma 2 2 2 3 5 3" xfId="20514" xr:uid="{038BA547-B891-4721-9485-560EEE66D88A}"/>
    <cellStyle name="Comma 2 2 2 3 6" xfId="18523" xr:uid="{70C862BF-4D49-419B-8EA8-F064BE398A43}"/>
    <cellStyle name="Comma 2 2 2 3 6 2" xfId="40949" xr:uid="{AD94DA1A-B089-4B06-9772-640F66152987}"/>
    <cellStyle name="Comma 2 2 2 3 6 3" xfId="20910" xr:uid="{6B4154E4-2035-4E4D-A7DD-50533E32F2E2}"/>
    <cellStyle name="Comma 2 2 2 3 7" xfId="18919" xr:uid="{A7677597-2290-425E-B377-AD64DDD9329D}"/>
    <cellStyle name="Comma 2 2 2 3 7 2" xfId="41345" xr:uid="{078454AA-D646-4789-B664-3E9C4CBF63F9}"/>
    <cellStyle name="Comma 2 2 2 3 7 3" xfId="21306" xr:uid="{871AD711-22FD-4841-9E8C-C30D26001B3C}"/>
    <cellStyle name="Comma 2 2 2 3 8" xfId="19315" xr:uid="{BF063150-F546-4D4E-97E4-ECE7153BDD1C}"/>
    <cellStyle name="Comma 2 2 2 3 8 2" xfId="41741" xr:uid="{3E440581-CD39-427E-965C-A6CE46F02AEA}"/>
    <cellStyle name="Comma 2 2 2 3 8 3" xfId="21702" xr:uid="{3DB65B67-83B2-4B06-BA17-8CA4D27944F8}"/>
    <cellStyle name="Comma 2 2 2 3 9" xfId="19711" xr:uid="{33AF3E16-9F05-4617-96D1-A847A5E6A21C}"/>
    <cellStyle name="Comma 2 2 2 3 9 2" xfId="42137" xr:uid="{91C587F8-EABF-499C-AD24-46BBCC8AA75B}"/>
    <cellStyle name="Comma 2 2 2 3 9 3" xfId="22098" xr:uid="{36BB10B7-1881-4E76-A463-D0E0BEE2DF6F}"/>
    <cellStyle name="Comma 2 2 2 4" xfId="5609" xr:uid="{02053AF3-ED7E-470F-A877-EBC333646105}"/>
    <cellStyle name="Comma 2 2 2 4 2" xfId="14639" xr:uid="{0D3C50D5-CD8D-4AE8-8ACD-FC377F948150}"/>
    <cellStyle name="Comma 2 2 2 4 2 2" xfId="18347" xr:uid="{B06B3FA3-CD10-4575-B587-8C1B1E1ACD31}"/>
    <cellStyle name="Comma 2 2 2 4 2 2 2" xfId="40773" xr:uid="{A330D472-94E5-44CE-A685-6C2179B26EEB}"/>
    <cellStyle name="Comma 2 2 2 4 2 2 3" xfId="20734" xr:uid="{BE212F40-EAD2-4FB1-B9C6-ABA605BB594E}"/>
    <cellStyle name="Comma 2 2 2 4 2 3" xfId="18743" xr:uid="{45313C89-7A52-4645-BD17-14D9DD286C5D}"/>
    <cellStyle name="Comma 2 2 2 4 2 3 2" xfId="41169" xr:uid="{507B1F93-7ED9-495B-8AD5-DA85ED89D471}"/>
    <cellStyle name="Comma 2 2 2 4 2 3 3" xfId="21130" xr:uid="{667DF7C6-62BD-4A1E-9DC7-71A455321DEE}"/>
    <cellStyle name="Comma 2 2 2 4 2 4" xfId="19139" xr:uid="{5D0C67E6-147E-4E5D-BD24-5F79B8244AA3}"/>
    <cellStyle name="Comma 2 2 2 4 2 4 2" xfId="41565" xr:uid="{A63FDA9D-CE6F-4B59-82AE-3973929334D5}"/>
    <cellStyle name="Comma 2 2 2 4 2 4 3" xfId="21526" xr:uid="{CC646A0A-CA8C-4109-A8B4-B52010B79D9E}"/>
    <cellStyle name="Comma 2 2 2 4 2 5" xfId="19535" xr:uid="{64500C4D-FD53-469B-B77D-A6BF73E21344}"/>
    <cellStyle name="Comma 2 2 2 4 2 5 2" xfId="41961" xr:uid="{CEA26F52-977E-41E8-B3D5-AF33CFDBA3D4}"/>
    <cellStyle name="Comma 2 2 2 4 2 5 3" xfId="21922" xr:uid="{F0C901CA-B2C1-4AB9-A43C-70A7CABDCA7A}"/>
    <cellStyle name="Comma 2 2 2 4 2 6" xfId="19931" xr:uid="{5052245D-313F-4472-A674-15E780BEA05A}"/>
    <cellStyle name="Comma 2 2 2 4 2 6 2" xfId="42357" xr:uid="{BF1B1423-9817-4CB1-8E24-574C9183E7A6}"/>
    <cellStyle name="Comma 2 2 2 4 2 6 3" xfId="22318" xr:uid="{E63B9925-CEFC-40CE-940C-946C2084E2D0}"/>
    <cellStyle name="Comma 2 2 2 4 2 7" xfId="37065" xr:uid="{E2491223-D7AB-4DD0-A285-473ED0930E20}"/>
    <cellStyle name="Comma 2 2 2 4 2 8" xfId="20338" xr:uid="{442D1DC9-4FC4-4321-808E-2A7C79D2126C}"/>
    <cellStyle name="Comma 2 2 2 4 3" xfId="18149" xr:uid="{2E426805-90FE-4655-A46F-526D7B1999AE}"/>
    <cellStyle name="Comma 2 2 2 4 3 2" xfId="40575" xr:uid="{5BC9E150-6D06-442D-A93C-EEDA9EAAF483}"/>
    <cellStyle name="Comma 2 2 2 4 3 3" xfId="20536" xr:uid="{2004E375-5133-49E2-95A9-251148487E4D}"/>
    <cellStyle name="Comma 2 2 2 4 4" xfId="18545" xr:uid="{AFB66911-62E1-45DF-924B-418C538EE095}"/>
    <cellStyle name="Comma 2 2 2 4 4 2" xfId="40971" xr:uid="{8ACA97F9-B4B8-4502-B4B0-A965FBF366FB}"/>
    <cellStyle name="Comma 2 2 2 4 4 3" xfId="20932" xr:uid="{EDBA4004-8B3E-4110-8691-6889439138AB}"/>
    <cellStyle name="Comma 2 2 2 4 5" xfId="18941" xr:uid="{12778A78-4784-4E15-A6EC-672A10A02595}"/>
    <cellStyle name="Comma 2 2 2 4 5 2" xfId="41367" xr:uid="{8F4E159B-21CA-43DE-B1EE-41B1ED7C1764}"/>
    <cellStyle name="Comma 2 2 2 4 5 3" xfId="21328" xr:uid="{0D24ADB4-CF00-484F-88FE-B1C1D4663C1A}"/>
    <cellStyle name="Comma 2 2 2 4 6" xfId="19337" xr:uid="{D3090FFE-EBAF-4DC8-A07A-B42E8E717945}"/>
    <cellStyle name="Comma 2 2 2 4 6 2" xfId="41763" xr:uid="{E7BBA286-F992-4191-94C9-B3B167A1CE1E}"/>
    <cellStyle name="Comma 2 2 2 4 6 3" xfId="21724" xr:uid="{6DC0C8CD-1A98-4086-9BF4-674D751194C0}"/>
    <cellStyle name="Comma 2 2 2 4 7" xfId="19733" xr:uid="{65D1E74A-B9C2-4FE8-816B-F5AE6B6D7CB4}"/>
    <cellStyle name="Comma 2 2 2 4 7 2" xfId="42159" xr:uid="{CAE2CC0E-9F2F-4A3F-A47F-5886FCA8D5F4}"/>
    <cellStyle name="Comma 2 2 2 4 7 3" xfId="22120" xr:uid="{6FABCBE6-2350-49BE-9715-9F2805D3CC95}"/>
    <cellStyle name="Comma 2 2 2 4 8" xfId="28035" xr:uid="{310627BF-C280-4938-AD3D-761B360291FE}"/>
    <cellStyle name="Comma 2 2 2 4 9" xfId="20140" xr:uid="{FB990100-19A7-47E6-B282-C541A55AE5CD}"/>
    <cellStyle name="Comma 2 2 2 5" xfId="8987" xr:uid="{5B0953B4-EA6D-485D-B3E4-B8D49DEC9325}"/>
    <cellStyle name="Comma 2 2 2 5 2" xfId="18017" xr:uid="{E662252C-FB61-4488-B8AB-F1A716449373}"/>
    <cellStyle name="Comma 2 2 2 5 2 2" xfId="18413" xr:uid="{C3421801-0A77-41F3-8A72-4E3E688C4A8E}"/>
    <cellStyle name="Comma 2 2 2 5 2 2 2" xfId="40839" xr:uid="{D07B3BA2-0081-4DF3-9AFB-500B40F2F2BD}"/>
    <cellStyle name="Comma 2 2 2 5 2 2 3" xfId="20800" xr:uid="{085A005A-368F-4027-87DF-5786F29AD76A}"/>
    <cellStyle name="Comma 2 2 2 5 2 3" xfId="18809" xr:uid="{6B32AB4C-F5A9-48D7-B134-7C50FD1844C3}"/>
    <cellStyle name="Comma 2 2 2 5 2 3 2" xfId="41235" xr:uid="{967169D3-DF4C-45DC-BC60-72608E49E795}"/>
    <cellStyle name="Comma 2 2 2 5 2 3 3" xfId="21196" xr:uid="{6778013E-4002-4AC3-A180-9334646D8BC7}"/>
    <cellStyle name="Comma 2 2 2 5 2 4" xfId="19205" xr:uid="{FA11ECD6-B19E-4513-9A00-A8B1493D849B}"/>
    <cellStyle name="Comma 2 2 2 5 2 4 2" xfId="41631" xr:uid="{511C5A02-7CA0-4232-92B1-041C596F4B27}"/>
    <cellStyle name="Comma 2 2 2 5 2 4 3" xfId="21592" xr:uid="{4E5BDCF9-016B-46D5-AAE1-2E4C15576C27}"/>
    <cellStyle name="Comma 2 2 2 5 2 5" xfId="19601" xr:uid="{B41544EB-8092-44F9-AC62-77671A226DA7}"/>
    <cellStyle name="Comma 2 2 2 5 2 5 2" xfId="42027" xr:uid="{7F8326BB-96B7-40AA-AF1E-3DEFF328F647}"/>
    <cellStyle name="Comma 2 2 2 5 2 5 3" xfId="21988" xr:uid="{B3A4D28F-3595-4031-A6D1-7EE014154B41}"/>
    <cellStyle name="Comma 2 2 2 5 2 6" xfId="19997" xr:uid="{19EAA2B8-9E6D-4960-BF73-3B64F15CE724}"/>
    <cellStyle name="Comma 2 2 2 5 2 6 2" xfId="42423" xr:uid="{7D50786D-6B8A-4FD2-AE00-F0F6FBAEDD42}"/>
    <cellStyle name="Comma 2 2 2 5 2 6 3" xfId="22384" xr:uid="{B6450147-3286-4B3E-A4C6-4FC05CFB30FB}"/>
    <cellStyle name="Comma 2 2 2 5 2 7" xfId="40443" xr:uid="{04FE398A-819D-4EB4-A745-9A79A46433A9}"/>
    <cellStyle name="Comma 2 2 2 5 2 8" xfId="20404" xr:uid="{09782578-F509-45B8-8EF6-EA88B548F9D6}"/>
    <cellStyle name="Comma 2 2 2 5 3" xfId="18215" xr:uid="{578B8015-F7D6-47CF-9AB9-E77A018302F9}"/>
    <cellStyle name="Comma 2 2 2 5 3 2" xfId="40641" xr:uid="{DE0CD8B3-1DCE-442A-BE6B-69B00DB39F5C}"/>
    <cellStyle name="Comma 2 2 2 5 3 3" xfId="20602" xr:uid="{BB1D594E-A32E-4865-B41B-0BD4B45190A6}"/>
    <cellStyle name="Comma 2 2 2 5 4" xfId="18611" xr:uid="{A6206660-6393-4B2E-984F-B63820F2AC7B}"/>
    <cellStyle name="Comma 2 2 2 5 4 2" xfId="41037" xr:uid="{C1811F56-B88A-4D78-AF1E-00A3BC08AF96}"/>
    <cellStyle name="Comma 2 2 2 5 4 3" xfId="20998" xr:uid="{F55E1B34-DCD8-4A56-9553-71CAAA96474F}"/>
    <cellStyle name="Comma 2 2 2 5 5" xfId="19007" xr:uid="{799C06F9-D8D6-4E78-AFEE-C9E55059F1FE}"/>
    <cellStyle name="Comma 2 2 2 5 5 2" xfId="41433" xr:uid="{94BCDFD4-4537-4FD2-A5B0-5DDD546C7870}"/>
    <cellStyle name="Comma 2 2 2 5 5 3" xfId="21394" xr:uid="{05BED378-7835-4644-BBBB-2E8C6DAA8912}"/>
    <cellStyle name="Comma 2 2 2 5 6" xfId="19403" xr:uid="{15F9081E-5508-4875-8679-F97EDEB6EA63}"/>
    <cellStyle name="Comma 2 2 2 5 6 2" xfId="41829" xr:uid="{8D1559C4-CA71-4158-878F-2EC29F461BB2}"/>
    <cellStyle name="Comma 2 2 2 5 6 3" xfId="21790" xr:uid="{7EC66BAF-62D8-4537-A0FF-9F463805E79C}"/>
    <cellStyle name="Comma 2 2 2 5 7" xfId="19799" xr:uid="{9F0B48CE-2A19-4E7D-9281-C15D44108783}"/>
    <cellStyle name="Comma 2 2 2 5 7 2" xfId="42225" xr:uid="{37A67F0D-0F9E-45DD-9B4A-0729DCE4CB13}"/>
    <cellStyle name="Comma 2 2 2 5 7 3" xfId="22186" xr:uid="{25C326E6-27D5-43A8-97C5-D6FC062B4B8D}"/>
    <cellStyle name="Comma 2 2 2 5 8" xfId="31413" xr:uid="{C40AD314-C58A-43F4-B16C-C85922D522F4}"/>
    <cellStyle name="Comma 2 2 2 5 9" xfId="20206" xr:uid="{A1934CF9-79EC-4994-BE78-65F5631AC6A8}"/>
    <cellStyle name="Comma 2 2 2 6" xfId="10157" xr:uid="{5BDB5FD1-C5ED-4A47-9335-F424BD6A9EF2}"/>
    <cellStyle name="Comma 2 2 2 6 2" xfId="18281" xr:uid="{7A9A50B4-EB01-484D-923C-08C0DC918CAB}"/>
    <cellStyle name="Comma 2 2 2 6 2 2" xfId="40707" xr:uid="{0419BC58-D46E-47E2-AACD-7ED54E26DB00}"/>
    <cellStyle name="Comma 2 2 2 6 2 3" xfId="20668" xr:uid="{E6EE8160-C8EA-4121-AFED-5279E977A48B}"/>
    <cellStyle name="Comma 2 2 2 6 3" xfId="18677" xr:uid="{CF39D0D1-B859-4C07-B1A6-6397F2E0D587}"/>
    <cellStyle name="Comma 2 2 2 6 3 2" xfId="41103" xr:uid="{18B68119-3038-4B37-8042-F351DB0AA179}"/>
    <cellStyle name="Comma 2 2 2 6 3 3" xfId="21064" xr:uid="{B6084D38-ED49-4A00-8D14-129CE3F87A3F}"/>
    <cellStyle name="Comma 2 2 2 6 4" xfId="19073" xr:uid="{CE88F6C2-A949-42A4-AA7E-064D9497B893}"/>
    <cellStyle name="Comma 2 2 2 6 4 2" xfId="41499" xr:uid="{3EB56436-BAF8-4508-A1A6-E130D8AC4F8E}"/>
    <cellStyle name="Comma 2 2 2 6 4 3" xfId="21460" xr:uid="{BC9BE3AB-DC6F-45C8-AE93-2140D50B22A8}"/>
    <cellStyle name="Comma 2 2 2 6 5" xfId="19469" xr:uid="{30D34868-B2C6-4F01-9406-8491DCDFADEF}"/>
    <cellStyle name="Comma 2 2 2 6 5 2" xfId="41895" xr:uid="{2A29ECBC-C1C1-459F-BC3A-FCA1BDED3C0D}"/>
    <cellStyle name="Comma 2 2 2 6 5 3" xfId="21856" xr:uid="{73D88227-D6A6-4482-A441-D064B078BD53}"/>
    <cellStyle name="Comma 2 2 2 6 6" xfId="19865" xr:uid="{98F829D6-7B43-4A8C-A2AA-0E42FDD4CA2C}"/>
    <cellStyle name="Comma 2 2 2 6 6 2" xfId="42291" xr:uid="{FBE16660-ED9A-43D2-8170-A6817EC21C88}"/>
    <cellStyle name="Comma 2 2 2 6 6 3" xfId="22252" xr:uid="{061ADAAF-246D-4496-A0CC-ACFA117780BD}"/>
    <cellStyle name="Comma 2 2 2 6 7" xfId="32583" xr:uid="{3B1E6A09-3733-465B-B12A-62B6F8177872}"/>
    <cellStyle name="Comma 2 2 2 6 8" xfId="20272" xr:uid="{9C43D0FE-3601-48F4-9E62-DE6127F7B59A}"/>
    <cellStyle name="Comma 2 2 2 7" xfId="18083" xr:uid="{26624BB3-8495-4845-A5DC-A167D78AC806}"/>
    <cellStyle name="Comma 2 2 2 7 2" xfId="40509" xr:uid="{C943C610-5D37-49F1-A0B7-399CF7802A73}"/>
    <cellStyle name="Comma 2 2 2 7 3" xfId="20470" xr:uid="{02430B6D-9408-4D55-AB8A-BF965CBBB7FE}"/>
    <cellStyle name="Comma 2 2 2 8" xfId="18479" xr:uid="{198BA401-3530-4898-A6B8-79E4DD67FC04}"/>
    <cellStyle name="Comma 2 2 2 8 2" xfId="40905" xr:uid="{DE7A9C63-FFB6-4030-8465-BFBA0ABB436C}"/>
    <cellStyle name="Comma 2 2 2 8 3" xfId="20866" xr:uid="{F44C2014-DE17-404C-84FC-BD4C1A538859}"/>
    <cellStyle name="Comma 2 2 2 9" xfId="18875" xr:uid="{A026D321-48F4-4AAF-9A86-564CA2785CFC}"/>
    <cellStyle name="Comma 2 2 2 9 2" xfId="41301" xr:uid="{D870F79E-F2E8-4401-AF2B-29045781872E}"/>
    <cellStyle name="Comma 2 2 2 9 3" xfId="21262" xr:uid="{471A802F-F3CA-4110-A2CE-2A3B065975B3}"/>
    <cellStyle name="Comma 2 2 3" xfId="1759" xr:uid="{8A708FDF-0166-41EE-8620-7B3D7FC6EFF1}"/>
    <cellStyle name="Comma 2 2 3 10" xfId="24185" xr:uid="{E6D2B769-8DF9-403A-B06C-53491F16B130}"/>
    <cellStyle name="Comma 2 2 3 11" xfId="20085" xr:uid="{E1E70E51-5111-491C-9CF4-699F9CD389F7}"/>
    <cellStyle name="Comma 2 2 3 2" xfId="6241" xr:uid="{96D37423-94BE-4D40-A747-96B627861B20}"/>
    <cellStyle name="Comma 2 2 3 2 2" xfId="15271" xr:uid="{12965504-1113-4C36-9C8C-502D7E13B29A}"/>
    <cellStyle name="Comma 2 2 3 2 2 2" xfId="18358" xr:uid="{5FB1E877-7329-4297-AD81-EA60718291EF}"/>
    <cellStyle name="Comma 2 2 3 2 2 2 2" xfId="40784" xr:uid="{9842DD4E-5647-45D7-B1C2-5C6614AEF9E8}"/>
    <cellStyle name="Comma 2 2 3 2 2 2 3" xfId="20745" xr:uid="{B7014E30-5183-49DF-A76B-8EE3D0E95B56}"/>
    <cellStyle name="Comma 2 2 3 2 2 3" xfId="18754" xr:uid="{F8DFE347-2D36-4796-B1BD-4FABE0277455}"/>
    <cellStyle name="Comma 2 2 3 2 2 3 2" xfId="41180" xr:uid="{0C8898AD-AA28-45A5-8F4C-2E98CA0B1BA1}"/>
    <cellStyle name="Comma 2 2 3 2 2 3 3" xfId="21141" xr:uid="{75D5FA50-DBF5-4A15-8FFD-9B4175FDEFFE}"/>
    <cellStyle name="Comma 2 2 3 2 2 4" xfId="19150" xr:uid="{95D29328-AAAB-42FE-8C88-ED780663C901}"/>
    <cellStyle name="Comma 2 2 3 2 2 4 2" xfId="41576" xr:uid="{CD1D6870-DFBD-4BA8-B2EF-B216BCADE19A}"/>
    <cellStyle name="Comma 2 2 3 2 2 4 3" xfId="21537" xr:uid="{A1A6BF85-305D-4875-B7C1-FDC9EBBA533B}"/>
    <cellStyle name="Comma 2 2 3 2 2 5" xfId="19546" xr:uid="{072239E5-04E7-419B-9E28-997E964AFE75}"/>
    <cellStyle name="Comma 2 2 3 2 2 5 2" xfId="41972" xr:uid="{75642409-AD20-4608-8C4E-8D524149E7D5}"/>
    <cellStyle name="Comma 2 2 3 2 2 5 3" xfId="21933" xr:uid="{73629C61-4FC4-492D-AFA2-78A3DB7499A7}"/>
    <cellStyle name="Comma 2 2 3 2 2 6" xfId="19942" xr:uid="{CBB3A6C6-4E15-4884-A3EC-5B625CA20BCF}"/>
    <cellStyle name="Comma 2 2 3 2 2 6 2" xfId="42368" xr:uid="{15460A60-77DE-49D1-B4A8-4F3BDF8B1F12}"/>
    <cellStyle name="Comma 2 2 3 2 2 6 3" xfId="22329" xr:uid="{B0783CA8-B9FF-4DF4-96B4-E2A33E2CA537}"/>
    <cellStyle name="Comma 2 2 3 2 2 7" xfId="37697" xr:uid="{376B1423-AB2D-4289-8BE4-F5F354C1404B}"/>
    <cellStyle name="Comma 2 2 3 2 2 8" xfId="20349" xr:uid="{E541F92F-1413-41D8-B502-6FA91536A402}"/>
    <cellStyle name="Comma 2 2 3 2 3" xfId="18160" xr:uid="{ACD62BAA-A554-46AA-8E9D-43D0DB0957AC}"/>
    <cellStyle name="Comma 2 2 3 2 3 2" xfId="40586" xr:uid="{16390D39-2C2D-472A-B510-925828B31006}"/>
    <cellStyle name="Comma 2 2 3 2 3 3" xfId="20547" xr:uid="{0CD44C63-9A55-4605-A7FA-E86D7F15E650}"/>
    <cellStyle name="Comma 2 2 3 2 4" xfId="18556" xr:uid="{5968272A-5B35-49FC-9493-69173062ECC1}"/>
    <cellStyle name="Comma 2 2 3 2 4 2" xfId="40982" xr:uid="{C7573784-5225-453F-B95D-EF12473CB73D}"/>
    <cellStyle name="Comma 2 2 3 2 4 3" xfId="20943" xr:uid="{5AD19AFF-1B44-41CA-8391-E14658AA3FF4}"/>
    <cellStyle name="Comma 2 2 3 2 5" xfId="18952" xr:uid="{A6E2174D-9963-4FDB-B99F-804BF3057AFF}"/>
    <cellStyle name="Comma 2 2 3 2 5 2" xfId="41378" xr:uid="{CD2C2F01-6B36-4AAC-8F24-FBD54B0D665A}"/>
    <cellStyle name="Comma 2 2 3 2 5 3" xfId="21339" xr:uid="{C18F1968-011F-41CF-9031-CD224BE32362}"/>
    <cellStyle name="Comma 2 2 3 2 6" xfId="19348" xr:uid="{62699EEC-883A-46F0-956A-9640FF5091DA}"/>
    <cellStyle name="Comma 2 2 3 2 6 2" xfId="41774" xr:uid="{B0BD7A71-A59F-4D08-B12C-398C91953805}"/>
    <cellStyle name="Comma 2 2 3 2 6 3" xfId="21735" xr:uid="{53E7AB20-7B3A-4FA5-894E-4772D45268AD}"/>
    <cellStyle name="Comma 2 2 3 2 7" xfId="19744" xr:uid="{A21A81EB-8187-42BB-8389-A05FE24E7A66}"/>
    <cellStyle name="Comma 2 2 3 2 7 2" xfId="42170" xr:uid="{E4B595F9-D601-4E7D-B19A-C9973862C085}"/>
    <cellStyle name="Comma 2 2 3 2 7 3" xfId="22131" xr:uid="{BC606057-16EC-41AE-9354-791343F0E79B}"/>
    <cellStyle name="Comma 2 2 3 2 8" xfId="28667" xr:uid="{355D6917-C359-44E0-9636-4332873202FC}"/>
    <cellStyle name="Comma 2 2 3 2 9" xfId="20151" xr:uid="{D99001B2-B9F1-4E77-AE40-7345B0A65AA2}"/>
    <cellStyle name="Comma 2 2 3 3" xfId="8998" xr:uid="{FCFA8F30-B0CD-4032-B015-06265CD50CE2}"/>
    <cellStyle name="Comma 2 2 3 3 2" xfId="18028" xr:uid="{60E11622-9B0B-409D-BBA2-D5C5BF7B84F3}"/>
    <cellStyle name="Comma 2 2 3 3 2 2" xfId="18424" xr:uid="{2A80A2D1-8B3D-473E-8ADE-52A838D2775C}"/>
    <cellStyle name="Comma 2 2 3 3 2 2 2" xfId="40850" xr:uid="{9BB47CE8-C991-42B6-B497-3740576431F2}"/>
    <cellStyle name="Comma 2 2 3 3 2 2 3" xfId="20811" xr:uid="{73A1A1CF-2A35-4526-BF61-3534C4C55AAE}"/>
    <cellStyle name="Comma 2 2 3 3 2 3" xfId="18820" xr:uid="{29C3BB6D-45D3-4A84-B446-251F1916B780}"/>
    <cellStyle name="Comma 2 2 3 3 2 3 2" xfId="41246" xr:uid="{F44EDA8E-3D48-4430-B394-A3F034353145}"/>
    <cellStyle name="Comma 2 2 3 3 2 3 3" xfId="21207" xr:uid="{DC61FB20-7F9A-4385-9043-613D47060657}"/>
    <cellStyle name="Comma 2 2 3 3 2 4" xfId="19216" xr:uid="{59826774-36C0-45E1-8A74-D95C5F773876}"/>
    <cellStyle name="Comma 2 2 3 3 2 4 2" xfId="41642" xr:uid="{1CE4BAFE-B597-456B-B792-2BD71525588B}"/>
    <cellStyle name="Comma 2 2 3 3 2 4 3" xfId="21603" xr:uid="{1DD10559-D089-409A-9B93-230C71C9267F}"/>
    <cellStyle name="Comma 2 2 3 3 2 5" xfId="19612" xr:uid="{7B606321-4A31-48CF-8601-AA16FA7F95F0}"/>
    <cellStyle name="Comma 2 2 3 3 2 5 2" xfId="42038" xr:uid="{009E07D8-0322-46E8-88D5-7D75FA7E42F8}"/>
    <cellStyle name="Comma 2 2 3 3 2 5 3" xfId="21999" xr:uid="{842BA08B-EAFF-4375-BC36-1522B03BCBFB}"/>
    <cellStyle name="Comma 2 2 3 3 2 6" xfId="20008" xr:uid="{1753BEC2-3197-44C8-83C0-ACCAF8C630D3}"/>
    <cellStyle name="Comma 2 2 3 3 2 6 2" xfId="42434" xr:uid="{9908B4E8-B407-4F43-BDC2-A7B9970C1F95}"/>
    <cellStyle name="Comma 2 2 3 3 2 6 3" xfId="22395" xr:uid="{C0296F17-6438-4332-9873-50C2E0D84140}"/>
    <cellStyle name="Comma 2 2 3 3 2 7" xfId="40454" xr:uid="{1CC7AAC0-36F1-4F3B-AED5-C256545E7A21}"/>
    <cellStyle name="Comma 2 2 3 3 2 8" xfId="20415" xr:uid="{46996DAC-EA12-45DF-B41B-9FEEF9595F51}"/>
    <cellStyle name="Comma 2 2 3 3 3" xfId="18226" xr:uid="{3E7B055E-6AEB-4275-ADC0-D206C962CCC5}"/>
    <cellStyle name="Comma 2 2 3 3 3 2" xfId="40652" xr:uid="{65C6C036-8081-416A-8713-05D3D0FA3940}"/>
    <cellStyle name="Comma 2 2 3 3 3 3" xfId="20613" xr:uid="{FD736C2E-0EE6-413A-B86F-3E18CC6DE486}"/>
    <cellStyle name="Comma 2 2 3 3 4" xfId="18622" xr:uid="{A98F8AE8-B73F-4492-80C7-9C6BA72011DA}"/>
    <cellStyle name="Comma 2 2 3 3 4 2" xfId="41048" xr:uid="{404E165F-4D8B-4896-8ADD-AB9C5AA93E57}"/>
    <cellStyle name="Comma 2 2 3 3 4 3" xfId="21009" xr:uid="{CB6E47FA-BD6D-4FFD-8FC7-BBBB8ABCF38E}"/>
    <cellStyle name="Comma 2 2 3 3 5" xfId="19018" xr:uid="{4DCB2AD9-0583-4E75-9FD5-46A33313D557}"/>
    <cellStyle name="Comma 2 2 3 3 5 2" xfId="41444" xr:uid="{9012ED9C-652E-441E-B427-2FC69641681A}"/>
    <cellStyle name="Comma 2 2 3 3 5 3" xfId="21405" xr:uid="{754EB522-C610-4D59-A8C0-2E53FCAD33D0}"/>
    <cellStyle name="Comma 2 2 3 3 6" xfId="19414" xr:uid="{5CAA6C23-B29C-4C11-8A45-7B1FED1740EE}"/>
    <cellStyle name="Comma 2 2 3 3 6 2" xfId="41840" xr:uid="{D87D8463-3AC7-43E8-AB94-FC40E7EAF6DF}"/>
    <cellStyle name="Comma 2 2 3 3 6 3" xfId="21801" xr:uid="{EEDBB6AF-DD57-4449-954A-9A7D1B68D3FC}"/>
    <cellStyle name="Comma 2 2 3 3 7" xfId="19810" xr:uid="{BABF9EDF-24E7-4FC2-A1CC-1CF29E4FAE6D}"/>
    <cellStyle name="Comma 2 2 3 3 7 2" xfId="42236" xr:uid="{3B2DCA5B-57D5-42C5-AC3C-91F9F62032FB}"/>
    <cellStyle name="Comma 2 2 3 3 7 3" xfId="22197" xr:uid="{33F4A51A-F0D5-4777-81DB-BDA69D86C185}"/>
    <cellStyle name="Comma 2 2 3 3 8" xfId="31424" xr:uid="{0F578CB1-9DE2-4BD0-89A0-B35FDE76FCCC}"/>
    <cellStyle name="Comma 2 2 3 3 9" xfId="20217" xr:uid="{3406838D-60BE-44ED-95B8-542E7F87AD2E}"/>
    <cellStyle name="Comma 2 2 3 4" xfId="10789" xr:uid="{A2E57530-A016-4E8B-B55C-1AD70ED907F4}"/>
    <cellStyle name="Comma 2 2 3 4 2" xfId="18292" xr:uid="{305DCD41-7CC1-4A82-8E40-F76C1C144F2E}"/>
    <cellStyle name="Comma 2 2 3 4 2 2" xfId="40718" xr:uid="{6C45BC96-80EE-4459-B0DA-FDC058DC4CCE}"/>
    <cellStyle name="Comma 2 2 3 4 2 3" xfId="20679" xr:uid="{F2EB0F2F-22BB-48B6-BEC1-A1A884B74682}"/>
    <cellStyle name="Comma 2 2 3 4 3" xfId="18688" xr:uid="{817B30F4-8B09-4E4F-A4CB-E0989323C9D0}"/>
    <cellStyle name="Comma 2 2 3 4 3 2" xfId="41114" xr:uid="{9686ED56-5D81-4759-B5CB-4363C96A1CB9}"/>
    <cellStyle name="Comma 2 2 3 4 3 3" xfId="21075" xr:uid="{A007729E-89C1-4230-95C1-903618CFD6F2}"/>
    <cellStyle name="Comma 2 2 3 4 4" xfId="19084" xr:uid="{5A2E51B4-4B4C-41A1-A1A6-A3C95E141A68}"/>
    <cellStyle name="Comma 2 2 3 4 4 2" xfId="41510" xr:uid="{8D9AE704-D3B4-42A4-A3B4-14250000CC01}"/>
    <cellStyle name="Comma 2 2 3 4 4 3" xfId="21471" xr:uid="{AF0E5648-2FD8-41B8-92C8-98BED4A6C2F5}"/>
    <cellStyle name="Comma 2 2 3 4 5" xfId="19480" xr:uid="{D83FDF85-1927-4D44-9E6C-1CA05523832E}"/>
    <cellStyle name="Comma 2 2 3 4 5 2" xfId="41906" xr:uid="{21E4C873-D1E6-44AD-9065-474F5F31F1D4}"/>
    <cellStyle name="Comma 2 2 3 4 5 3" xfId="21867" xr:uid="{09D23C7C-80B2-46CE-A60C-40472A7B7189}"/>
    <cellStyle name="Comma 2 2 3 4 6" xfId="19876" xr:uid="{C62A2A8D-E356-475F-875C-626D30BFCEBE}"/>
    <cellStyle name="Comma 2 2 3 4 6 2" xfId="42302" xr:uid="{F959E4BE-BEBE-49DF-ACE5-08726D8A0ED9}"/>
    <cellStyle name="Comma 2 2 3 4 6 3" xfId="22263" xr:uid="{DF64DA4A-08E1-465F-A52B-1F15B13C9B8F}"/>
    <cellStyle name="Comma 2 2 3 4 7" xfId="33215" xr:uid="{E3F3E761-DBE7-44BE-8C1F-EB45030C486E}"/>
    <cellStyle name="Comma 2 2 3 4 8" xfId="20283" xr:uid="{84A6F10F-E27A-4043-AF8F-AD00FDF24E01}"/>
    <cellStyle name="Comma 2 2 3 5" xfId="18094" xr:uid="{2CD16E15-C156-409F-9C91-21989881BD63}"/>
    <cellStyle name="Comma 2 2 3 5 2" xfId="40520" xr:uid="{879005A3-D114-433D-B173-7C1B63C624CF}"/>
    <cellStyle name="Comma 2 2 3 5 3" xfId="20481" xr:uid="{A18EFA4E-BA4B-4FF5-8F82-EB51CD42BF27}"/>
    <cellStyle name="Comma 2 2 3 6" xfId="18490" xr:uid="{86022A21-17DC-4196-A6D8-61A004DDFB47}"/>
    <cellStyle name="Comma 2 2 3 6 2" xfId="40916" xr:uid="{6CCAA5DF-E557-45E2-8B6D-A4999ACC6E13}"/>
    <cellStyle name="Comma 2 2 3 6 3" xfId="20877" xr:uid="{2703917E-97F8-4B46-AB47-63194D0F5C4F}"/>
    <cellStyle name="Comma 2 2 3 7" xfId="18886" xr:uid="{3E4C6564-18B6-4CB6-BF8A-61C2B531B45B}"/>
    <cellStyle name="Comma 2 2 3 7 2" xfId="41312" xr:uid="{29BE2C95-C6BC-4793-A2F5-156864CF857C}"/>
    <cellStyle name="Comma 2 2 3 7 3" xfId="21273" xr:uid="{A4156D39-B3B9-4A3C-BA34-8A5260F1C461}"/>
    <cellStyle name="Comma 2 2 3 8" xfId="19282" xr:uid="{17CE67B8-5BD8-4E87-9BC9-37ED520FB43C}"/>
    <cellStyle name="Comma 2 2 3 8 2" xfId="41708" xr:uid="{A00C5BAF-AD7C-48B5-B198-CDA1BCFF368C}"/>
    <cellStyle name="Comma 2 2 3 8 3" xfId="21669" xr:uid="{F3B2ECDD-482C-4F83-9ABE-20410CB6C610}"/>
    <cellStyle name="Comma 2 2 3 9" xfId="19678" xr:uid="{5595E2F9-CF75-489C-93E6-63E204FACDAC}"/>
    <cellStyle name="Comma 2 2 3 9 2" xfId="42104" xr:uid="{0B829EF4-7098-4082-8D37-5E754ADBD7EE}"/>
    <cellStyle name="Comma 2 2 3 9 3" xfId="22065" xr:uid="{8F3EEDFB-EDD4-460A-B155-38F1D485F849}"/>
    <cellStyle name="Comma 2 2 4" xfId="3253" xr:uid="{D43028D8-62A8-435B-B571-097F7D666C05}"/>
    <cellStyle name="Comma 2 2 4 10" xfId="25679" xr:uid="{475AD572-C820-4B52-9E9B-35A6A7C300D9}"/>
    <cellStyle name="Comma 2 2 4 11" xfId="20107" xr:uid="{2DE3E1AC-F37F-4AAA-B595-DD4365108EB0}"/>
    <cellStyle name="Comma 2 2 4 2" xfId="7735" xr:uid="{BA13E437-0020-45F3-88AF-FD1CBB9120C3}"/>
    <cellStyle name="Comma 2 2 4 2 2" xfId="16765" xr:uid="{F1747E5E-3E9F-4CEF-B8C9-1FB94A78190C}"/>
    <cellStyle name="Comma 2 2 4 2 2 2" xfId="18380" xr:uid="{0F012A27-119C-45EA-86B2-7C43005A18E8}"/>
    <cellStyle name="Comma 2 2 4 2 2 2 2" xfId="40806" xr:uid="{A7117FF3-F5C9-47C5-B1C1-C6699FB40A98}"/>
    <cellStyle name="Comma 2 2 4 2 2 2 3" xfId="20767" xr:uid="{FDCBF2CA-41B5-48F2-87C9-A59C59872851}"/>
    <cellStyle name="Comma 2 2 4 2 2 3" xfId="18776" xr:uid="{E8D490F3-0398-4ACD-BF91-C4ACF436348B}"/>
    <cellStyle name="Comma 2 2 4 2 2 3 2" xfId="41202" xr:uid="{F21FB5A4-17E8-44AF-820C-4D7DCBDCC377}"/>
    <cellStyle name="Comma 2 2 4 2 2 3 3" xfId="21163" xr:uid="{EF42FD0F-F9A3-495F-A1E2-41E506B45073}"/>
    <cellStyle name="Comma 2 2 4 2 2 4" xfId="19172" xr:uid="{537357E3-87A5-41AD-8496-E0D92B16FF20}"/>
    <cellStyle name="Comma 2 2 4 2 2 4 2" xfId="41598" xr:uid="{29B408A2-D1B9-4BB4-B111-3EC61F95D10E}"/>
    <cellStyle name="Comma 2 2 4 2 2 4 3" xfId="21559" xr:uid="{603ED720-BC75-4A63-B5B2-BFCFDC636B0B}"/>
    <cellStyle name="Comma 2 2 4 2 2 5" xfId="19568" xr:uid="{1D994CDA-D562-4AB7-AAF2-7AD6DA0D2863}"/>
    <cellStyle name="Comma 2 2 4 2 2 5 2" xfId="41994" xr:uid="{84FD4B9A-F19D-4DDA-8B36-9686C6B2E212}"/>
    <cellStyle name="Comma 2 2 4 2 2 5 3" xfId="21955" xr:uid="{CEBA4EB7-E9F9-4327-A620-D228AF6B7E92}"/>
    <cellStyle name="Comma 2 2 4 2 2 6" xfId="19964" xr:uid="{5C06381A-3B34-4314-B4D8-5E397B20E02D}"/>
    <cellStyle name="Comma 2 2 4 2 2 6 2" xfId="42390" xr:uid="{B35AD930-DB63-4BC0-A15B-6689E84539B3}"/>
    <cellStyle name="Comma 2 2 4 2 2 6 3" xfId="22351" xr:uid="{62A368D1-A28B-4A28-AC92-22A0ECD26F8C}"/>
    <cellStyle name="Comma 2 2 4 2 2 7" xfId="39191" xr:uid="{F9A097F5-F6EF-4EB7-859E-6326B6C3729E}"/>
    <cellStyle name="Comma 2 2 4 2 2 8" xfId="20371" xr:uid="{0639ED05-9CB1-4198-9327-9F2FDB4C184A}"/>
    <cellStyle name="Comma 2 2 4 2 3" xfId="18182" xr:uid="{1FBAC879-4A5A-4B24-A24A-9AFFD67B893F}"/>
    <cellStyle name="Comma 2 2 4 2 3 2" xfId="40608" xr:uid="{79D8ADD3-267E-411F-94D2-FABF98626302}"/>
    <cellStyle name="Comma 2 2 4 2 3 3" xfId="20569" xr:uid="{98C6D42B-E5B7-4B34-8199-6854A73D6387}"/>
    <cellStyle name="Comma 2 2 4 2 4" xfId="18578" xr:uid="{42659C23-FF06-4B7D-9FBA-5AEDA17AE19D}"/>
    <cellStyle name="Comma 2 2 4 2 4 2" xfId="41004" xr:uid="{75799923-28CF-46A4-8A35-E3AC7B063ACC}"/>
    <cellStyle name="Comma 2 2 4 2 4 3" xfId="20965" xr:uid="{E0294014-C065-4A66-9984-23DED737C703}"/>
    <cellStyle name="Comma 2 2 4 2 5" xfId="18974" xr:uid="{F9160355-6CE2-41B3-B51C-5C9D0C28EEA0}"/>
    <cellStyle name="Comma 2 2 4 2 5 2" xfId="41400" xr:uid="{41062C9E-8AC8-4144-9390-745D86AE2B33}"/>
    <cellStyle name="Comma 2 2 4 2 5 3" xfId="21361" xr:uid="{E6E1A9A1-17C7-43D0-85B2-E22066707C7D}"/>
    <cellStyle name="Comma 2 2 4 2 6" xfId="19370" xr:uid="{3B69069F-29D6-484E-BCDE-DC5E8C6960BC}"/>
    <cellStyle name="Comma 2 2 4 2 6 2" xfId="41796" xr:uid="{8851A9ED-5ACD-4BE7-A5A3-5A77244D8255}"/>
    <cellStyle name="Comma 2 2 4 2 6 3" xfId="21757" xr:uid="{391056FC-2A43-47E0-8C84-BD3EECA5A143}"/>
    <cellStyle name="Comma 2 2 4 2 7" xfId="19766" xr:uid="{D0CBE74E-F40F-47D2-817E-85EC18BA2F65}"/>
    <cellStyle name="Comma 2 2 4 2 7 2" xfId="42192" xr:uid="{A50B6D02-576D-4A89-B7CB-6992AF940968}"/>
    <cellStyle name="Comma 2 2 4 2 7 3" xfId="22153" xr:uid="{4C99E7CB-81C0-4F8E-9B71-BB63700F8E6C}"/>
    <cellStyle name="Comma 2 2 4 2 8" xfId="30161" xr:uid="{5132791A-C18A-4160-AC4C-47F79B236F1E}"/>
    <cellStyle name="Comma 2 2 4 2 9" xfId="20173" xr:uid="{C45B2136-7648-4EFB-8AD0-00017E09208C}"/>
    <cellStyle name="Comma 2 2 4 3" xfId="9020" xr:uid="{ACA995B5-8F2B-4587-A013-B76BF554F22A}"/>
    <cellStyle name="Comma 2 2 4 3 2" xfId="18050" xr:uid="{7B3D3EBB-D474-4614-979B-68224CA7501F}"/>
    <cellStyle name="Comma 2 2 4 3 2 2" xfId="18446" xr:uid="{EFEE1E71-85FB-4D54-88B5-572CA84207EF}"/>
    <cellStyle name="Comma 2 2 4 3 2 2 2" xfId="40872" xr:uid="{00681A51-B495-44DE-A9ED-B53D7B29BC54}"/>
    <cellStyle name="Comma 2 2 4 3 2 2 3" xfId="20833" xr:uid="{F7623FA9-8553-4E27-93AB-3C2025A10188}"/>
    <cellStyle name="Comma 2 2 4 3 2 3" xfId="18842" xr:uid="{2F35AB7F-B935-469F-8368-75FD260347EA}"/>
    <cellStyle name="Comma 2 2 4 3 2 3 2" xfId="41268" xr:uid="{38205C59-F4A1-4CE0-9183-9B64AB77C902}"/>
    <cellStyle name="Comma 2 2 4 3 2 3 3" xfId="21229" xr:uid="{D1B0CFEC-2F84-4C8C-B59A-531D9224DEFE}"/>
    <cellStyle name="Comma 2 2 4 3 2 4" xfId="19238" xr:uid="{FDA1937D-9E3D-467F-80CB-CF21396FD7D3}"/>
    <cellStyle name="Comma 2 2 4 3 2 4 2" xfId="41664" xr:uid="{E95B5E88-25D5-40F5-A9F7-EACACDDE1FB5}"/>
    <cellStyle name="Comma 2 2 4 3 2 4 3" xfId="21625" xr:uid="{A9528BC3-DBCD-4A6D-BEC2-9B35203B5AEF}"/>
    <cellStyle name="Comma 2 2 4 3 2 5" xfId="19634" xr:uid="{9B7902B8-B446-4AD8-B85F-760B9523ABE3}"/>
    <cellStyle name="Comma 2 2 4 3 2 5 2" xfId="42060" xr:uid="{87E50B81-482A-46B2-9FDC-0AA0203A5CD1}"/>
    <cellStyle name="Comma 2 2 4 3 2 5 3" xfId="22021" xr:uid="{CD758E34-5924-4F17-8FF2-EF531BABDBE5}"/>
    <cellStyle name="Comma 2 2 4 3 2 6" xfId="20030" xr:uid="{920B490C-024F-4DD5-86FD-09C398454562}"/>
    <cellStyle name="Comma 2 2 4 3 2 6 2" xfId="42456" xr:uid="{399D355F-BEE3-4CBA-BF96-40E865FF07CA}"/>
    <cellStyle name="Comma 2 2 4 3 2 6 3" xfId="22417" xr:uid="{AFF26B7C-9CA0-4FFE-B6BC-415CCD8C410B}"/>
    <cellStyle name="Comma 2 2 4 3 2 7" xfId="40476" xr:uid="{8BE24CAD-2D4C-4002-82F4-8207A0770E9E}"/>
    <cellStyle name="Comma 2 2 4 3 2 8" xfId="20437" xr:uid="{7A2A9E30-7889-4171-84FB-83C1127257C0}"/>
    <cellStyle name="Comma 2 2 4 3 3" xfId="18248" xr:uid="{CF7737F9-F5F9-4803-B96A-39230395605E}"/>
    <cellStyle name="Comma 2 2 4 3 3 2" xfId="40674" xr:uid="{9F645547-13C5-4361-B633-F171E543A80D}"/>
    <cellStyle name="Comma 2 2 4 3 3 3" xfId="20635" xr:uid="{72DA7DE0-2A16-4725-8AE2-575F9CE91C6D}"/>
    <cellStyle name="Comma 2 2 4 3 4" xfId="18644" xr:uid="{2926FA4A-F6B0-4829-9E96-6992CCA18135}"/>
    <cellStyle name="Comma 2 2 4 3 4 2" xfId="41070" xr:uid="{E2AF3867-B9FC-44F8-A79E-0AD188EDA988}"/>
    <cellStyle name="Comma 2 2 4 3 4 3" xfId="21031" xr:uid="{59DEF363-AAAE-4E5E-A358-867157276AA0}"/>
    <cellStyle name="Comma 2 2 4 3 5" xfId="19040" xr:uid="{AE145A81-8336-44EC-9766-A3B01A5C532A}"/>
    <cellStyle name="Comma 2 2 4 3 5 2" xfId="41466" xr:uid="{3677B329-CA3A-47BB-B338-BB3B9C53F606}"/>
    <cellStyle name="Comma 2 2 4 3 5 3" xfId="21427" xr:uid="{123825FD-8B7F-4DA2-84AF-52C440D568F5}"/>
    <cellStyle name="Comma 2 2 4 3 6" xfId="19436" xr:uid="{B0C11D86-4B6D-4B16-B3B1-B48480E90529}"/>
    <cellStyle name="Comma 2 2 4 3 6 2" xfId="41862" xr:uid="{E5F7079E-2F0B-40EC-B44E-3E0AF71B742F}"/>
    <cellStyle name="Comma 2 2 4 3 6 3" xfId="21823" xr:uid="{645823A5-917F-4B6D-BF44-28DA2111B9D2}"/>
    <cellStyle name="Comma 2 2 4 3 7" xfId="19832" xr:uid="{40E54378-EC00-423E-A4E8-907D34BA728F}"/>
    <cellStyle name="Comma 2 2 4 3 7 2" xfId="42258" xr:uid="{A65020F1-10A7-48D2-8E54-218D19A72696}"/>
    <cellStyle name="Comma 2 2 4 3 7 3" xfId="22219" xr:uid="{3894FECA-085D-44B5-90F6-102995745384}"/>
    <cellStyle name="Comma 2 2 4 3 8" xfId="31446" xr:uid="{00889D95-976E-4E03-929F-9CC9714645FD}"/>
    <cellStyle name="Comma 2 2 4 3 9" xfId="20239" xr:uid="{3CDA0A89-3B59-4160-BAA0-36099BB56706}"/>
    <cellStyle name="Comma 2 2 4 4" xfId="12283" xr:uid="{2F9F6321-7A88-44D0-BCE9-E3FE2D10DA16}"/>
    <cellStyle name="Comma 2 2 4 4 2" xfId="18314" xr:uid="{75250270-D7D5-4D2D-9D97-A5E868B697E3}"/>
    <cellStyle name="Comma 2 2 4 4 2 2" xfId="40740" xr:uid="{47333C32-21E7-46E6-9D23-93DC4BDBF08F}"/>
    <cellStyle name="Comma 2 2 4 4 2 3" xfId="20701" xr:uid="{A6A25EF0-EF2A-495C-A6B8-9F72855D424B}"/>
    <cellStyle name="Comma 2 2 4 4 3" xfId="18710" xr:uid="{D0CA0EF5-8B33-42FB-A779-478A7AE097ED}"/>
    <cellStyle name="Comma 2 2 4 4 3 2" xfId="41136" xr:uid="{771DF2E2-859D-4045-8140-BC22312EE60D}"/>
    <cellStyle name="Comma 2 2 4 4 3 3" xfId="21097" xr:uid="{9364BB22-4672-47B6-8922-DAFFF1502A06}"/>
    <cellStyle name="Comma 2 2 4 4 4" xfId="19106" xr:uid="{A610C758-254C-4742-8707-42463FABF0E6}"/>
    <cellStyle name="Comma 2 2 4 4 4 2" xfId="41532" xr:uid="{EAC7BD1A-CEEB-4EAD-9CA2-B4EC44BF8730}"/>
    <cellStyle name="Comma 2 2 4 4 4 3" xfId="21493" xr:uid="{C7C950D6-CA5F-4E97-B060-C4ADC8C2F880}"/>
    <cellStyle name="Comma 2 2 4 4 5" xfId="19502" xr:uid="{AAE6BD2F-2C59-4423-8CC1-CBA0AEB947BE}"/>
    <cellStyle name="Comma 2 2 4 4 5 2" xfId="41928" xr:uid="{9F9F9F84-CE6F-45BC-9174-1B61EFD266CF}"/>
    <cellStyle name="Comma 2 2 4 4 5 3" xfId="21889" xr:uid="{C10FCD6B-42AD-45DB-B6D7-6B188FF6A174}"/>
    <cellStyle name="Comma 2 2 4 4 6" xfId="19898" xr:uid="{0747E23C-3470-4D09-BE26-DD1B292599F5}"/>
    <cellStyle name="Comma 2 2 4 4 6 2" xfId="42324" xr:uid="{2BBCEA7B-811A-470E-859E-EFF3F4681516}"/>
    <cellStyle name="Comma 2 2 4 4 6 3" xfId="22285" xr:uid="{6C48D513-BE42-455E-B2B0-5CBC212A51A7}"/>
    <cellStyle name="Comma 2 2 4 4 7" xfId="34709" xr:uid="{C0E5BF9B-49A0-4FD9-A0D4-99DAF5D0864B}"/>
    <cellStyle name="Comma 2 2 4 4 8" xfId="20305" xr:uid="{DF12C680-5B20-4B18-AA89-327BAFDE8920}"/>
    <cellStyle name="Comma 2 2 4 5" xfId="18116" xr:uid="{B21D01A2-52A7-4BEE-BC95-27520AB2505F}"/>
    <cellStyle name="Comma 2 2 4 5 2" xfId="40542" xr:uid="{0D2563E1-C122-4130-91B7-6899D5D7928A}"/>
    <cellStyle name="Comma 2 2 4 5 3" xfId="20503" xr:uid="{F714AB7C-F171-4B49-84BF-3384739A72E9}"/>
    <cellStyle name="Comma 2 2 4 6" xfId="18512" xr:uid="{08FA034A-7CEF-465B-984B-EB9FA0F9AD20}"/>
    <cellStyle name="Comma 2 2 4 6 2" xfId="40938" xr:uid="{627D1EB1-6122-470F-948B-E391B52F7095}"/>
    <cellStyle name="Comma 2 2 4 6 3" xfId="20899" xr:uid="{B9BD2CD8-0162-4B5D-89C0-8B13A1D92196}"/>
    <cellStyle name="Comma 2 2 4 7" xfId="18908" xr:uid="{047EA420-6B1C-401E-965C-2182EB5DDC75}"/>
    <cellStyle name="Comma 2 2 4 7 2" xfId="41334" xr:uid="{AD4946B0-23CF-4F0A-8979-CF3D327F466F}"/>
    <cellStyle name="Comma 2 2 4 7 3" xfId="21295" xr:uid="{1919856E-9A21-434E-B3ED-E1FDBB170C74}"/>
    <cellStyle name="Comma 2 2 4 8" xfId="19304" xr:uid="{195C41D9-A834-40F0-BA2B-A3EA26092684}"/>
    <cellStyle name="Comma 2 2 4 8 2" xfId="41730" xr:uid="{0B58FB4E-84A0-4DCD-A733-B738C72EF106}"/>
    <cellStyle name="Comma 2 2 4 8 3" xfId="21691" xr:uid="{A79F5ECA-D3A3-44CC-BA3E-6D155EF76AAF}"/>
    <cellStyle name="Comma 2 2 4 9" xfId="19700" xr:uid="{C09C1939-5AA7-4984-9F51-E97C2F8FB680}"/>
    <cellStyle name="Comma 2 2 4 9 2" xfId="42126" xr:uid="{0B8308A7-6F9B-471E-BEDB-95FCBE6EBD89}"/>
    <cellStyle name="Comma 2 2 4 9 3" xfId="22087" xr:uid="{54F36EC5-20D3-4677-9649-D080C8F5965F}"/>
    <cellStyle name="Comma 2 2 5" xfId="4747" xr:uid="{D9F5E7A5-8FD1-4DCC-ADED-1FF5254CE3DE}"/>
    <cellStyle name="Comma 2 2 5 2" xfId="13777" xr:uid="{9C8C95CF-32C0-47B4-9699-73728A17CE3B}"/>
    <cellStyle name="Comma 2 2 5 2 2" xfId="18336" xr:uid="{B033F68B-33A9-4B33-9094-0F5FD2B56C02}"/>
    <cellStyle name="Comma 2 2 5 2 2 2" xfId="40762" xr:uid="{48DF8048-D164-4313-AE26-F13FF25A6148}"/>
    <cellStyle name="Comma 2 2 5 2 2 3" xfId="20723" xr:uid="{2A1C0BA2-AA31-4899-9052-7B3891AA6830}"/>
    <cellStyle name="Comma 2 2 5 2 3" xfId="18732" xr:uid="{CDCFA00E-A51B-466A-AB10-6C2250F97B43}"/>
    <cellStyle name="Comma 2 2 5 2 3 2" xfId="41158" xr:uid="{A52C558C-BC71-42A5-97B6-CA365F505F29}"/>
    <cellStyle name="Comma 2 2 5 2 3 3" xfId="21119" xr:uid="{BB16328A-C57F-4E5A-9C1E-CBFAE9B14E3B}"/>
    <cellStyle name="Comma 2 2 5 2 4" xfId="19128" xr:uid="{8F0BF1E5-7955-425E-A9ED-025D370E5B6A}"/>
    <cellStyle name="Comma 2 2 5 2 4 2" xfId="41554" xr:uid="{80D8CEA4-88AD-46DE-AB27-8E59BBFCA81D}"/>
    <cellStyle name="Comma 2 2 5 2 4 3" xfId="21515" xr:uid="{EC4FFC1D-9662-4C28-9256-9391EF059C63}"/>
    <cellStyle name="Comma 2 2 5 2 5" xfId="19524" xr:uid="{51F4DD3B-9EB2-4CD1-A4D1-7049AD28027E}"/>
    <cellStyle name="Comma 2 2 5 2 5 2" xfId="41950" xr:uid="{30E8EBC4-CE26-4B6B-8F3D-12229DB531B6}"/>
    <cellStyle name="Comma 2 2 5 2 5 3" xfId="21911" xr:uid="{02C466D5-747D-4825-A8A5-9E5FE87777A1}"/>
    <cellStyle name="Comma 2 2 5 2 6" xfId="19920" xr:uid="{BAA9CE7B-B342-4A17-BB31-374D7398962A}"/>
    <cellStyle name="Comma 2 2 5 2 6 2" xfId="42346" xr:uid="{FE0B9BC2-1157-40EE-A6C5-BCD6C4EEAC56}"/>
    <cellStyle name="Comma 2 2 5 2 6 3" xfId="22307" xr:uid="{105F940F-F873-40C6-8389-77C3CD44DCD0}"/>
    <cellStyle name="Comma 2 2 5 2 7" xfId="36203" xr:uid="{317A3C47-648D-40F8-BF3E-3486B3993C09}"/>
    <cellStyle name="Comma 2 2 5 2 8" xfId="20327" xr:uid="{F2C77385-8285-42C5-8811-B00E59875BCA}"/>
    <cellStyle name="Comma 2 2 5 3" xfId="18138" xr:uid="{B0CE706F-40FF-47EB-9D18-04479624F609}"/>
    <cellStyle name="Comma 2 2 5 3 2" xfId="40564" xr:uid="{3C40D01C-2692-498E-AF6B-4A6C9EBA279C}"/>
    <cellStyle name="Comma 2 2 5 3 3" xfId="20525" xr:uid="{5927CAAE-D00E-4DDE-A9EA-16295180F9D9}"/>
    <cellStyle name="Comma 2 2 5 4" xfId="18534" xr:uid="{724B67F3-F4DB-4A8B-870B-B892F04E040E}"/>
    <cellStyle name="Comma 2 2 5 4 2" xfId="40960" xr:uid="{42879EB5-7E55-4622-B26A-8A47567999E8}"/>
    <cellStyle name="Comma 2 2 5 4 3" xfId="20921" xr:uid="{DDA889F7-CADD-4960-A478-15B629C8655E}"/>
    <cellStyle name="Comma 2 2 5 5" xfId="18930" xr:uid="{D3212C2E-F58C-4FFF-A629-124C1E4B5168}"/>
    <cellStyle name="Comma 2 2 5 5 2" xfId="41356" xr:uid="{16758C18-2B07-471D-B3EC-173F34AF0E11}"/>
    <cellStyle name="Comma 2 2 5 5 3" xfId="21317" xr:uid="{30145E77-C202-4285-A3EB-826B0724AEB8}"/>
    <cellStyle name="Comma 2 2 5 6" xfId="19326" xr:uid="{A0F13DD5-BCD2-4B08-9A0B-66F1D7D1B96A}"/>
    <cellStyle name="Comma 2 2 5 6 2" xfId="41752" xr:uid="{C156FEA6-E4E2-4A76-90FC-403331BFF83D}"/>
    <cellStyle name="Comma 2 2 5 6 3" xfId="21713" xr:uid="{226FEFFF-13A3-4BEF-ADE0-ED7096C3BBBD}"/>
    <cellStyle name="Comma 2 2 5 7" xfId="19722" xr:uid="{91204B34-C485-41CF-8326-2ED0AC9DA46A}"/>
    <cellStyle name="Comma 2 2 5 7 2" xfId="42148" xr:uid="{2327F4FD-8626-4E15-9B66-91F03F455834}"/>
    <cellStyle name="Comma 2 2 5 7 3" xfId="22109" xr:uid="{6D5E3102-3ABD-44E2-9DD7-635DDEFAEB51}"/>
    <cellStyle name="Comma 2 2 5 8" xfId="27173" xr:uid="{BC128670-B0CF-40EF-B32D-7DDC944FB76F}"/>
    <cellStyle name="Comma 2 2 5 9" xfId="20129" xr:uid="{BE813E32-EA16-4F68-B26F-21559EF9F095}"/>
    <cellStyle name="Comma 2 2 6" xfId="8976" xr:uid="{AD508530-69F8-45C1-9980-C376C4F7EEB9}"/>
    <cellStyle name="Comma 2 2 6 2" xfId="18006" xr:uid="{06AE4598-1BD0-4FAB-9EF6-C207C1955C6F}"/>
    <cellStyle name="Comma 2 2 6 2 2" xfId="18402" xr:uid="{0AF79412-75D0-4DDF-A921-45000674A378}"/>
    <cellStyle name="Comma 2 2 6 2 2 2" xfId="40828" xr:uid="{F6AA578B-200E-4368-8ABC-FD511900700F}"/>
    <cellStyle name="Comma 2 2 6 2 2 3" xfId="20789" xr:uid="{269BAFAA-B812-4E3C-B9DA-F157D3C772B9}"/>
    <cellStyle name="Comma 2 2 6 2 3" xfId="18798" xr:uid="{338CEEC3-2C59-4B50-82F5-8D6CA9D91821}"/>
    <cellStyle name="Comma 2 2 6 2 3 2" xfId="41224" xr:uid="{E7864815-D460-4B97-89FB-B8D7B9C276FD}"/>
    <cellStyle name="Comma 2 2 6 2 3 3" xfId="21185" xr:uid="{69B618E2-B7A6-46B3-AD84-3D09041192C7}"/>
    <cellStyle name="Comma 2 2 6 2 4" xfId="19194" xr:uid="{3A9B732C-482C-402C-8E95-0429A7511E45}"/>
    <cellStyle name="Comma 2 2 6 2 4 2" xfId="41620" xr:uid="{71870DC1-B885-4D8B-8727-2BC28E4A3B56}"/>
    <cellStyle name="Comma 2 2 6 2 4 3" xfId="21581" xr:uid="{15E261F8-E5E8-4BBB-B4BB-8858B869381B}"/>
    <cellStyle name="Comma 2 2 6 2 5" xfId="19590" xr:uid="{CBEC8087-CF62-4988-9B59-1A10F9926E54}"/>
    <cellStyle name="Comma 2 2 6 2 5 2" xfId="42016" xr:uid="{F03173CD-9A1B-45AC-B497-C0A194BFCC15}"/>
    <cellStyle name="Comma 2 2 6 2 5 3" xfId="21977" xr:uid="{63F282F6-88AE-4006-8DC7-29128B57448D}"/>
    <cellStyle name="Comma 2 2 6 2 6" xfId="19986" xr:uid="{157F1068-BD41-488C-8748-2A2AA540D3FD}"/>
    <cellStyle name="Comma 2 2 6 2 6 2" xfId="42412" xr:uid="{37063005-601F-429B-BF21-ECC9B8CD8B46}"/>
    <cellStyle name="Comma 2 2 6 2 6 3" xfId="22373" xr:uid="{79F1B85A-EE55-4CCC-96F7-611F59753E2A}"/>
    <cellStyle name="Comma 2 2 6 2 7" xfId="40432" xr:uid="{74F65F6D-82F5-4888-9ECB-7C8E4EBDEDAE}"/>
    <cellStyle name="Comma 2 2 6 2 8" xfId="20393" xr:uid="{0FA3DB1E-28DB-4671-990D-7FB62128F252}"/>
    <cellStyle name="Comma 2 2 6 3" xfId="18204" xr:uid="{D2E35EC8-DF4F-4C06-8076-4D975C5117A4}"/>
    <cellStyle name="Comma 2 2 6 3 2" xfId="40630" xr:uid="{E64592EB-BF8A-4966-84B2-287CEEA2D62B}"/>
    <cellStyle name="Comma 2 2 6 3 3" xfId="20591" xr:uid="{78FDAA6E-B04B-46D5-9A74-C152BC49D584}"/>
    <cellStyle name="Comma 2 2 6 4" xfId="18600" xr:uid="{1364DE60-018F-4747-B17E-555DF4A3D508}"/>
    <cellStyle name="Comma 2 2 6 4 2" xfId="41026" xr:uid="{285B8806-13D9-4E47-BC8E-B1B4D9610AD7}"/>
    <cellStyle name="Comma 2 2 6 4 3" xfId="20987" xr:uid="{514F53CF-9382-4987-99BC-17BDB80A4615}"/>
    <cellStyle name="Comma 2 2 6 5" xfId="18996" xr:uid="{0F1C5390-2FF3-4097-B22F-9C642858E60B}"/>
    <cellStyle name="Comma 2 2 6 5 2" xfId="41422" xr:uid="{230BFD3C-B84C-455A-8B7C-0AE3D6BA9574}"/>
    <cellStyle name="Comma 2 2 6 5 3" xfId="21383" xr:uid="{52292B0B-D576-431B-97D2-B7EA3044E2E5}"/>
    <cellStyle name="Comma 2 2 6 6" xfId="19392" xr:uid="{A9B484D1-CE97-4F65-9631-9D9E9E21B663}"/>
    <cellStyle name="Comma 2 2 6 6 2" xfId="41818" xr:uid="{515E7AE7-7AA9-48F1-862D-B4D64522D30A}"/>
    <cellStyle name="Comma 2 2 6 6 3" xfId="21779" xr:uid="{683CCE88-7981-4AEF-B286-9C34887D99CC}"/>
    <cellStyle name="Comma 2 2 6 7" xfId="19788" xr:uid="{8DF10B85-2747-4138-928B-4353053A1743}"/>
    <cellStyle name="Comma 2 2 6 7 2" xfId="42214" xr:uid="{F97F76FD-C27B-443E-BEAF-0656FB46AC50}"/>
    <cellStyle name="Comma 2 2 6 7 3" xfId="22175" xr:uid="{28524C95-0108-45D1-B1D0-C1E1AAF9E08D}"/>
    <cellStyle name="Comma 2 2 6 8" xfId="31402" xr:uid="{9C86D965-299B-4349-AC69-790547A45A13}"/>
    <cellStyle name="Comma 2 2 6 9" xfId="20195" xr:uid="{00E1FEF2-C7C7-4FF4-9DFA-A14B8777F3D9}"/>
    <cellStyle name="Comma 2 2 7" xfId="9295" xr:uid="{6A20342C-EFC5-4619-B066-4725F3EF2BEA}"/>
    <cellStyle name="Comma 2 2 7 2" xfId="18270" xr:uid="{2F7D1C12-A665-4086-B2D5-0985712CBDB4}"/>
    <cellStyle name="Comma 2 2 7 2 2" xfId="40696" xr:uid="{9A5E315A-992D-4B7F-9814-79CA95D28E9E}"/>
    <cellStyle name="Comma 2 2 7 2 3" xfId="20657" xr:uid="{DFE752B3-3E59-450D-B627-E8E28CF2EC7A}"/>
    <cellStyle name="Comma 2 2 7 3" xfId="18666" xr:uid="{6A2E541F-85C4-4CF3-BC53-52E2CE01D758}"/>
    <cellStyle name="Comma 2 2 7 3 2" xfId="41092" xr:uid="{CD5AC79D-4623-4CBF-B950-EB7A193275D4}"/>
    <cellStyle name="Comma 2 2 7 3 3" xfId="21053" xr:uid="{9B5A38BA-8161-495A-8853-55D44B53823E}"/>
    <cellStyle name="Comma 2 2 7 4" xfId="19062" xr:uid="{CF45AD78-4FB0-4FA1-A1AC-C031BBFFBF15}"/>
    <cellStyle name="Comma 2 2 7 4 2" xfId="41488" xr:uid="{C389E566-585C-4C83-927E-7F6CC3FE22D7}"/>
    <cellStyle name="Comma 2 2 7 4 3" xfId="21449" xr:uid="{CB2893F1-7256-43CB-BA1A-12B39F55AF8B}"/>
    <cellStyle name="Comma 2 2 7 5" xfId="19458" xr:uid="{310C8EF7-60EE-42A2-96CA-FB9E5A150679}"/>
    <cellStyle name="Comma 2 2 7 5 2" xfId="41884" xr:uid="{1453B61E-5B38-4993-80C1-A4AD126535F2}"/>
    <cellStyle name="Comma 2 2 7 5 3" xfId="21845" xr:uid="{F4F30C0F-F467-4662-83B0-A8312BA74127}"/>
    <cellStyle name="Comma 2 2 7 6" xfId="19854" xr:uid="{33B6D682-66BE-4E5F-A36F-0C33A3803128}"/>
    <cellStyle name="Comma 2 2 7 6 2" xfId="42280" xr:uid="{0DD65499-4E28-4A5F-95A1-E3C80464E198}"/>
    <cellStyle name="Comma 2 2 7 6 3" xfId="22241" xr:uid="{A53DA7C7-50A0-4408-80B0-68074EAC3C29}"/>
    <cellStyle name="Comma 2 2 7 7" xfId="31721" xr:uid="{5209ED61-C5E9-4857-813B-28E34E40F951}"/>
    <cellStyle name="Comma 2 2 7 8" xfId="20261" xr:uid="{D0B5C6C3-F8DE-4F40-BD8D-3213AFD8D948}"/>
    <cellStyle name="Comma 2 2 8" xfId="18072" xr:uid="{A2717F91-E4E7-4438-88B1-86CAE96EE992}"/>
    <cellStyle name="Comma 2 2 8 2" xfId="40498" xr:uid="{813827F0-DBAA-4634-87BC-CAC6F4887957}"/>
    <cellStyle name="Comma 2 2 8 3" xfId="20459" xr:uid="{3D9D4A15-CC14-4D8C-87B9-2734735840D0}"/>
    <cellStyle name="Comma 2 2 9" xfId="18468" xr:uid="{8587D2FB-1B1B-41FC-8B6A-FA17E2675BA8}"/>
    <cellStyle name="Comma 2 2 9 2" xfId="40894" xr:uid="{1F262BB1-D892-4831-AD20-890BA20B815E}"/>
    <cellStyle name="Comma 2 2 9 3" xfId="20855" xr:uid="{15256665-9511-45A3-B4F7-39A15F29EC34}"/>
    <cellStyle name="Comma 2 3" xfId="451" xr:uid="{CD1C6E76-25A6-43C4-9AE2-B6D27957B3E5}"/>
    <cellStyle name="Comma 2 3 10" xfId="18866" xr:uid="{34953996-BC09-45F2-818C-E4729F70D839}"/>
    <cellStyle name="Comma 2 3 10 2" xfId="41292" xr:uid="{932D07FB-2693-4BAF-860F-DB93C07B1EE6}"/>
    <cellStyle name="Comma 2 3 10 3" xfId="21253" xr:uid="{EF680DBE-2620-4DC4-875D-63D3D786C4B5}"/>
    <cellStyle name="Comma 2 3 11" xfId="19262" xr:uid="{616C205D-AAFC-43E4-9EBE-FB64F29026B5}"/>
    <cellStyle name="Comma 2 3 11 2" xfId="41688" xr:uid="{B0A73984-5923-4C67-9146-E30AC6D02C65}"/>
    <cellStyle name="Comma 2 3 11 3" xfId="21649" xr:uid="{6CEC94C4-D7EE-46CF-8BDC-7D08A96CDA4B}"/>
    <cellStyle name="Comma 2 3 12" xfId="19658" xr:uid="{1DAEC33C-388A-48CF-AC48-72CB52AE5FA2}"/>
    <cellStyle name="Comma 2 3 12 2" xfId="42084" xr:uid="{A102B7DE-79CD-41B2-88E1-CFA82BE8177A}"/>
    <cellStyle name="Comma 2 3 12 3" xfId="22045" xr:uid="{CB92F798-D69C-4DA3-A6E4-C3DE0ECD6AA6}"/>
    <cellStyle name="Comma 2 3 13" xfId="22877" xr:uid="{9362FB47-B70A-4009-B7E5-1904ED0ABD59}"/>
    <cellStyle name="Comma 2 3 14" xfId="20065" xr:uid="{6F1EB2AF-0274-4D86-8744-83D8457DCB4B}"/>
    <cellStyle name="Comma 2 3 2" xfId="1198" xr:uid="{91A2E0E9-042C-4746-886F-5523862B1485}"/>
    <cellStyle name="Comma 2 3 2 10" xfId="19273" xr:uid="{E64A83FC-6093-43A9-AC48-8AE5F4C7E46E}"/>
    <cellStyle name="Comma 2 3 2 10 2" xfId="41699" xr:uid="{33E4F39D-FB20-47AC-AF90-E0A2AC758459}"/>
    <cellStyle name="Comma 2 3 2 10 3" xfId="21660" xr:uid="{EF06B385-9711-4FA5-80F1-82B6E02DB6DE}"/>
    <cellStyle name="Comma 2 3 2 11" xfId="19669" xr:uid="{55BA7955-7F49-4C6A-A3E4-369C39C9BC16}"/>
    <cellStyle name="Comma 2 3 2 11 2" xfId="42095" xr:uid="{A16011F9-4230-4D69-A6AD-B1AD1BDC2328}"/>
    <cellStyle name="Comma 2 3 2 11 3" xfId="22056" xr:uid="{165640E6-7419-48E4-87A5-541159AFBCDE}"/>
    <cellStyle name="Comma 2 3 2 12" xfId="23624" xr:uid="{ECE358E3-283D-4B61-B109-9E375A789B99}"/>
    <cellStyle name="Comma 2 3 2 13" xfId="20076" xr:uid="{F8E7DB41-8187-45A4-9F88-59EB39FB960F}"/>
    <cellStyle name="Comma 2 3 2 2" xfId="2692" xr:uid="{A4A5E42B-F95A-472D-BEC4-4219380F7DE8}"/>
    <cellStyle name="Comma 2 3 2 2 10" xfId="25118" xr:uid="{3A3B9FDA-4C8F-4842-8DD5-2FDAF5A371AF}"/>
    <cellStyle name="Comma 2 3 2 2 11" xfId="20098" xr:uid="{CB1000BD-E81A-4F61-9809-4B341ED61BBA}"/>
    <cellStyle name="Comma 2 3 2 2 2" xfId="7174" xr:uid="{66DCF08C-271D-40A1-A51A-2E81C7575937}"/>
    <cellStyle name="Comma 2 3 2 2 2 2" xfId="16204" xr:uid="{F85AE000-5BB9-47A2-8CCB-7F5769280F6E}"/>
    <cellStyle name="Comma 2 3 2 2 2 2 2" xfId="18371" xr:uid="{6D532950-17BA-4E75-A8F3-110E1AFCA805}"/>
    <cellStyle name="Comma 2 3 2 2 2 2 2 2" xfId="40797" xr:uid="{B134C8EA-3722-4902-84AC-2703E87DA1DE}"/>
    <cellStyle name="Comma 2 3 2 2 2 2 2 3" xfId="20758" xr:uid="{95D9676C-2025-4E18-B5A7-AB441ACFB467}"/>
    <cellStyle name="Comma 2 3 2 2 2 2 3" xfId="18767" xr:uid="{31DB61F6-E0AA-4A99-B53C-809E174F9292}"/>
    <cellStyle name="Comma 2 3 2 2 2 2 3 2" xfId="41193" xr:uid="{3121029F-9EDC-4D18-897C-CFC279671583}"/>
    <cellStyle name="Comma 2 3 2 2 2 2 3 3" xfId="21154" xr:uid="{1DDC0B15-2009-4D5A-8128-35AD8115855F}"/>
    <cellStyle name="Comma 2 3 2 2 2 2 4" xfId="19163" xr:uid="{38B5234C-CB14-46EB-AD90-EA4C7AEE3D7E}"/>
    <cellStyle name="Comma 2 3 2 2 2 2 4 2" xfId="41589" xr:uid="{F129F3E6-9A80-4FE0-BD47-D44D9C7C3E40}"/>
    <cellStyle name="Comma 2 3 2 2 2 2 4 3" xfId="21550" xr:uid="{182654C0-A5D2-46BA-812C-6B3C7AB21C07}"/>
    <cellStyle name="Comma 2 3 2 2 2 2 5" xfId="19559" xr:uid="{920BCC52-820A-4AB9-9D32-95798891D9EA}"/>
    <cellStyle name="Comma 2 3 2 2 2 2 5 2" xfId="41985" xr:uid="{09EF7CA7-6E49-41B1-9656-EF4631EA4A4D}"/>
    <cellStyle name="Comma 2 3 2 2 2 2 5 3" xfId="21946" xr:uid="{E7D7E33C-D2F3-43B7-A627-16E0D35A57EE}"/>
    <cellStyle name="Comma 2 3 2 2 2 2 6" xfId="19955" xr:uid="{4128BD65-822A-4511-B04D-60B3B0851C92}"/>
    <cellStyle name="Comma 2 3 2 2 2 2 6 2" xfId="42381" xr:uid="{DFEA4A7B-BDDC-4E33-99A8-86FD90B791AD}"/>
    <cellStyle name="Comma 2 3 2 2 2 2 6 3" xfId="22342" xr:uid="{DC89AD08-C81E-4033-B994-F270D21927C0}"/>
    <cellStyle name="Comma 2 3 2 2 2 2 7" xfId="38630" xr:uid="{DB08E498-CDF6-4022-A068-53E4B1419365}"/>
    <cellStyle name="Comma 2 3 2 2 2 2 8" xfId="20362" xr:uid="{E644ED7E-96FA-4DD1-91F3-C09AAD018ECE}"/>
    <cellStyle name="Comma 2 3 2 2 2 3" xfId="18173" xr:uid="{77095302-6ADE-415E-963D-9A42E70C3524}"/>
    <cellStyle name="Comma 2 3 2 2 2 3 2" xfId="40599" xr:uid="{4C74094D-E018-4386-A73E-25B0610ED599}"/>
    <cellStyle name="Comma 2 3 2 2 2 3 3" xfId="20560" xr:uid="{1B2E986E-F6CF-493D-B0AD-8112AB2D9422}"/>
    <cellStyle name="Comma 2 3 2 2 2 4" xfId="18569" xr:uid="{ED5F72DB-E0D7-47F9-9FB2-66846F6411C4}"/>
    <cellStyle name="Comma 2 3 2 2 2 4 2" xfId="40995" xr:uid="{D85BE034-395B-4030-A2F6-D71C625C2FB0}"/>
    <cellStyle name="Comma 2 3 2 2 2 4 3" xfId="20956" xr:uid="{2888E4A9-41A3-4BAB-983F-4B710EAED127}"/>
    <cellStyle name="Comma 2 3 2 2 2 5" xfId="18965" xr:uid="{2C32C973-BC11-42DA-98E3-4E3B37FA23EF}"/>
    <cellStyle name="Comma 2 3 2 2 2 5 2" xfId="41391" xr:uid="{CDABC880-3613-4AC8-BCBB-8E1B5B8F7516}"/>
    <cellStyle name="Comma 2 3 2 2 2 5 3" xfId="21352" xr:uid="{4A7CBED6-B425-4590-80EE-5B4A18F44574}"/>
    <cellStyle name="Comma 2 3 2 2 2 6" xfId="19361" xr:uid="{7D7CF297-04DC-40CD-93E0-E041722B20EB}"/>
    <cellStyle name="Comma 2 3 2 2 2 6 2" xfId="41787" xr:uid="{5F3C06A5-3038-4EBE-BFC0-376785B78036}"/>
    <cellStyle name="Comma 2 3 2 2 2 6 3" xfId="21748" xr:uid="{D16FF007-289D-4B8B-B710-90B03FDA267B}"/>
    <cellStyle name="Comma 2 3 2 2 2 7" xfId="19757" xr:uid="{5F3F8673-5059-432D-A352-8309C5A9058C}"/>
    <cellStyle name="Comma 2 3 2 2 2 7 2" xfId="42183" xr:uid="{E377D44D-6C40-41E0-B70F-1062A686F51F}"/>
    <cellStyle name="Comma 2 3 2 2 2 7 3" xfId="22144" xr:uid="{920B7D0B-A196-458C-A99C-106F86F030DE}"/>
    <cellStyle name="Comma 2 3 2 2 2 8" xfId="29600" xr:uid="{D0B36361-64D9-4F28-BDA0-E93ADAD78E78}"/>
    <cellStyle name="Comma 2 3 2 2 2 9" xfId="20164" xr:uid="{1EBA30D6-4124-444A-B1D8-3F614A1EC34D}"/>
    <cellStyle name="Comma 2 3 2 2 3" xfId="9011" xr:uid="{016724E9-C981-4BB1-9A93-391B1D5D0941}"/>
    <cellStyle name="Comma 2 3 2 2 3 2" xfId="18041" xr:uid="{4BC9E939-2D5E-4896-AE8C-FBD7D86B082F}"/>
    <cellStyle name="Comma 2 3 2 2 3 2 2" xfId="18437" xr:uid="{B5F3DB6F-4FC8-4817-A04B-6C99B79A44B2}"/>
    <cellStyle name="Comma 2 3 2 2 3 2 2 2" xfId="40863" xr:uid="{8F826845-1268-4EA0-B7A6-A6DD6B9D9CBE}"/>
    <cellStyle name="Comma 2 3 2 2 3 2 2 3" xfId="20824" xr:uid="{50535F8A-E88D-4969-A651-A4950449CA2D}"/>
    <cellStyle name="Comma 2 3 2 2 3 2 3" xfId="18833" xr:uid="{15660200-5E4F-409A-939C-91D11F29573F}"/>
    <cellStyle name="Comma 2 3 2 2 3 2 3 2" xfId="41259" xr:uid="{B2DA011A-2FD5-4417-A13F-B68904C710B3}"/>
    <cellStyle name="Comma 2 3 2 2 3 2 3 3" xfId="21220" xr:uid="{F13FD0F1-B989-432D-9A57-1BD228D80DA7}"/>
    <cellStyle name="Comma 2 3 2 2 3 2 4" xfId="19229" xr:uid="{63CF5BBB-F497-4EFD-8A71-DF6A2C924A11}"/>
    <cellStyle name="Comma 2 3 2 2 3 2 4 2" xfId="41655" xr:uid="{DE8D4874-5A02-4374-AE93-2158B7E260CE}"/>
    <cellStyle name="Comma 2 3 2 2 3 2 4 3" xfId="21616" xr:uid="{7044E1DE-4BDD-485D-B786-B3CF5EEA285D}"/>
    <cellStyle name="Comma 2 3 2 2 3 2 5" xfId="19625" xr:uid="{15F5E52B-77CB-4639-A194-5E7335C4D1F1}"/>
    <cellStyle name="Comma 2 3 2 2 3 2 5 2" xfId="42051" xr:uid="{1CD40382-E789-4E92-9E77-86B4D1CE3938}"/>
    <cellStyle name="Comma 2 3 2 2 3 2 5 3" xfId="22012" xr:uid="{545D61B0-CAF3-41A7-9F3A-8E70EF440245}"/>
    <cellStyle name="Comma 2 3 2 2 3 2 6" xfId="20021" xr:uid="{F8C13604-E579-469E-9962-24B2F96DFF26}"/>
    <cellStyle name="Comma 2 3 2 2 3 2 6 2" xfId="42447" xr:uid="{3A75E85D-C33D-4E06-8B62-5898B748F567}"/>
    <cellStyle name="Comma 2 3 2 2 3 2 6 3" xfId="22408" xr:uid="{BBA1E27A-40F4-4D8F-8CA9-1D68AF862FE2}"/>
    <cellStyle name="Comma 2 3 2 2 3 2 7" xfId="40467" xr:uid="{F3BAE303-438E-45AB-9473-8E1A3DD2B19D}"/>
    <cellStyle name="Comma 2 3 2 2 3 2 8" xfId="20428" xr:uid="{3EFF55A8-D394-4D17-A39D-1FBF50E761ED}"/>
    <cellStyle name="Comma 2 3 2 2 3 3" xfId="18239" xr:uid="{7640DCA9-3243-495C-A150-8D422E8319FA}"/>
    <cellStyle name="Comma 2 3 2 2 3 3 2" xfId="40665" xr:uid="{979F359F-7FCD-453C-ADD5-C056A480F2CF}"/>
    <cellStyle name="Comma 2 3 2 2 3 3 3" xfId="20626" xr:uid="{B9859BC3-FF3F-4595-A7EE-BB50FE590421}"/>
    <cellStyle name="Comma 2 3 2 2 3 4" xfId="18635" xr:uid="{383EA19F-6D3A-4E7E-B13F-F3B8FEB11FFF}"/>
    <cellStyle name="Comma 2 3 2 2 3 4 2" xfId="41061" xr:uid="{42FCDCB0-5820-463C-A84C-6B0DA351ADF1}"/>
    <cellStyle name="Comma 2 3 2 2 3 4 3" xfId="21022" xr:uid="{A9AAE16B-4386-4CA6-95A5-BB60D5219FBE}"/>
    <cellStyle name="Comma 2 3 2 2 3 5" xfId="19031" xr:uid="{AF3F9C34-7454-4158-84EE-FAC9F1C1321C}"/>
    <cellStyle name="Comma 2 3 2 2 3 5 2" xfId="41457" xr:uid="{B02F1117-7FB1-496C-9C9E-BC6C982BC16A}"/>
    <cellStyle name="Comma 2 3 2 2 3 5 3" xfId="21418" xr:uid="{BBBC70BC-22D9-4BE9-8B2F-0784D8AF96A7}"/>
    <cellStyle name="Comma 2 3 2 2 3 6" xfId="19427" xr:uid="{7F4BBDC8-BC04-4441-8E9B-E8FE64FC8284}"/>
    <cellStyle name="Comma 2 3 2 2 3 6 2" xfId="41853" xr:uid="{63FC694D-B597-46B2-AC2F-77A6F1B6B1EB}"/>
    <cellStyle name="Comma 2 3 2 2 3 6 3" xfId="21814" xr:uid="{AD7AC342-2338-4B5A-8C95-EB5292701FF4}"/>
    <cellStyle name="Comma 2 3 2 2 3 7" xfId="19823" xr:uid="{F520E9AA-91BA-4404-AB4C-1CDF4B73FC44}"/>
    <cellStyle name="Comma 2 3 2 2 3 7 2" xfId="42249" xr:uid="{73949C1C-DBAE-4C62-B3E9-6076621CBBF9}"/>
    <cellStyle name="Comma 2 3 2 2 3 7 3" xfId="22210" xr:uid="{FB1F94B4-8F05-48A0-B4FA-0DC326A5B65E}"/>
    <cellStyle name="Comma 2 3 2 2 3 8" xfId="31437" xr:uid="{06CE5EE6-6E4C-4778-BB69-0411702ED2C0}"/>
    <cellStyle name="Comma 2 3 2 2 3 9" xfId="20230" xr:uid="{272E5DDC-035B-4AD6-B5C5-029C0509982A}"/>
    <cellStyle name="Comma 2 3 2 2 4" xfId="11722" xr:uid="{E499FE44-4863-40F5-A828-C189ED3D96C3}"/>
    <cellStyle name="Comma 2 3 2 2 4 2" xfId="18305" xr:uid="{41661F5E-E38A-418A-A8D9-3B6E6F00972E}"/>
    <cellStyle name="Comma 2 3 2 2 4 2 2" xfId="40731" xr:uid="{7F3E88EE-6B82-49DB-A8CC-D6BAA745FAF2}"/>
    <cellStyle name="Comma 2 3 2 2 4 2 3" xfId="20692" xr:uid="{35791971-DC96-4C70-B9CD-CC4EAC34E249}"/>
    <cellStyle name="Comma 2 3 2 2 4 3" xfId="18701" xr:uid="{7E48815D-FD46-442C-8455-A389B55C85C8}"/>
    <cellStyle name="Comma 2 3 2 2 4 3 2" xfId="41127" xr:uid="{677C7658-7FBC-48A3-B432-77ED2D4DF855}"/>
    <cellStyle name="Comma 2 3 2 2 4 3 3" xfId="21088" xr:uid="{0EBE3EDE-355A-4C0A-8660-5FBC125F9B1E}"/>
    <cellStyle name="Comma 2 3 2 2 4 4" xfId="19097" xr:uid="{B8FCBB45-ED63-49F6-927E-DAA54AB01717}"/>
    <cellStyle name="Comma 2 3 2 2 4 4 2" xfId="41523" xr:uid="{DEE721D9-B21E-44C7-8B59-BA480601FC3E}"/>
    <cellStyle name="Comma 2 3 2 2 4 4 3" xfId="21484" xr:uid="{457B6AEB-F5BF-4711-A8DF-3A32601649BA}"/>
    <cellStyle name="Comma 2 3 2 2 4 5" xfId="19493" xr:uid="{821839B5-FB14-4699-961D-6FCEA332492C}"/>
    <cellStyle name="Comma 2 3 2 2 4 5 2" xfId="41919" xr:uid="{21E21633-6ACD-4494-A2D8-692485E72946}"/>
    <cellStyle name="Comma 2 3 2 2 4 5 3" xfId="21880" xr:uid="{427929EC-EBBF-4245-B01A-23A6A2FBC861}"/>
    <cellStyle name="Comma 2 3 2 2 4 6" xfId="19889" xr:uid="{CD627D94-1006-47DD-B07E-2D9BE84C5E21}"/>
    <cellStyle name="Comma 2 3 2 2 4 6 2" xfId="42315" xr:uid="{AC4B03DA-C96C-470B-8EC0-A8100C2B128B}"/>
    <cellStyle name="Comma 2 3 2 2 4 6 3" xfId="22276" xr:uid="{572CBCD3-B2DC-442D-8823-79D89D67EC75}"/>
    <cellStyle name="Comma 2 3 2 2 4 7" xfId="34148" xr:uid="{A51DF9BD-4F9A-4CA4-8613-C57C306DAAEE}"/>
    <cellStyle name="Comma 2 3 2 2 4 8" xfId="20296" xr:uid="{9051834C-6869-4C9A-B92F-A6ED07FC3BE9}"/>
    <cellStyle name="Comma 2 3 2 2 5" xfId="18107" xr:uid="{3BBDD081-FFB3-48CA-9AF4-BE5464E64B77}"/>
    <cellStyle name="Comma 2 3 2 2 5 2" xfId="40533" xr:uid="{D53ED742-1CB1-4DB2-800A-45C2B3DF3E48}"/>
    <cellStyle name="Comma 2 3 2 2 5 3" xfId="20494" xr:uid="{1C8512FC-6999-42FB-9DAA-799446DF50F2}"/>
    <cellStyle name="Comma 2 3 2 2 6" xfId="18503" xr:uid="{A4B6C54C-9173-49FF-B881-D9F3CF370254}"/>
    <cellStyle name="Comma 2 3 2 2 6 2" xfId="40929" xr:uid="{ADF575DF-B256-4770-8C90-75F1A318C453}"/>
    <cellStyle name="Comma 2 3 2 2 6 3" xfId="20890" xr:uid="{20D9F50A-E4F3-4014-BCE4-36868C1C677B}"/>
    <cellStyle name="Comma 2 3 2 2 7" xfId="18899" xr:uid="{C1AC0D97-3853-48A4-ACD2-A3DF779F1D88}"/>
    <cellStyle name="Comma 2 3 2 2 7 2" xfId="41325" xr:uid="{A681CC56-CF59-4BC8-8A15-7EF159B5872F}"/>
    <cellStyle name="Comma 2 3 2 2 7 3" xfId="21286" xr:uid="{1EB46C57-4638-4CE0-A4B8-49A9F010F372}"/>
    <cellStyle name="Comma 2 3 2 2 8" xfId="19295" xr:uid="{B1161A9E-2CF6-4D5F-A19B-0B61E836B124}"/>
    <cellStyle name="Comma 2 3 2 2 8 2" xfId="41721" xr:uid="{672AE880-ED78-4CD9-BD86-910794E31167}"/>
    <cellStyle name="Comma 2 3 2 2 8 3" xfId="21682" xr:uid="{69799749-7AAD-4DAE-82A9-0375E825BDA4}"/>
    <cellStyle name="Comma 2 3 2 2 9" xfId="19691" xr:uid="{AEC4F754-73D3-4131-BA62-A43E8F87B6F8}"/>
    <cellStyle name="Comma 2 3 2 2 9 2" xfId="42117" xr:uid="{7130750F-B2D7-476D-B955-48287D7EBFD9}"/>
    <cellStyle name="Comma 2 3 2 2 9 3" xfId="22078" xr:uid="{B235945E-A02D-4457-B3F2-257FF1291C25}"/>
    <cellStyle name="Comma 2 3 2 3" xfId="4186" xr:uid="{D18E1709-B682-4F26-9322-40BDE6101F96}"/>
    <cellStyle name="Comma 2 3 2 3 10" xfId="26612" xr:uid="{585092DF-C25B-4F01-8A12-4A68131D238C}"/>
    <cellStyle name="Comma 2 3 2 3 11" xfId="20120" xr:uid="{7384BCB3-5E4C-484B-93F9-BD1DE249F163}"/>
    <cellStyle name="Comma 2 3 2 3 2" xfId="8668" xr:uid="{09010E0C-D36B-437E-8056-293A86965E74}"/>
    <cellStyle name="Comma 2 3 2 3 2 2" xfId="17698" xr:uid="{F7D6E33B-ACE5-4FE4-93DF-8DD1A7FB3DD7}"/>
    <cellStyle name="Comma 2 3 2 3 2 2 2" xfId="18393" xr:uid="{0680331D-DFDD-471F-9E8E-C4A78D6DA7C5}"/>
    <cellStyle name="Comma 2 3 2 3 2 2 2 2" xfId="40819" xr:uid="{FCDDBDC7-89FE-4DFE-9B0D-03B4D58ED961}"/>
    <cellStyle name="Comma 2 3 2 3 2 2 2 3" xfId="20780" xr:uid="{4EB514B1-2E1F-4365-8024-455F2CD9C935}"/>
    <cellStyle name="Comma 2 3 2 3 2 2 3" xfId="18789" xr:uid="{62A28DC6-DF02-49B3-8919-C9CBA521CBAE}"/>
    <cellStyle name="Comma 2 3 2 3 2 2 3 2" xfId="41215" xr:uid="{6827283A-8194-4B9D-96BC-34142E8D43BD}"/>
    <cellStyle name="Comma 2 3 2 3 2 2 3 3" xfId="21176" xr:uid="{F613515B-87B5-482D-982A-A38E29C40930}"/>
    <cellStyle name="Comma 2 3 2 3 2 2 4" xfId="19185" xr:uid="{E846F35A-F146-4EC4-9439-F1A2E8D128F6}"/>
    <cellStyle name="Comma 2 3 2 3 2 2 4 2" xfId="41611" xr:uid="{B80A3B46-B232-4054-9DBB-9C8D9A3AA45C}"/>
    <cellStyle name="Comma 2 3 2 3 2 2 4 3" xfId="21572" xr:uid="{8C681E41-2787-492A-A730-7ED0F505CCF0}"/>
    <cellStyle name="Comma 2 3 2 3 2 2 5" xfId="19581" xr:uid="{A1B035F9-0E3A-4592-9A18-D4CA31D9410D}"/>
    <cellStyle name="Comma 2 3 2 3 2 2 5 2" xfId="42007" xr:uid="{A367A126-336B-4F43-BDC5-1A2B356DCE4C}"/>
    <cellStyle name="Comma 2 3 2 3 2 2 5 3" xfId="21968" xr:uid="{3DC9A908-4BD0-4045-85F7-C712AD6CC83B}"/>
    <cellStyle name="Comma 2 3 2 3 2 2 6" xfId="19977" xr:uid="{30F5AEBA-FB2C-4E50-9155-D692FD73DB2A}"/>
    <cellStyle name="Comma 2 3 2 3 2 2 6 2" xfId="42403" xr:uid="{5BD39ABA-F2CC-4979-8370-E679820684EA}"/>
    <cellStyle name="Comma 2 3 2 3 2 2 6 3" xfId="22364" xr:uid="{CA0DF382-F3BA-498C-8045-0605DA7BA965}"/>
    <cellStyle name="Comma 2 3 2 3 2 2 7" xfId="40124" xr:uid="{9E3DDDD7-1A78-4642-A0BF-BBD0150A024B}"/>
    <cellStyle name="Comma 2 3 2 3 2 2 8" xfId="20384" xr:uid="{155B553A-EA6F-4BD0-9BE6-2221C3A0766D}"/>
    <cellStyle name="Comma 2 3 2 3 2 3" xfId="18195" xr:uid="{8F6DDD28-21AC-48EF-A77C-A288B6A619B8}"/>
    <cellStyle name="Comma 2 3 2 3 2 3 2" xfId="40621" xr:uid="{C43C168E-209C-43CD-B379-78A14C7850CD}"/>
    <cellStyle name="Comma 2 3 2 3 2 3 3" xfId="20582" xr:uid="{5A0BEBD5-07BD-4672-9902-4BC28D527021}"/>
    <cellStyle name="Comma 2 3 2 3 2 4" xfId="18591" xr:uid="{2C8919B4-E5E6-453B-8440-A5EABCE733D2}"/>
    <cellStyle name="Comma 2 3 2 3 2 4 2" xfId="41017" xr:uid="{D06121CF-FCB1-4499-84EE-DA32F46CA098}"/>
    <cellStyle name="Comma 2 3 2 3 2 4 3" xfId="20978" xr:uid="{D88E4A4D-E8E4-49AE-9239-B2DDEA9CB5E4}"/>
    <cellStyle name="Comma 2 3 2 3 2 5" xfId="18987" xr:uid="{353C1ACB-FBAC-4F81-886F-E74A46667CF5}"/>
    <cellStyle name="Comma 2 3 2 3 2 5 2" xfId="41413" xr:uid="{77A4CBBF-96E7-4B97-9AC4-55615EF97A22}"/>
    <cellStyle name="Comma 2 3 2 3 2 5 3" xfId="21374" xr:uid="{F94E0B61-48F6-4F65-A00D-BD390755D920}"/>
    <cellStyle name="Comma 2 3 2 3 2 6" xfId="19383" xr:uid="{7401C58B-B30A-40AD-AD86-10A2BD123604}"/>
    <cellStyle name="Comma 2 3 2 3 2 6 2" xfId="41809" xr:uid="{290C9315-6770-4EBF-8693-A6C1163D321E}"/>
    <cellStyle name="Comma 2 3 2 3 2 6 3" xfId="21770" xr:uid="{73FB3775-38F9-42CD-AB5C-C9E3E0BBD754}"/>
    <cellStyle name="Comma 2 3 2 3 2 7" xfId="19779" xr:uid="{EC7E5377-1663-4125-9E4F-6BF3530FCD9F}"/>
    <cellStyle name="Comma 2 3 2 3 2 7 2" xfId="42205" xr:uid="{6B6A545B-FE24-4A06-B615-9FA85E1C5849}"/>
    <cellStyle name="Comma 2 3 2 3 2 7 3" xfId="22166" xr:uid="{12A8D0F9-C8B1-4DAB-8997-AA85EC8A3D8B}"/>
    <cellStyle name="Comma 2 3 2 3 2 8" xfId="31094" xr:uid="{F1210063-3974-428E-A258-D1BE44C47B9C}"/>
    <cellStyle name="Comma 2 3 2 3 2 9" xfId="20186" xr:uid="{3B6A7F79-634E-47BB-AF8A-CC3F5E83BC56}"/>
    <cellStyle name="Comma 2 3 2 3 3" xfId="9033" xr:uid="{EA11A156-3AC9-4A98-9938-8D4414E70B91}"/>
    <cellStyle name="Comma 2 3 2 3 3 2" xfId="18063" xr:uid="{8D0414F5-3EF4-48A9-84BC-50D2A7E335A8}"/>
    <cellStyle name="Comma 2 3 2 3 3 2 2" xfId="18459" xr:uid="{1135D7F6-7A02-4DEE-A9A1-51C18FC7F1E9}"/>
    <cellStyle name="Comma 2 3 2 3 3 2 2 2" xfId="40885" xr:uid="{F44EC634-1A3D-429D-886A-770DC640B0B7}"/>
    <cellStyle name="Comma 2 3 2 3 3 2 2 3" xfId="20846" xr:uid="{14E17B23-4D5E-403F-BB75-A714AB447136}"/>
    <cellStyle name="Comma 2 3 2 3 3 2 3" xfId="18855" xr:uid="{52033644-5E3C-4451-B6DC-E559607A4AB1}"/>
    <cellStyle name="Comma 2 3 2 3 3 2 3 2" xfId="41281" xr:uid="{B04F669D-EED4-4D01-9578-D175ADF21509}"/>
    <cellStyle name="Comma 2 3 2 3 3 2 3 3" xfId="21242" xr:uid="{8D47F7F9-1405-4840-9FE1-CF1E94456E98}"/>
    <cellStyle name="Comma 2 3 2 3 3 2 4" xfId="19251" xr:uid="{8A1D96B3-260B-4735-98A7-9E4F800F65CA}"/>
    <cellStyle name="Comma 2 3 2 3 3 2 4 2" xfId="41677" xr:uid="{7350F777-4E1E-4C6F-A4D3-E089BE7164BB}"/>
    <cellStyle name="Comma 2 3 2 3 3 2 4 3" xfId="21638" xr:uid="{50E4BD52-36C3-4BEB-BAF4-1C7A2246BF94}"/>
    <cellStyle name="Comma 2 3 2 3 3 2 5" xfId="19647" xr:uid="{57533419-E2E9-48F5-ABD6-682D5B1C4407}"/>
    <cellStyle name="Comma 2 3 2 3 3 2 5 2" xfId="42073" xr:uid="{E079E21B-72B7-4631-BA74-AF7FC5F9EA53}"/>
    <cellStyle name="Comma 2 3 2 3 3 2 5 3" xfId="22034" xr:uid="{A680E8FC-B4F5-4D0C-A95A-0810EA46334D}"/>
    <cellStyle name="Comma 2 3 2 3 3 2 6" xfId="20043" xr:uid="{410DA447-FABE-4FFC-9947-73DFD636D1D3}"/>
    <cellStyle name="Comma 2 3 2 3 3 2 6 2" xfId="42469" xr:uid="{1A4BCB25-CA38-4746-A9A6-C34EEC8D237D}"/>
    <cellStyle name="Comma 2 3 2 3 3 2 6 3" xfId="22430" xr:uid="{69E6FE58-BAF2-4007-B803-625CAAFB7766}"/>
    <cellStyle name="Comma 2 3 2 3 3 2 7" xfId="40489" xr:uid="{67647B33-5077-4186-B13D-76DF8207C7E8}"/>
    <cellStyle name="Comma 2 3 2 3 3 2 8" xfId="20450" xr:uid="{354BAECD-C08D-42E5-B1FB-AFC46AA33135}"/>
    <cellStyle name="Comma 2 3 2 3 3 3" xfId="18261" xr:uid="{AE1F91DD-C927-4046-ABC9-DFD1CE4F3BDD}"/>
    <cellStyle name="Comma 2 3 2 3 3 3 2" xfId="40687" xr:uid="{CEC10B2C-7AD3-49F0-AE71-790631F019E2}"/>
    <cellStyle name="Comma 2 3 2 3 3 3 3" xfId="20648" xr:uid="{5C033AA0-4D0E-4DD5-AF7E-2DF11698D691}"/>
    <cellStyle name="Comma 2 3 2 3 3 4" xfId="18657" xr:uid="{4F632688-7A83-46B9-BD9F-2DA78D6219BE}"/>
    <cellStyle name="Comma 2 3 2 3 3 4 2" xfId="41083" xr:uid="{E5EF3F95-6393-4FA7-BE50-CCA82C5F36ED}"/>
    <cellStyle name="Comma 2 3 2 3 3 4 3" xfId="21044" xr:uid="{807A3B2C-EC2E-42C4-AA25-4C7D7A16D3B8}"/>
    <cellStyle name="Comma 2 3 2 3 3 5" xfId="19053" xr:uid="{D703F369-BD5A-4024-8600-707CC08B3F27}"/>
    <cellStyle name="Comma 2 3 2 3 3 5 2" xfId="41479" xr:uid="{E98E3F08-3E00-4BF1-810D-E4DC14E0D5AA}"/>
    <cellStyle name="Comma 2 3 2 3 3 5 3" xfId="21440" xr:uid="{E3461227-F428-4424-ACED-EA3F2B29C20C}"/>
    <cellStyle name="Comma 2 3 2 3 3 6" xfId="19449" xr:uid="{43425E92-4CB0-42EB-B11D-301764BB696D}"/>
    <cellStyle name="Comma 2 3 2 3 3 6 2" xfId="41875" xr:uid="{A4BE3993-6807-4073-8079-D1EF83620034}"/>
    <cellStyle name="Comma 2 3 2 3 3 6 3" xfId="21836" xr:uid="{B6A2A228-38F1-4AE0-B9ED-D97D52DAE5C5}"/>
    <cellStyle name="Comma 2 3 2 3 3 7" xfId="19845" xr:uid="{C47BB603-EFAA-4DB3-85E0-33D706C3E210}"/>
    <cellStyle name="Comma 2 3 2 3 3 7 2" xfId="42271" xr:uid="{977D5C69-7E6F-40D7-A4C7-95CA820A781A}"/>
    <cellStyle name="Comma 2 3 2 3 3 7 3" xfId="22232" xr:uid="{D05F1BE5-D217-4B81-992A-5582BEDECEDA}"/>
    <cellStyle name="Comma 2 3 2 3 3 8" xfId="31459" xr:uid="{C72AFAD5-DB43-48C5-B512-00F1C2E8699E}"/>
    <cellStyle name="Comma 2 3 2 3 3 9" xfId="20252" xr:uid="{668BD5A6-664C-4420-AE40-6EE29AC69F8D}"/>
    <cellStyle name="Comma 2 3 2 3 4" xfId="13216" xr:uid="{C4D7E47D-BC59-42F2-8A50-B225BC434CD9}"/>
    <cellStyle name="Comma 2 3 2 3 4 2" xfId="18327" xr:uid="{E2251F47-90C2-4818-9CC9-0C38709C2573}"/>
    <cellStyle name="Comma 2 3 2 3 4 2 2" xfId="40753" xr:uid="{B658C87C-B012-4D7F-B7AA-933710018700}"/>
    <cellStyle name="Comma 2 3 2 3 4 2 3" xfId="20714" xr:uid="{2E107919-E672-435C-A88C-719EE31A93AD}"/>
    <cellStyle name="Comma 2 3 2 3 4 3" xfId="18723" xr:uid="{9C985464-940A-4BED-A042-00814E657191}"/>
    <cellStyle name="Comma 2 3 2 3 4 3 2" xfId="41149" xr:uid="{A2B91262-8369-43BD-B7DE-6785119573E9}"/>
    <cellStyle name="Comma 2 3 2 3 4 3 3" xfId="21110" xr:uid="{FB7404B3-15FD-460D-B43C-0692ED146DB2}"/>
    <cellStyle name="Comma 2 3 2 3 4 4" xfId="19119" xr:uid="{F909BC3D-8502-4EF5-BA30-462491680E36}"/>
    <cellStyle name="Comma 2 3 2 3 4 4 2" xfId="41545" xr:uid="{7C1B18DC-9726-4985-B8DD-E3360E2E50A3}"/>
    <cellStyle name="Comma 2 3 2 3 4 4 3" xfId="21506" xr:uid="{959E37B7-586C-45CD-9F0C-2DF795186C5B}"/>
    <cellStyle name="Comma 2 3 2 3 4 5" xfId="19515" xr:uid="{DC832885-4CA6-4E4E-B970-5EEEBDC9075E}"/>
    <cellStyle name="Comma 2 3 2 3 4 5 2" xfId="41941" xr:uid="{4756AFEB-28EA-448E-8090-D18A88007AD5}"/>
    <cellStyle name="Comma 2 3 2 3 4 5 3" xfId="21902" xr:uid="{05475F95-7D92-4D17-A406-A5C0DF0A739D}"/>
    <cellStyle name="Comma 2 3 2 3 4 6" xfId="19911" xr:uid="{0491875C-0D78-4A59-BE10-AB27EE3E90AE}"/>
    <cellStyle name="Comma 2 3 2 3 4 6 2" xfId="42337" xr:uid="{D33CF74D-ADC4-4328-95A1-AD5C27B3CFE8}"/>
    <cellStyle name="Comma 2 3 2 3 4 6 3" xfId="22298" xr:uid="{98625DEF-61C9-4D0F-8901-24F7FF31E8E7}"/>
    <cellStyle name="Comma 2 3 2 3 4 7" xfId="35642" xr:uid="{758E9D81-A8EE-4F0B-A6FB-FF07BC8C9752}"/>
    <cellStyle name="Comma 2 3 2 3 4 8" xfId="20318" xr:uid="{ACBCDE32-655F-4092-BAE1-650936CA12F5}"/>
    <cellStyle name="Comma 2 3 2 3 5" xfId="18129" xr:uid="{DA26F9EA-5221-4002-A59E-EAE941F693E4}"/>
    <cellStyle name="Comma 2 3 2 3 5 2" xfId="40555" xr:uid="{76A28DA5-8455-49E4-B959-DFF79A57972C}"/>
    <cellStyle name="Comma 2 3 2 3 5 3" xfId="20516" xr:uid="{E5F03A8E-AC84-417D-8104-16C1DB431DD0}"/>
    <cellStyle name="Comma 2 3 2 3 6" xfId="18525" xr:uid="{BE2F9576-4E12-41FF-B5F8-B9263BB07D15}"/>
    <cellStyle name="Comma 2 3 2 3 6 2" xfId="40951" xr:uid="{CE6DF56B-9FFB-4DF0-987C-78C5BE731E16}"/>
    <cellStyle name="Comma 2 3 2 3 6 3" xfId="20912" xr:uid="{78FD1029-6AB3-4052-BF37-5BA31A5E45DA}"/>
    <cellStyle name="Comma 2 3 2 3 7" xfId="18921" xr:uid="{8B931600-C99B-4A6E-B95C-34AFA878D90D}"/>
    <cellStyle name="Comma 2 3 2 3 7 2" xfId="41347" xr:uid="{2A31AF83-2C13-4A99-AAE5-23E5C30795DE}"/>
    <cellStyle name="Comma 2 3 2 3 7 3" xfId="21308" xr:uid="{F2FF7DDF-8602-4DA5-B529-720CEAC66EBD}"/>
    <cellStyle name="Comma 2 3 2 3 8" xfId="19317" xr:uid="{7BE44D24-D53E-4C64-8A46-120D9965E0F2}"/>
    <cellStyle name="Comma 2 3 2 3 8 2" xfId="41743" xr:uid="{A701521C-81C1-411E-A0B6-C4665F4D8F52}"/>
    <cellStyle name="Comma 2 3 2 3 8 3" xfId="21704" xr:uid="{6AC43CB9-92E8-44DF-8A6F-77F7C29407CE}"/>
    <cellStyle name="Comma 2 3 2 3 9" xfId="19713" xr:uid="{996B6738-44E3-426F-8ACF-7200AEA56954}"/>
    <cellStyle name="Comma 2 3 2 3 9 2" xfId="42139" xr:uid="{6F451714-277C-4F64-9863-483B80BDBECA}"/>
    <cellStyle name="Comma 2 3 2 3 9 3" xfId="22100" xr:uid="{75EC4EDF-2C59-4D5E-BE65-58136673CB50}"/>
    <cellStyle name="Comma 2 3 2 4" xfId="5680" xr:uid="{F55070D3-820C-4B93-A9D5-DA5113E09D4C}"/>
    <cellStyle name="Comma 2 3 2 4 2" xfId="14710" xr:uid="{60754AC3-6B4B-4600-95AD-5DC5B4D1ACC8}"/>
    <cellStyle name="Comma 2 3 2 4 2 2" xfId="18349" xr:uid="{06BDC3EF-6507-4C63-8E52-E62150914729}"/>
    <cellStyle name="Comma 2 3 2 4 2 2 2" xfId="40775" xr:uid="{B9367978-B895-4701-B7AC-44FDB4FA6B78}"/>
    <cellStyle name="Comma 2 3 2 4 2 2 3" xfId="20736" xr:uid="{1B292DA9-FFF8-414F-8A90-17A6CE4EE75D}"/>
    <cellStyle name="Comma 2 3 2 4 2 3" xfId="18745" xr:uid="{48D7A565-243B-428C-BDB7-D9C9B1DCB731}"/>
    <cellStyle name="Comma 2 3 2 4 2 3 2" xfId="41171" xr:uid="{73E6CEFA-2B44-44F2-8534-616DE31D8CC0}"/>
    <cellStyle name="Comma 2 3 2 4 2 3 3" xfId="21132" xr:uid="{5AD529BE-9041-46CE-8586-262325E11DE2}"/>
    <cellStyle name="Comma 2 3 2 4 2 4" xfId="19141" xr:uid="{719F6F36-7FB6-482C-9221-51A8125E386F}"/>
    <cellStyle name="Comma 2 3 2 4 2 4 2" xfId="41567" xr:uid="{5313B50B-45BE-40C8-BACD-1A1CDDA90DFA}"/>
    <cellStyle name="Comma 2 3 2 4 2 4 3" xfId="21528" xr:uid="{2350F7BC-6D5D-4FBA-B8D2-32D5503C9FCF}"/>
    <cellStyle name="Comma 2 3 2 4 2 5" xfId="19537" xr:uid="{E9A30161-B5C8-4F10-A412-B106E755FBE2}"/>
    <cellStyle name="Comma 2 3 2 4 2 5 2" xfId="41963" xr:uid="{37217AC9-5157-4B7C-AA2F-688B504EF725}"/>
    <cellStyle name="Comma 2 3 2 4 2 5 3" xfId="21924" xr:uid="{8321C509-FCFA-4D55-9276-DE3E4ADF6A97}"/>
    <cellStyle name="Comma 2 3 2 4 2 6" xfId="19933" xr:uid="{98E39FDB-ED8E-4B5C-9C3F-58B8D71D72BB}"/>
    <cellStyle name="Comma 2 3 2 4 2 6 2" xfId="42359" xr:uid="{C3BE0108-7074-4EA5-8744-C1B69112E217}"/>
    <cellStyle name="Comma 2 3 2 4 2 6 3" xfId="22320" xr:uid="{6EB60850-9B85-4CE7-8725-D92C915F1554}"/>
    <cellStyle name="Comma 2 3 2 4 2 7" xfId="37136" xr:uid="{1F7BFA6C-AB68-41E3-A72A-B2D595F1800B}"/>
    <cellStyle name="Comma 2 3 2 4 2 8" xfId="20340" xr:uid="{B289B466-3366-4722-AC57-3C8469D43262}"/>
    <cellStyle name="Comma 2 3 2 4 3" xfId="18151" xr:uid="{2CACEEA2-554E-4F9B-9DDC-67ABAE92CAA3}"/>
    <cellStyle name="Comma 2 3 2 4 3 2" xfId="40577" xr:uid="{CC691E90-C3BD-46A3-BCFC-4AFA7E333361}"/>
    <cellStyle name="Comma 2 3 2 4 3 3" xfId="20538" xr:uid="{CDFA379F-8D5F-41DE-B35F-D62B3C40498D}"/>
    <cellStyle name="Comma 2 3 2 4 4" xfId="18547" xr:uid="{E1B12AA0-636F-4B22-847A-24A7AB49BE19}"/>
    <cellStyle name="Comma 2 3 2 4 4 2" xfId="40973" xr:uid="{8E6BF8B2-07DC-4EE7-BD5E-25B5B75A1E1A}"/>
    <cellStyle name="Comma 2 3 2 4 4 3" xfId="20934" xr:uid="{F2102EF3-983C-436E-8FEE-F28BF9AF5434}"/>
    <cellStyle name="Comma 2 3 2 4 5" xfId="18943" xr:uid="{27F2EB89-B65E-4B3C-90AA-771FACCA7F0B}"/>
    <cellStyle name="Comma 2 3 2 4 5 2" xfId="41369" xr:uid="{C19E53EB-EFA3-4F34-89C8-E8BD4A9244A4}"/>
    <cellStyle name="Comma 2 3 2 4 5 3" xfId="21330" xr:uid="{ADA72D40-F001-479D-AD2E-2CF97BAA134E}"/>
    <cellStyle name="Comma 2 3 2 4 6" xfId="19339" xr:uid="{57C5832D-3CD0-4075-909E-8A10E115E5A5}"/>
    <cellStyle name="Comma 2 3 2 4 6 2" xfId="41765" xr:uid="{CA28767F-A358-46D5-A023-4F3C242272C6}"/>
    <cellStyle name="Comma 2 3 2 4 6 3" xfId="21726" xr:uid="{2912D31D-37AA-4DA9-90FB-360A24DE5A53}"/>
    <cellStyle name="Comma 2 3 2 4 7" xfId="19735" xr:uid="{20ECF4CC-7DB6-41A6-9B12-E75CDC27C56F}"/>
    <cellStyle name="Comma 2 3 2 4 7 2" xfId="42161" xr:uid="{2714A5F3-EC4E-4E45-8456-1B05020C8462}"/>
    <cellStyle name="Comma 2 3 2 4 7 3" xfId="22122" xr:uid="{D1181E4A-F8FC-4702-B17B-0B031959EDAB}"/>
    <cellStyle name="Comma 2 3 2 4 8" xfId="28106" xr:uid="{F3D1A902-4240-4CE0-8DC9-D9926566519E}"/>
    <cellStyle name="Comma 2 3 2 4 9" xfId="20142" xr:uid="{72485B25-245E-4E4E-93FD-2A83EF249F13}"/>
    <cellStyle name="Comma 2 3 2 5" xfId="8989" xr:uid="{F1AC4049-3F31-4E26-A618-DA5E0BEF35C4}"/>
    <cellStyle name="Comma 2 3 2 5 2" xfId="18019" xr:uid="{C99FBB80-3D4B-450A-9F3D-DF56D7931CB8}"/>
    <cellStyle name="Comma 2 3 2 5 2 2" xfId="18415" xr:uid="{CF6E1052-0939-453A-A049-3FF83F9D1FBB}"/>
    <cellStyle name="Comma 2 3 2 5 2 2 2" xfId="40841" xr:uid="{F919E4EE-FCDE-4EFE-963B-E7E1E40396C7}"/>
    <cellStyle name="Comma 2 3 2 5 2 2 3" xfId="20802" xr:uid="{CA4D61F3-3301-43B2-B9B3-BFC053EDB648}"/>
    <cellStyle name="Comma 2 3 2 5 2 3" xfId="18811" xr:uid="{F857AD15-EA6A-4517-A5BB-363E03ED61DB}"/>
    <cellStyle name="Comma 2 3 2 5 2 3 2" xfId="41237" xr:uid="{746B8C4D-8BA6-419E-8528-2D75559FD351}"/>
    <cellStyle name="Comma 2 3 2 5 2 3 3" xfId="21198" xr:uid="{3044EEF9-DA64-4331-B219-4AF426DBE695}"/>
    <cellStyle name="Comma 2 3 2 5 2 4" xfId="19207" xr:uid="{24C6C4BE-CB48-426B-9EA3-8679FFB9F4E3}"/>
    <cellStyle name="Comma 2 3 2 5 2 4 2" xfId="41633" xr:uid="{05EE4A6E-46AE-49FC-91D9-D7B5CF8528C3}"/>
    <cellStyle name="Comma 2 3 2 5 2 4 3" xfId="21594" xr:uid="{9B86E425-2477-474B-9EE4-99E3F49ADD01}"/>
    <cellStyle name="Comma 2 3 2 5 2 5" xfId="19603" xr:uid="{6845263B-0783-46B7-83EC-B5CE9400B0D2}"/>
    <cellStyle name="Comma 2 3 2 5 2 5 2" xfId="42029" xr:uid="{00585536-BC49-4B3A-9919-2DDC340E5DFB}"/>
    <cellStyle name="Comma 2 3 2 5 2 5 3" xfId="21990" xr:uid="{64B3CD2D-BA69-42A7-BD84-284BAD6334F6}"/>
    <cellStyle name="Comma 2 3 2 5 2 6" xfId="19999" xr:uid="{6706D0F9-D862-4BDC-803C-9EF50BC0825C}"/>
    <cellStyle name="Comma 2 3 2 5 2 6 2" xfId="42425" xr:uid="{C6DFCB92-4FFC-408C-A93A-2063E0015176}"/>
    <cellStyle name="Comma 2 3 2 5 2 6 3" xfId="22386" xr:uid="{7E30B666-A853-4AFC-9FF1-D62AF6E0552E}"/>
    <cellStyle name="Comma 2 3 2 5 2 7" xfId="40445" xr:uid="{8B79AEE1-4504-4B05-98B8-99FB431503BC}"/>
    <cellStyle name="Comma 2 3 2 5 2 8" xfId="20406" xr:uid="{4D76D7A1-6076-4F00-9D0E-18BFD552B66D}"/>
    <cellStyle name="Comma 2 3 2 5 3" xfId="18217" xr:uid="{15395596-7606-4E49-BCA9-35AD1586BD52}"/>
    <cellStyle name="Comma 2 3 2 5 3 2" xfId="40643" xr:uid="{8ABCA78C-539F-4C71-B731-9B073BD8008B}"/>
    <cellStyle name="Comma 2 3 2 5 3 3" xfId="20604" xr:uid="{BAD346FF-5F64-4992-BD34-AE11AC8E732E}"/>
    <cellStyle name="Comma 2 3 2 5 4" xfId="18613" xr:uid="{609BCE53-DC24-4114-9BE0-7F3FBE9AB97A}"/>
    <cellStyle name="Comma 2 3 2 5 4 2" xfId="41039" xr:uid="{947776FB-8D63-4FE4-9161-2846C1D8F832}"/>
    <cellStyle name="Comma 2 3 2 5 4 3" xfId="21000" xr:uid="{C9340CAF-3E08-4E29-BC6C-E8075BD545BE}"/>
    <cellStyle name="Comma 2 3 2 5 5" xfId="19009" xr:uid="{732EA6EB-9C67-4343-B4C7-3A6F8E84F4BA}"/>
    <cellStyle name="Comma 2 3 2 5 5 2" xfId="41435" xr:uid="{82CF4CFC-3AA0-418F-8601-55F470F702AA}"/>
    <cellStyle name="Comma 2 3 2 5 5 3" xfId="21396" xr:uid="{3AF483D8-0CFC-42DC-9023-C77402E819B3}"/>
    <cellStyle name="Comma 2 3 2 5 6" xfId="19405" xr:uid="{93853347-764C-4DC7-AAB3-4363F446948C}"/>
    <cellStyle name="Comma 2 3 2 5 6 2" xfId="41831" xr:uid="{39A3CC8E-A809-4EAB-8524-8B916B7A0E3A}"/>
    <cellStyle name="Comma 2 3 2 5 6 3" xfId="21792" xr:uid="{F9525D5C-DA01-4F0B-AC1C-76258BB3D01B}"/>
    <cellStyle name="Comma 2 3 2 5 7" xfId="19801" xr:uid="{8C2F4575-EAA4-4B22-9E60-10C213FF35E1}"/>
    <cellStyle name="Comma 2 3 2 5 7 2" xfId="42227" xr:uid="{21E515DB-2834-41B3-BE62-74D0D155B26C}"/>
    <cellStyle name="Comma 2 3 2 5 7 3" xfId="22188" xr:uid="{B1979A6A-2BFC-465E-96DE-68CE53074897}"/>
    <cellStyle name="Comma 2 3 2 5 8" xfId="31415" xr:uid="{99D5647F-0B34-46AC-89EC-8288B2AED29F}"/>
    <cellStyle name="Comma 2 3 2 5 9" xfId="20208" xr:uid="{A777FC2C-FC5E-466A-A912-37A5D78EDF90}"/>
    <cellStyle name="Comma 2 3 2 6" xfId="10228" xr:uid="{D877170C-8D1A-437D-905A-FBF5A93362EE}"/>
    <cellStyle name="Comma 2 3 2 6 2" xfId="18283" xr:uid="{C0E94DD0-7CEF-4390-86AF-4FB378B5B70A}"/>
    <cellStyle name="Comma 2 3 2 6 2 2" xfId="40709" xr:uid="{0CC7097B-DD41-49BC-A2BF-52CF9D2DFFDA}"/>
    <cellStyle name="Comma 2 3 2 6 2 3" xfId="20670" xr:uid="{7E7C478E-BC54-4288-81BF-F05642BE2EFF}"/>
    <cellStyle name="Comma 2 3 2 6 3" xfId="18679" xr:uid="{F445C2D9-E56A-458C-BE04-69667F6361B3}"/>
    <cellStyle name="Comma 2 3 2 6 3 2" xfId="41105" xr:uid="{AC009CA1-D541-40F0-B9E2-633A68A27CA6}"/>
    <cellStyle name="Comma 2 3 2 6 3 3" xfId="21066" xr:uid="{9D93D81C-F080-4C84-8E8C-177C8AFDAE4E}"/>
    <cellStyle name="Comma 2 3 2 6 4" xfId="19075" xr:uid="{D5AD731A-7F01-4ED4-9BFC-25E1345C4F1C}"/>
    <cellStyle name="Comma 2 3 2 6 4 2" xfId="41501" xr:uid="{CB1E266A-4E17-42D7-835C-02557B068089}"/>
    <cellStyle name="Comma 2 3 2 6 4 3" xfId="21462" xr:uid="{8F84E6EF-6AE7-4980-9B32-4A50649DD582}"/>
    <cellStyle name="Comma 2 3 2 6 5" xfId="19471" xr:uid="{812AC342-825C-431C-8096-AD71301EBFD6}"/>
    <cellStyle name="Comma 2 3 2 6 5 2" xfId="41897" xr:uid="{50B3A542-DD75-476A-A15C-14AF2308ABC5}"/>
    <cellStyle name="Comma 2 3 2 6 5 3" xfId="21858" xr:uid="{42052157-8876-49FA-9519-9AA95D3FBEC8}"/>
    <cellStyle name="Comma 2 3 2 6 6" xfId="19867" xr:uid="{0235AC24-A2B6-4C55-819C-44BB0380F111}"/>
    <cellStyle name="Comma 2 3 2 6 6 2" xfId="42293" xr:uid="{979FB60F-5C71-4F69-AD53-E9F6D5D26783}"/>
    <cellStyle name="Comma 2 3 2 6 6 3" xfId="22254" xr:uid="{649DB98F-C747-4213-90E9-659A2010F122}"/>
    <cellStyle name="Comma 2 3 2 6 7" xfId="32654" xr:uid="{B95762DF-15ED-4BC3-9338-CEC121BA6BF9}"/>
    <cellStyle name="Comma 2 3 2 6 8" xfId="20274" xr:uid="{580DA2CA-9FF8-46A0-9A7D-99DD0ED4B4C5}"/>
    <cellStyle name="Comma 2 3 2 7" xfId="18085" xr:uid="{B62F6204-F400-4651-BE54-762A6DEE2932}"/>
    <cellStyle name="Comma 2 3 2 7 2" xfId="40511" xr:uid="{52AA13AE-58CB-4CBD-814C-E0FAA6DD80C4}"/>
    <cellStyle name="Comma 2 3 2 7 3" xfId="20472" xr:uid="{6DDA33D0-EC16-4061-A95A-2C3ADFE948DD}"/>
    <cellStyle name="Comma 2 3 2 8" xfId="18481" xr:uid="{1F969668-1D76-4A8A-A726-FD8911D685A2}"/>
    <cellStyle name="Comma 2 3 2 8 2" xfId="40907" xr:uid="{4461475E-D141-4D48-B831-FAC20D6A1183}"/>
    <cellStyle name="Comma 2 3 2 8 3" xfId="20868" xr:uid="{33E1C581-2D8B-499E-B3AA-58A535199E10}"/>
    <cellStyle name="Comma 2 3 2 9" xfId="18877" xr:uid="{2D2BB21B-16BB-4836-A885-6EE07039CFA3}"/>
    <cellStyle name="Comma 2 3 2 9 2" xfId="41303" xr:uid="{24CEAFEC-F1E2-4071-BC3B-5BFEF1898AB6}"/>
    <cellStyle name="Comma 2 3 2 9 3" xfId="21264" xr:uid="{2816C760-63A0-41EB-94F5-535C432EC270}"/>
    <cellStyle name="Comma 2 3 3" xfId="1945" xr:uid="{4D7BF23C-B0D7-43BB-B3FC-20FBC053D13C}"/>
    <cellStyle name="Comma 2 3 3 10" xfId="24371" xr:uid="{849FC59F-4160-44E4-BA7A-ADCD099A1194}"/>
    <cellStyle name="Comma 2 3 3 11" xfId="20087" xr:uid="{76607616-57CB-4034-B7B0-BBCACC10E770}"/>
    <cellStyle name="Comma 2 3 3 2" xfId="6427" xr:uid="{01F85491-8539-4ADE-ADF9-FF17EBE8F665}"/>
    <cellStyle name="Comma 2 3 3 2 2" xfId="15457" xr:uid="{12D6EACB-AF24-4F5F-B596-D7088388288B}"/>
    <cellStyle name="Comma 2 3 3 2 2 2" xfId="18360" xr:uid="{C00EDF33-4970-42AE-B3F2-E1D7A99D1C80}"/>
    <cellStyle name="Comma 2 3 3 2 2 2 2" xfId="40786" xr:uid="{4D57EF93-2D9C-43B8-BC86-59471D5A9B9A}"/>
    <cellStyle name="Comma 2 3 3 2 2 2 3" xfId="20747" xr:uid="{14806942-FF29-4BEA-BAAC-6E6EE741C558}"/>
    <cellStyle name="Comma 2 3 3 2 2 3" xfId="18756" xr:uid="{859C9A77-3C78-4CD1-91A2-D558A7F414E3}"/>
    <cellStyle name="Comma 2 3 3 2 2 3 2" xfId="41182" xr:uid="{CE270DE5-7E32-469D-A5D6-CEF8FA83950F}"/>
    <cellStyle name="Comma 2 3 3 2 2 3 3" xfId="21143" xr:uid="{7F6E7ECE-49F2-442F-96F3-A5B67FCBAE06}"/>
    <cellStyle name="Comma 2 3 3 2 2 4" xfId="19152" xr:uid="{84ECC344-5809-4D13-B2FE-F3809B874F61}"/>
    <cellStyle name="Comma 2 3 3 2 2 4 2" xfId="41578" xr:uid="{379E5E3A-CC9F-4588-9900-91BEE797E87A}"/>
    <cellStyle name="Comma 2 3 3 2 2 4 3" xfId="21539" xr:uid="{F77C0694-A029-4375-A7FC-4400516E2F9E}"/>
    <cellStyle name="Comma 2 3 3 2 2 5" xfId="19548" xr:uid="{AADB2B59-8432-4920-B83E-3D580C89F9D8}"/>
    <cellStyle name="Comma 2 3 3 2 2 5 2" xfId="41974" xr:uid="{D32833BA-50FA-48BD-8EE8-D4655288138C}"/>
    <cellStyle name="Comma 2 3 3 2 2 5 3" xfId="21935" xr:uid="{08216756-414B-4C5D-854F-AC79420F0CCA}"/>
    <cellStyle name="Comma 2 3 3 2 2 6" xfId="19944" xr:uid="{D696187B-1EA5-4776-AF93-DE7CC3FCBD5F}"/>
    <cellStyle name="Comma 2 3 3 2 2 6 2" xfId="42370" xr:uid="{A1E99453-D21B-4B33-A426-1569376BD46D}"/>
    <cellStyle name="Comma 2 3 3 2 2 6 3" xfId="22331" xr:uid="{662736FE-E7BD-4E53-86DE-AE4F516085FA}"/>
    <cellStyle name="Comma 2 3 3 2 2 7" xfId="37883" xr:uid="{C584F429-2160-4291-98C8-4F6A41663DD8}"/>
    <cellStyle name="Comma 2 3 3 2 2 8" xfId="20351" xr:uid="{05327E2E-4DE1-4CD6-946F-C6DFDB6FA1DD}"/>
    <cellStyle name="Comma 2 3 3 2 3" xfId="18162" xr:uid="{82F25C0D-35A8-4ABB-88A4-627C01AD8AC3}"/>
    <cellStyle name="Comma 2 3 3 2 3 2" xfId="40588" xr:uid="{621F8792-EAF7-47AF-BBEB-5FA5EA1882E5}"/>
    <cellStyle name="Comma 2 3 3 2 3 3" xfId="20549" xr:uid="{FB448B04-0BBE-4FD2-82C9-A093C8594C47}"/>
    <cellStyle name="Comma 2 3 3 2 4" xfId="18558" xr:uid="{601C32E1-1102-45FB-9543-92FE6103685D}"/>
    <cellStyle name="Comma 2 3 3 2 4 2" xfId="40984" xr:uid="{B0C3B27B-E2E5-42C8-997A-624E67860B85}"/>
    <cellStyle name="Comma 2 3 3 2 4 3" xfId="20945" xr:uid="{72C7E004-4D56-43E6-89D8-BCE48518D6BD}"/>
    <cellStyle name="Comma 2 3 3 2 5" xfId="18954" xr:uid="{419EC8D8-A33D-4B1A-A294-F65AE62C3080}"/>
    <cellStyle name="Comma 2 3 3 2 5 2" xfId="41380" xr:uid="{5956EEC2-D8B2-4A75-8B8A-18EF5B24E654}"/>
    <cellStyle name="Comma 2 3 3 2 5 3" xfId="21341" xr:uid="{5496056F-D5E3-4859-B6F7-1C13453504F8}"/>
    <cellStyle name="Comma 2 3 3 2 6" xfId="19350" xr:uid="{0DE9E641-016D-4318-B967-D41DA6417BFA}"/>
    <cellStyle name="Comma 2 3 3 2 6 2" xfId="41776" xr:uid="{43E81657-841E-4450-8642-F0BDA6CE8015}"/>
    <cellStyle name="Comma 2 3 3 2 6 3" xfId="21737" xr:uid="{360EDC2F-232C-46A3-A7F1-64AFD576A266}"/>
    <cellStyle name="Comma 2 3 3 2 7" xfId="19746" xr:uid="{0DA7D119-0D27-45C6-9FE0-12E44CFF043D}"/>
    <cellStyle name="Comma 2 3 3 2 7 2" xfId="42172" xr:uid="{28E61967-E912-4C39-B6C2-48B35AEE0262}"/>
    <cellStyle name="Comma 2 3 3 2 7 3" xfId="22133" xr:uid="{0ECE19C2-1A24-4B30-9CDA-C87469E517A1}"/>
    <cellStyle name="Comma 2 3 3 2 8" xfId="28853" xr:uid="{9670E9DE-B233-417A-A7D9-279A7B0FC9E9}"/>
    <cellStyle name="Comma 2 3 3 2 9" xfId="20153" xr:uid="{9AC85555-51E7-48B8-91AA-888047FD6394}"/>
    <cellStyle name="Comma 2 3 3 3" xfId="9000" xr:uid="{AA92ADA4-70CF-40FB-A70A-E077E73C5E02}"/>
    <cellStyle name="Comma 2 3 3 3 2" xfId="18030" xr:uid="{D7CFA930-8043-4476-AB93-E66294A59BDD}"/>
    <cellStyle name="Comma 2 3 3 3 2 2" xfId="18426" xr:uid="{B8BB24CA-25A7-4A86-8C68-7A24FC8A29E2}"/>
    <cellStyle name="Comma 2 3 3 3 2 2 2" xfId="40852" xr:uid="{E42CF918-03B2-4418-8F5B-85BFC298E548}"/>
    <cellStyle name="Comma 2 3 3 3 2 2 3" xfId="20813" xr:uid="{33A8F978-2F05-4AE2-B8B6-1FEC75F15ADC}"/>
    <cellStyle name="Comma 2 3 3 3 2 3" xfId="18822" xr:uid="{A7479233-5BDF-403B-A563-890474F5CC4D}"/>
    <cellStyle name="Comma 2 3 3 3 2 3 2" xfId="41248" xr:uid="{BC307315-C776-4D26-BD75-73776A07D759}"/>
    <cellStyle name="Comma 2 3 3 3 2 3 3" xfId="21209" xr:uid="{0FAABD13-E758-42B3-8860-1B42486B8187}"/>
    <cellStyle name="Comma 2 3 3 3 2 4" xfId="19218" xr:uid="{F43380EC-BAA2-4C80-9DCA-8E74D2D930CC}"/>
    <cellStyle name="Comma 2 3 3 3 2 4 2" xfId="41644" xr:uid="{DF0FFFE4-1A22-4A4B-9981-F9F4CEE37ACE}"/>
    <cellStyle name="Comma 2 3 3 3 2 4 3" xfId="21605" xr:uid="{EA923416-BBAB-4636-BD04-723D6131F656}"/>
    <cellStyle name="Comma 2 3 3 3 2 5" xfId="19614" xr:uid="{51B1981E-A26B-4BEB-9804-0B8DD4495DE3}"/>
    <cellStyle name="Comma 2 3 3 3 2 5 2" xfId="42040" xr:uid="{7A2FBDC0-8D4C-40D3-AD76-1F001BF4F6F5}"/>
    <cellStyle name="Comma 2 3 3 3 2 5 3" xfId="22001" xr:uid="{1200DB59-A251-4023-A576-E01AC44F6BA6}"/>
    <cellStyle name="Comma 2 3 3 3 2 6" xfId="20010" xr:uid="{035FDAD1-8A5D-4A35-AFD6-61269100D632}"/>
    <cellStyle name="Comma 2 3 3 3 2 6 2" xfId="42436" xr:uid="{0B154B7C-4445-4B28-A850-666A8E673CA0}"/>
    <cellStyle name="Comma 2 3 3 3 2 6 3" xfId="22397" xr:uid="{EBAA8C5A-4FA8-4A03-A6FC-17881F72DBCA}"/>
    <cellStyle name="Comma 2 3 3 3 2 7" xfId="40456" xr:uid="{07C23652-2716-4AD0-8405-1C4BAF770FCF}"/>
    <cellStyle name="Comma 2 3 3 3 2 8" xfId="20417" xr:uid="{8D6E0A2C-92B2-4AE8-BF3C-29018AF527DF}"/>
    <cellStyle name="Comma 2 3 3 3 3" xfId="18228" xr:uid="{711CE04D-E862-420A-A8D9-AA9D7D830E84}"/>
    <cellStyle name="Comma 2 3 3 3 3 2" xfId="40654" xr:uid="{B9AEEACA-6166-4C35-B952-8B95FFC6D08A}"/>
    <cellStyle name="Comma 2 3 3 3 3 3" xfId="20615" xr:uid="{0A6C7678-0308-4110-8ADA-D6291263F10B}"/>
    <cellStyle name="Comma 2 3 3 3 4" xfId="18624" xr:uid="{FDA8C2F8-BE69-4E4F-BA5C-49E5E27C1471}"/>
    <cellStyle name="Comma 2 3 3 3 4 2" xfId="41050" xr:uid="{DF65622B-43F6-45A7-8B69-BBBA3B8D01C0}"/>
    <cellStyle name="Comma 2 3 3 3 4 3" xfId="21011" xr:uid="{6F76AC84-AC8B-4785-B414-AF426B991829}"/>
    <cellStyle name="Comma 2 3 3 3 5" xfId="19020" xr:uid="{3B7BBF71-E983-49B9-AE09-E9B4DB05D68E}"/>
    <cellStyle name="Comma 2 3 3 3 5 2" xfId="41446" xr:uid="{B7C21741-4576-4934-9D21-B4D17B1B636E}"/>
    <cellStyle name="Comma 2 3 3 3 5 3" xfId="21407" xr:uid="{4CA621AF-4B2A-4B1E-BB58-BF1AE879F08B}"/>
    <cellStyle name="Comma 2 3 3 3 6" xfId="19416" xr:uid="{CD37A2DB-9CCC-44C8-93F1-AF65E1BA5908}"/>
    <cellStyle name="Comma 2 3 3 3 6 2" xfId="41842" xr:uid="{7C7FD1C5-2467-40EA-BBDB-DBA3E97F45A3}"/>
    <cellStyle name="Comma 2 3 3 3 6 3" xfId="21803" xr:uid="{AC37C1A1-2EC7-4F74-814B-78768AEAA883}"/>
    <cellStyle name="Comma 2 3 3 3 7" xfId="19812" xr:uid="{0F0D8525-5409-4AA4-99EF-B551DA5E4BB4}"/>
    <cellStyle name="Comma 2 3 3 3 7 2" xfId="42238" xr:uid="{DE46DD8F-D471-41F3-BD07-5EB82D055111}"/>
    <cellStyle name="Comma 2 3 3 3 7 3" xfId="22199" xr:uid="{9B058AF5-DB8B-4348-BCA9-DC231B67FD88}"/>
    <cellStyle name="Comma 2 3 3 3 8" xfId="31426" xr:uid="{6E8F2EB8-5DD8-4808-9A47-EECC3876581C}"/>
    <cellStyle name="Comma 2 3 3 3 9" xfId="20219" xr:uid="{49D322DF-0D64-472E-8FEF-6DA0804E0B79}"/>
    <cellStyle name="Comma 2 3 3 4" xfId="10975" xr:uid="{7F0CAD42-B6C4-48D2-AD90-E75E6F957E11}"/>
    <cellStyle name="Comma 2 3 3 4 2" xfId="18294" xr:uid="{82B23AA3-4267-4A81-8D20-0599D4F9B7A1}"/>
    <cellStyle name="Comma 2 3 3 4 2 2" xfId="40720" xr:uid="{869C4566-E546-4F5A-97F3-1CA140B2E0EC}"/>
    <cellStyle name="Comma 2 3 3 4 2 3" xfId="20681" xr:uid="{1D459373-6692-46FD-A645-7C6FF99C22F1}"/>
    <cellStyle name="Comma 2 3 3 4 3" xfId="18690" xr:uid="{1A6E14AB-8B1D-48B9-994A-1E887A784D39}"/>
    <cellStyle name="Comma 2 3 3 4 3 2" xfId="41116" xr:uid="{52AF4FAE-EF00-47B6-97E1-7E757558A0AD}"/>
    <cellStyle name="Comma 2 3 3 4 3 3" xfId="21077" xr:uid="{0B4D127F-F314-4A94-9368-8F0E377C87D2}"/>
    <cellStyle name="Comma 2 3 3 4 4" xfId="19086" xr:uid="{F3623012-FE43-4938-9129-0FDE064A725D}"/>
    <cellStyle name="Comma 2 3 3 4 4 2" xfId="41512" xr:uid="{D17D7CB7-365B-4424-A279-C322203B4746}"/>
    <cellStyle name="Comma 2 3 3 4 4 3" xfId="21473" xr:uid="{762C3A4F-80D6-45F0-80AF-411AE33A0448}"/>
    <cellStyle name="Comma 2 3 3 4 5" xfId="19482" xr:uid="{D0F4156C-2184-4F46-9CF1-501B31C055D3}"/>
    <cellStyle name="Comma 2 3 3 4 5 2" xfId="41908" xr:uid="{F4AA90B7-4F39-4E72-91B2-199DED617446}"/>
    <cellStyle name="Comma 2 3 3 4 5 3" xfId="21869" xr:uid="{8106658B-21E7-42C4-8D9B-6C9BAD49E773}"/>
    <cellStyle name="Comma 2 3 3 4 6" xfId="19878" xr:uid="{BD1AAF8B-B14E-4786-AA92-494DC01918F3}"/>
    <cellStyle name="Comma 2 3 3 4 6 2" xfId="42304" xr:uid="{E5E5300D-AB39-42F7-9077-173408100C30}"/>
    <cellStyle name="Comma 2 3 3 4 6 3" xfId="22265" xr:uid="{78122888-E513-4DE9-A859-3747715656B0}"/>
    <cellStyle name="Comma 2 3 3 4 7" xfId="33401" xr:uid="{C64E75D0-96E0-409B-A58F-8516CF598090}"/>
    <cellStyle name="Comma 2 3 3 4 8" xfId="20285" xr:uid="{7F921C65-CC33-43D8-9DCC-CBF6561E3AB4}"/>
    <cellStyle name="Comma 2 3 3 5" xfId="18096" xr:uid="{016D892B-630D-45C1-90AE-6C847DD5B8C6}"/>
    <cellStyle name="Comma 2 3 3 5 2" xfId="40522" xr:uid="{1CB3DA11-6962-4E57-BDBC-E55D04BCCC9E}"/>
    <cellStyle name="Comma 2 3 3 5 3" xfId="20483" xr:uid="{8EBFB9C1-CD5E-4C8A-B1D6-73305A252071}"/>
    <cellStyle name="Comma 2 3 3 6" xfId="18492" xr:uid="{613D662A-0FCC-4E3D-BE52-926639EEC9C3}"/>
    <cellStyle name="Comma 2 3 3 6 2" xfId="40918" xr:uid="{86C81EF2-4623-4475-95FE-70D8DEAF0DC5}"/>
    <cellStyle name="Comma 2 3 3 6 3" xfId="20879" xr:uid="{841A3C5A-3988-4031-BDF4-89411D0682B7}"/>
    <cellStyle name="Comma 2 3 3 7" xfId="18888" xr:uid="{270FFA14-7BE4-4458-90D2-9985776CA847}"/>
    <cellStyle name="Comma 2 3 3 7 2" xfId="41314" xr:uid="{F2AB49BC-7838-429D-82C4-51FD12F3A18B}"/>
    <cellStyle name="Comma 2 3 3 7 3" xfId="21275" xr:uid="{4DB65A27-885D-4350-9845-D3217048029A}"/>
    <cellStyle name="Comma 2 3 3 8" xfId="19284" xr:uid="{50FF6A2C-0B2C-43D7-98C6-D1B04EECF74A}"/>
    <cellStyle name="Comma 2 3 3 8 2" xfId="41710" xr:uid="{A92EB6B0-F13F-438B-AB5A-8F81F0E84AEC}"/>
    <cellStyle name="Comma 2 3 3 8 3" xfId="21671" xr:uid="{D16D93E6-E00C-49A8-BAF0-0CA700A988CB}"/>
    <cellStyle name="Comma 2 3 3 9" xfId="19680" xr:uid="{6947DD83-7595-4825-81C1-6FB486324BCB}"/>
    <cellStyle name="Comma 2 3 3 9 2" xfId="42106" xr:uid="{0C983C70-F9F6-48DA-AF83-CA7DB84FBF47}"/>
    <cellStyle name="Comma 2 3 3 9 3" xfId="22067" xr:uid="{811EF318-79EE-4F05-9A99-0EB2429AAF5A}"/>
    <cellStyle name="Comma 2 3 4" xfId="3439" xr:uid="{8AE800D7-05CB-4533-A477-0271C7F14450}"/>
    <cellStyle name="Comma 2 3 4 10" xfId="25865" xr:uid="{005C7998-1851-4C80-80D1-B1D85F11E17A}"/>
    <cellStyle name="Comma 2 3 4 11" xfId="20109" xr:uid="{38F11822-1FCF-40A3-A7E3-D0CE0D30F6D7}"/>
    <cellStyle name="Comma 2 3 4 2" xfId="7921" xr:uid="{0D43DD16-748A-4194-B8C4-C71A469E7CFE}"/>
    <cellStyle name="Comma 2 3 4 2 2" xfId="16951" xr:uid="{6CEA491E-CD66-4184-BDB7-1B932537042B}"/>
    <cellStyle name="Comma 2 3 4 2 2 2" xfId="18382" xr:uid="{AE7DAB1D-2550-4D6A-BCC6-38A3A0174150}"/>
    <cellStyle name="Comma 2 3 4 2 2 2 2" xfId="40808" xr:uid="{ECB2B20E-80AE-4A49-AB00-B1CA3273D26D}"/>
    <cellStyle name="Comma 2 3 4 2 2 2 3" xfId="20769" xr:uid="{8FCAC3E1-8EF6-4379-911B-CD2CE8178B6F}"/>
    <cellStyle name="Comma 2 3 4 2 2 3" xfId="18778" xr:uid="{3D856AA8-E891-4B21-A3ED-BD701607260F}"/>
    <cellStyle name="Comma 2 3 4 2 2 3 2" xfId="41204" xr:uid="{65580456-D0AE-42E2-B132-0776626A859D}"/>
    <cellStyle name="Comma 2 3 4 2 2 3 3" xfId="21165" xr:uid="{9823F280-D826-43F1-9455-58BF392FAA2A}"/>
    <cellStyle name="Comma 2 3 4 2 2 4" xfId="19174" xr:uid="{1317B34F-B24F-48E9-8099-BEDBD003D31E}"/>
    <cellStyle name="Comma 2 3 4 2 2 4 2" xfId="41600" xr:uid="{A818162A-11C4-4CA3-BFC6-4554D62CCE3C}"/>
    <cellStyle name="Comma 2 3 4 2 2 4 3" xfId="21561" xr:uid="{52DA73A5-CCB6-485F-B9A9-E46CCED89EF5}"/>
    <cellStyle name="Comma 2 3 4 2 2 5" xfId="19570" xr:uid="{FFD371DC-7381-4778-8068-3ED1FAE93CDD}"/>
    <cellStyle name="Comma 2 3 4 2 2 5 2" xfId="41996" xr:uid="{97B5A456-0419-4D04-8C00-01DA2DCF2B44}"/>
    <cellStyle name="Comma 2 3 4 2 2 5 3" xfId="21957" xr:uid="{E7C6CDEF-FD40-4217-AE69-DA20D91D4AEF}"/>
    <cellStyle name="Comma 2 3 4 2 2 6" xfId="19966" xr:uid="{ECF8394B-0D6B-46CF-BA08-1F276EA8A37B}"/>
    <cellStyle name="Comma 2 3 4 2 2 6 2" xfId="42392" xr:uid="{51C92C75-20F7-42ED-ABCD-1E443221A7CB}"/>
    <cellStyle name="Comma 2 3 4 2 2 6 3" xfId="22353" xr:uid="{327B898C-23D5-44F6-8FE3-61DAAB15E609}"/>
    <cellStyle name="Comma 2 3 4 2 2 7" xfId="39377" xr:uid="{D9AE8526-EC9D-4F2E-9D6D-A83C3B223855}"/>
    <cellStyle name="Comma 2 3 4 2 2 8" xfId="20373" xr:uid="{9B461698-1487-4D60-82A0-DF8DDFA32A4D}"/>
    <cellStyle name="Comma 2 3 4 2 3" xfId="18184" xr:uid="{31EDA780-F297-441D-B4CE-697620834A67}"/>
    <cellStyle name="Comma 2 3 4 2 3 2" xfId="40610" xr:uid="{A9B4C328-B5F0-4551-8AAC-8C8494B21FF8}"/>
    <cellStyle name="Comma 2 3 4 2 3 3" xfId="20571" xr:uid="{BEE98B3A-43FA-4065-A615-130450D2626C}"/>
    <cellStyle name="Comma 2 3 4 2 4" xfId="18580" xr:uid="{E3708FDD-1207-4BF5-A880-3EDD38FFDC5C}"/>
    <cellStyle name="Comma 2 3 4 2 4 2" xfId="41006" xr:uid="{C53F4F36-88E7-4F19-8921-9EE4C1DBD135}"/>
    <cellStyle name="Comma 2 3 4 2 4 3" xfId="20967" xr:uid="{F394847C-A925-40AD-89F2-469426FD1D3A}"/>
    <cellStyle name="Comma 2 3 4 2 5" xfId="18976" xr:uid="{7D894784-C2C1-44E1-91B4-11EBCEAF537F}"/>
    <cellStyle name="Comma 2 3 4 2 5 2" xfId="41402" xr:uid="{FA4D66FA-3D23-4BBA-AB31-6B065EA26E36}"/>
    <cellStyle name="Comma 2 3 4 2 5 3" xfId="21363" xr:uid="{D8C9FB59-A6AB-4989-A4A7-CBA04AF5740D}"/>
    <cellStyle name="Comma 2 3 4 2 6" xfId="19372" xr:uid="{4485F771-12D4-461F-BA80-AAF8CBF7B1B9}"/>
    <cellStyle name="Comma 2 3 4 2 6 2" xfId="41798" xr:uid="{01D23037-CA0D-422B-B948-D7D0FA6E65A5}"/>
    <cellStyle name="Comma 2 3 4 2 6 3" xfId="21759" xr:uid="{76BF0C29-5F8B-4A8E-8942-38715976D573}"/>
    <cellStyle name="Comma 2 3 4 2 7" xfId="19768" xr:uid="{452DEFBC-86D1-4213-AE48-7A9E4BDD9FD0}"/>
    <cellStyle name="Comma 2 3 4 2 7 2" xfId="42194" xr:uid="{14C7EE48-DA2F-4ECC-96D6-A8FCA92FB8BC}"/>
    <cellStyle name="Comma 2 3 4 2 7 3" xfId="22155" xr:uid="{E94780E7-EB5B-48D9-94D1-E2E290E5BE6F}"/>
    <cellStyle name="Comma 2 3 4 2 8" xfId="30347" xr:uid="{D69BFB07-90BC-4077-9D70-B53B5714642B}"/>
    <cellStyle name="Comma 2 3 4 2 9" xfId="20175" xr:uid="{BBCEE2DB-3017-43A2-BF37-656C44DCB438}"/>
    <cellStyle name="Comma 2 3 4 3" xfId="9022" xr:uid="{4ECE4554-1DB6-49D1-889C-F5DC3EA5F380}"/>
    <cellStyle name="Comma 2 3 4 3 2" xfId="18052" xr:uid="{21063567-ED96-4DFA-B9B0-217F0A7582D5}"/>
    <cellStyle name="Comma 2 3 4 3 2 2" xfId="18448" xr:uid="{CB60D8A8-19D1-490C-BF12-B47739D17FBD}"/>
    <cellStyle name="Comma 2 3 4 3 2 2 2" xfId="40874" xr:uid="{B19CED69-6480-48D1-9CEA-B4251D5320C6}"/>
    <cellStyle name="Comma 2 3 4 3 2 2 3" xfId="20835" xr:uid="{2B15F797-62F8-48EF-B707-F33D26DE3C4E}"/>
    <cellStyle name="Comma 2 3 4 3 2 3" xfId="18844" xr:uid="{F70C7A9A-8EDA-461C-9B4E-F6DE85F4F705}"/>
    <cellStyle name="Comma 2 3 4 3 2 3 2" xfId="41270" xr:uid="{5C624F24-E642-47FC-B296-119232AEDB57}"/>
    <cellStyle name="Comma 2 3 4 3 2 3 3" xfId="21231" xr:uid="{66AC871B-75F2-460C-8305-45A491FD9D10}"/>
    <cellStyle name="Comma 2 3 4 3 2 4" xfId="19240" xr:uid="{44772924-1910-4258-9ECA-40AFC813D816}"/>
    <cellStyle name="Comma 2 3 4 3 2 4 2" xfId="41666" xr:uid="{0A8223C4-DF34-43A1-A5DE-A3BDFEFF5808}"/>
    <cellStyle name="Comma 2 3 4 3 2 4 3" xfId="21627" xr:uid="{93008C9E-D2B8-4B8D-9C89-FE43F5938D8E}"/>
    <cellStyle name="Comma 2 3 4 3 2 5" xfId="19636" xr:uid="{06E1DE7B-AAAD-4FA7-8F0E-3DEDE5640641}"/>
    <cellStyle name="Comma 2 3 4 3 2 5 2" xfId="42062" xr:uid="{A0B4BAF9-300E-4667-9801-3105F3C00BE7}"/>
    <cellStyle name="Comma 2 3 4 3 2 5 3" xfId="22023" xr:uid="{530C3580-0027-49FD-974D-9C91ECC600F2}"/>
    <cellStyle name="Comma 2 3 4 3 2 6" xfId="20032" xr:uid="{C1BCC102-7120-485F-80BD-E7CC79015351}"/>
    <cellStyle name="Comma 2 3 4 3 2 6 2" xfId="42458" xr:uid="{2BEB000C-4FE5-4A14-A873-63FE0D9C3AD9}"/>
    <cellStyle name="Comma 2 3 4 3 2 6 3" xfId="22419" xr:uid="{2DB155FD-BCF6-4771-A736-A232F97BED89}"/>
    <cellStyle name="Comma 2 3 4 3 2 7" xfId="40478" xr:uid="{40E21A1F-254D-4D6E-998B-6BC862A395B7}"/>
    <cellStyle name="Comma 2 3 4 3 2 8" xfId="20439" xr:uid="{B81E1FA9-A3BB-488D-B364-81FB2A11BA2C}"/>
    <cellStyle name="Comma 2 3 4 3 3" xfId="18250" xr:uid="{13D94CE9-A972-4750-BD21-6AE3E01B58E2}"/>
    <cellStyle name="Comma 2 3 4 3 3 2" xfId="40676" xr:uid="{9B8599B1-30D3-4325-81CE-4A0D823F5439}"/>
    <cellStyle name="Comma 2 3 4 3 3 3" xfId="20637" xr:uid="{DADEC627-2821-4DB9-99C4-3AFE469443C2}"/>
    <cellStyle name="Comma 2 3 4 3 4" xfId="18646" xr:uid="{F229089F-4BA4-4277-ABAC-0C0E1BA6EC91}"/>
    <cellStyle name="Comma 2 3 4 3 4 2" xfId="41072" xr:uid="{35B99CF5-1CBF-4A2E-958B-93862665B58A}"/>
    <cellStyle name="Comma 2 3 4 3 4 3" xfId="21033" xr:uid="{FC00662C-5490-4A8E-89B4-C5197FF2555B}"/>
    <cellStyle name="Comma 2 3 4 3 5" xfId="19042" xr:uid="{41198FDC-4C2C-4220-9FEE-D6859C0FF7B7}"/>
    <cellStyle name="Comma 2 3 4 3 5 2" xfId="41468" xr:uid="{D212FAB3-14C3-4449-B7DB-414C2E441A31}"/>
    <cellStyle name="Comma 2 3 4 3 5 3" xfId="21429" xr:uid="{22627B6A-8B79-4EB3-AC89-3BCF8DA060D3}"/>
    <cellStyle name="Comma 2 3 4 3 6" xfId="19438" xr:uid="{17001EF9-D3D5-4799-9032-48616888C6D3}"/>
    <cellStyle name="Comma 2 3 4 3 6 2" xfId="41864" xr:uid="{E374B0E4-8EDF-4582-8D40-1122843E6B91}"/>
    <cellStyle name="Comma 2 3 4 3 6 3" xfId="21825" xr:uid="{F1B29D95-763F-47F6-B749-1EB48D454A00}"/>
    <cellStyle name="Comma 2 3 4 3 7" xfId="19834" xr:uid="{A845BDE6-E717-4D49-AEF3-2A2C1A56630D}"/>
    <cellStyle name="Comma 2 3 4 3 7 2" xfId="42260" xr:uid="{1695B56B-14C0-4484-9358-815983BD257E}"/>
    <cellStyle name="Comma 2 3 4 3 7 3" xfId="22221" xr:uid="{CC7354EE-51BD-40F6-94C3-8FE28F0407B5}"/>
    <cellStyle name="Comma 2 3 4 3 8" xfId="31448" xr:uid="{8156D051-D0BE-44C5-93B8-26E4FC26CA5B}"/>
    <cellStyle name="Comma 2 3 4 3 9" xfId="20241" xr:uid="{A1E92107-C471-44A6-8FAB-A119B7DFA51E}"/>
    <cellStyle name="Comma 2 3 4 4" xfId="12469" xr:uid="{0BBEA9FD-7857-4C58-91C6-5CD15CCB60A0}"/>
    <cellStyle name="Comma 2 3 4 4 2" xfId="18316" xr:uid="{B2CFED80-077C-45F3-A27E-3714AB4A92FD}"/>
    <cellStyle name="Comma 2 3 4 4 2 2" xfId="40742" xr:uid="{A66E3B4A-F579-478A-B707-45602A060D06}"/>
    <cellStyle name="Comma 2 3 4 4 2 3" xfId="20703" xr:uid="{3A8F06B5-02A9-4949-9C3B-15FE883EAB38}"/>
    <cellStyle name="Comma 2 3 4 4 3" xfId="18712" xr:uid="{85601ADF-DBE7-4BE9-BE74-7C6348E05E2E}"/>
    <cellStyle name="Comma 2 3 4 4 3 2" xfId="41138" xr:uid="{41A43517-422A-45DA-BDFF-FE02C873F8DB}"/>
    <cellStyle name="Comma 2 3 4 4 3 3" xfId="21099" xr:uid="{24F0D97A-308B-4B10-AF32-BFFB0633AB95}"/>
    <cellStyle name="Comma 2 3 4 4 4" xfId="19108" xr:uid="{E001E698-548F-41B0-ACC9-C7886A33BF8C}"/>
    <cellStyle name="Comma 2 3 4 4 4 2" xfId="41534" xr:uid="{CFF39271-D6B8-46E7-A1A7-FA0681328151}"/>
    <cellStyle name="Comma 2 3 4 4 4 3" xfId="21495" xr:uid="{5BE9DA5D-5943-4269-A5C0-C388684750BB}"/>
    <cellStyle name="Comma 2 3 4 4 5" xfId="19504" xr:uid="{C9530F02-B8E8-4D0A-9D8C-488ACC642DE0}"/>
    <cellStyle name="Comma 2 3 4 4 5 2" xfId="41930" xr:uid="{4CFE6C18-6A60-4CBB-BE62-7EFCE1C440DD}"/>
    <cellStyle name="Comma 2 3 4 4 5 3" xfId="21891" xr:uid="{3532FB3B-611A-4BAF-818B-2E867623AD9A}"/>
    <cellStyle name="Comma 2 3 4 4 6" xfId="19900" xr:uid="{67AAA968-6DEC-4C6F-BA75-3916F194289E}"/>
    <cellStyle name="Comma 2 3 4 4 6 2" xfId="42326" xr:uid="{9380B654-FC0C-4020-8CDF-4A51E03C2C0E}"/>
    <cellStyle name="Comma 2 3 4 4 6 3" xfId="22287" xr:uid="{ACC7C0C6-050B-4C4C-A508-10BF99D6223C}"/>
    <cellStyle name="Comma 2 3 4 4 7" xfId="34895" xr:uid="{56714981-598D-443D-AAF4-8ABC57A794E8}"/>
    <cellStyle name="Comma 2 3 4 4 8" xfId="20307" xr:uid="{1CA81CC7-6CEB-43E1-AD7E-D4B3FBDB683A}"/>
    <cellStyle name="Comma 2 3 4 5" xfId="18118" xr:uid="{1EA14280-AF3A-48AC-A5F7-10AB90638A97}"/>
    <cellStyle name="Comma 2 3 4 5 2" xfId="40544" xr:uid="{B12F78CF-92C2-46B4-B7B4-ADF57272F128}"/>
    <cellStyle name="Comma 2 3 4 5 3" xfId="20505" xr:uid="{27A17677-B9E3-48E3-AA4E-0F729AE24409}"/>
    <cellStyle name="Comma 2 3 4 6" xfId="18514" xr:uid="{88DFDABC-C9D3-46B0-B4DA-231C74AB9FFE}"/>
    <cellStyle name="Comma 2 3 4 6 2" xfId="40940" xr:uid="{06DB45A9-7811-434C-A738-738910538BEA}"/>
    <cellStyle name="Comma 2 3 4 6 3" xfId="20901" xr:uid="{4142D473-86E7-4E22-A843-442FEC5B56E9}"/>
    <cellStyle name="Comma 2 3 4 7" xfId="18910" xr:uid="{626EDE1B-3FAC-4006-921D-986CAA9D221C}"/>
    <cellStyle name="Comma 2 3 4 7 2" xfId="41336" xr:uid="{C4178113-3F94-460D-86CC-53BAA4A499AB}"/>
    <cellStyle name="Comma 2 3 4 7 3" xfId="21297" xr:uid="{8581E9B6-AE82-4DD0-BDCE-22F4A1F8797F}"/>
    <cellStyle name="Comma 2 3 4 8" xfId="19306" xr:uid="{E1B09BAB-DFEB-4241-A552-A697C3EEDC32}"/>
    <cellStyle name="Comma 2 3 4 8 2" xfId="41732" xr:uid="{070D6054-CA46-4EDA-A68F-CDE322A9F725}"/>
    <cellStyle name="Comma 2 3 4 8 3" xfId="21693" xr:uid="{CFEE9F53-BAA2-4666-856F-85FB14B7ADF9}"/>
    <cellStyle name="Comma 2 3 4 9" xfId="19702" xr:uid="{29235E0C-79E0-41D9-AE5D-95E4ED00625D}"/>
    <cellStyle name="Comma 2 3 4 9 2" xfId="42128" xr:uid="{6A78EFF4-1A56-460C-A03E-A074C5ACA428}"/>
    <cellStyle name="Comma 2 3 4 9 3" xfId="22089" xr:uid="{1E7B5A0E-DDF3-43B0-954B-88C9971C02DF}"/>
    <cellStyle name="Comma 2 3 5" xfId="4933" xr:uid="{794B71C2-5FB9-4421-B65B-47ADDE351E82}"/>
    <cellStyle name="Comma 2 3 5 2" xfId="13963" xr:uid="{BE5C779C-1F6C-44F4-87B2-AF33A1511593}"/>
    <cellStyle name="Comma 2 3 5 2 2" xfId="18338" xr:uid="{0B28F909-C860-4D91-950C-567A5DE9150C}"/>
    <cellStyle name="Comma 2 3 5 2 2 2" xfId="40764" xr:uid="{55114590-1DD6-45D1-880E-9E9D368D4660}"/>
    <cellStyle name="Comma 2 3 5 2 2 3" xfId="20725" xr:uid="{CDE97651-FA41-4466-8EC9-4CD9DE9A5E86}"/>
    <cellStyle name="Comma 2 3 5 2 3" xfId="18734" xr:uid="{4460FDDB-5091-40F8-A80B-F3D453F92B3A}"/>
    <cellStyle name="Comma 2 3 5 2 3 2" xfId="41160" xr:uid="{9AA67472-EA55-415A-8516-CFC0FBCF40E1}"/>
    <cellStyle name="Comma 2 3 5 2 3 3" xfId="21121" xr:uid="{CA93298A-2045-4A93-89B5-3C51B4CC3B96}"/>
    <cellStyle name="Comma 2 3 5 2 4" xfId="19130" xr:uid="{56545D75-11CD-4017-9666-48B9E5D838B3}"/>
    <cellStyle name="Comma 2 3 5 2 4 2" xfId="41556" xr:uid="{5AAEE553-5093-4562-8505-2CF92E7A883F}"/>
    <cellStyle name="Comma 2 3 5 2 4 3" xfId="21517" xr:uid="{63B66A89-DE44-4564-9E3E-68B2DB91E17E}"/>
    <cellStyle name="Comma 2 3 5 2 5" xfId="19526" xr:uid="{77455DF6-C2A1-4933-9FE2-550BF079D503}"/>
    <cellStyle name="Comma 2 3 5 2 5 2" xfId="41952" xr:uid="{5BE54588-00E8-4EB1-AA5D-09B595A678A6}"/>
    <cellStyle name="Comma 2 3 5 2 5 3" xfId="21913" xr:uid="{549BEAE1-34A3-4E56-949B-9889B18322B0}"/>
    <cellStyle name="Comma 2 3 5 2 6" xfId="19922" xr:uid="{EEB7E0FF-2F44-49E1-B3A5-44E1BE39BC38}"/>
    <cellStyle name="Comma 2 3 5 2 6 2" xfId="42348" xr:uid="{DA15CE9E-E282-47FF-A43C-B053BD972523}"/>
    <cellStyle name="Comma 2 3 5 2 6 3" xfId="22309" xr:uid="{086773DC-E99C-437E-B119-9626FEC0316C}"/>
    <cellStyle name="Comma 2 3 5 2 7" xfId="36389" xr:uid="{C5122998-4B15-4195-A727-11F3036A6B3D}"/>
    <cellStyle name="Comma 2 3 5 2 8" xfId="20329" xr:uid="{55E8156F-2BC8-45D9-8F82-3D102D79A28E}"/>
    <cellStyle name="Comma 2 3 5 3" xfId="18140" xr:uid="{22668BD1-02B8-4719-9BF1-6AEAE9975F40}"/>
    <cellStyle name="Comma 2 3 5 3 2" xfId="40566" xr:uid="{125123F9-3667-4626-80E9-C46EB5788BDD}"/>
    <cellStyle name="Comma 2 3 5 3 3" xfId="20527" xr:uid="{8814C331-C05A-4968-A1D2-6669C0EA4348}"/>
    <cellStyle name="Comma 2 3 5 4" xfId="18536" xr:uid="{BC581A0E-208B-410A-99BB-16A26A0167CE}"/>
    <cellStyle name="Comma 2 3 5 4 2" xfId="40962" xr:uid="{98FD4634-7303-4DC8-94EA-DBD21EED2C8B}"/>
    <cellStyle name="Comma 2 3 5 4 3" xfId="20923" xr:uid="{E614E93D-CD3F-4A13-84AC-46C501559A0A}"/>
    <cellStyle name="Comma 2 3 5 5" xfId="18932" xr:uid="{61B05C17-35AF-425E-8E16-51D1899290A5}"/>
    <cellStyle name="Comma 2 3 5 5 2" xfId="41358" xr:uid="{B6BEB0D4-03AF-423A-8FC3-3D93B4BB9628}"/>
    <cellStyle name="Comma 2 3 5 5 3" xfId="21319" xr:uid="{126057BF-4038-4089-B3C4-3102D829C67B}"/>
    <cellStyle name="Comma 2 3 5 6" xfId="19328" xr:uid="{7E9D5CE0-F518-4443-9795-615D55A5B368}"/>
    <cellStyle name="Comma 2 3 5 6 2" xfId="41754" xr:uid="{86700D7F-F80D-4491-9348-E146589900CE}"/>
    <cellStyle name="Comma 2 3 5 6 3" xfId="21715" xr:uid="{B90D625E-43F3-41F7-8EC7-16A01AFDAFC8}"/>
    <cellStyle name="Comma 2 3 5 7" xfId="19724" xr:uid="{11B588E4-6A03-4DC1-8465-F8622AE59A05}"/>
    <cellStyle name="Comma 2 3 5 7 2" xfId="42150" xr:uid="{A8ADB0EA-1CEE-42EC-8936-D965CB547F36}"/>
    <cellStyle name="Comma 2 3 5 7 3" xfId="22111" xr:uid="{62EB739B-19A6-429C-B0A6-7E5C8467F02E}"/>
    <cellStyle name="Comma 2 3 5 8" xfId="27359" xr:uid="{FADBB30D-1AC0-467C-8B89-54983BBB91E6}"/>
    <cellStyle name="Comma 2 3 5 9" xfId="20131" xr:uid="{988897CD-B5FD-438B-A972-DB69A087DF28}"/>
    <cellStyle name="Comma 2 3 6" xfId="8978" xr:uid="{0571165A-28AB-4AF5-83C0-6F5D442B23E0}"/>
    <cellStyle name="Comma 2 3 6 2" xfId="18008" xr:uid="{D3068EB4-452A-47CE-9A92-0628989D82B9}"/>
    <cellStyle name="Comma 2 3 6 2 2" xfId="18404" xr:uid="{C1DB01BA-42C8-4931-A36C-0D2ED251F192}"/>
    <cellStyle name="Comma 2 3 6 2 2 2" xfId="40830" xr:uid="{3DE603F9-59DC-4CFB-8832-D06A3C49C7D0}"/>
    <cellStyle name="Comma 2 3 6 2 2 3" xfId="20791" xr:uid="{8487451F-40E6-49C8-8DC4-C7E7E8BF5068}"/>
    <cellStyle name="Comma 2 3 6 2 3" xfId="18800" xr:uid="{16E71881-E8B1-4857-A5CE-D5D4460BF975}"/>
    <cellStyle name="Comma 2 3 6 2 3 2" xfId="41226" xr:uid="{CCB7EF57-BF1B-44F1-9D62-FA42B45C6ABA}"/>
    <cellStyle name="Comma 2 3 6 2 3 3" xfId="21187" xr:uid="{D834EBCB-6AD4-455E-9A4C-AAA1769DAB80}"/>
    <cellStyle name="Comma 2 3 6 2 4" xfId="19196" xr:uid="{409F4FBE-7D4A-4463-AF11-F82413E22A46}"/>
    <cellStyle name="Comma 2 3 6 2 4 2" xfId="41622" xr:uid="{77500ED8-E730-413F-A84D-FB8BF20AAC34}"/>
    <cellStyle name="Comma 2 3 6 2 4 3" xfId="21583" xr:uid="{F6E19D22-FD3A-4DB0-A29C-8792D6E22258}"/>
    <cellStyle name="Comma 2 3 6 2 5" xfId="19592" xr:uid="{E78A8C02-1E07-44B4-B3C1-4B7DB7B6A952}"/>
    <cellStyle name="Comma 2 3 6 2 5 2" xfId="42018" xr:uid="{5E659285-9FBA-4DD7-973B-C3A328F7DA31}"/>
    <cellStyle name="Comma 2 3 6 2 5 3" xfId="21979" xr:uid="{1E6461E7-AADE-4ADC-B447-40A2B2ED8FD3}"/>
    <cellStyle name="Comma 2 3 6 2 6" xfId="19988" xr:uid="{EFDC11FB-6D92-4425-85A1-1ADFB2C761EE}"/>
    <cellStyle name="Comma 2 3 6 2 6 2" xfId="42414" xr:uid="{4B256836-1F84-4875-9D80-95B0E6881811}"/>
    <cellStyle name="Comma 2 3 6 2 6 3" xfId="22375" xr:uid="{4FF74505-5081-4080-BED1-0FC791889B95}"/>
    <cellStyle name="Comma 2 3 6 2 7" xfId="40434" xr:uid="{DBB3E6D8-37D7-4AB1-8340-F5E10ABF4D79}"/>
    <cellStyle name="Comma 2 3 6 2 8" xfId="20395" xr:uid="{A7FDA4ED-7E24-45DD-B18D-EC26A55C38A8}"/>
    <cellStyle name="Comma 2 3 6 3" xfId="18206" xr:uid="{4F851F65-BF1E-4142-9B7B-347FDE7E3F50}"/>
    <cellStyle name="Comma 2 3 6 3 2" xfId="40632" xr:uid="{60C94E9E-DC17-4CC8-B6E9-D2A36CA9D7D8}"/>
    <cellStyle name="Comma 2 3 6 3 3" xfId="20593" xr:uid="{C2B7E0BD-12FC-4219-85D6-36DA839A440D}"/>
    <cellStyle name="Comma 2 3 6 4" xfId="18602" xr:uid="{8D1B57FB-19B7-4A34-B82C-E6EAFDEE5218}"/>
    <cellStyle name="Comma 2 3 6 4 2" xfId="41028" xr:uid="{F67A76C2-8386-4914-91C5-016047416900}"/>
    <cellStyle name="Comma 2 3 6 4 3" xfId="20989" xr:uid="{1E60C86D-EA55-4A12-ADF7-4EE568D87BD9}"/>
    <cellStyle name="Comma 2 3 6 5" xfId="18998" xr:uid="{F3D6629D-DD28-4539-8581-24ED11128E9B}"/>
    <cellStyle name="Comma 2 3 6 5 2" xfId="41424" xr:uid="{5E570751-A930-42CA-A443-4F9A003D8E2A}"/>
    <cellStyle name="Comma 2 3 6 5 3" xfId="21385" xr:uid="{BA03619B-C8F1-4D78-AB81-578A38053C82}"/>
    <cellStyle name="Comma 2 3 6 6" xfId="19394" xr:uid="{46668CE2-07A7-40AD-80F0-D236201BAEED}"/>
    <cellStyle name="Comma 2 3 6 6 2" xfId="41820" xr:uid="{F14AB134-E375-4A38-8352-8D8E1323AFA2}"/>
    <cellStyle name="Comma 2 3 6 6 3" xfId="21781" xr:uid="{751092C6-F21E-4C44-BEC6-F9FADEEBBD5D}"/>
    <cellStyle name="Comma 2 3 6 7" xfId="19790" xr:uid="{0AD212F7-AD95-4524-890B-8C9015D04B41}"/>
    <cellStyle name="Comma 2 3 6 7 2" xfId="42216" xr:uid="{7CE74561-CECB-468B-BE17-7631C3455796}"/>
    <cellStyle name="Comma 2 3 6 7 3" xfId="22177" xr:uid="{19265F59-A2DA-498D-BE04-29F3C1197DA9}"/>
    <cellStyle name="Comma 2 3 6 8" xfId="31404" xr:uid="{EA844580-8A83-4997-A4D1-E5EE2571BC0C}"/>
    <cellStyle name="Comma 2 3 6 9" xfId="20197" xr:uid="{9B860E9C-0FC0-42C6-85C1-A2CBD34B7D23}"/>
    <cellStyle name="Comma 2 3 7" xfId="9481" xr:uid="{27EE60A4-3551-4BF3-8C70-61A427B1EB4D}"/>
    <cellStyle name="Comma 2 3 7 2" xfId="18272" xr:uid="{D984386F-BA79-4391-8945-40ACFDAFCE0F}"/>
    <cellStyle name="Comma 2 3 7 2 2" xfId="40698" xr:uid="{9AE18FB6-DD28-4EE7-970C-91CD5CE82BB1}"/>
    <cellStyle name="Comma 2 3 7 2 3" xfId="20659" xr:uid="{FB168354-4D6B-4D3D-BF33-E9E3BADA2D7B}"/>
    <cellStyle name="Comma 2 3 7 3" xfId="18668" xr:uid="{B35D16BC-F508-4312-8484-F4EDCAC3C1F7}"/>
    <cellStyle name="Comma 2 3 7 3 2" xfId="41094" xr:uid="{578B0E3F-0603-48F3-99BA-111E3F0B836D}"/>
    <cellStyle name="Comma 2 3 7 3 3" xfId="21055" xr:uid="{D024AA97-3144-4E7F-9F6A-03BD2094693A}"/>
    <cellStyle name="Comma 2 3 7 4" xfId="19064" xr:uid="{BED69BBB-A777-4FB3-8522-563C9C2B8E42}"/>
    <cellStyle name="Comma 2 3 7 4 2" xfId="41490" xr:uid="{D5880961-7141-4781-A888-AF935C130747}"/>
    <cellStyle name="Comma 2 3 7 4 3" xfId="21451" xr:uid="{F2B0028C-A238-4B53-B520-619F726F04B1}"/>
    <cellStyle name="Comma 2 3 7 5" xfId="19460" xr:uid="{57ECDE40-5CFE-4FA0-A10F-3B2D61BBDC1B}"/>
    <cellStyle name="Comma 2 3 7 5 2" xfId="41886" xr:uid="{5D192665-4864-464B-87D4-B581AEC50C91}"/>
    <cellStyle name="Comma 2 3 7 5 3" xfId="21847" xr:uid="{B2269777-AAA2-4793-AC31-6DF990507052}"/>
    <cellStyle name="Comma 2 3 7 6" xfId="19856" xr:uid="{AE6F6D6E-58FF-4247-BDE2-2F58F02FFF14}"/>
    <cellStyle name="Comma 2 3 7 6 2" xfId="42282" xr:uid="{5CF54FA3-125B-45BA-A263-F976728F68BB}"/>
    <cellStyle name="Comma 2 3 7 6 3" xfId="22243" xr:uid="{507D0C28-2043-42C7-9B95-0DD8E6D2371B}"/>
    <cellStyle name="Comma 2 3 7 7" xfId="31907" xr:uid="{F0392CD4-3AC3-4B0C-BA56-4FC158ECDA93}"/>
    <cellStyle name="Comma 2 3 7 8" xfId="20263" xr:uid="{E759F550-7318-48A5-B980-8207F9A39E6A}"/>
    <cellStyle name="Comma 2 3 8" xfId="18074" xr:uid="{C2B75660-C2A3-4094-8A03-F95AD856AF1E}"/>
    <cellStyle name="Comma 2 3 8 2" xfId="40500" xr:uid="{19946C0A-EB80-407C-A9D1-B52A015091F7}"/>
    <cellStyle name="Comma 2 3 8 3" xfId="20461" xr:uid="{6A05B02E-8512-4E93-B905-3CA5ACEBE22A}"/>
    <cellStyle name="Comma 2 3 9" xfId="18470" xr:uid="{CDE3254F-1183-4823-AD70-654D1574D9C9}"/>
    <cellStyle name="Comma 2 3 9 2" xfId="40896" xr:uid="{69FA2043-91C5-47A3-A140-DFE8CDB8B027}"/>
    <cellStyle name="Comma 2 3 9 3" xfId="20857" xr:uid="{E1D102E9-840C-41B5-921E-AAB74AB56A1E}"/>
    <cellStyle name="Comma 2 4" xfId="637" xr:uid="{33F716AA-BADA-4007-8955-C8C2595D6250}"/>
    <cellStyle name="Comma 2 4 10" xfId="18868" xr:uid="{3CD148DF-0118-4DD9-BB23-9BF773F927E5}"/>
    <cellStyle name="Comma 2 4 10 2" xfId="41294" xr:uid="{3367DA33-4DE4-45E0-A6F0-CF1748142058}"/>
    <cellStyle name="Comma 2 4 10 3" xfId="21255" xr:uid="{5835424A-EB71-4815-A55C-2A0C1E5DB978}"/>
    <cellStyle name="Comma 2 4 11" xfId="19264" xr:uid="{F288B04C-3EB3-4E61-A640-A57E46A4C0C8}"/>
    <cellStyle name="Comma 2 4 11 2" xfId="41690" xr:uid="{CE8FFCE3-BE56-4724-AEE6-14EC6ECEFC04}"/>
    <cellStyle name="Comma 2 4 11 3" xfId="21651" xr:uid="{0A6ECFB4-DD7F-49F7-A1AE-212D43DF6AEC}"/>
    <cellStyle name="Comma 2 4 12" xfId="19660" xr:uid="{CA6A4287-EF8C-4077-BB14-E8BC12613F1B}"/>
    <cellStyle name="Comma 2 4 12 2" xfId="42086" xr:uid="{9FACA4B6-5FAF-4FED-925D-DC65E0582EAF}"/>
    <cellStyle name="Comma 2 4 12 3" xfId="22047" xr:uid="{AE59D8B3-928B-48B2-904F-4A966B1FDFD5}"/>
    <cellStyle name="Comma 2 4 13" xfId="23063" xr:uid="{100D43EA-2BC7-435C-BA32-D41A5CDFE5A6}"/>
    <cellStyle name="Comma 2 4 14" xfId="20067" xr:uid="{9E403D98-2C9B-4B50-BDC9-5641864949BF}"/>
    <cellStyle name="Comma 2 4 2" xfId="1384" xr:uid="{BC82E13C-7ADA-4B19-90B5-766ED571624D}"/>
    <cellStyle name="Comma 2 4 2 10" xfId="19275" xr:uid="{B100F060-78DA-4524-874F-A7D7E4902473}"/>
    <cellStyle name="Comma 2 4 2 10 2" xfId="41701" xr:uid="{91B4D9BE-A646-4EEF-9B35-8819F29F22B0}"/>
    <cellStyle name="Comma 2 4 2 10 3" xfId="21662" xr:uid="{F8002F57-A857-4FC3-B9B0-E552667A43AA}"/>
    <cellStyle name="Comma 2 4 2 11" xfId="19671" xr:uid="{EA7D813A-CC93-453C-A8A2-B18702812838}"/>
    <cellStyle name="Comma 2 4 2 11 2" xfId="42097" xr:uid="{FDB0AB67-A8E8-434E-A6A8-E6C2DD85B48D}"/>
    <cellStyle name="Comma 2 4 2 11 3" xfId="22058" xr:uid="{73C9081D-11FE-4537-A086-22D99372ECDF}"/>
    <cellStyle name="Comma 2 4 2 12" xfId="23810" xr:uid="{9420C245-2243-4492-8CAE-78C7C30376D5}"/>
    <cellStyle name="Comma 2 4 2 13" xfId="20078" xr:uid="{6950B999-D78D-4FE4-BD68-922D5CB80990}"/>
    <cellStyle name="Comma 2 4 2 2" xfId="2878" xr:uid="{C44F309A-2585-4BFF-B233-0AD13A966111}"/>
    <cellStyle name="Comma 2 4 2 2 10" xfId="25304" xr:uid="{7D36877D-7F61-4787-A83F-10990F5FE294}"/>
    <cellStyle name="Comma 2 4 2 2 11" xfId="20100" xr:uid="{BD703A3C-BADA-4A02-A7F9-0D8EABB73D1C}"/>
    <cellStyle name="Comma 2 4 2 2 2" xfId="7360" xr:uid="{0F2140CC-26C6-49F4-A3EB-B947C1FF3529}"/>
    <cellStyle name="Comma 2 4 2 2 2 2" xfId="16390" xr:uid="{47A3365B-432E-4F91-AD48-40BDF0F4A7B9}"/>
    <cellStyle name="Comma 2 4 2 2 2 2 2" xfId="18373" xr:uid="{BF69D512-E4BB-426E-82DB-4723B43173F9}"/>
    <cellStyle name="Comma 2 4 2 2 2 2 2 2" xfId="40799" xr:uid="{774728BC-998F-4928-B5B0-430B8E71D355}"/>
    <cellStyle name="Comma 2 4 2 2 2 2 2 3" xfId="20760" xr:uid="{D343B955-E610-4D5F-86DA-CB632D48C4DB}"/>
    <cellStyle name="Comma 2 4 2 2 2 2 3" xfId="18769" xr:uid="{5B220E4E-5651-4B71-BAE3-97BB126770BC}"/>
    <cellStyle name="Comma 2 4 2 2 2 2 3 2" xfId="41195" xr:uid="{E0BBF0B4-4AF8-4AEF-9896-763A488A8E77}"/>
    <cellStyle name="Comma 2 4 2 2 2 2 3 3" xfId="21156" xr:uid="{18CC0706-D4DB-4C01-86C2-44C09B207271}"/>
    <cellStyle name="Comma 2 4 2 2 2 2 4" xfId="19165" xr:uid="{756B87F7-A573-4BC5-888D-E5CC6E83C779}"/>
    <cellStyle name="Comma 2 4 2 2 2 2 4 2" xfId="41591" xr:uid="{024E73A8-228A-4E72-A17E-06A869722A76}"/>
    <cellStyle name="Comma 2 4 2 2 2 2 4 3" xfId="21552" xr:uid="{00E43EC3-AA66-49C1-874B-ECAA0FA67349}"/>
    <cellStyle name="Comma 2 4 2 2 2 2 5" xfId="19561" xr:uid="{C350B0DD-1747-49F5-BDDB-B8B84FB84C76}"/>
    <cellStyle name="Comma 2 4 2 2 2 2 5 2" xfId="41987" xr:uid="{CAC3FB9C-10F8-414D-AD6A-1DC77942D415}"/>
    <cellStyle name="Comma 2 4 2 2 2 2 5 3" xfId="21948" xr:uid="{258791D8-2123-4104-B12D-06379B29D884}"/>
    <cellStyle name="Comma 2 4 2 2 2 2 6" xfId="19957" xr:uid="{0C11641C-423E-4765-AB06-FC4CEC55A9DC}"/>
    <cellStyle name="Comma 2 4 2 2 2 2 6 2" xfId="42383" xr:uid="{4A88FBEC-1E48-47EB-AF0E-839674524C09}"/>
    <cellStyle name="Comma 2 4 2 2 2 2 6 3" xfId="22344" xr:uid="{975C4ADE-276A-4B6C-BF84-05871F4C1D5E}"/>
    <cellStyle name="Comma 2 4 2 2 2 2 7" xfId="38816" xr:uid="{2E37C947-3FDB-405B-B2D2-D7557DE28AB3}"/>
    <cellStyle name="Comma 2 4 2 2 2 2 8" xfId="20364" xr:uid="{619EDC30-1569-4B93-90C0-F8F4AC70F959}"/>
    <cellStyle name="Comma 2 4 2 2 2 3" xfId="18175" xr:uid="{955A588F-1B2F-4006-9B17-2673C4B467F6}"/>
    <cellStyle name="Comma 2 4 2 2 2 3 2" xfId="40601" xr:uid="{47B7FC05-4028-44BD-BB16-3D6604DCCC68}"/>
    <cellStyle name="Comma 2 4 2 2 2 3 3" xfId="20562" xr:uid="{F3FA11EB-24E9-4DB5-B9F8-9FBA8033AE49}"/>
    <cellStyle name="Comma 2 4 2 2 2 4" xfId="18571" xr:uid="{F2CF3800-2D6A-4917-BC66-E50C5F098DB3}"/>
    <cellStyle name="Comma 2 4 2 2 2 4 2" xfId="40997" xr:uid="{B8E51B20-795D-4A50-8566-249B8A8934F8}"/>
    <cellStyle name="Comma 2 4 2 2 2 4 3" xfId="20958" xr:uid="{5A3D48C7-20DC-42B3-9B01-6B12815BF79F}"/>
    <cellStyle name="Comma 2 4 2 2 2 5" xfId="18967" xr:uid="{47708FF4-FE49-4A16-8955-D2649390A117}"/>
    <cellStyle name="Comma 2 4 2 2 2 5 2" xfId="41393" xr:uid="{E7897ED2-6061-413B-B2D3-CFB7DAE888AA}"/>
    <cellStyle name="Comma 2 4 2 2 2 5 3" xfId="21354" xr:uid="{02E1AA72-45A2-46B8-A1C8-BC87D46CA4AC}"/>
    <cellStyle name="Comma 2 4 2 2 2 6" xfId="19363" xr:uid="{B8B44C84-F89F-4688-B0CC-3D9A5C0AF56A}"/>
    <cellStyle name="Comma 2 4 2 2 2 6 2" xfId="41789" xr:uid="{73632C0D-FDB2-4E74-ADFA-7398ED7082B1}"/>
    <cellStyle name="Comma 2 4 2 2 2 6 3" xfId="21750" xr:uid="{7F9973D7-01EC-4462-A090-B30DFA2730EA}"/>
    <cellStyle name="Comma 2 4 2 2 2 7" xfId="19759" xr:uid="{A73C5D59-8178-428E-82C6-640C9B24B3E9}"/>
    <cellStyle name="Comma 2 4 2 2 2 7 2" xfId="42185" xr:uid="{0535E58F-9057-4D44-B5E4-45DB43D5200B}"/>
    <cellStyle name="Comma 2 4 2 2 2 7 3" xfId="22146" xr:uid="{4BFF0242-AC2B-4A9F-8F20-39B70AEC9F40}"/>
    <cellStyle name="Comma 2 4 2 2 2 8" xfId="29786" xr:uid="{946D37FC-6CD6-42D3-8C07-7D737ABDB423}"/>
    <cellStyle name="Comma 2 4 2 2 2 9" xfId="20166" xr:uid="{A3F371AE-25E6-4016-B4E2-5D1236D50F45}"/>
    <cellStyle name="Comma 2 4 2 2 3" xfId="9013" xr:uid="{0BB64F79-467F-4983-8016-2D90D529E2A1}"/>
    <cellStyle name="Comma 2 4 2 2 3 2" xfId="18043" xr:uid="{682BCBCB-339C-49DB-92FF-BAA3E9E66EEF}"/>
    <cellStyle name="Comma 2 4 2 2 3 2 2" xfId="18439" xr:uid="{D1B5B3C1-14FD-48B1-B3EB-236A5000609C}"/>
    <cellStyle name="Comma 2 4 2 2 3 2 2 2" xfId="40865" xr:uid="{879EBF10-63C3-47B4-AA08-A568D749C23F}"/>
    <cellStyle name="Comma 2 4 2 2 3 2 2 3" xfId="20826" xr:uid="{8B29DADB-9930-4882-A6E4-3F77CE8B8165}"/>
    <cellStyle name="Comma 2 4 2 2 3 2 3" xfId="18835" xr:uid="{0B98911C-6EA5-4A95-8492-EB4CF4431D8B}"/>
    <cellStyle name="Comma 2 4 2 2 3 2 3 2" xfId="41261" xr:uid="{D47F52B7-4749-4E67-BD9A-892E54D8B94B}"/>
    <cellStyle name="Comma 2 4 2 2 3 2 3 3" xfId="21222" xr:uid="{29441041-4FF5-4A1F-AB1A-158B6D2A6BB4}"/>
    <cellStyle name="Comma 2 4 2 2 3 2 4" xfId="19231" xr:uid="{E3C6437B-BBF8-48D6-862B-42AF0B85AEC9}"/>
    <cellStyle name="Comma 2 4 2 2 3 2 4 2" xfId="41657" xr:uid="{97E898E4-6091-4566-BC69-F4B49AE7454C}"/>
    <cellStyle name="Comma 2 4 2 2 3 2 4 3" xfId="21618" xr:uid="{6062DCC1-12EE-4DDB-ABAC-BC29D2775136}"/>
    <cellStyle name="Comma 2 4 2 2 3 2 5" xfId="19627" xr:uid="{58BA6C52-04A8-48A1-AE98-0AC0AD81E086}"/>
    <cellStyle name="Comma 2 4 2 2 3 2 5 2" xfId="42053" xr:uid="{F90A4059-3CAE-44F2-8CED-3646BEFB4FDB}"/>
    <cellStyle name="Comma 2 4 2 2 3 2 5 3" xfId="22014" xr:uid="{5EFDB463-0C3A-4FFE-9573-2B7D44D32A3D}"/>
    <cellStyle name="Comma 2 4 2 2 3 2 6" xfId="20023" xr:uid="{6D143803-E299-4B80-806B-894DD991CC57}"/>
    <cellStyle name="Comma 2 4 2 2 3 2 6 2" xfId="42449" xr:uid="{76A6A0B2-C59F-4B4F-BF12-2273F43CD96C}"/>
    <cellStyle name="Comma 2 4 2 2 3 2 6 3" xfId="22410" xr:uid="{80371695-1F17-4BB7-9E38-0AE4981F43DE}"/>
    <cellStyle name="Comma 2 4 2 2 3 2 7" xfId="40469" xr:uid="{1CC52F4B-B726-4CD8-86E2-F65BB24DA75F}"/>
    <cellStyle name="Comma 2 4 2 2 3 2 8" xfId="20430" xr:uid="{4F5A3F3D-1E3E-44A2-8F68-BBC3A7F83F73}"/>
    <cellStyle name="Comma 2 4 2 2 3 3" xfId="18241" xr:uid="{942CA2E6-A505-40CC-B310-CEEBFCAEB0CF}"/>
    <cellStyle name="Comma 2 4 2 2 3 3 2" xfId="40667" xr:uid="{DAD919F7-CF1C-414D-A766-DF6C36CA63EC}"/>
    <cellStyle name="Comma 2 4 2 2 3 3 3" xfId="20628" xr:uid="{48F15BD7-B750-4477-B0D9-EAE0788491F0}"/>
    <cellStyle name="Comma 2 4 2 2 3 4" xfId="18637" xr:uid="{E64459B8-7DD4-4B67-AFFA-2A540108955B}"/>
    <cellStyle name="Comma 2 4 2 2 3 4 2" xfId="41063" xr:uid="{85ADC8D6-A219-4AAE-BFD3-66462B863C61}"/>
    <cellStyle name="Comma 2 4 2 2 3 4 3" xfId="21024" xr:uid="{65CEF238-E358-4E33-9F98-4E8013A75916}"/>
    <cellStyle name="Comma 2 4 2 2 3 5" xfId="19033" xr:uid="{A5FA095D-0776-48AB-B279-E733B1653A03}"/>
    <cellStyle name="Comma 2 4 2 2 3 5 2" xfId="41459" xr:uid="{ED946CCF-2ECF-44ED-B818-C9D9C8F108A1}"/>
    <cellStyle name="Comma 2 4 2 2 3 5 3" xfId="21420" xr:uid="{D978F299-091A-4BC6-ADDB-55F04FA5C9CE}"/>
    <cellStyle name="Comma 2 4 2 2 3 6" xfId="19429" xr:uid="{F5CAA011-DD69-49E8-BF3E-90EB0DD1F154}"/>
    <cellStyle name="Comma 2 4 2 2 3 6 2" xfId="41855" xr:uid="{4291A396-F1CB-4C10-BB70-2CE67C2AB10A}"/>
    <cellStyle name="Comma 2 4 2 2 3 6 3" xfId="21816" xr:uid="{1EC15E61-1A69-4335-A71D-D2F8F9EA0D9C}"/>
    <cellStyle name="Comma 2 4 2 2 3 7" xfId="19825" xr:uid="{0A947878-2FD6-4B21-8693-B056302075D8}"/>
    <cellStyle name="Comma 2 4 2 2 3 7 2" xfId="42251" xr:uid="{1C10EA24-5EB2-4C69-A0B2-B873DF695379}"/>
    <cellStyle name="Comma 2 4 2 2 3 7 3" xfId="22212" xr:uid="{D539EC6F-4D4F-4269-8E7C-03FB13E19B8E}"/>
    <cellStyle name="Comma 2 4 2 2 3 8" xfId="31439" xr:uid="{04C8FD41-70B8-4683-84BC-E37AE0CCA018}"/>
    <cellStyle name="Comma 2 4 2 2 3 9" xfId="20232" xr:uid="{AAF6F9C8-2E24-403E-AD39-FF4E95A36D79}"/>
    <cellStyle name="Comma 2 4 2 2 4" xfId="11908" xr:uid="{92AAB620-2F54-4B58-8D59-6D8F57B0F13C}"/>
    <cellStyle name="Comma 2 4 2 2 4 2" xfId="18307" xr:uid="{007915E3-B140-4892-85AE-81E957FD7745}"/>
    <cellStyle name="Comma 2 4 2 2 4 2 2" xfId="40733" xr:uid="{1AA89198-E36C-41B8-93FD-4A31915E7AF2}"/>
    <cellStyle name="Comma 2 4 2 2 4 2 3" xfId="20694" xr:uid="{8405E90B-3713-4959-978A-17EDAED13B70}"/>
    <cellStyle name="Comma 2 4 2 2 4 3" xfId="18703" xr:uid="{65EE08DA-8AB8-49AA-8485-BFDA92A63A23}"/>
    <cellStyle name="Comma 2 4 2 2 4 3 2" xfId="41129" xr:uid="{949E672D-F2C6-493B-9183-F986FAE32AD0}"/>
    <cellStyle name="Comma 2 4 2 2 4 3 3" xfId="21090" xr:uid="{3C4C2A0E-FF17-4E46-83E3-E4947B25A2DA}"/>
    <cellStyle name="Comma 2 4 2 2 4 4" xfId="19099" xr:uid="{3598F678-33F7-4F37-9981-EA13DC51C72E}"/>
    <cellStyle name="Comma 2 4 2 2 4 4 2" xfId="41525" xr:uid="{06F2E6FF-403E-41ED-817F-BF84AB9DF67A}"/>
    <cellStyle name="Comma 2 4 2 2 4 4 3" xfId="21486" xr:uid="{84441FE9-F1AF-4D05-9967-B4BC35E83020}"/>
    <cellStyle name="Comma 2 4 2 2 4 5" xfId="19495" xr:uid="{96F6AA63-789F-43CA-89AA-4BE8876BB9EB}"/>
    <cellStyle name="Comma 2 4 2 2 4 5 2" xfId="41921" xr:uid="{15A1A9D5-9F5F-450D-B7B9-2DD065E73799}"/>
    <cellStyle name="Comma 2 4 2 2 4 5 3" xfId="21882" xr:uid="{AF16E7E4-2F00-480B-A430-F4BA3E018593}"/>
    <cellStyle name="Comma 2 4 2 2 4 6" xfId="19891" xr:uid="{B3C2D279-E462-45DA-8D36-B26AB59A42B9}"/>
    <cellStyle name="Comma 2 4 2 2 4 6 2" xfId="42317" xr:uid="{488EB302-C52E-4C3D-8C96-0AEC5F030C5B}"/>
    <cellStyle name="Comma 2 4 2 2 4 6 3" xfId="22278" xr:uid="{CD421901-6885-4E30-B9CB-537F0E6281A1}"/>
    <cellStyle name="Comma 2 4 2 2 4 7" xfId="34334" xr:uid="{13370688-41DB-47FA-9008-76A9AE871374}"/>
    <cellStyle name="Comma 2 4 2 2 4 8" xfId="20298" xr:uid="{C089958D-AF18-457E-A8DB-CF1891F9825B}"/>
    <cellStyle name="Comma 2 4 2 2 5" xfId="18109" xr:uid="{E91DF058-AADA-414A-BC42-3BA9AA880EB4}"/>
    <cellStyle name="Comma 2 4 2 2 5 2" xfId="40535" xr:uid="{B06B5C1D-8564-4F57-9F64-D9614AB97016}"/>
    <cellStyle name="Comma 2 4 2 2 5 3" xfId="20496" xr:uid="{84846E6C-A228-4F63-B1EC-93161609C39C}"/>
    <cellStyle name="Comma 2 4 2 2 6" xfId="18505" xr:uid="{F531E12A-5D7D-44D2-A49E-33AD732C3093}"/>
    <cellStyle name="Comma 2 4 2 2 6 2" xfId="40931" xr:uid="{163324CB-8AB4-409B-A24F-1262C799EA50}"/>
    <cellStyle name="Comma 2 4 2 2 6 3" xfId="20892" xr:uid="{FFA118A7-6F20-4973-98C1-9722BA2C5F7E}"/>
    <cellStyle name="Comma 2 4 2 2 7" xfId="18901" xr:uid="{05D8095D-2307-4DC5-B6BE-4277591F8658}"/>
    <cellStyle name="Comma 2 4 2 2 7 2" xfId="41327" xr:uid="{8F5D0895-5E64-4F71-A2AE-7096ED193B01}"/>
    <cellStyle name="Comma 2 4 2 2 7 3" xfId="21288" xr:uid="{CBA6016E-533D-48EC-9C27-49E7E79E3901}"/>
    <cellStyle name="Comma 2 4 2 2 8" xfId="19297" xr:uid="{8D16C1D9-715E-4DB7-95A6-5D24FEA2991B}"/>
    <cellStyle name="Comma 2 4 2 2 8 2" xfId="41723" xr:uid="{25BCD48C-9C84-490B-B2EF-EC8D4F3EAA90}"/>
    <cellStyle name="Comma 2 4 2 2 8 3" xfId="21684" xr:uid="{709B7243-30AE-4898-AE89-1F202E87C75D}"/>
    <cellStyle name="Comma 2 4 2 2 9" xfId="19693" xr:uid="{CFE9492C-26A4-4773-8634-0F9D74F84878}"/>
    <cellStyle name="Comma 2 4 2 2 9 2" xfId="42119" xr:uid="{CC31BE16-ACFD-4E81-AC2B-A3A64826460C}"/>
    <cellStyle name="Comma 2 4 2 2 9 3" xfId="22080" xr:uid="{AA324951-0802-47F4-8125-7A09614003C2}"/>
    <cellStyle name="Comma 2 4 2 3" xfId="4372" xr:uid="{7AD0FD06-6EB5-47DD-9534-545444FDE80A}"/>
    <cellStyle name="Comma 2 4 2 3 10" xfId="26798" xr:uid="{B5711453-73F2-44A5-B045-FD12C15AB073}"/>
    <cellStyle name="Comma 2 4 2 3 11" xfId="20122" xr:uid="{62320887-3D01-41D7-AC5A-D9CDF695F348}"/>
    <cellStyle name="Comma 2 4 2 3 2" xfId="8854" xr:uid="{95E07ECB-5A22-4C2A-96E6-98C5F5D88F4D}"/>
    <cellStyle name="Comma 2 4 2 3 2 2" xfId="17884" xr:uid="{E292E942-DD0B-4582-A6A4-2F66039873E3}"/>
    <cellStyle name="Comma 2 4 2 3 2 2 2" xfId="18395" xr:uid="{CCB1D60B-0E20-45AD-AFB3-22F70109FBB8}"/>
    <cellStyle name="Comma 2 4 2 3 2 2 2 2" xfId="40821" xr:uid="{E205E4E9-F0B4-4526-8C10-528AB12F2D54}"/>
    <cellStyle name="Comma 2 4 2 3 2 2 2 3" xfId="20782" xr:uid="{AC498D34-7016-445D-B964-FAAAF7E4D618}"/>
    <cellStyle name="Comma 2 4 2 3 2 2 3" xfId="18791" xr:uid="{96E67E02-5D64-4F38-ACAF-C5E707AAC24F}"/>
    <cellStyle name="Comma 2 4 2 3 2 2 3 2" xfId="41217" xr:uid="{0781364E-86BB-4AA8-AC32-75A37905862C}"/>
    <cellStyle name="Comma 2 4 2 3 2 2 3 3" xfId="21178" xr:uid="{44D6C7C1-662B-475E-B6C7-51C441683F66}"/>
    <cellStyle name="Comma 2 4 2 3 2 2 4" xfId="19187" xr:uid="{829D65F5-D7BB-4201-AE40-C363C6FCB699}"/>
    <cellStyle name="Comma 2 4 2 3 2 2 4 2" xfId="41613" xr:uid="{B168ADE9-A2CA-4530-8336-31BF644F91A1}"/>
    <cellStyle name="Comma 2 4 2 3 2 2 4 3" xfId="21574" xr:uid="{C019D366-2FA3-4918-ADA6-B48A24ACA796}"/>
    <cellStyle name="Comma 2 4 2 3 2 2 5" xfId="19583" xr:uid="{43F85762-69D3-4596-8F6A-F89DFF5F1C57}"/>
    <cellStyle name="Comma 2 4 2 3 2 2 5 2" xfId="42009" xr:uid="{D7C2E420-1E89-45F3-B344-BA0CE09B6C68}"/>
    <cellStyle name="Comma 2 4 2 3 2 2 5 3" xfId="21970" xr:uid="{553875F0-5B64-4751-9834-55933E730159}"/>
    <cellStyle name="Comma 2 4 2 3 2 2 6" xfId="19979" xr:uid="{73FE342C-3C01-4033-8ABB-03775C94E533}"/>
    <cellStyle name="Comma 2 4 2 3 2 2 6 2" xfId="42405" xr:uid="{5149A7B0-1063-48D3-9E80-28D7197101D7}"/>
    <cellStyle name="Comma 2 4 2 3 2 2 6 3" xfId="22366" xr:uid="{C702A995-AD22-4F1D-AA23-97EFF331B906}"/>
    <cellStyle name="Comma 2 4 2 3 2 2 7" xfId="40310" xr:uid="{C21AA4D6-5C66-4047-B160-90DC4085F0F9}"/>
    <cellStyle name="Comma 2 4 2 3 2 2 8" xfId="20386" xr:uid="{3CFD15F3-FD38-45BC-A107-B2AF335708E5}"/>
    <cellStyle name="Comma 2 4 2 3 2 3" xfId="18197" xr:uid="{DC74026B-D954-4081-8111-11693D9807E4}"/>
    <cellStyle name="Comma 2 4 2 3 2 3 2" xfId="40623" xr:uid="{86D43D7D-F32D-45FF-B334-C7B782D1588C}"/>
    <cellStyle name="Comma 2 4 2 3 2 3 3" xfId="20584" xr:uid="{77AEAF76-96AA-4CC7-A213-DC328A4BB562}"/>
    <cellStyle name="Comma 2 4 2 3 2 4" xfId="18593" xr:uid="{D4C7C2E7-9ED1-4F21-9A1D-8BD26FF3939C}"/>
    <cellStyle name="Comma 2 4 2 3 2 4 2" xfId="41019" xr:uid="{B8F0AFB2-5B93-4A93-A28A-0D760D378AFF}"/>
    <cellStyle name="Comma 2 4 2 3 2 4 3" xfId="20980" xr:uid="{61198358-4E90-4B8B-A1A2-383E9EBC0393}"/>
    <cellStyle name="Comma 2 4 2 3 2 5" xfId="18989" xr:uid="{10D8610D-9A0F-4557-9AD9-ACAD2223EB92}"/>
    <cellStyle name="Comma 2 4 2 3 2 5 2" xfId="41415" xr:uid="{582EFCF0-C26A-4735-83AD-5E5CC4741920}"/>
    <cellStyle name="Comma 2 4 2 3 2 5 3" xfId="21376" xr:uid="{7A17E003-5BE1-46D2-B7E0-1B890DAB7613}"/>
    <cellStyle name="Comma 2 4 2 3 2 6" xfId="19385" xr:uid="{8ACCB22A-FBE1-4D4F-8C83-DCF2A95191CC}"/>
    <cellStyle name="Comma 2 4 2 3 2 6 2" xfId="41811" xr:uid="{06FB5DD3-08E2-4674-B7F3-3666EDA6CEB8}"/>
    <cellStyle name="Comma 2 4 2 3 2 6 3" xfId="21772" xr:uid="{7F0E479F-9E6B-428E-A30A-F48D4A377341}"/>
    <cellStyle name="Comma 2 4 2 3 2 7" xfId="19781" xr:uid="{2B56EABD-D690-4F6C-ADFF-D7F6A7E59E35}"/>
    <cellStyle name="Comma 2 4 2 3 2 7 2" xfId="42207" xr:uid="{51B85E08-BAAC-42DA-BA9A-02E37679289E}"/>
    <cellStyle name="Comma 2 4 2 3 2 7 3" xfId="22168" xr:uid="{AAA8A680-B27F-4B71-BEEF-C2B3919923C8}"/>
    <cellStyle name="Comma 2 4 2 3 2 8" xfId="31280" xr:uid="{8D85E4A8-E87D-43EB-91D0-99C4C96E5972}"/>
    <cellStyle name="Comma 2 4 2 3 2 9" xfId="20188" xr:uid="{5717408B-1D3E-4CA5-B322-F98DCEF28E53}"/>
    <cellStyle name="Comma 2 4 2 3 3" xfId="9035" xr:uid="{5E848F00-AE20-4079-ACC4-C5EE129695C9}"/>
    <cellStyle name="Comma 2 4 2 3 3 2" xfId="18065" xr:uid="{D1002AC6-DF5E-4784-9B85-EE2FE6EE3DA1}"/>
    <cellStyle name="Comma 2 4 2 3 3 2 2" xfId="18461" xr:uid="{5C1CB9B6-D65A-44B5-A0B6-AAFCD22220CC}"/>
    <cellStyle name="Comma 2 4 2 3 3 2 2 2" xfId="40887" xr:uid="{1B5F8567-19C0-494A-82E3-101647C0A11E}"/>
    <cellStyle name="Comma 2 4 2 3 3 2 2 3" xfId="20848" xr:uid="{841E00A0-748C-47BF-870C-8043D9983716}"/>
    <cellStyle name="Comma 2 4 2 3 3 2 3" xfId="18857" xr:uid="{E03AFF52-28DD-4DAD-95A9-9398E578BD51}"/>
    <cellStyle name="Comma 2 4 2 3 3 2 3 2" xfId="41283" xr:uid="{F7B9A30F-55C1-4CBA-BF98-2CF290ADF393}"/>
    <cellStyle name="Comma 2 4 2 3 3 2 3 3" xfId="21244" xr:uid="{8EAEB7C7-197B-4517-8401-9AFF69D3D251}"/>
    <cellStyle name="Comma 2 4 2 3 3 2 4" xfId="19253" xr:uid="{BB180DD4-E87C-4AEB-B433-FBC3FCC78BA7}"/>
    <cellStyle name="Comma 2 4 2 3 3 2 4 2" xfId="41679" xr:uid="{C05B0920-9B5E-422B-B55A-3AB0CA3B2C22}"/>
    <cellStyle name="Comma 2 4 2 3 3 2 4 3" xfId="21640" xr:uid="{99636135-B03C-42AA-8169-1132E4F8D702}"/>
    <cellStyle name="Comma 2 4 2 3 3 2 5" xfId="19649" xr:uid="{9D34BE87-242B-4E90-9031-69F287D03A28}"/>
    <cellStyle name="Comma 2 4 2 3 3 2 5 2" xfId="42075" xr:uid="{1046B13F-986E-4B32-8431-916A97CAE23D}"/>
    <cellStyle name="Comma 2 4 2 3 3 2 5 3" xfId="22036" xr:uid="{A761917B-0B86-44EB-9A63-1BA86C960571}"/>
    <cellStyle name="Comma 2 4 2 3 3 2 6" xfId="20045" xr:uid="{07A80F8C-248A-45EA-8254-2305EFFC4646}"/>
    <cellStyle name="Comma 2 4 2 3 3 2 6 2" xfId="42471" xr:uid="{C2B4337A-08FA-4ABF-8AEA-68B3C0E1BE23}"/>
    <cellStyle name="Comma 2 4 2 3 3 2 6 3" xfId="22432" xr:uid="{E4534C15-3848-4A9B-8061-A5B8275B7CD5}"/>
    <cellStyle name="Comma 2 4 2 3 3 2 7" xfId="40491" xr:uid="{C18B7289-EB20-4482-871C-7C626910E27C}"/>
    <cellStyle name="Comma 2 4 2 3 3 2 8" xfId="20452" xr:uid="{ABA7A3F0-28CB-41D9-9576-CCA72EB8FCD1}"/>
    <cellStyle name="Comma 2 4 2 3 3 3" xfId="18263" xr:uid="{134344A0-8EE0-4C13-8641-5A6F077252E3}"/>
    <cellStyle name="Comma 2 4 2 3 3 3 2" xfId="40689" xr:uid="{53BCB4E7-4AE8-4BCC-ABD6-9B0AD5A38AD1}"/>
    <cellStyle name="Comma 2 4 2 3 3 3 3" xfId="20650" xr:uid="{EBB2D191-3775-4817-A3C1-72A16D90F308}"/>
    <cellStyle name="Comma 2 4 2 3 3 4" xfId="18659" xr:uid="{C3705550-B0EB-4B80-A3A5-E9107635CA95}"/>
    <cellStyle name="Comma 2 4 2 3 3 4 2" xfId="41085" xr:uid="{7FEFC80D-BAA5-436B-9FD6-40366DED2679}"/>
    <cellStyle name="Comma 2 4 2 3 3 4 3" xfId="21046" xr:uid="{832265DA-AB86-4AAB-A51C-093397FC9898}"/>
    <cellStyle name="Comma 2 4 2 3 3 5" xfId="19055" xr:uid="{5B93CF92-298B-428A-AC64-F22B85523AF7}"/>
    <cellStyle name="Comma 2 4 2 3 3 5 2" xfId="41481" xr:uid="{EADA30DA-2AC1-45AB-909F-E7B7308B858A}"/>
    <cellStyle name="Comma 2 4 2 3 3 5 3" xfId="21442" xr:uid="{67D815D7-7354-4620-B9F7-09C69D5A588C}"/>
    <cellStyle name="Comma 2 4 2 3 3 6" xfId="19451" xr:uid="{D561E5C9-5A02-4699-AE66-71C18143E819}"/>
    <cellStyle name="Comma 2 4 2 3 3 6 2" xfId="41877" xr:uid="{62EE1EF0-692C-46ED-A79D-C6AB15F7A976}"/>
    <cellStyle name="Comma 2 4 2 3 3 6 3" xfId="21838" xr:uid="{9D162635-491A-4D89-B9E4-D9E65BBD6816}"/>
    <cellStyle name="Comma 2 4 2 3 3 7" xfId="19847" xr:uid="{1E4BCCA8-5138-439B-9A46-555C97860468}"/>
    <cellStyle name="Comma 2 4 2 3 3 7 2" xfId="42273" xr:uid="{47FB7F48-E306-4A14-A2C6-193F5BDC548C}"/>
    <cellStyle name="Comma 2 4 2 3 3 7 3" xfId="22234" xr:uid="{75D0A20A-427B-43DC-84CF-C77F6BD26514}"/>
    <cellStyle name="Comma 2 4 2 3 3 8" xfId="31461" xr:uid="{1252DF42-4D11-4D90-81F7-5BAB30553FC2}"/>
    <cellStyle name="Comma 2 4 2 3 3 9" xfId="20254" xr:uid="{72ED13D8-A80B-4654-9BFD-4C0B453EA2A9}"/>
    <cellStyle name="Comma 2 4 2 3 4" xfId="13402" xr:uid="{11ED8E74-619F-45DC-A9C0-E95965D92848}"/>
    <cellStyle name="Comma 2 4 2 3 4 2" xfId="18329" xr:uid="{4C5A61C4-A3DE-4B1C-9EDE-6736269C46C6}"/>
    <cellStyle name="Comma 2 4 2 3 4 2 2" xfId="40755" xr:uid="{EAA22FE4-04B1-455E-91EA-9320A311D0F8}"/>
    <cellStyle name="Comma 2 4 2 3 4 2 3" xfId="20716" xr:uid="{D93223BC-A06E-48F9-BCFE-E479BBB40C47}"/>
    <cellStyle name="Comma 2 4 2 3 4 3" xfId="18725" xr:uid="{F705C312-74FB-4FD2-A80E-309761AE351B}"/>
    <cellStyle name="Comma 2 4 2 3 4 3 2" xfId="41151" xr:uid="{598DE1B3-C607-4E9A-AE8D-587D8285AD72}"/>
    <cellStyle name="Comma 2 4 2 3 4 3 3" xfId="21112" xr:uid="{62926B05-4DCD-4908-BB81-F87E69B7F672}"/>
    <cellStyle name="Comma 2 4 2 3 4 4" xfId="19121" xr:uid="{C31D5AE5-1E56-49C1-B3E4-CE95A7F9DB38}"/>
    <cellStyle name="Comma 2 4 2 3 4 4 2" xfId="41547" xr:uid="{80750ADD-EB6F-4A51-AFF6-B1C49CA54D0F}"/>
    <cellStyle name="Comma 2 4 2 3 4 4 3" xfId="21508" xr:uid="{EE604B97-2DC8-4C4C-AEFE-E68D3459A628}"/>
    <cellStyle name="Comma 2 4 2 3 4 5" xfId="19517" xr:uid="{032D6381-41D3-4CC7-9E41-4D083414AD13}"/>
    <cellStyle name="Comma 2 4 2 3 4 5 2" xfId="41943" xr:uid="{635F2B6E-8156-4D76-BD70-74423B16D7D8}"/>
    <cellStyle name="Comma 2 4 2 3 4 5 3" xfId="21904" xr:uid="{3A9E092B-4E9B-4BB5-A134-10A4424C7067}"/>
    <cellStyle name="Comma 2 4 2 3 4 6" xfId="19913" xr:uid="{CFF430AB-F3F3-4812-BE50-85D0D6D12FEB}"/>
    <cellStyle name="Comma 2 4 2 3 4 6 2" xfId="42339" xr:uid="{1C8A3F8C-32FA-4F92-8302-BF4AE47EAC85}"/>
    <cellStyle name="Comma 2 4 2 3 4 6 3" xfId="22300" xr:uid="{2654C1D5-454F-4290-8972-9E0C9930F654}"/>
    <cellStyle name="Comma 2 4 2 3 4 7" xfId="35828" xr:uid="{E249C3BC-7B31-4503-9561-D2E6EB81001B}"/>
    <cellStyle name="Comma 2 4 2 3 4 8" xfId="20320" xr:uid="{2E202BD9-9A2F-4E94-9D3D-8CF1C23F533D}"/>
    <cellStyle name="Comma 2 4 2 3 5" xfId="18131" xr:uid="{2CD8B46E-FC55-45B7-9A75-89587DE1949F}"/>
    <cellStyle name="Comma 2 4 2 3 5 2" xfId="40557" xr:uid="{3B05D367-EF62-467E-9BFA-7EB2EEF3CD9B}"/>
    <cellStyle name="Comma 2 4 2 3 5 3" xfId="20518" xr:uid="{F05051CC-C3AD-4EA6-8561-118E6D20B2EB}"/>
    <cellStyle name="Comma 2 4 2 3 6" xfId="18527" xr:uid="{211206DA-E08C-4302-94C7-A9C0B4E7B83C}"/>
    <cellStyle name="Comma 2 4 2 3 6 2" xfId="40953" xr:uid="{363C0CFB-0AAE-4AA5-B7C3-F44C29C04AB2}"/>
    <cellStyle name="Comma 2 4 2 3 6 3" xfId="20914" xr:uid="{AC2CE38D-9BDC-4FE1-B529-EBB898368263}"/>
    <cellStyle name="Comma 2 4 2 3 7" xfId="18923" xr:uid="{47564E00-5819-4D6F-877C-2CAE4AA0D76E}"/>
    <cellStyle name="Comma 2 4 2 3 7 2" xfId="41349" xr:uid="{4A2520FB-7023-47EE-942E-28A0C4F2B3D0}"/>
    <cellStyle name="Comma 2 4 2 3 7 3" xfId="21310" xr:uid="{F8EFDA45-9B9D-4439-89C1-AFD30C3AB01B}"/>
    <cellStyle name="Comma 2 4 2 3 8" xfId="19319" xr:uid="{82616FBC-9650-4B09-9A29-3D41D59CABDC}"/>
    <cellStyle name="Comma 2 4 2 3 8 2" xfId="41745" xr:uid="{337AAA12-D066-4219-AC10-0126FF525E32}"/>
    <cellStyle name="Comma 2 4 2 3 8 3" xfId="21706" xr:uid="{3CC82F0F-9FD7-4145-ACD2-8C732EA04E66}"/>
    <cellStyle name="Comma 2 4 2 3 9" xfId="19715" xr:uid="{53A1E891-6090-4D14-AED2-3976F417624A}"/>
    <cellStyle name="Comma 2 4 2 3 9 2" xfId="42141" xr:uid="{09F20904-D2F0-463A-BB29-6CBB7A732171}"/>
    <cellStyle name="Comma 2 4 2 3 9 3" xfId="22102" xr:uid="{ED861242-FC5A-41AB-A228-F322225A4894}"/>
    <cellStyle name="Comma 2 4 2 4" xfId="5866" xr:uid="{56CDC6D6-B076-45EC-AFF8-40FC1B836D62}"/>
    <cellStyle name="Comma 2 4 2 4 2" xfId="14896" xr:uid="{BE389937-8365-486D-98C2-C18870D8E801}"/>
    <cellStyle name="Comma 2 4 2 4 2 2" xfId="18351" xr:uid="{535CA0C8-C795-4C16-8CF8-E3CA37990D69}"/>
    <cellStyle name="Comma 2 4 2 4 2 2 2" xfId="40777" xr:uid="{CCC88D5B-0B8D-4425-9BBA-4F76895CF798}"/>
    <cellStyle name="Comma 2 4 2 4 2 2 3" xfId="20738" xr:uid="{9B1F6BB4-40F1-439D-8998-A338B0E6CD53}"/>
    <cellStyle name="Comma 2 4 2 4 2 3" xfId="18747" xr:uid="{EB500B2E-FE0D-46BB-AA21-4255120CC259}"/>
    <cellStyle name="Comma 2 4 2 4 2 3 2" xfId="41173" xr:uid="{AE644CCD-C857-4C44-9517-5A956BAC8840}"/>
    <cellStyle name="Comma 2 4 2 4 2 3 3" xfId="21134" xr:uid="{2F528340-4B69-4B92-B143-28FBBBD7E892}"/>
    <cellStyle name="Comma 2 4 2 4 2 4" xfId="19143" xr:uid="{D36F9D70-57EC-49F8-93AE-98EFE973C194}"/>
    <cellStyle name="Comma 2 4 2 4 2 4 2" xfId="41569" xr:uid="{6542B14F-7C33-4041-ACCC-052633F1DBE6}"/>
    <cellStyle name="Comma 2 4 2 4 2 4 3" xfId="21530" xr:uid="{7D3C67DB-A5E4-462D-AFBA-586B4A49A43E}"/>
    <cellStyle name="Comma 2 4 2 4 2 5" xfId="19539" xr:uid="{850E3330-A5CA-4EE7-8184-24E1F52AB8DA}"/>
    <cellStyle name="Comma 2 4 2 4 2 5 2" xfId="41965" xr:uid="{9317BB84-CB2D-4F41-96E1-96A8E0206A68}"/>
    <cellStyle name="Comma 2 4 2 4 2 5 3" xfId="21926" xr:uid="{57C03944-9DA1-4038-B4F6-1F2991CF4661}"/>
    <cellStyle name="Comma 2 4 2 4 2 6" xfId="19935" xr:uid="{051801AF-39CF-4E07-8A8E-6796CC7394F9}"/>
    <cellStyle name="Comma 2 4 2 4 2 6 2" xfId="42361" xr:uid="{72129D9B-CF31-4FC8-B785-4C88D4250B81}"/>
    <cellStyle name="Comma 2 4 2 4 2 6 3" xfId="22322" xr:uid="{7B684437-868B-42C0-B5C8-9D12130D09E2}"/>
    <cellStyle name="Comma 2 4 2 4 2 7" xfId="37322" xr:uid="{489D9D29-1C9E-434E-A66C-AA0B74760228}"/>
    <cellStyle name="Comma 2 4 2 4 2 8" xfId="20342" xr:uid="{4C17C509-7AEE-4B31-8480-4176610DF280}"/>
    <cellStyle name="Comma 2 4 2 4 3" xfId="18153" xr:uid="{076163A0-3136-485E-8E22-149CB54BFBF0}"/>
    <cellStyle name="Comma 2 4 2 4 3 2" xfId="40579" xr:uid="{FCC87A8D-11DE-4B06-A1DB-F0791151E0BE}"/>
    <cellStyle name="Comma 2 4 2 4 3 3" xfId="20540" xr:uid="{04F997E4-BE15-4D9B-8CAD-F7A4242226EE}"/>
    <cellStyle name="Comma 2 4 2 4 4" xfId="18549" xr:uid="{5122B297-DE81-46ED-BE34-D4CF1CEB0E8D}"/>
    <cellStyle name="Comma 2 4 2 4 4 2" xfId="40975" xr:uid="{017FF227-C974-45B9-8A2E-DDD32D8EAE0D}"/>
    <cellStyle name="Comma 2 4 2 4 4 3" xfId="20936" xr:uid="{EC9A31E8-B90E-46D5-81B8-22E5E9EA989A}"/>
    <cellStyle name="Comma 2 4 2 4 5" xfId="18945" xr:uid="{451B9C0D-4122-41B7-8DC1-DA60BF19F072}"/>
    <cellStyle name="Comma 2 4 2 4 5 2" xfId="41371" xr:uid="{51D63A3B-3702-471F-9322-5F1407F93695}"/>
    <cellStyle name="Comma 2 4 2 4 5 3" xfId="21332" xr:uid="{EC7B90E6-E2B9-413E-957D-009D03118B2E}"/>
    <cellStyle name="Comma 2 4 2 4 6" xfId="19341" xr:uid="{2BD62304-D8F4-456C-AC21-3CEA041DB35E}"/>
    <cellStyle name="Comma 2 4 2 4 6 2" xfId="41767" xr:uid="{337653C3-4D4A-497A-AC35-2429B449D3A5}"/>
    <cellStyle name="Comma 2 4 2 4 6 3" xfId="21728" xr:uid="{44F11AFE-69A8-49CC-BD34-A66D7B76DC53}"/>
    <cellStyle name="Comma 2 4 2 4 7" xfId="19737" xr:uid="{8B01E981-040F-48E0-B672-F40BF52AB7F5}"/>
    <cellStyle name="Comma 2 4 2 4 7 2" xfId="42163" xr:uid="{DEDFDF13-7698-4E79-A8FC-3AF7082D5A16}"/>
    <cellStyle name="Comma 2 4 2 4 7 3" xfId="22124" xr:uid="{FB8BEDF6-AE39-4239-AB91-FCF6BF194BAE}"/>
    <cellStyle name="Comma 2 4 2 4 8" xfId="28292" xr:uid="{3AD79974-D87A-456F-AA7C-C2B65D1F32DD}"/>
    <cellStyle name="Comma 2 4 2 4 9" xfId="20144" xr:uid="{72243A62-FDD6-4845-9EE0-111FC7180CEE}"/>
    <cellStyle name="Comma 2 4 2 5" xfId="8991" xr:uid="{6DFF47DF-66D2-4E35-80EF-3FF0A141A8DB}"/>
    <cellStyle name="Comma 2 4 2 5 2" xfId="18021" xr:uid="{0A18C537-0D8B-4143-8096-6E921FEBD878}"/>
    <cellStyle name="Comma 2 4 2 5 2 2" xfId="18417" xr:uid="{0FFD9902-AD1B-4E2B-A3B0-5DBF0AEC3AA0}"/>
    <cellStyle name="Comma 2 4 2 5 2 2 2" xfId="40843" xr:uid="{6E5076E3-32AB-4270-B34D-115E54AA89E2}"/>
    <cellStyle name="Comma 2 4 2 5 2 2 3" xfId="20804" xr:uid="{4EBEAFC1-9526-46DE-B9AE-CF0AFA6CBEDD}"/>
    <cellStyle name="Comma 2 4 2 5 2 3" xfId="18813" xr:uid="{98BAC725-06E0-46DC-8CBD-E3D4B40013C7}"/>
    <cellStyle name="Comma 2 4 2 5 2 3 2" xfId="41239" xr:uid="{9A76F3F3-C366-46DC-9355-71B6E6BD041D}"/>
    <cellStyle name="Comma 2 4 2 5 2 3 3" xfId="21200" xr:uid="{FDCF2A60-9223-4721-82BF-C421D81D54F6}"/>
    <cellStyle name="Comma 2 4 2 5 2 4" xfId="19209" xr:uid="{637ED637-0D53-475D-86DE-E7E04A898346}"/>
    <cellStyle name="Comma 2 4 2 5 2 4 2" xfId="41635" xr:uid="{D622F47F-5E9A-4554-B961-2FB197BF299F}"/>
    <cellStyle name="Comma 2 4 2 5 2 4 3" xfId="21596" xr:uid="{CB73560C-0FF0-4DBA-B1F9-17B9DA1CB255}"/>
    <cellStyle name="Comma 2 4 2 5 2 5" xfId="19605" xr:uid="{5294ECEB-A427-4F00-B44A-35B053057FD3}"/>
    <cellStyle name="Comma 2 4 2 5 2 5 2" xfId="42031" xr:uid="{C9FC4404-0987-4038-AA35-EB7D9EB41418}"/>
    <cellStyle name="Comma 2 4 2 5 2 5 3" xfId="21992" xr:uid="{55D35EFE-DFAC-4A18-89B9-AD67F3EFE0A5}"/>
    <cellStyle name="Comma 2 4 2 5 2 6" xfId="20001" xr:uid="{ED948409-3CA4-460A-BD3C-289E53ADEC06}"/>
    <cellStyle name="Comma 2 4 2 5 2 6 2" xfId="42427" xr:uid="{A885AAA2-3C85-4B72-95E5-35BDB94DDE2D}"/>
    <cellStyle name="Comma 2 4 2 5 2 6 3" xfId="22388" xr:uid="{BC3F7422-DCCB-4EDC-8BC4-EA9DDC4918AE}"/>
    <cellStyle name="Comma 2 4 2 5 2 7" xfId="40447" xr:uid="{C9987F2C-214B-4BF6-A393-55F92C9EA7F6}"/>
    <cellStyle name="Comma 2 4 2 5 2 8" xfId="20408" xr:uid="{58FA146A-0ACE-45C7-BE7D-2CACBCB9DCE1}"/>
    <cellStyle name="Comma 2 4 2 5 3" xfId="18219" xr:uid="{D4DAF795-299C-46ED-996B-3A2B5E77C524}"/>
    <cellStyle name="Comma 2 4 2 5 3 2" xfId="40645" xr:uid="{05390DEE-529B-4E5B-AC48-E779F9247030}"/>
    <cellStyle name="Comma 2 4 2 5 3 3" xfId="20606" xr:uid="{9C7A1DB9-4B21-41D4-A118-66516BA0DF5F}"/>
    <cellStyle name="Comma 2 4 2 5 4" xfId="18615" xr:uid="{4DECCA5B-1317-437D-8097-50C772D38AF0}"/>
    <cellStyle name="Comma 2 4 2 5 4 2" xfId="41041" xr:uid="{E22786EA-56A9-4099-B56C-53E25B183732}"/>
    <cellStyle name="Comma 2 4 2 5 4 3" xfId="21002" xr:uid="{492997BD-D36A-4C56-A6C4-29B317B99A27}"/>
    <cellStyle name="Comma 2 4 2 5 5" xfId="19011" xr:uid="{D9E91906-9017-403E-B974-150449182C9E}"/>
    <cellStyle name="Comma 2 4 2 5 5 2" xfId="41437" xr:uid="{ED9D0B9D-A1F8-429B-8CB6-323AAE7F3EA4}"/>
    <cellStyle name="Comma 2 4 2 5 5 3" xfId="21398" xr:uid="{C605CFEF-A10F-4ED4-917B-95BDD91B8230}"/>
    <cellStyle name="Comma 2 4 2 5 6" xfId="19407" xr:uid="{8DC7AE9E-5686-48CA-A84B-02FA65A528C7}"/>
    <cellStyle name="Comma 2 4 2 5 6 2" xfId="41833" xr:uid="{FE394033-F743-4577-8444-A4C8B0DAFA67}"/>
    <cellStyle name="Comma 2 4 2 5 6 3" xfId="21794" xr:uid="{75793488-EE6D-46BB-BCFF-7580ACC7F0B3}"/>
    <cellStyle name="Comma 2 4 2 5 7" xfId="19803" xr:uid="{5C1776F6-4F93-486F-A6E6-30733B183366}"/>
    <cellStyle name="Comma 2 4 2 5 7 2" xfId="42229" xr:uid="{03BAAD5E-A390-41CB-A0AE-AAA1665699A0}"/>
    <cellStyle name="Comma 2 4 2 5 7 3" xfId="22190" xr:uid="{2DAE598C-87CC-4B8F-9984-F3F09C1F405C}"/>
    <cellStyle name="Comma 2 4 2 5 8" xfId="31417" xr:uid="{2C892E35-FF98-45A9-A900-786811E531B1}"/>
    <cellStyle name="Comma 2 4 2 5 9" xfId="20210" xr:uid="{24392464-A0E7-469A-B1C0-B7E7E1E194C9}"/>
    <cellStyle name="Comma 2 4 2 6" xfId="10414" xr:uid="{A01F9843-2A35-4AB6-A31C-BDB9AAC4213D}"/>
    <cellStyle name="Comma 2 4 2 6 2" xfId="18285" xr:uid="{C0C41168-7591-45A3-8AC1-7753D6B29B59}"/>
    <cellStyle name="Comma 2 4 2 6 2 2" xfId="40711" xr:uid="{1A4B4C8D-9409-4FD9-A388-D7C73806357F}"/>
    <cellStyle name="Comma 2 4 2 6 2 3" xfId="20672" xr:uid="{BEAB1815-9618-42BA-827D-9145299FCFDD}"/>
    <cellStyle name="Comma 2 4 2 6 3" xfId="18681" xr:uid="{D012E8EF-0D99-4707-90EE-79DF5C8914B4}"/>
    <cellStyle name="Comma 2 4 2 6 3 2" xfId="41107" xr:uid="{FFF84B46-7E9E-400B-88A7-A55894A3B95E}"/>
    <cellStyle name="Comma 2 4 2 6 3 3" xfId="21068" xr:uid="{9FF40310-CBBA-4D7D-A512-1C0876564972}"/>
    <cellStyle name="Comma 2 4 2 6 4" xfId="19077" xr:uid="{500B1F37-BB8A-472D-9AB7-C464B983F986}"/>
    <cellStyle name="Comma 2 4 2 6 4 2" xfId="41503" xr:uid="{B8E2F91E-D2D3-4C59-BB60-9BF5C7A727C6}"/>
    <cellStyle name="Comma 2 4 2 6 4 3" xfId="21464" xr:uid="{90A52C24-2E01-4AF1-A2CD-309008E3CC9E}"/>
    <cellStyle name="Comma 2 4 2 6 5" xfId="19473" xr:uid="{BDAAD3F5-D74F-4317-81B3-75AFF5CD2D35}"/>
    <cellStyle name="Comma 2 4 2 6 5 2" xfId="41899" xr:uid="{98B14734-AA7C-4992-9B2D-799FC2137A64}"/>
    <cellStyle name="Comma 2 4 2 6 5 3" xfId="21860" xr:uid="{D32F9C58-080B-4B87-BC8C-5B20BC48CDFA}"/>
    <cellStyle name="Comma 2 4 2 6 6" xfId="19869" xr:uid="{FD5AB434-3291-4977-BE7E-38A17FE2C5C2}"/>
    <cellStyle name="Comma 2 4 2 6 6 2" xfId="42295" xr:uid="{BDA83EA1-4BE3-4929-AC01-CCCD595E8DC7}"/>
    <cellStyle name="Comma 2 4 2 6 6 3" xfId="22256" xr:uid="{533A32C7-1D43-433D-B719-21287979C058}"/>
    <cellStyle name="Comma 2 4 2 6 7" xfId="32840" xr:uid="{5B5861DE-E8FE-4EC0-AFEE-549642DDCDA1}"/>
    <cellStyle name="Comma 2 4 2 6 8" xfId="20276" xr:uid="{EA033613-FA18-42A2-8DA9-CA4B217510E5}"/>
    <cellStyle name="Comma 2 4 2 7" xfId="18087" xr:uid="{312D5183-9F00-49A3-B73A-E9AAF3356544}"/>
    <cellStyle name="Comma 2 4 2 7 2" xfId="40513" xr:uid="{932681A3-0BC6-4FEA-8F1F-897A6784285C}"/>
    <cellStyle name="Comma 2 4 2 7 3" xfId="20474" xr:uid="{41993C4D-4D6E-43F1-83B9-031074CFD49B}"/>
    <cellStyle name="Comma 2 4 2 8" xfId="18483" xr:uid="{D9221645-135C-4DC0-AFBF-10EE58B1F0BA}"/>
    <cellStyle name="Comma 2 4 2 8 2" xfId="40909" xr:uid="{D981F490-7820-4B3B-B3B7-CF35F2E21E50}"/>
    <cellStyle name="Comma 2 4 2 8 3" xfId="20870" xr:uid="{9B555EE9-1B0A-4F5C-AA8B-9F477FF7E680}"/>
    <cellStyle name="Comma 2 4 2 9" xfId="18879" xr:uid="{499C6BB2-2F57-4ECA-95F5-B238C305193B}"/>
    <cellStyle name="Comma 2 4 2 9 2" xfId="41305" xr:uid="{FDC44D04-8358-4B24-A749-F6F74AADDBB5}"/>
    <cellStyle name="Comma 2 4 2 9 3" xfId="21266" xr:uid="{98041D12-F773-498B-9CC8-6E59A8B43865}"/>
    <cellStyle name="Comma 2 4 3" xfId="2131" xr:uid="{76F468FE-F5D2-4F08-BE06-ACA7751E0C7D}"/>
    <cellStyle name="Comma 2 4 3 10" xfId="24557" xr:uid="{2080117E-6BD7-497D-8625-2F410BE1C82E}"/>
    <cellStyle name="Comma 2 4 3 11" xfId="20089" xr:uid="{929F8C20-1ED7-4DA2-AE34-8F44E8E8127F}"/>
    <cellStyle name="Comma 2 4 3 2" xfId="6613" xr:uid="{15C290E2-80CB-4DE6-8F79-62A40A9D0DDE}"/>
    <cellStyle name="Comma 2 4 3 2 2" xfId="15643" xr:uid="{8F4607D8-A7EE-4E48-BB98-F2815C24BEC1}"/>
    <cellStyle name="Comma 2 4 3 2 2 2" xfId="18362" xr:uid="{1BE77FB4-828B-443D-A0B6-A76EEA57E9D7}"/>
    <cellStyle name="Comma 2 4 3 2 2 2 2" xfId="40788" xr:uid="{877102E3-5264-4BB6-9645-869DE48E783F}"/>
    <cellStyle name="Comma 2 4 3 2 2 2 3" xfId="20749" xr:uid="{50135AB7-1C7C-455A-97F1-AB6FA758EB7F}"/>
    <cellStyle name="Comma 2 4 3 2 2 3" xfId="18758" xr:uid="{EA37A003-32F1-438E-B096-63F647E46EB0}"/>
    <cellStyle name="Comma 2 4 3 2 2 3 2" xfId="41184" xr:uid="{AF019CDB-BA67-4C80-9F98-8C30FF0A809D}"/>
    <cellStyle name="Comma 2 4 3 2 2 3 3" xfId="21145" xr:uid="{F4113766-A6A0-4D8E-8F06-C09058020631}"/>
    <cellStyle name="Comma 2 4 3 2 2 4" xfId="19154" xr:uid="{EF07F7DE-5B1A-489D-872D-6CCE92F67111}"/>
    <cellStyle name="Comma 2 4 3 2 2 4 2" xfId="41580" xr:uid="{006955B2-8AD2-4D51-90C5-024C5F067BF4}"/>
    <cellStyle name="Comma 2 4 3 2 2 4 3" xfId="21541" xr:uid="{E07C052F-F36F-48EE-B8D5-27943A83B037}"/>
    <cellStyle name="Comma 2 4 3 2 2 5" xfId="19550" xr:uid="{BCEA3D61-19D1-45DC-983F-FA597E1B0DCE}"/>
    <cellStyle name="Comma 2 4 3 2 2 5 2" xfId="41976" xr:uid="{4B6F0CD8-F2C2-454F-B219-7A6CCB3B8619}"/>
    <cellStyle name="Comma 2 4 3 2 2 5 3" xfId="21937" xr:uid="{8BE5FFC6-88F2-488C-9F46-F716589E13EF}"/>
    <cellStyle name="Comma 2 4 3 2 2 6" xfId="19946" xr:uid="{F40316CF-3E59-4090-94E2-C71A139154D2}"/>
    <cellStyle name="Comma 2 4 3 2 2 6 2" xfId="42372" xr:uid="{E307963B-52B1-4D45-83FB-B3166295F0DC}"/>
    <cellStyle name="Comma 2 4 3 2 2 6 3" xfId="22333" xr:uid="{BB1747EC-62A9-4BE2-B9E6-7709AFE30745}"/>
    <cellStyle name="Comma 2 4 3 2 2 7" xfId="38069" xr:uid="{6AB3A4AF-B0C8-41B1-9C60-237A0BD23F7D}"/>
    <cellStyle name="Comma 2 4 3 2 2 8" xfId="20353" xr:uid="{630FC3D3-F377-4E89-8F00-2D1D47C8282E}"/>
    <cellStyle name="Comma 2 4 3 2 3" xfId="18164" xr:uid="{CB90D4D7-6ED8-4452-A320-A170B25DB257}"/>
    <cellStyle name="Comma 2 4 3 2 3 2" xfId="40590" xr:uid="{22821E6D-73F8-499A-BA91-CC56622DE167}"/>
    <cellStyle name="Comma 2 4 3 2 3 3" xfId="20551" xr:uid="{AD4EA121-4A9D-4A86-92CD-4E89F95AA227}"/>
    <cellStyle name="Comma 2 4 3 2 4" xfId="18560" xr:uid="{EF7A98E5-6CAA-4A7B-A0F4-8C16490D6214}"/>
    <cellStyle name="Comma 2 4 3 2 4 2" xfId="40986" xr:uid="{ED634983-B370-497F-A775-81824FE2490C}"/>
    <cellStyle name="Comma 2 4 3 2 4 3" xfId="20947" xr:uid="{951B7563-D10A-4E4D-A9B2-B8C74C0063DC}"/>
    <cellStyle name="Comma 2 4 3 2 5" xfId="18956" xr:uid="{87BA0479-4EAB-4C2E-ADE0-4934E4F34321}"/>
    <cellStyle name="Comma 2 4 3 2 5 2" xfId="41382" xr:uid="{99275BCA-C700-4685-B94A-6FB3F671D0F6}"/>
    <cellStyle name="Comma 2 4 3 2 5 3" xfId="21343" xr:uid="{5F4F3345-1F3A-4B2D-8EBE-3F6BA8E01AD4}"/>
    <cellStyle name="Comma 2 4 3 2 6" xfId="19352" xr:uid="{555E1A2E-DACD-4EB6-9740-55FD865EBB06}"/>
    <cellStyle name="Comma 2 4 3 2 6 2" xfId="41778" xr:uid="{7C65AEBE-CE80-4807-B256-E660A9F5ECE7}"/>
    <cellStyle name="Comma 2 4 3 2 6 3" xfId="21739" xr:uid="{1F23504A-91E3-4E90-8503-CF64722DDCB9}"/>
    <cellStyle name="Comma 2 4 3 2 7" xfId="19748" xr:uid="{EC7A6449-2160-4EE1-980B-C62405AFBD62}"/>
    <cellStyle name="Comma 2 4 3 2 7 2" xfId="42174" xr:uid="{11C19A4B-000E-46B1-A3C9-C731164BCE33}"/>
    <cellStyle name="Comma 2 4 3 2 7 3" xfId="22135" xr:uid="{E902B63A-7B91-4531-9E52-C1F926E78651}"/>
    <cellStyle name="Comma 2 4 3 2 8" xfId="29039" xr:uid="{940B93B9-8A9F-4E82-B261-44BA810217C1}"/>
    <cellStyle name="Comma 2 4 3 2 9" xfId="20155" xr:uid="{E7F71C0A-0921-4A74-9DC1-C3CB3B03FD1D}"/>
    <cellStyle name="Comma 2 4 3 3" xfId="9002" xr:uid="{E633D297-08E9-436F-B706-708D97EB9E3C}"/>
    <cellStyle name="Comma 2 4 3 3 2" xfId="18032" xr:uid="{D2A4EB04-C230-4BA6-AE92-50210E0C2ACF}"/>
    <cellStyle name="Comma 2 4 3 3 2 2" xfId="18428" xr:uid="{CF6AB354-C040-4E49-AE05-A51C3D6CFBCB}"/>
    <cellStyle name="Comma 2 4 3 3 2 2 2" xfId="40854" xr:uid="{F78D8BA7-9A6C-45A8-BC79-BA0499D47F4F}"/>
    <cellStyle name="Comma 2 4 3 3 2 2 3" xfId="20815" xr:uid="{FA933DE7-0FE5-4740-AFEE-FCE56FCD031A}"/>
    <cellStyle name="Comma 2 4 3 3 2 3" xfId="18824" xr:uid="{1C3CDBA1-67EF-4BB7-83DF-B01F94C8902E}"/>
    <cellStyle name="Comma 2 4 3 3 2 3 2" xfId="41250" xr:uid="{EE928D10-676E-4C3A-A537-4F99C505BD32}"/>
    <cellStyle name="Comma 2 4 3 3 2 3 3" xfId="21211" xr:uid="{E20CC9E4-365E-4E1E-9B69-8E151461AF39}"/>
    <cellStyle name="Comma 2 4 3 3 2 4" xfId="19220" xr:uid="{58FE0E0E-E120-42FB-96D5-6FE5AE6DB1CA}"/>
    <cellStyle name="Comma 2 4 3 3 2 4 2" xfId="41646" xr:uid="{3E067607-E11A-40EA-AB2D-DBAFE1240CA3}"/>
    <cellStyle name="Comma 2 4 3 3 2 4 3" xfId="21607" xr:uid="{55D34AF3-964B-48E2-83DF-FF5A0FCE2338}"/>
    <cellStyle name="Comma 2 4 3 3 2 5" xfId="19616" xr:uid="{D804E9B3-F4A6-4FEC-B388-A75E84D1CCB3}"/>
    <cellStyle name="Comma 2 4 3 3 2 5 2" xfId="42042" xr:uid="{F688FE22-871A-4804-B8DC-3A0BE406E1E1}"/>
    <cellStyle name="Comma 2 4 3 3 2 5 3" xfId="22003" xr:uid="{40B1F9A0-2330-466A-96D0-F6CDB32B7386}"/>
    <cellStyle name="Comma 2 4 3 3 2 6" xfId="20012" xr:uid="{A3FB31EE-1AE6-44FF-8BFA-8D99954DB795}"/>
    <cellStyle name="Comma 2 4 3 3 2 6 2" xfId="42438" xr:uid="{0CAE983E-CA23-4914-AB35-815AECA4C997}"/>
    <cellStyle name="Comma 2 4 3 3 2 6 3" xfId="22399" xr:uid="{BFE06034-24F2-4335-8495-1BF8E5FCC360}"/>
    <cellStyle name="Comma 2 4 3 3 2 7" xfId="40458" xr:uid="{BD2EB6BC-826A-4F8D-8DBA-60E273111444}"/>
    <cellStyle name="Comma 2 4 3 3 2 8" xfId="20419" xr:uid="{B0EF0DED-7CEB-4848-991E-7363D04F9976}"/>
    <cellStyle name="Comma 2 4 3 3 3" xfId="18230" xr:uid="{9410D7EA-3441-480E-84E1-8AB6AD68AB9C}"/>
    <cellStyle name="Comma 2 4 3 3 3 2" xfId="40656" xr:uid="{A855EF3C-C82A-4D01-A22B-5355A92E3BF8}"/>
    <cellStyle name="Comma 2 4 3 3 3 3" xfId="20617" xr:uid="{D8594B71-A6DF-4A3B-A3C4-72F503A0C719}"/>
    <cellStyle name="Comma 2 4 3 3 4" xfId="18626" xr:uid="{B4ACF27E-2C10-4DD7-8BA2-264C1B66DB46}"/>
    <cellStyle name="Comma 2 4 3 3 4 2" xfId="41052" xr:uid="{35110BA4-D7FA-48E1-B357-F125BF48DCB6}"/>
    <cellStyle name="Comma 2 4 3 3 4 3" xfId="21013" xr:uid="{25B81825-4A5B-4B1A-B6E7-350945A321C4}"/>
    <cellStyle name="Comma 2 4 3 3 5" xfId="19022" xr:uid="{5F39627E-028C-445C-9B28-EF5B2D2B5CE8}"/>
    <cellStyle name="Comma 2 4 3 3 5 2" xfId="41448" xr:uid="{A1CDAA23-3852-40F4-823F-22DD131E7464}"/>
    <cellStyle name="Comma 2 4 3 3 5 3" xfId="21409" xr:uid="{46E93187-B5F9-4172-A3B9-A8E171DE7C72}"/>
    <cellStyle name="Comma 2 4 3 3 6" xfId="19418" xr:uid="{34FAEA13-4FAC-455B-9457-CB6E844CD25B}"/>
    <cellStyle name="Comma 2 4 3 3 6 2" xfId="41844" xr:uid="{4C6B0569-EEF0-4088-BE4D-49EDCC2C9CF1}"/>
    <cellStyle name="Comma 2 4 3 3 6 3" xfId="21805" xr:uid="{95C89AD7-53C1-45EB-8933-8AF554718075}"/>
    <cellStyle name="Comma 2 4 3 3 7" xfId="19814" xr:uid="{E5F5B258-B75E-4BAE-ABA6-4C48A56A0A8A}"/>
    <cellStyle name="Comma 2 4 3 3 7 2" xfId="42240" xr:uid="{AF4B600A-35E5-4BEC-9919-8C213C020862}"/>
    <cellStyle name="Comma 2 4 3 3 7 3" xfId="22201" xr:uid="{96D6EC27-0B7E-432F-AF7A-7033B80AD2B3}"/>
    <cellStyle name="Comma 2 4 3 3 8" xfId="31428" xr:uid="{839F7D8A-3F56-4FE4-A5AD-B2860CE19346}"/>
    <cellStyle name="Comma 2 4 3 3 9" xfId="20221" xr:uid="{F8220B56-CA60-44C8-8043-8843BE85A127}"/>
    <cellStyle name="Comma 2 4 3 4" xfId="11161" xr:uid="{3B3BE3D6-0446-40E9-BA9A-817BFECD9C4D}"/>
    <cellStyle name="Comma 2 4 3 4 2" xfId="18296" xr:uid="{77599280-C0AA-4E44-8EE5-2BFE2AE7758A}"/>
    <cellStyle name="Comma 2 4 3 4 2 2" xfId="40722" xr:uid="{8B5D859F-4DEE-4E5F-9A9E-8BE657D940C3}"/>
    <cellStyle name="Comma 2 4 3 4 2 3" xfId="20683" xr:uid="{7C87E50A-CA82-479A-9142-CFF0AAF843F0}"/>
    <cellStyle name="Comma 2 4 3 4 3" xfId="18692" xr:uid="{E3DCC9DE-E2CA-4D2B-97EE-B06FC123D2A1}"/>
    <cellStyle name="Comma 2 4 3 4 3 2" xfId="41118" xr:uid="{92A73EA6-1DEA-4F84-8592-02C2631AD1A7}"/>
    <cellStyle name="Comma 2 4 3 4 3 3" xfId="21079" xr:uid="{C79D3051-C149-4F6A-9F1A-5B7C952005DC}"/>
    <cellStyle name="Comma 2 4 3 4 4" xfId="19088" xr:uid="{2EFC95AD-DA38-40AF-AC6E-6910B9D911BE}"/>
    <cellStyle name="Comma 2 4 3 4 4 2" xfId="41514" xr:uid="{025DF433-10B3-4A85-938D-16D703045552}"/>
    <cellStyle name="Comma 2 4 3 4 4 3" xfId="21475" xr:uid="{0DC165C9-9DFA-4522-8C40-F7884686C6E8}"/>
    <cellStyle name="Comma 2 4 3 4 5" xfId="19484" xr:uid="{0EEE2FF4-082D-4156-A3D2-3CE37CB2E098}"/>
    <cellStyle name="Comma 2 4 3 4 5 2" xfId="41910" xr:uid="{B2AE687F-64F3-45E7-AB65-50D5822008E5}"/>
    <cellStyle name="Comma 2 4 3 4 5 3" xfId="21871" xr:uid="{EC2968D3-8CE7-4B44-8888-D59EA5061B7F}"/>
    <cellStyle name="Comma 2 4 3 4 6" xfId="19880" xr:uid="{ACB313BA-6ABE-48F7-A580-01DBD6295E9E}"/>
    <cellStyle name="Comma 2 4 3 4 6 2" xfId="42306" xr:uid="{CCC8F585-28D9-4F54-98C4-A5E1D3BEC057}"/>
    <cellStyle name="Comma 2 4 3 4 6 3" xfId="22267" xr:uid="{9BBC7DC5-5E7A-4B9C-8C19-D5C8E4DF6622}"/>
    <cellStyle name="Comma 2 4 3 4 7" xfId="33587" xr:uid="{54F37160-1F51-4F12-AAC5-B22F141F82F7}"/>
    <cellStyle name="Comma 2 4 3 4 8" xfId="20287" xr:uid="{19527AF4-017D-4EDC-AB31-C8D70F5C4F10}"/>
    <cellStyle name="Comma 2 4 3 5" xfId="18098" xr:uid="{5CA5CA28-F107-46BD-A034-3A827053FBC5}"/>
    <cellStyle name="Comma 2 4 3 5 2" xfId="40524" xr:uid="{17D606D8-4506-4518-A6FB-85D70B970970}"/>
    <cellStyle name="Comma 2 4 3 5 3" xfId="20485" xr:uid="{8281AF75-1C13-4143-98D4-ABF982904127}"/>
    <cellStyle name="Comma 2 4 3 6" xfId="18494" xr:uid="{3800F18A-CD69-4F1D-A665-DF0F2679A5B6}"/>
    <cellStyle name="Comma 2 4 3 6 2" xfId="40920" xr:uid="{C626AEC3-3CFE-4DE7-8868-D42C5E9934F9}"/>
    <cellStyle name="Comma 2 4 3 6 3" xfId="20881" xr:uid="{A05FC2B1-5384-41CB-A7A8-6D23DF513E72}"/>
    <cellStyle name="Comma 2 4 3 7" xfId="18890" xr:uid="{D2F54470-94BF-4DC9-B858-3665CC688D3C}"/>
    <cellStyle name="Comma 2 4 3 7 2" xfId="41316" xr:uid="{B8A6ABAA-C051-461C-B722-335DC174E296}"/>
    <cellStyle name="Comma 2 4 3 7 3" xfId="21277" xr:uid="{4A5A547C-1144-48B8-93C5-AA67A36E2999}"/>
    <cellStyle name="Comma 2 4 3 8" xfId="19286" xr:uid="{F11AAB70-5CF5-4A49-9987-27B03FE4CCCF}"/>
    <cellStyle name="Comma 2 4 3 8 2" xfId="41712" xr:uid="{E1D44152-FF02-49F9-AF2C-68C5667F82AE}"/>
    <cellStyle name="Comma 2 4 3 8 3" xfId="21673" xr:uid="{A5E6AB3E-1A62-4527-8B26-9C5DAD77A365}"/>
    <cellStyle name="Comma 2 4 3 9" xfId="19682" xr:uid="{C0E7BAEF-91F7-4023-8FCA-4A41856387DA}"/>
    <cellStyle name="Comma 2 4 3 9 2" xfId="42108" xr:uid="{4966A258-D53A-4F53-9CD7-C07C26E71A15}"/>
    <cellStyle name="Comma 2 4 3 9 3" xfId="22069" xr:uid="{9D44491A-0CA2-4B4F-9CB1-82917217E6F0}"/>
    <cellStyle name="Comma 2 4 4" xfId="3625" xr:uid="{33D82360-D2E5-4696-8BCC-10E25FC167AC}"/>
    <cellStyle name="Comma 2 4 4 10" xfId="26051" xr:uid="{EC7406BE-5C56-4885-BA08-7508ACC174DE}"/>
    <cellStyle name="Comma 2 4 4 11" xfId="20111" xr:uid="{AAE165B0-4AF1-4686-8363-67B30EADDC84}"/>
    <cellStyle name="Comma 2 4 4 2" xfId="8107" xr:uid="{A97B950A-CB3D-4751-B9DB-D51BB1A93732}"/>
    <cellStyle name="Comma 2 4 4 2 2" xfId="17137" xr:uid="{06866FF1-83A4-4348-8DBB-B7F2D87DC9E2}"/>
    <cellStyle name="Comma 2 4 4 2 2 2" xfId="18384" xr:uid="{39315F60-08CC-44BB-8EF8-F717B3E53356}"/>
    <cellStyle name="Comma 2 4 4 2 2 2 2" xfId="40810" xr:uid="{E2BB9FA5-38BD-4C84-B762-BF8760865B54}"/>
    <cellStyle name="Comma 2 4 4 2 2 2 3" xfId="20771" xr:uid="{98D20D9B-7A06-417F-930D-C703AB6854DA}"/>
    <cellStyle name="Comma 2 4 4 2 2 3" xfId="18780" xr:uid="{3C845552-343D-4EA8-A716-9AB30090C183}"/>
    <cellStyle name="Comma 2 4 4 2 2 3 2" xfId="41206" xr:uid="{4C43C00A-33D2-4455-AF1B-EF664954A39F}"/>
    <cellStyle name="Comma 2 4 4 2 2 3 3" xfId="21167" xr:uid="{B328027C-1E7E-4101-894F-551325FB0682}"/>
    <cellStyle name="Comma 2 4 4 2 2 4" xfId="19176" xr:uid="{579B7DDB-C1DD-462E-BD32-A13EC114423B}"/>
    <cellStyle name="Comma 2 4 4 2 2 4 2" xfId="41602" xr:uid="{81E28838-D2C2-4417-ABE2-3C0C8AED34A4}"/>
    <cellStyle name="Comma 2 4 4 2 2 4 3" xfId="21563" xr:uid="{96C47AF6-B3C7-420B-8EC5-C074D21479F2}"/>
    <cellStyle name="Comma 2 4 4 2 2 5" xfId="19572" xr:uid="{405E34E8-6AEA-49D7-8435-62DCAC1AE455}"/>
    <cellStyle name="Comma 2 4 4 2 2 5 2" xfId="41998" xr:uid="{41F54FFA-1B58-4C76-B236-8223EFD8F1AC}"/>
    <cellStyle name="Comma 2 4 4 2 2 5 3" xfId="21959" xr:uid="{F432D2D3-1E33-43DD-AC0B-E3FBF83333F2}"/>
    <cellStyle name="Comma 2 4 4 2 2 6" xfId="19968" xr:uid="{72DF7875-C7B2-429C-B24C-6B9840D95178}"/>
    <cellStyle name="Comma 2 4 4 2 2 6 2" xfId="42394" xr:uid="{EA8CB565-737C-4D73-AD06-855058026AE1}"/>
    <cellStyle name="Comma 2 4 4 2 2 6 3" xfId="22355" xr:uid="{F9052154-D561-47A2-A6F1-63D07DBDFDED}"/>
    <cellStyle name="Comma 2 4 4 2 2 7" xfId="39563" xr:uid="{27B1F04A-1736-46DF-8861-1D76E4742995}"/>
    <cellStyle name="Comma 2 4 4 2 2 8" xfId="20375" xr:uid="{80E67F07-7C96-48F5-BDF2-B54FEB0B1C8A}"/>
    <cellStyle name="Comma 2 4 4 2 3" xfId="18186" xr:uid="{4740A7FA-23AD-4CAA-A87D-A1B48CB90DD2}"/>
    <cellStyle name="Comma 2 4 4 2 3 2" xfId="40612" xr:uid="{A833DA5C-96E2-491D-B025-57ADAE8DD87E}"/>
    <cellStyle name="Comma 2 4 4 2 3 3" xfId="20573" xr:uid="{2AEF0E25-52E9-46D2-B419-F3324CF14238}"/>
    <cellStyle name="Comma 2 4 4 2 4" xfId="18582" xr:uid="{F741DB63-34D3-4E3B-BF8F-28032CDD6F2A}"/>
    <cellStyle name="Comma 2 4 4 2 4 2" xfId="41008" xr:uid="{60A93D6F-EA9C-4147-BBEC-96BF7078B9F5}"/>
    <cellStyle name="Comma 2 4 4 2 4 3" xfId="20969" xr:uid="{1A798040-46EB-4104-8387-F6F88699CD44}"/>
    <cellStyle name="Comma 2 4 4 2 5" xfId="18978" xr:uid="{D7265923-9C16-414D-8945-0DC18EFE8088}"/>
    <cellStyle name="Comma 2 4 4 2 5 2" xfId="41404" xr:uid="{B16757E8-A97E-4FA6-A3F2-F7A3013DB13A}"/>
    <cellStyle name="Comma 2 4 4 2 5 3" xfId="21365" xr:uid="{B6B54403-BA05-4D49-BCEA-0564B7BD8739}"/>
    <cellStyle name="Comma 2 4 4 2 6" xfId="19374" xr:uid="{2FCD2311-895F-423E-A352-751C03D400A1}"/>
    <cellStyle name="Comma 2 4 4 2 6 2" xfId="41800" xr:uid="{84915E5B-33B7-4B56-B8DC-DF81516DB0DF}"/>
    <cellStyle name="Comma 2 4 4 2 6 3" xfId="21761" xr:uid="{CC9BF7DF-84DD-4097-8255-EB6E8D0BB19D}"/>
    <cellStyle name="Comma 2 4 4 2 7" xfId="19770" xr:uid="{F0B2A71F-4C07-4B65-8CC8-02E6ECB95151}"/>
    <cellStyle name="Comma 2 4 4 2 7 2" xfId="42196" xr:uid="{A31CABCB-0C82-4803-9452-EC3F7E893936}"/>
    <cellStyle name="Comma 2 4 4 2 7 3" xfId="22157" xr:uid="{869E49EC-CF4A-4F35-8BC9-7A2315B77EB0}"/>
    <cellStyle name="Comma 2 4 4 2 8" xfId="30533" xr:uid="{A67FB11D-8052-44ED-92BB-FEB1A65946B8}"/>
    <cellStyle name="Comma 2 4 4 2 9" xfId="20177" xr:uid="{2BE4EC58-A704-4D16-ABD3-EC627A575E1B}"/>
    <cellStyle name="Comma 2 4 4 3" xfId="9024" xr:uid="{71BD381E-7A39-4D82-A69B-8A760C8C39B9}"/>
    <cellStyle name="Comma 2 4 4 3 2" xfId="18054" xr:uid="{636C8CE7-2674-4377-8E67-DF7AC46DA7BA}"/>
    <cellStyle name="Comma 2 4 4 3 2 2" xfId="18450" xr:uid="{684F52FC-C1D9-4174-9287-696221839606}"/>
    <cellStyle name="Comma 2 4 4 3 2 2 2" xfId="40876" xr:uid="{95C6197E-C3A4-4370-8E62-19390A93971E}"/>
    <cellStyle name="Comma 2 4 4 3 2 2 3" xfId="20837" xr:uid="{D99FBD49-1366-4158-A7F2-E2CCAF23A91F}"/>
    <cellStyle name="Comma 2 4 4 3 2 3" xfId="18846" xr:uid="{C2493D9F-8D4D-4C19-924A-27DC9652CE0F}"/>
    <cellStyle name="Comma 2 4 4 3 2 3 2" xfId="41272" xr:uid="{BEC3A664-BFB7-46F2-BC79-A6270B1BCEB3}"/>
    <cellStyle name="Comma 2 4 4 3 2 3 3" xfId="21233" xr:uid="{BCA56A98-6103-447A-8DAC-A758983F5140}"/>
    <cellStyle name="Comma 2 4 4 3 2 4" xfId="19242" xr:uid="{85556201-7CBD-4416-8DBA-9D566D1B699B}"/>
    <cellStyle name="Comma 2 4 4 3 2 4 2" xfId="41668" xr:uid="{1B3553C5-F924-465E-A889-624EB65266DA}"/>
    <cellStyle name="Comma 2 4 4 3 2 4 3" xfId="21629" xr:uid="{EA7B5BDA-2693-4BAE-A16B-A3A2994D8929}"/>
    <cellStyle name="Comma 2 4 4 3 2 5" xfId="19638" xr:uid="{CCF70D9A-5CFD-4F0D-BD0F-322D1CD184C7}"/>
    <cellStyle name="Comma 2 4 4 3 2 5 2" xfId="42064" xr:uid="{5E2FB433-BC4C-46E1-A82E-351B3BE5B374}"/>
    <cellStyle name="Comma 2 4 4 3 2 5 3" xfId="22025" xr:uid="{1DD188D5-6966-4C34-B11A-951897BCCEA5}"/>
    <cellStyle name="Comma 2 4 4 3 2 6" xfId="20034" xr:uid="{95A9726F-3287-4CB4-8442-9C22C1F6DDAC}"/>
    <cellStyle name="Comma 2 4 4 3 2 6 2" xfId="42460" xr:uid="{2113D4A1-3BB8-4E51-86ED-C4D296956453}"/>
    <cellStyle name="Comma 2 4 4 3 2 6 3" xfId="22421" xr:uid="{2E4C2111-0B20-4524-A2A4-B667D17A6C9B}"/>
    <cellStyle name="Comma 2 4 4 3 2 7" xfId="40480" xr:uid="{93AAACE7-2FEE-4F9D-9BD3-9735FFFE43D6}"/>
    <cellStyle name="Comma 2 4 4 3 2 8" xfId="20441" xr:uid="{F689415D-95B2-428F-8D1F-8700132065D5}"/>
    <cellStyle name="Comma 2 4 4 3 3" xfId="18252" xr:uid="{95A9D782-C8B3-4F0F-8023-405B16F8C4B5}"/>
    <cellStyle name="Comma 2 4 4 3 3 2" xfId="40678" xr:uid="{9A4C5068-0CED-4DC0-9661-640C782B998D}"/>
    <cellStyle name="Comma 2 4 4 3 3 3" xfId="20639" xr:uid="{54F6AB41-C6E2-4735-B123-19D41AD4ACCA}"/>
    <cellStyle name="Comma 2 4 4 3 4" xfId="18648" xr:uid="{14E4E8C6-FE00-45FB-AF32-CAAE12DD6E2A}"/>
    <cellStyle name="Comma 2 4 4 3 4 2" xfId="41074" xr:uid="{48E28D5E-857E-409B-BA70-0DBEDC8549ED}"/>
    <cellStyle name="Comma 2 4 4 3 4 3" xfId="21035" xr:uid="{13D5286E-288F-4E0D-BF7A-87B1C8E9465D}"/>
    <cellStyle name="Comma 2 4 4 3 5" xfId="19044" xr:uid="{D2F325F9-9964-4402-BFE8-D3603925C836}"/>
    <cellStyle name="Comma 2 4 4 3 5 2" xfId="41470" xr:uid="{13F6F7BF-D07B-4804-AE01-5FAAA45DDD13}"/>
    <cellStyle name="Comma 2 4 4 3 5 3" xfId="21431" xr:uid="{8E0B3A1C-FB04-435C-ADDE-8BCA2DCF29AB}"/>
    <cellStyle name="Comma 2 4 4 3 6" xfId="19440" xr:uid="{0935161A-F8FA-4931-8B3D-D6EDFDB80678}"/>
    <cellStyle name="Comma 2 4 4 3 6 2" xfId="41866" xr:uid="{B7A99D23-9483-4ADE-A29C-9C66F6CE52B6}"/>
    <cellStyle name="Comma 2 4 4 3 6 3" xfId="21827" xr:uid="{14D7BDD4-0EE7-486F-AABC-87C09AD40964}"/>
    <cellStyle name="Comma 2 4 4 3 7" xfId="19836" xr:uid="{43575963-48A2-459C-AA8B-8E7CEECF2A6A}"/>
    <cellStyle name="Comma 2 4 4 3 7 2" xfId="42262" xr:uid="{464539C6-8EB1-4539-9B47-5702AFCFC9A1}"/>
    <cellStyle name="Comma 2 4 4 3 7 3" xfId="22223" xr:uid="{0BF163E4-2FD8-4EA9-9F46-84ADD7F6F690}"/>
    <cellStyle name="Comma 2 4 4 3 8" xfId="31450" xr:uid="{5FF57F43-8B0F-4FEB-A2E6-76FACF4EC264}"/>
    <cellStyle name="Comma 2 4 4 3 9" xfId="20243" xr:uid="{9634F5A9-AD4D-49B9-961C-69F7729E29E7}"/>
    <cellStyle name="Comma 2 4 4 4" xfId="12655" xr:uid="{BA1A8FB7-A0D2-4336-AD97-B4FAE1FEA6AC}"/>
    <cellStyle name="Comma 2 4 4 4 2" xfId="18318" xr:uid="{2BB8395D-A4F4-4D1C-A64F-61B083D1CEAD}"/>
    <cellStyle name="Comma 2 4 4 4 2 2" xfId="40744" xr:uid="{BC686DFD-34F1-43A5-939A-777AD95E5CFA}"/>
    <cellStyle name="Comma 2 4 4 4 2 3" xfId="20705" xr:uid="{0E5F43E1-C333-4397-8CBA-BD92565796F7}"/>
    <cellStyle name="Comma 2 4 4 4 3" xfId="18714" xr:uid="{D8219F04-A222-4283-8F3B-A3DA23874810}"/>
    <cellStyle name="Comma 2 4 4 4 3 2" xfId="41140" xr:uid="{ECAE172F-341B-4BF5-A64E-9082C63F71A1}"/>
    <cellStyle name="Comma 2 4 4 4 3 3" xfId="21101" xr:uid="{7E6959C4-F9E3-4987-8AF2-5C1545C6AED8}"/>
    <cellStyle name="Comma 2 4 4 4 4" xfId="19110" xr:uid="{C9EFDC1E-AEE3-42FF-96C5-8A773AFD9939}"/>
    <cellStyle name="Comma 2 4 4 4 4 2" xfId="41536" xr:uid="{FE3C10A1-D23D-4001-A9DD-2C1DAC32DED8}"/>
    <cellStyle name="Comma 2 4 4 4 4 3" xfId="21497" xr:uid="{EBB5BB61-F4ED-49CA-B3FA-FCA3FBC543E7}"/>
    <cellStyle name="Comma 2 4 4 4 5" xfId="19506" xr:uid="{985D473C-0541-4307-80F4-7D5AB749EE72}"/>
    <cellStyle name="Comma 2 4 4 4 5 2" xfId="41932" xr:uid="{AD0DD8CE-F7AE-4494-B691-4BA498DADA9D}"/>
    <cellStyle name="Comma 2 4 4 4 5 3" xfId="21893" xr:uid="{28D2865D-55DE-4D91-B71D-7A18CA8F53F5}"/>
    <cellStyle name="Comma 2 4 4 4 6" xfId="19902" xr:uid="{9E577DC4-39C8-490B-9A97-367477B5E98F}"/>
    <cellStyle name="Comma 2 4 4 4 6 2" xfId="42328" xr:uid="{15591989-C8FA-40F9-8F1D-24F2E54EB168}"/>
    <cellStyle name="Comma 2 4 4 4 6 3" xfId="22289" xr:uid="{611BE644-86BE-482E-BE97-2D518DCEE098}"/>
    <cellStyle name="Comma 2 4 4 4 7" xfId="35081" xr:uid="{086D310A-11E0-4456-8B0F-DFE235CDFA0F}"/>
    <cellStyle name="Comma 2 4 4 4 8" xfId="20309" xr:uid="{709FF8E5-FC35-4AE4-BA00-ABA944ECF9D3}"/>
    <cellStyle name="Comma 2 4 4 5" xfId="18120" xr:uid="{23AF18F5-0BE2-441D-A31E-2642C104C24A}"/>
    <cellStyle name="Comma 2 4 4 5 2" xfId="40546" xr:uid="{BBF4854A-CD14-42B2-841C-C61751DC829F}"/>
    <cellStyle name="Comma 2 4 4 5 3" xfId="20507" xr:uid="{63FBB3AA-19C1-419C-A6DF-52763A202446}"/>
    <cellStyle name="Comma 2 4 4 6" xfId="18516" xr:uid="{17DE1484-13C5-49B3-A734-B11EFEB80750}"/>
    <cellStyle name="Comma 2 4 4 6 2" xfId="40942" xr:uid="{4AE92AC6-53B4-4C7E-BCD7-2ADED9CF9D06}"/>
    <cellStyle name="Comma 2 4 4 6 3" xfId="20903" xr:uid="{29F3EC1C-A38D-4219-A01D-22731145766E}"/>
    <cellStyle name="Comma 2 4 4 7" xfId="18912" xr:uid="{43A3A598-366E-4719-8FF6-E004FEE97F1F}"/>
    <cellStyle name="Comma 2 4 4 7 2" xfId="41338" xr:uid="{01E788F4-41FE-4A81-842B-9D0AE129C07B}"/>
    <cellStyle name="Comma 2 4 4 7 3" xfId="21299" xr:uid="{792EA58D-CE1B-4245-B32E-5D47BBCF601A}"/>
    <cellStyle name="Comma 2 4 4 8" xfId="19308" xr:uid="{4DD47C21-74A6-4745-A3B8-D5009B8808A6}"/>
    <cellStyle name="Comma 2 4 4 8 2" xfId="41734" xr:uid="{B6EAB463-4454-4827-AEA5-A905F914B695}"/>
    <cellStyle name="Comma 2 4 4 8 3" xfId="21695" xr:uid="{41454364-8A5E-4884-A651-A4935E39B4E3}"/>
    <cellStyle name="Comma 2 4 4 9" xfId="19704" xr:uid="{0105C8C7-8F51-4887-9146-474D255400DF}"/>
    <cellStyle name="Comma 2 4 4 9 2" xfId="42130" xr:uid="{F79B0F97-F2DB-4784-A48C-6C1F32877BB1}"/>
    <cellStyle name="Comma 2 4 4 9 3" xfId="22091" xr:uid="{D9FDD254-8CF1-49AA-92CA-A64F6AF0B2DE}"/>
    <cellStyle name="Comma 2 4 5" xfId="5119" xr:uid="{8766ACA8-ED32-4441-922B-89996555BDA5}"/>
    <cellStyle name="Comma 2 4 5 2" xfId="14149" xr:uid="{FD599AB0-FFEB-43EA-9BFC-45BF135E4756}"/>
    <cellStyle name="Comma 2 4 5 2 2" xfId="18340" xr:uid="{7D7A65A9-FE19-44BD-8303-E8293F7ED1B4}"/>
    <cellStyle name="Comma 2 4 5 2 2 2" xfId="40766" xr:uid="{79739F4E-E19F-45F5-8178-723E43D891BD}"/>
    <cellStyle name="Comma 2 4 5 2 2 3" xfId="20727" xr:uid="{BE488136-4490-4061-BD42-18000AC60E4B}"/>
    <cellStyle name="Comma 2 4 5 2 3" xfId="18736" xr:uid="{EE31D47E-23D4-4578-9D3A-36ECC7764985}"/>
    <cellStyle name="Comma 2 4 5 2 3 2" xfId="41162" xr:uid="{5ABBE28A-194C-4B97-9530-7FBF664A23F6}"/>
    <cellStyle name="Comma 2 4 5 2 3 3" xfId="21123" xr:uid="{AFE520F0-79CA-4B77-8B38-13E52EA6BC13}"/>
    <cellStyle name="Comma 2 4 5 2 4" xfId="19132" xr:uid="{05E62B1A-E563-4743-8CCF-9AA2B67C402D}"/>
    <cellStyle name="Comma 2 4 5 2 4 2" xfId="41558" xr:uid="{3BF749B8-030C-4734-9A82-F266E1D8E6A8}"/>
    <cellStyle name="Comma 2 4 5 2 4 3" xfId="21519" xr:uid="{2B2D7516-1676-49C3-B1FD-AE3BEC48906F}"/>
    <cellStyle name="Comma 2 4 5 2 5" xfId="19528" xr:uid="{2A197DF4-9215-4817-8198-2BAB0DF30CCB}"/>
    <cellStyle name="Comma 2 4 5 2 5 2" xfId="41954" xr:uid="{CC8ED7A5-32AC-43D8-AC1E-0107E2E6DF7D}"/>
    <cellStyle name="Comma 2 4 5 2 5 3" xfId="21915" xr:uid="{FA4721B5-58D5-4AFB-A4A3-7AA03B08CC39}"/>
    <cellStyle name="Comma 2 4 5 2 6" xfId="19924" xr:uid="{0E5B5E4F-F3AB-43FF-BC02-846ED8D83F13}"/>
    <cellStyle name="Comma 2 4 5 2 6 2" xfId="42350" xr:uid="{789B87C6-8759-48F8-B5CC-1508CFBDF959}"/>
    <cellStyle name="Comma 2 4 5 2 6 3" xfId="22311" xr:uid="{9E33E560-44C2-47B9-AEFD-1BC9640B1EB7}"/>
    <cellStyle name="Comma 2 4 5 2 7" xfId="36575" xr:uid="{B8D03561-459C-4FD1-B239-EFE688C8747B}"/>
    <cellStyle name="Comma 2 4 5 2 8" xfId="20331" xr:uid="{406510C2-4EFA-40EE-AF2A-DA1E6CA05ECE}"/>
    <cellStyle name="Comma 2 4 5 3" xfId="18142" xr:uid="{CB7682B1-7B5C-4E3F-85FC-F2D59BA1EE91}"/>
    <cellStyle name="Comma 2 4 5 3 2" xfId="40568" xr:uid="{AE3EB00E-AC81-4BDE-8BA2-0A2E471B8329}"/>
    <cellStyle name="Comma 2 4 5 3 3" xfId="20529" xr:uid="{F9F68351-DE96-41FA-8700-1BED04F38EDC}"/>
    <cellStyle name="Comma 2 4 5 4" xfId="18538" xr:uid="{1E094422-DE4C-49E6-9519-C2772735B0D8}"/>
    <cellStyle name="Comma 2 4 5 4 2" xfId="40964" xr:uid="{A4178942-BA0A-4AC4-AD6C-165267DE2EDD}"/>
    <cellStyle name="Comma 2 4 5 4 3" xfId="20925" xr:uid="{E69CF379-1765-4F88-B3B1-476AC4FCDDF3}"/>
    <cellStyle name="Comma 2 4 5 5" xfId="18934" xr:uid="{A82CC440-7E0B-4C17-B67F-EAB841B365B3}"/>
    <cellStyle name="Comma 2 4 5 5 2" xfId="41360" xr:uid="{FAB15BBD-EFEF-4F91-BC5E-5DE56F1D1DCB}"/>
    <cellStyle name="Comma 2 4 5 5 3" xfId="21321" xr:uid="{6EF4A053-CF2F-49F0-9C01-86B472070147}"/>
    <cellStyle name="Comma 2 4 5 6" xfId="19330" xr:uid="{9B45D4ED-F0C3-461E-9E1B-F93EBCDE22B8}"/>
    <cellStyle name="Comma 2 4 5 6 2" xfId="41756" xr:uid="{F1B64FCE-4836-4EDD-B410-51D569FA7A0B}"/>
    <cellStyle name="Comma 2 4 5 6 3" xfId="21717" xr:uid="{91ADE951-046F-4806-BBF6-AB20461DC114}"/>
    <cellStyle name="Comma 2 4 5 7" xfId="19726" xr:uid="{69693A31-10C0-447B-B6BF-CC3FEC2B1467}"/>
    <cellStyle name="Comma 2 4 5 7 2" xfId="42152" xr:uid="{E39A4644-B767-4853-915F-FE2D8FC8D720}"/>
    <cellStyle name="Comma 2 4 5 7 3" xfId="22113" xr:uid="{E50741DD-DD8E-492F-B565-53638E645AFA}"/>
    <cellStyle name="Comma 2 4 5 8" xfId="27545" xr:uid="{FD7124D8-1DD3-4795-8829-2A2B8367B2D0}"/>
    <cellStyle name="Comma 2 4 5 9" xfId="20133" xr:uid="{AEFD0159-BC62-404D-AB07-455137BD41EA}"/>
    <cellStyle name="Comma 2 4 6" xfId="8980" xr:uid="{25EB12A0-0344-4F96-AC6A-8FE084A24C83}"/>
    <cellStyle name="Comma 2 4 6 2" xfId="18010" xr:uid="{7C7C7EF9-D6A2-42AD-BCFF-182535DD6CE1}"/>
    <cellStyle name="Comma 2 4 6 2 2" xfId="18406" xr:uid="{E80B66C1-B376-4C79-AA2F-75D6EB3079A7}"/>
    <cellStyle name="Comma 2 4 6 2 2 2" xfId="40832" xr:uid="{C35865B9-A7BE-441B-A22B-5908C757E449}"/>
    <cellStyle name="Comma 2 4 6 2 2 3" xfId="20793" xr:uid="{3532FA75-CBDF-44E8-894C-BA920FA3E889}"/>
    <cellStyle name="Comma 2 4 6 2 3" xfId="18802" xr:uid="{01496C4E-DA35-4B0D-A97E-2F91951D3D58}"/>
    <cellStyle name="Comma 2 4 6 2 3 2" xfId="41228" xr:uid="{C3D95671-F5E3-46E0-B1FE-DB5DBCD1DD77}"/>
    <cellStyle name="Comma 2 4 6 2 3 3" xfId="21189" xr:uid="{296F54A7-5FAF-4312-B4D9-A4CD89EB25CC}"/>
    <cellStyle name="Comma 2 4 6 2 4" xfId="19198" xr:uid="{255195FA-F363-4BBC-9727-7CC8A430BA8E}"/>
    <cellStyle name="Comma 2 4 6 2 4 2" xfId="41624" xr:uid="{DE1A408D-6281-4824-9628-FCFE25424822}"/>
    <cellStyle name="Comma 2 4 6 2 4 3" xfId="21585" xr:uid="{B442C10C-8B09-4099-AC6F-F59BFF387CD8}"/>
    <cellStyle name="Comma 2 4 6 2 5" xfId="19594" xr:uid="{D264FE38-031C-44DF-8DA8-DCAB1766FBE3}"/>
    <cellStyle name="Comma 2 4 6 2 5 2" xfId="42020" xr:uid="{38EBAC31-231E-42D5-BC9B-55AFD721E214}"/>
    <cellStyle name="Comma 2 4 6 2 5 3" xfId="21981" xr:uid="{8A273461-E8A0-4538-9953-D5C2974FD85F}"/>
    <cellStyle name="Comma 2 4 6 2 6" xfId="19990" xr:uid="{37624B3C-B966-42B0-BE3A-FBB0618E4790}"/>
    <cellStyle name="Comma 2 4 6 2 6 2" xfId="42416" xr:uid="{CE2F6DD0-59C0-4140-AAAC-D4584B767D39}"/>
    <cellStyle name="Comma 2 4 6 2 6 3" xfId="22377" xr:uid="{92C1E265-25B3-454F-A867-90B42864766B}"/>
    <cellStyle name="Comma 2 4 6 2 7" xfId="40436" xr:uid="{46DCF02E-F1B5-45A9-AA4C-364DD0223A19}"/>
    <cellStyle name="Comma 2 4 6 2 8" xfId="20397" xr:uid="{06F76F96-E499-4756-8105-3991E8776673}"/>
    <cellStyle name="Comma 2 4 6 3" xfId="18208" xr:uid="{6C08A673-6FCB-48A3-9DDC-450F899E9D17}"/>
    <cellStyle name="Comma 2 4 6 3 2" xfId="40634" xr:uid="{66A62217-5555-4B4C-A98C-617DC71C8B3D}"/>
    <cellStyle name="Comma 2 4 6 3 3" xfId="20595" xr:uid="{BCED08B2-B2C9-4C90-81CA-52C162790C21}"/>
    <cellStyle name="Comma 2 4 6 4" xfId="18604" xr:uid="{52BFB04F-70DA-4E90-8600-13AB3B57DCDD}"/>
    <cellStyle name="Comma 2 4 6 4 2" xfId="41030" xr:uid="{271A61B1-7E72-4262-8FBE-8C4350AAA2A0}"/>
    <cellStyle name="Comma 2 4 6 4 3" xfId="20991" xr:uid="{A59F475D-1676-4CDD-AE94-14457D495A91}"/>
    <cellStyle name="Comma 2 4 6 5" xfId="19000" xr:uid="{788DE58E-73F5-4FCC-9E96-8E36DC0E908B}"/>
    <cellStyle name="Comma 2 4 6 5 2" xfId="41426" xr:uid="{2E667195-5F95-4659-8428-3E80E2AA7789}"/>
    <cellStyle name="Comma 2 4 6 5 3" xfId="21387" xr:uid="{BCA38640-16D7-4854-A88C-297D6D4487B2}"/>
    <cellStyle name="Comma 2 4 6 6" xfId="19396" xr:uid="{5E64D4BD-AB70-4E1E-B65D-BD42951DBFB8}"/>
    <cellStyle name="Comma 2 4 6 6 2" xfId="41822" xr:uid="{5BA27CA1-9EFB-4B46-BCD5-D8A6ED44087F}"/>
    <cellStyle name="Comma 2 4 6 6 3" xfId="21783" xr:uid="{050057BC-CBED-40C2-9C0D-012650A15820}"/>
    <cellStyle name="Comma 2 4 6 7" xfId="19792" xr:uid="{577B577F-4FB7-49BB-96EA-8547F1E2DD17}"/>
    <cellStyle name="Comma 2 4 6 7 2" xfId="42218" xr:uid="{0762E923-3458-46EB-8EFA-A1A40248309A}"/>
    <cellStyle name="Comma 2 4 6 7 3" xfId="22179" xr:uid="{CC0FF0CC-2920-48F4-A57C-B14A33A20F67}"/>
    <cellStyle name="Comma 2 4 6 8" xfId="31406" xr:uid="{54D84162-147C-49D8-AB06-B3435A9EBB7A}"/>
    <cellStyle name="Comma 2 4 6 9" xfId="20199" xr:uid="{16D2A3F7-2242-45C8-AE2C-87A6F3AF700F}"/>
    <cellStyle name="Comma 2 4 7" xfId="9667" xr:uid="{AA438134-BF90-4E22-A17B-726789149FE8}"/>
    <cellStyle name="Comma 2 4 7 2" xfId="18274" xr:uid="{46CBD35B-39A0-415A-957A-6602B8BAC4B8}"/>
    <cellStyle name="Comma 2 4 7 2 2" xfId="40700" xr:uid="{32422124-2185-4FF6-A4BB-843561DA75F3}"/>
    <cellStyle name="Comma 2 4 7 2 3" xfId="20661" xr:uid="{340BFA27-445C-46CB-8CAF-EC1DA1A5BB0A}"/>
    <cellStyle name="Comma 2 4 7 3" xfId="18670" xr:uid="{99B9999B-9B3C-409D-8C73-DE3A95AC6571}"/>
    <cellStyle name="Comma 2 4 7 3 2" xfId="41096" xr:uid="{EEEF3506-EA3D-4144-8C6F-93F095073CF8}"/>
    <cellStyle name="Comma 2 4 7 3 3" xfId="21057" xr:uid="{873D78A9-2CF2-4030-B061-B5BF90A179C2}"/>
    <cellStyle name="Comma 2 4 7 4" xfId="19066" xr:uid="{937D7B81-A2AC-434D-B13D-AE1B82324E52}"/>
    <cellStyle name="Comma 2 4 7 4 2" xfId="41492" xr:uid="{74B6C905-784C-45C0-8922-A0C2DDB7A98D}"/>
    <cellStyle name="Comma 2 4 7 4 3" xfId="21453" xr:uid="{4B602565-C945-47CC-B4A8-762C88E10820}"/>
    <cellStyle name="Comma 2 4 7 5" xfId="19462" xr:uid="{C096C03B-08D4-4C50-934E-F9E3510A56D3}"/>
    <cellStyle name="Comma 2 4 7 5 2" xfId="41888" xr:uid="{C7ADC8F5-7ED2-4F43-A16A-ED3730B7518A}"/>
    <cellStyle name="Comma 2 4 7 5 3" xfId="21849" xr:uid="{F772CA33-CC48-4CE4-B7B8-B3740A23D267}"/>
    <cellStyle name="Comma 2 4 7 6" xfId="19858" xr:uid="{1CB043D8-96A1-482A-AAD6-9C9950FC7296}"/>
    <cellStyle name="Comma 2 4 7 6 2" xfId="42284" xr:uid="{E1E1F82C-7DE9-4C6A-8ECC-9B865E115436}"/>
    <cellStyle name="Comma 2 4 7 6 3" xfId="22245" xr:uid="{B079213C-29A2-46E4-84F8-5B4A598AF083}"/>
    <cellStyle name="Comma 2 4 7 7" xfId="32093" xr:uid="{2F4ADBB6-FB6C-4418-8E44-730ACFBB4737}"/>
    <cellStyle name="Comma 2 4 7 8" xfId="20265" xr:uid="{DF218C12-DE05-4FC8-9D71-85AAB82194FA}"/>
    <cellStyle name="Comma 2 4 8" xfId="18076" xr:uid="{11B05D89-CA26-463C-B025-57EEDBFC52BC}"/>
    <cellStyle name="Comma 2 4 8 2" xfId="40502" xr:uid="{11776455-090B-417E-B7F4-93B52A19C4DF}"/>
    <cellStyle name="Comma 2 4 8 3" xfId="20463" xr:uid="{ACDEBD0F-0823-408C-A265-445192E0312C}"/>
    <cellStyle name="Comma 2 4 9" xfId="18472" xr:uid="{2FDAC69D-F95E-42EB-B7B3-B6DFFE67AE16}"/>
    <cellStyle name="Comma 2 4 9 2" xfId="40898" xr:uid="{0893B8FC-A8CF-45FC-A0D3-16AA3482716E}"/>
    <cellStyle name="Comma 2 4 9 3" xfId="20859" xr:uid="{7DE2DE8A-274F-491B-99E8-ADB1F97805AD}"/>
    <cellStyle name="Comma 2 5" xfId="824" xr:uid="{49D05BE5-BD85-4B4E-851A-AEAD5A400873}"/>
    <cellStyle name="Comma 2 5 10" xfId="18871" xr:uid="{5DE40EF0-C894-4F6F-96CE-6894B5D649E8}"/>
    <cellStyle name="Comma 2 5 10 2" xfId="41297" xr:uid="{84B1A712-8DE0-4D93-B86B-E976676BD1B7}"/>
    <cellStyle name="Comma 2 5 10 3" xfId="21258" xr:uid="{C137A051-F4BB-4C30-B26B-ADF7FB67A3AB}"/>
    <cellStyle name="Comma 2 5 11" xfId="19267" xr:uid="{3DB1FCF9-0A9E-4A47-BE02-176A7B02BE4C}"/>
    <cellStyle name="Comma 2 5 11 2" xfId="41693" xr:uid="{B7C229CB-FC61-45E4-BEB6-B36F5FC5870D}"/>
    <cellStyle name="Comma 2 5 11 3" xfId="21654" xr:uid="{F4AF3C72-14B0-4EBA-9A34-8AFD9CF14744}"/>
    <cellStyle name="Comma 2 5 12" xfId="19663" xr:uid="{B9F3B345-44EA-4E93-AAAD-C7F64BA8F5AE}"/>
    <cellStyle name="Comma 2 5 12 2" xfId="42089" xr:uid="{EC737A9F-7CDD-4CEE-8910-86AB9BF5F619}"/>
    <cellStyle name="Comma 2 5 12 3" xfId="22050" xr:uid="{6BBACDC4-838D-45EA-9695-8C8215878F1B}"/>
    <cellStyle name="Comma 2 5 13" xfId="23250" xr:uid="{6448E734-5780-4436-B35D-774B05CF86B6}"/>
    <cellStyle name="Comma 2 5 14" xfId="20070" xr:uid="{8CBFC4F4-EA8F-43CF-AE2A-D11862058EB3}"/>
    <cellStyle name="Comma 2 5 2" xfId="1502" xr:uid="{098C3B8B-BA94-44BA-9CB9-4A20C86066B2}"/>
    <cellStyle name="Comma 2 5 2 10" xfId="19278" xr:uid="{78EB806C-D605-4F67-828C-9B684F66E099}"/>
    <cellStyle name="Comma 2 5 2 10 2" xfId="41704" xr:uid="{8B98CE66-7C81-4C85-BFD4-DC80DFD5AC76}"/>
    <cellStyle name="Comma 2 5 2 10 3" xfId="21665" xr:uid="{623036C4-C65A-4EC4-A1C8-4702E654C544}"/>
    <cellStyle name="Comma 2 5 2 11" xfId="19674" xr:uid="{2EC2BE43-C5C0-40EE-9036-BE2AC49F1609}"/>
    <cellStyle name="Comma 2 5 2 11 2" xfId="42100" xr:uid="{F0781298-C5AA-4E71-AFBD-43E723C645CD}"/>
    <cellStyle name="Comma 2 5 2 11 3" xfId="22061" xr:uid="{1590350C-5E62-4238-9827-B551EB788D68}"/>
    <cellStyle name="Comma 2 5 2 12" xfId="23928" xr:uid="{461EAD08-0F36-47B1-9377-700053E06F21}"/>
    <cellStyle name="Comma 2 5 2 13" xfId="20081" xr:uid="{7ADAEBEF-3076-4B83-8E35-7B9C0C129535}"/>
    <cellStyle name="Comma 2 5 2 2" xfId="2996" xr:uid="{59A97DD1-8DC6-48A9-8245-4E3B0CB84713}"/>
    <cellStyle name="Comma 2 5 2 2 10" xfId="25422" xr:uid="{881A3362-2F9F-4EFB-8C59-E5D06B32AFFC}"/>
    <cellStyle name="Comma 2 5 2 2 11" xfId="20103" xr:uid="{0C148E25-F1D8-48DC-9BF0-4BB5EFE91925}"/>
    <cellStyle name="Comma 2 5 2 2 2" xfId="7478" xr:uid="{1CAF8595-DF02-4ECF-976D-5DFC538D7099}"/>
    <cellStyle name="Comma 2 5 2 2 2 2" xfId="16508" xr:uid="{E5572F59-3233-4C43-B8D2-5D1F5FFE83DF}"/>
    <cellStyle name="Comma 2 5 2 2 2 2 2" xfId="18376" xr:uid="{3F195848-3DAF-4C52-9E73-D0E97581C12A}"/>
    <cellStyle name="Comma 2 5 2 2 2 2 2 2" xfId="40802" xr:uid="{D81833A0-D9C1-4E76-B2D7-064CCA8E8122}"/>
    <cellStyle name="Comma 2 5 2 2 2 2 2 3" xfId="20763" xr:uid="{7E50F57B-BB89-4CB5-9999-00A365B5FB86}"/>
    <cellStyle name="Comma 2 5 2 2 2 2 3" xfId="18772" xr:uid="{2D35C2E4-8BF5-4904-9994-E8CB7F95FAA8}"/>
    <cellStyle name="Comma 2 5 2 2 2 2 3 2" xfId="41198" xr:uid="{0C4BC064-4766-4983-9166-4D92A6C38E8A}"/>
    <cellStyle name="Comma 2 5 2 2 2 2 3 3" xfId="21159" xr:uid="{9D6E2836-618D-4130-8996-52100CD912D6}"/>
    <cellStyle name="Comma 2 5 2 2 2 2 4" xfId="19168" xr:uid="{FD8AAC64-1A87-45B8-8F3D-64A3B2B83C11}"/>
    <cellStyle name="Comma 2 5 2 2 2 2 4 2" xfId="41594" xr:uid="{7A27802E-2953-4334-A198-7E310D8E02A7}"/>
    <cellStyle name="Comma 2 5 2 2 2 2 4 3" xfId="21555" xr:uid="{F9341C54-2C05-4AA6-B2C2-FD85BA496261}"/>
    <cellStyle name="Comma 2 5 2 2 2 2 5" xfId="19564" xr:uid="{EE20AC77-FBC0-4AF1-8E7D-E534E3A3A29E}"/>
    <cellStyle name="Comma 2 5 2 2 2 2 5 2" xfId="41990" xr:uid="{77C29B97-C5A6-49BD-BA32-9091C4B89294}"/>
    <cellStyle name="Comma 2 5 2 2 2 2 5 3" xfId="21951" xr:uid="{8FBEF6D2-18B1-4759-90B6-B378C0839EB7}"/>
    <cellStyle name="Comma 2 5 2 2 2 2 6" xfId="19960" xr:uid="{D0AAAC8B-6545-4276-B715-1A0D8B2597C2}"/>
    <cellStyle name="Comma 2 5 2 2 2 2 6 2" xfId="42386" xr:uid="{E511A254-69EA-4638-9449-4E040EDEA213}"/>
    <cellStyle name="Comma 2 5 2 2 2 2 6 3" xfId="22347" xr:uid="{56D88485-D940-4AEB-B3D2-ADB7C13FBD2F}"/>
    <cellStyle name="Comma 2 5 2 2 2 2 7" xfId="38934" xr:uid="{7A9F5C08-F206-4361-858E-33C622CA47D4}"/>
    <cellStyle name="Comma 2 5 2 2 2 2 8" xfId="20367" xr:uid="{197C2D3B-8433-450A-B811-AAAB240583D7}"/>
    <cellStyle name="Comma 2 5 2 2 2 3" xfId="18178" xr:uid="{15CB5936-71E1-4B25-AB09-770F37A2F5B0}"/>
    <cellStyle name="Comma 2 5 2 2 2 3 2" xfId="40604" xr:uid="{1E79932A-E2FE-4988-AF21-E0704051F92C}"/>
    <cellStyle name="Comma 2 5 2 2 2 3 3" xfId="20565" xr:uid="{04B9C7A1-5E4F-46E7-AEE8-676C90456679}"/>
    <cellStyle name="Comma 2 5 2 2 2 4" xfId="18574" xr:uid="{F5493733-5230-484A-9DB0-1B1C70EF3900}"/>
    <cellStyle name="Comma 2 5 2 2 2 4 2" xfId="41000" xr:uid="{E1352FCD-C534-4428-8163-1FEB9BA56539}"/>
    <cellStyle name="Comma 2 5 2 2 2 4 3" xfId="20961" xr:uid="{28E07B66-0F84-4F98-B8EB-03EA143D3207}"/>
    <cellStyle name="Comma 2 5 2 2 2 5" xfId="18970" xr:uid="{077A9C9D-66A2-4B88-B607-925A940D4E96}"/>
    <cellStyle name="Comma 2 5 2 2 2 5 2" xfId="41396" xr:uid="{DF9EBF88-3548-4F68-BFF8-77A21BD0E0A2}"/>
    <cellStyle name="Comma 2 5 2 2 2 5 3" xfId="21357" xr:uid="{060010A5-B735-4990-B8AA-A7ECA05AEF56}"/>
    <cellStyle name="Comma 2 5 2 2 2 6" xfId="19366" xr:uid="{3F1CC537-74B0-400C-B657-ACFA53B111B5}"/>
    <cellStyle name="Comma 2 5 2 2 2 6 2" xfId="41792" xr:uid="{A3157394-203A-4072-A225-C7FDDDD032CA}"/>
    <cellStyle name="Comma 2 5 2 2 2 6 3" xfId="21753" xr:uid="{13CE93FF-645B-4C8F-8D77-D903D76BCACE}"/>
    <cellStyle name="Comma 2 5 2 2 2 7" xfId="19762" xr:uid="{1D0FADFE-E86C-4990-8A6B-6B36FA83FD18}"/>
    <cellStyle name="Comma 2 5 2 2 2 7 2" xfId="42188" xr:uid="{DEFF2914-9F22-4051-B91E-A02E32607B8E}"/>
    <cellStyle name="Comma 2 5 2 2 2 7 3" xfId="22149" xr:uid="{11809574-0526-4A32-8C3B-A5A209178D2F}"/>
    <cellStyle name="Comma 2 5 2 2 2 8" xfId="29904" xr:uid="{821B9C55-4DF9-4D5C-9DCA-4A33BB2B05AD}"/>
    <cellStyle name="Comma 2 5 2 2 2 9" xfId="20169" xr:uid="{D13063C6-1F13-4862-A889-20C23BD1F33A}"/>
    <cellStyle name="Comma 2 5 2 2 3" xfId="9016" xr:uid="{8BCDDDAB-EAE4-44EF-85CF-54C9FD4CC357}"/>
    <cellStyle name="Comma 2 5 2 2 3 2" xfId="18046" xr:uid="{2D5BE873-1EA6-4A4A-9730-9B165C8BCE2E}"/>
    <cellStyle name="Comma 2 5 2 2 3 2 2" xfId="18442" xr:uid="{55AEF028-8B3B-4DE1-B71A-7BADD02B46B8}"/>
    <cellStyle name="Comma 2 5 2 2 3 2 2 2" xfId="40868" xr:uid="{2FC06D9F-8672-4FF6-8600-D3AEEEA75D3D}"/>
    <cellStyle name="Comma 2 5 2 2 3 2 2 3" xfId="20829" xr:uid="{8D627A6E-0160-4074-97A9-C697CC201F54}"/>
    <cellStyle name="Comma 2 5 2 2 3 2 3" xfId="18838" xr:uid="{F0CF8D4A-4AB5-49CF-99D2-9D94696A15FE}"/>
    <cellStyle name="Comma 2 5 2 2 3 2 3 2" xfId="41264" xr:uid="{BE9879EE-E5FB-4B68-B575-364B89232E89}"/>
    <cellStyle name="Comma 2 5 2 2 3 2 3 3" xfId="21225" xr:uid="{EF17AB69-557C-4A6B-B4A0-98B4843A0198}"/>
    <cellStyle name="Comma 2 5 2 2 3 2 4" xfId="19234" xr:uid="{27370ED6-3AE2-46E7-B94B-3CE71BCCDF4D}"/>
    <cellStyle name="Comma 2 5 2 2 3 2 4 2" xfId="41660" xr:uid="{0F9A5618-1488-4D32-B056-CC31D50A766A}"/>
    <cellStyle name="Comma 2 5 2 2 3 2 4 3" xfId="21621" xr:uid="{5964F06C-B6F4-4AE4-83F0-A5B68D9DAED9}"/>
    <cellStyle name="Comma 2 5 2 2 3 2 5" xfId="19630" xr:uid="{9B22DC59-ECCC-4677-AC5B-1EE049A557F8}"/>
    <cellStyle name="Comma 2 5 2 2 3 2 5 2" xfId="42056" xr:uid="{50DD1E47-5F6D-4A0B-B396-475959F0392B}"/>
    <cellStyle name="Comma 2 5 2 2 3 2 5 3" xfId="22017" xr:uid="{40524D7A-F06B-4578-B26A-8A031536E75A}"/>
    <cellStyle name="Comma 2 5 2 2 3 2 6" xfId="20026" xr:uid="{4278EC2A-BAFB-426C-B6B4-4F496FBFD980}"/>
    <cellStyle name="Comma 2 5 2 2 3 2 6 2" xfId="42452" xr:uid="{BD928DE9-3855-4E51-ABB6-C3B18716A277}"/>
    <cellStyle name="Comma 2 5 2 2 3 2 6 3" xfId="22413" xr:uid="{74FF89EC-2966-42A5-8D19-FFA65A666EEB}"/>
    <cellStyle name="Comma 2 5 2 2 3 2 7" xfId="40472" xr:uid="{512BBE26-B1C1-4D0E-AFBA-9BD9447FE451}"/>
    <cellStyle name="Comma 2 5 2 2 3 2 8" xfId="20433" xr:uid="{A4D9A820-D0BD-4420-A922-34846EDAD235}"/>
    <cellStyle name="Comma 2 5 2 2 3 3" xfId="18244" xr:uid="{C9D7C22C-7837-49C2-B0CF-CA0DDA0AC52C}"/>
    <cellStyle name="Comma 2 5 2 2 3 3 2" xfId="40670" xr:uid="{6F60635D-55D6-4C46-92A0-9276F52212B1}"/>
    <cellStyle name="Comma 2 5 2 2 3 3 3" xfId="20631" xr:uid="{34EF69BA-4447-45E7-8339-4D83DF293BBB}"/>
    <cellStyle name="Comma 2 5 2 2 3 4" xfId="18640" xr:uid="{16AD51EF-8EFC-40B3-BB68-606D0FCA580C}"/>
    <cellStyle name="Comma 2 5 2 2 3 4 2" xfId="41066" xr:uid="{24F0A8A8-B48F-4FFC-A842-7643E7E1EED8}"/>
    <cellStyle name="Comma 2 5 2 2 3 4 3" xfId="21027" xr:uid="{99272F48-D916-4632-AFEA-3738382F1218}"/>
    <cellStyle name="Comma 2 5 2 2 3 5" xfId="19036" xr:uid="{6120B06C-ACD3-4FD7-A6F4-8C6F84E3D4B9}"/>
    <cellStyle name="Comma 2 5 2 2 3 5 2" xfId="41462" xr:uid="{88883798-67B8-43EC-8BC9-5539C1A2BE59}"/>
    <cellStyle name="Comma 2 5 2 2 3 5 3" xfId="21423" xr:uid="{F99EF9EC-8C62-44B3-9365-103584BEE20C}"/>
    <cellStyle name="Comma 2 5 2 2 3 6" xfId="19432" xr:uid="{534FBC06-92C6-48FE-8294-25EDD5ECC5F4}"/>
    <cellStyle name="Comma 2 5 2 2 3 6 2" xfId="41858" xr:uid="{824594B2-B114-43C9-93E8-148D3F94BB96}"/>
    <cellStyle name="Comma 2 5 2 2 3 6 3" xfId="21819" xr:uid="{C79625DA-5C94-47D8-AFBC-5EA8B2DE2CC5}"/>
    <cellStyle name="Comma 2 5 2 2 3 7" xfId="19828" xr:uid="{D873C9A7-4DCA-4552-97F7-D4884593B22B}"/>
    <cellStyle name="Comma 2 5 2 2 3 7 2" xfId="42254" xr:uid="{14C34449-7082-439F-8C2B-33117ACA6BF4}"/>
    <cellStyle name="Comma 2 5 2 2 3 7 3" xfId="22215" xr:uid="{B9A3C48E-5C02-4DA3-9B33-34685F0641AD}"/>
    <cellStyle name="Comma 2 5 2 2 3 8" xfId="31442" xr:uid="{7EAAB53D-3134-4947-8667-55B4E6494D61}"/>
    <cellStyle name="Comma 2 5 2 2 3 9" xfId="20235" xr:uid="{3352B740-F176-42AA-803A-46E6E238816F}"/>
    <cellStyle name="Comma 2 5 2 2 4" xfId="12026" xr:uid="{247F5100-1F1A-4552-A572-D25725BC52BB}"/>
    <cellStyle name="Comma 2 5 2 2 4 2" xfId="18310" xr:uid="{363420C8-E0F1-47A0-8183-4503A67E42A5}"/>
    <cellStyle name="Comma 2 5 2 2 4 2 2" xfId="40736" xr:uid="{05606113-9532-4DCE-8FDE-109D06784956}"/>
    <cellStyle name="Comma 2 5 2 2 4 2 3" xfId="20697" xr:uid="{F064141E-987B-4B89-A45E-EC9BD5AE795A}"/>
    <cellStyle name="Comma 2 5 2 2 4 3" xfId="18706" xr:uid="{45D68DB1-F138-4DE6-8778-AC513ED8BE56}"/>
    <cellStyle name="Comma 2 5 2 2 4 3 2" xfId="41132" xr:uid="{16B342A7-3ADC-4218-AF44-92F4639336CF}"/>
    <cellStyle name="Comma 2 5 2 2 4 3 3" xfId="21093" xr:uid="{4FA5D9EA-1379-4879-B1A9-0FB3AF363652}"/>
    <cellStyle name="Comma 2 5 2 2 4 4" xfId="19102" xr:uid="{9098A1DB-5C07-42EB-A8ED-2A1408FF3063}"/>
    <cellStyle name="Comma 2 5 2 2 4 4 2" xfId="41528" xr:uid="{96CF2D51-5F3D-40B4-A5C3-1AFB62D526AC}"/>
    <cellStyle name="Comma 2 5 2 2 4 4 3" xfId="21489" xr:uid="{7335134C-2792-4F10-BA65-D0C3F721C2D7}"/>
    <cellStyle name="Comma 2 5 2 2 4 5" xfId="19498" xr:uid="{FA740126-7853-4A8F-B006-7B4D51A81800}"/>
    <cellStyle name="Comma 2 5 2 2 4 5 2" xfId="41924" xr:uid="{4D60CD24-DD0E-427D-B8F3-DB290B8BA56D}"/>
    <cellStyle name="Comma 2 5 2 2 4 5 3" xfId="21885" xr:uid="{AE029762-3D73-4C8A-9F3A-FCC4743911CA}"/>
    <cellStyle name="Comma 2 5 2 2 4 6" xfId="19894" xr:uid="{A28D1F60-874D-4EB4-B5EF-53DB230DE9E9}"/>
    <cellStyle name="Comma 2 5 2 2 4 6 2" xfId="42320" xr:uid="{715FECC4-5827-426E-A9E1-D8447EF1E663}"/>
    <cellStyle name="Comma 2 5 2 2 4 6 3" xfId="22281" xr:uid="{47E96F4E-9BAB-40C7-A2BC-DC28A97A394C}"/>
    <cellStyle name="Comma 2 5 2 2 4 7" xfId="34452" xr:uid="{12A44559-4E85-4133-8B1D-CF4EBF0F4683}"/>
    <cellStyle name="Comma 2 5 2 2 4 8" xfId="20301" xr:uid="{01F9D156-AA59-4000-8E05-575096D57F89}"/>
    <cellStyle name="Comma 2 5 2 2 5" xfId="18112" xr:uid="{7918510F-0436-4729-9909-78CE6FBD62C7}"/>
    <cellStyle name="Comma 2 5 2 2 5 2" xfId="40538" xr:uid="{72406F0D-5CCC-470F-9A64-26B410496481}"/>
    <cellStyle name="Comma 2 5 2 2 5 3" xfId="20499" xr:uid="{3756B014-3575-470C-B0EF-E116E47519C8}"/>
    <cellStyle name="Comma 2 5 2 2 6" xfId="18508" xr:uid="{C38A9D13-A48A-4C38-B780-F4179982D741}"/>
    <cellStyle name="Comma 2 5 2 2 6 2" xfId="40934" xr:uid="{6988C918-91FC-4E9D-886A-6557BDF20744}"/>
    <cellStyle name="Comma 2 5 2 2 6 3" xfId="20895" xr:uid="{8EC2B67E-D13C-4C01-A029-5FE5363CCF2C}"/>
    <cellStyle name="Comma 2 5 2 2 7" xfId="18904" xr:uid="{C9D826CB-85C8-4AD9-BDAF-4197743FFD59}"/>
    <cellStyle name="Comma 2 5 2 2 7 2" xfId="41330" xr:uid="{1618A1A5-C59B-4CA7-AA75-803D055ADE82}"/>
    <cellStyle name="Comma 2 5 2 2 7 3" xfId="21291" xr:uid="{8BEB19F2-2BA8-4A03-9094-F4EA801A43BD}"/>
    <cellStyle name="Comma 2 5 2 2 8" xfId="19300" xr:uid="{B8F71EBF-DC42-4025-9A39-6CE291340302}"/>
    <cellStyle name="Comma 2 5 2 2 8 2" xfId="41726" xr:uid="{89BA2D89-5086-4CD5-89F8-F34958095B47}"/>
    <cellStyle name="Comma 2 5 2 2 8 3" xfId="21687" xr:uid="{74815C77-3088-4BC2-BDAD-C4465C1D9F4F}"/>
    <cellStyle name="Comma 2 5 2 2 9" xfId="19696" xr:uid="{C51C34A7-733E-4657-93F6-188DAD2A942A}"/>
    <cellStyle name="Comma 2 5 2 2 9 2" xfId="42122" xr:uid="{B7D050F7-60CC-4418-9AAA-B685BE12A37D}"/>
    <cellStyle name="Comma 2 5 2 2 9 3" xfId="22083" xr:uid="{86333C13-27F8-4448-982E-6F84945B3535}"/>
    <cellStyle name="Comma 2 5 2 3" xfId="4490" xr:uid="{873BE649-0898-4EFF-AD59-6FC29CF7C1AE}"/>
    <cellStyle name="Comma 2 5 2 3 10" xfId="26916" xr:uid="{256174B9-B6E6-4B14-A75B-91E88CDE17D8}"/>
    <cellStyle name="Comma 2 5 2 3 11" xfId="20125" xr:uid="{480D51EB-7245-4F2F-B4F3-FE227340F031}"/>
    <cellStyle name="Comma 2 5 2 3 2" xfId="8972" xr:uid="{B193AE75-0264-4CA1-A21C-F8BCE76CF39A}"/>
    <cellStyle name="Comma 2 5 2 3 2 2" xfId="18002" xr:uid="{F870ADB7-2EFE-4E40-9810-A84DBE74B6CA}"/>
    <cellStyle name="Comma 2 5 2 3 2 2 2" xfId="18398" xr:uid="{991979BC-5462-4747-B78C-36D82A03469B}"/>
    <cellStyle name="Comma 2 5 2 3 2 2 2 2" xfId="40824" xr:uid="{5343A6D2-8264-4819-A8A5-CF3CB5FAFC66}"/>
    <cellStyle name="Comma 2 5 2 3 2 2 2 3" xfId="20785" xr:uid="{39EF361B-64FA-41E9-A959-3FB780A91E4E}"/>
    <cellStyle name="Comma 2 5 2 3 2 2 3" xfId="18794" xr:uid="{FEEB4DE9-7104-4ABB-86A7-2A024ABDC8B1}"/>
    <cellStyle name="Comma 2 5 2 3 2 2 3 2" xfId="41220" xr:uid="{A98658B6-CCEE-46DF-A057-FCB876685C01}"/>
    <cellStyle name="Comma 2 5 2 3 2 2 3 3" xfId="21181" xr:uid="{59534EA6-1120-4934-850F-4E6230306B29}"/>
    <cellStyle name="Comma 2 5 2 3 2 2 4" xfId="19190" xr:uid="{BAD2FEA0-615F-42C7-8848-48449D7C1B2D}"/>
    <cellStyle name="Comma 2 5 2 3 2 2 4 2" xfId="41616" xr:uid="{DB6BFB93-1BB1-4137-8D1F-D0A725600A68}"/>
    <cellStyle name="Comma 2 5 2 3 2 2 4 3" xfId="21577" xr:uid="{FC48D855-9C1C-4142-B249-3E1B82D916FB}"/>
    <cellStyle name="Comma 2 5 2 3 2 2 5" xfId="19586" xr:uid="{DCF154AA-181B-4380-B5F0-39C6A594F9FD}"/>
    <cellStyle name="Comma 2 5 2 3 2 2 5 2" xfId="42012" xr:uid="{77875878-5C61-4042-8F03-51A8DCD62481}"/>
    <cellStyle name="Comma 2 5 2 3 2 2 5 3" xfId="21973" xr:uid="{75C715AD-790C-4F82-B365-69317D5B7849}"/>
    <cellStyle name="Comma 2 5 2 3 2 2 6" xfId="19982" xr:uid="{6EC85D2C-2BD2-4C77-A222-0E42E4634A13}"/>
    <cellStyle name="Comma 2 5 2 3 2 2 6 2" xfId="42408" xr:uid="{F47B877D-A8DD-4FCE-B3ED-818FAD4B0942}"/>
    <cellStyle name="Comma 2 5 2 3 2 2 6 3" xfId="22369" xr:uid="{A2671F3B-0257-4BC6-B7B7-6E387E5BA10A}"/>
    <cellStyle name="Comma 2 5 2 3 2 2 7" xfId="40428" xr:uid="{C8A6196F-CE4A-422B-8831-FE5C47CD8923}"/>
    <cellStyle name="Comma 2 5 2 3 2 2 8" xfId="20389" xr:uid="{6B311799-7E1D-46DE-9918-39D43B354E36}"/>
    <cellStyle name="Comma 2 5 2 3 2 3" xfId="18200" xr:uid="{1C7BD5DC-8D19-4A3E-9B96-8E167EF16753}"/>
    <cellStyle name="Comma 2 5 2 3 2 3 2" xfId="40626" xr:uid="{47C637F9-29A8-4F26-96FB-B0F9BAC51D71}"/>
    <cellStyle name="Comma 2 5 2 3 2 3 3" xfId="20587" xr:uid="{A6599810-885C-4746-97EC-E003B837EEFD}"/>
    <cellStyle name="Comma 2 5 2 3 2 4" xfId="18596" xr:uid="{BE89D8F2-CCD7-4254-94B7-7ADF21C217EE}"/>
    <cellStyle name="Comma 2 5 2 3 2 4 2" xfId="41022" xr:uid="{99EE2CB2-AEBE-487B-9D10-43A4D73BD877}"/>
    <cellStyle name="Comma 2 5 2 3 2 4 3" xfId="20983" xr:uid="{0CC24DAC-8810-4473-8FB9-98EA4AB1B60D}"/>
    <cellStyle name="Comma 2 5 2 3 2 5" xfId="18992" xr:uid="{85CE3D34-606E-4036-B1F7-2FFFF505585B}"/>
    <cellStyle name="Comma 2 5 2 3 2 5 2" xfId="41418" xr:uid="{A4A0D105-B23A-4AC8-9EE5-1774B2CD2918}"/>
    <cellStyle name="Comma 2 5 2 3 2 5 3" xfId="21379" xr:uid="{92C41996-C186-49B2-A2E3-0A8AE011AA52}"/>
    <cellStyle name="Comma 2 5 2 3 2 6" xfId="19388" xr:uid="{9B629AD7-4FE7-41FA-A80B-48579BEDA4F9}"/>
    <cellStyle name="Comma 2 5 2 3 2 6 2" xfId="41814" xr:uid="{4118E7AD-C8EA-4DDB-885A-2B3E7E1BE512}"/>
    <cellStyle name="Comma 2 5 2 3 2 6 3" xfId="21775" xr:uid="{8CD597B0-0637-4714-9113-3568D3D087F9}"/>
    <cellStyle name="Comma 2 5 2 3 2 7" xfId="19784" xr:uid="{7484FBFF-944C-491D-9E7D-1B33CF00EDE9}"/>
    <cellStyle name="Comma 2 5 2 3 2 7 2" xfId="42210" xr:uid="{B7EC0DAB-684F-4CB8-8B5C-5A1EDDE11CDA}"/>
    <cellStyle name="Comma 2 5 2 3 2 7 3" xfId="22171" xr:uid="{CC953FDA-59B3-473F-9BCA-F04B4C592BE8}"/>
    <cellStyle name="Comma 2 5 2 3 2 8" xfId="31398" xr:uid="{1B5F59E1-339B-46D9-8A2E-8C0C94473DA6}"/>
    <cellStyle name="Comma 2 5 2 3 2 9" xfId="20191" xr:uid="{497B3152-52D8-437A-8522-7C56C19EBC87}"/>
    <cellStyle name="Comma 2 5 2 3 3" xfId="9038" xr:uid="{61121C7A-BD95-4944-856E-C5CA213DF047}"/>
    <cellStyle name="Comma 2 5 2 3 3 2" xfId="18068" xr:uid="{B9922C36-00CF-4113-92E8-BF63995FC7A8}"/>
    <cellStyle name="Comma 2 5 2 3 3 2 2" xfId="18464" xr:uid="{881E465F-D18B-47C9-9100-7FC6E8B6E557}"/>
    <cellStyle name="Comma 2 5 2 3 3 2 2 2" xfId="40890" xr:uid="{FD963B6F-BCC7-4DEA-BD75-32C2E13F47D4}"/>
    <cellStyle name="Comma 2 5 2 3 3 2 2 3" xfId="20851" xr:uid="{A52CF00E-A585-413B-89E1-AC59A3E5C3E7}"/>
    <cellStyle name="Comma 2 5 2 3 3 2 3" xfId="18860" xr:uid="{2E6AA7B0-611C-4D84-8D7A-A3BF30D8F437}"/>
    <cellStyle name="Comma 2 5 2 3 3 2 3 2" xfId="41286" xr:uid="{370A0892-DB9D-4D06-AB9F-8F2CAC1BB385}"/>
    <cellStyle name="Comma 2 5 2 3 3 2 3 3" xfId="21247" xr:uid="{8F2D3FAC-025D-4237-B2D0-779B72DA95D2}"/>
    <cellStyle name="Comma 2 5 2 3 3 2 4" xfId="19256" xr:uid="{7F6A0318-35A6-467B-962E-FDEBA8EFFD33}"/>
    <cellStyle name="Comma 2 5 2 3 3 2 4 2" xfId="41682" xr:uid="{D52461DB-D5B4-42F7-920D-03903B8AE2B3}"/>
    <cellStyle name="Comma 2 5 2 3 3 2 4 3" xfId="21643" xr:uid="{392D8D85-120D-4A34-B2CB-C8AE3CC683BD}"/>
    <cellStyle name="Comma 2 5 2 3 3 2 5" xfId="19652" xr:uid="{ABABA1B3-8CC5-499C-8B48-445C01013CB8}"/>
    <cellStyle name="Comma 2 5 2 3 3 2 5 2" xfId="42078" xr:uid="{D33ACAAE-8EE3-4D7A-A233-25F542435517}"/>
    <cellStyle name="Comma 2 5 2 3 3 2 5 3" xfId="22039" xr:uid="{8EF42818-D52E-4533-BF45-BCC0C4F7FAEF}"/>
    <cellStyle name="Comma 2 5 2 3 3 2 6" xfId="20048" xr:uid="{34A4133F-69FF-4531-B32F-AF58DE69F6D3}"/>
    <cellStyle name="Comma 2 5 2 3 3 2 6 2" xfId="42474" xr:uid="{4CC1B7DF-A18C-4A0F-8686-DB2733B74294}"/>
    <cellStyle name="Comma 2 5 2 3 3 2 6 3" xfId="22435" xr:uid="{500590C8-FE57-4FF9-AE16-16B3569A3A81}"/>
    <cellStyle name="Comma 2 5 2 3 3 2 7" xfId="40494" xr:uid="{FD175F2E-27E6-4C35-81CE-85FEFE65911E}"/>
    <cellStyle name="Comma 2 5 2 3 3 2 8" xfId="20455" xr:uid="{27F8A413-1FDC-44A7-AFCD-C9654FB9E379}"/>
    <cellStyle name="Comma 2 5 2 3 3 3" xfId="18266" xr:uid="{8FCB2C9F-C0EA-49B2-951C-5E43BEE27DCD}"/>
    <cellStyle name="Comma 2 5 2 3 3 3 2" xfId="40692" xr:uid="{FD0C9EB5-5BDB-4E43-8879-D2961380394F}"/>
    <cellStyle name="Comma 2 5 2 3 3 3 3" xfId="20653" xr:uid="{5DC36EA2-5CD6-4589-BCEA-5784FDD0C3EF}"/>
    <cellStyle name="Comma 2 5 2 3 3 4" xfId="18662" xr:uid="{3647553A-3312-466A-B9F2-168F47542C0C}"/>
    <cellStyle name="Comma 2 5 2 3 3 4 2" xfId="41088" xr:uid="{EB16977D-397D-42F6-9EF3-77C522B6B98E}"/>
    <cellStyle name="Comma 2 5 2 3 3 4 3" xfId="21049" xr:uid="{AB1B01B4-AE9D-4862-900D-6DB30CB66FB4}"/>
    <cellStyle name="Comma 2 5 2 3 3 5" xfId="19058" xr:uid="{724BC7E5-905E-4FF1-80D7-F14139B20D54}"/>
    <cellStyle name="Comma 2 5 2 3 3 5 2" xfId="41484" xr:uid="{57EB4C62-1991-4D57-B93F-D99A9FABFD8C}"/>
    <cellStyle name="Comma 2 5 2 3 3 5 3" xfId="21445" xr:uid="{F2D46FF2-8D78-48E3-A883-A9AD4E5C2DB0}"/>
    <cellStyle name="Comma 2 5 2 3 3 6" xfId="19454" xr:uid="{D70DC0FD-F6AB-4FA3-AC85-E0F2913EFB7B}"/>
    <cellStyle name="Comma 2 5 2 3 3 6 2" xfId="41880" xr:uid="{7C825645-6537-4F87-8C77-AF72FEB5F1F3}"/>
    <cellStyle name="Comma 2 5 2 3 3 6 3" xfId="21841" xr:uid="{B8762488-7051-4B4C-91EA-3BCF9C25C4EB}"/>
    <cellStyle name="Comma 2 5 2 3 3 7" xfId="19850" xr:uid="{93297948-AD9C-4225-B935-38FF8A59EEAC}"/>
    <cellStyle name="Comma 2 5 2 3 3 7 2" xfId="42276" xr:uid="{B4578973-8DF4-47E7-A8E5-656DD3992EFC}"/>
    <cellStyle name="Comma 2 5 2 3 3 7 3" xfId="22237" xr:uid="{2B964A82-9FF8-47C8-8073-7E7329C38465}"/>
    <cellStyle name="Comma 2 5 2 3 3 8" xfId="31464" xr:uid="{FEE5944B-9410-469B-998B-BDB061A7528E}"/>
    <cellStyle name="Comma 2 5 2 3 3 9" xfId="20257" xr:uid="{2643070B-70AF-4B9E-A296-F3ECDC83AB8F}"/>
    <cellStyle name="Comma 2 5 2 3 4" xfId="13520" xr:uid="{380BFDAB-645C-4C96-B923-3711BBD5C09C}"/>
    <cellStyle name="Comma 2 5 2 3 4 2" xfId="18332" xr:uid="{519BA607-A119-418E-9A1C-01AC7C425E81}"/>
    <cellStyle name="Comma 2 5 2 3 4 2 2" xfId="40758" xr:uid="{A455D4E2-3C0C-4988-9D26-4DBD919F9C12}"/>
    <cellStyle name="Comma 2 5 2 3 4 2 3" xfId="20719" xr:uid="{4A0115DE-3BF9-4D7A-AE0B-26FC9816F12D}"/>
    <cellStyle name="Comma 2 5 2 3 4 3" xfId="18728" xr:uid="{1B3C039D-1D16-4148-AC35-A261DE35A074}"/>
    <cellStyle name="Comma 2 5 2 3 4 3 2" xfId="41154" xr:uid="{8B590779-EEA9-46C4-A561-D8F9EE4F070D}"/>
    <cellStyle name="Comma 2 5 2 3 4 3 3" xfId="21115" xr:uid="{20950420-994A-4578-BCA1-B20F5134B369}"/>
    <cellStyle name="Comma 2 5 2 3 4 4" xfId="19124" xr:uid="{FF7984B1-D2AE-4264-8836-DC825E4B803A}"/>
    <cellStyle name="Comma 2 5 2 3 4 4 2" xfId="41550" xr:uid="{F2E1FBC3-831C-452F-8BEE-BE1587F23C7E}"/>
    <cellStyle name="Comma 2 5 2 3 4 4 3" xfId="21511" xr:uid="{694546A3-4FC4-42B1-9084-86889F79D05F}"/>
    <cellStyle name="Comma 2 5 2 3 4 5" xfId="19520" xr:uid="{40ADF7BD-8CF1-4A8F-AD4A-CA64A9A04B22}"/>
    <cellStyle name="Comma 2 5 2 3 4 5 2" xfId="41946" xr:uid="{C45925AE-171D-4223-880A-8F6F690A3DA4}"/>
    <cellStyle name="Comma 2 5 2 3 4 5 3" xfId="21907" xr:uid="{84396C37-9C56-43A5-8CC8-66BE64422355}"/>
    <cellStyle name="Comma 2 5 2 3 4 6" xfId="19916" xr:uid="{FFC9348F-806B-4931-BEEA-97E72C05417B}"/>
    <cellStyle name="Comma 2 5 2 3 4 6 2" xfId="42342" xr:uid="{7A7E1D85-0259-4E1C-B3C8-DF0D302AA88A}"/>
    <cellStyle name="Comma 2 5 2 3 4 6 3" xfId="22303" xr:uid="{22699E62-F3EE-407C-BF09-EE8486A18DC1}"/>
    <cellStyle name="Comma 2 5 2 3 4 7" xfId="35946" xr:uid="{7D592427-83FA-48C2-BBED-70BD89DBD046}"/>
    <cellStyle name="Comma 2 5 2 3 4 8" xfId="20323" xr:uid="{BF5361D4-DF42-4370-9AF3-0C9FEB21816F}"/>
    <cellStyle name="Comma 2 5 2 3 5" xfId="18134" xr:uid="{AA934AFC-5B32-4A6F-8C79-45FC597F30D2}"/>
    <cellStyle name="Comma 2 5 2 3 5 2" xfId="40560" xr:uid="{4B578B0D-B52D-48FD-969B-F5912C70B376}"/>
    <cellStyle name="Comma 2 5 2 3 5 3" xfId="20521" xr:uid="{B63A2979-9B17-48A7-B8C6-BF0A7EE2B7DD}"/>
    <cellStyle name="Comma 2 5 2 3 6" xfId="18530" xr:uid="{FFE5F6F1-5071-4ACD-B7E6-1DE7771B54CC}"/>
    <cellStyle name="Comma 2 5 2 3 6 2" xfId="40956" xr:uid="{47E1162E-3CED-4678-A133-60E48ABCDF91}"/>
    <cellStyle name="Comma 2 5 2 3 6 3" xfId="20917" xr:uid="{2C23F2C1-F005-4876-B54C-7BA024291C21}"/>
    <cellStyle name="Comma 2 5 2 3 7" xfId="18926" xr:uid="{516F1A41-7438-413C-A39C-46A869E3B162}"/>
    <cellStyle name="Comma 2 5 2 3 7 2" xfId="41352" xr:uid="{F1389805-8071-478A-8B03-9ACEA8536095}"/>
    <cellStyle name="Comma 2 5 2 3 7 3" xfId="21313" xr:uid="{E851C9B2-E1F5-495A-B213-508C02AC58D0}"/>
    <cellStyle name="Comma 2 5 2 3 8" xfId="19322" xr:uid="{887E05B8-7B31-4776-AF57-BFD0A5A6E87A}"/>
    <cellStyle name="Comma 2 5 2 3 8 2" xfId="41748" xr:uid="{B2C4119A-9164-4CEF-9E23-B24E03702F93}"/>
    <cellStyle name="Comma 2 5 2 3 8 3" xfId="21709" xr:uid="{716C25A9-08F9-4A7F-9F04-F564279CCD42}"/>
    <cellStyle name="Comma 2 5 2 3 9" xfId="19718" xr:uid="{FED7F9F9-A9B9-4EC8-81FD-A41322DE975D}"/>
    <cellStyle name="Comma 2 5 2 3 9 2" xfId="42144" xr:uid="{92A5D0B0-0010-4FB4-9DDB-74EB05F3D32D}"/>
    <cellStyle name="Comma 2 5 2 3 9 3" xfId="22105" xr:uid="{28A53D15-8B13-431D-A010-44F035D3CBF3}"/>
    <cellStyle name="Comma 2 5 2 4" xfId="5984" xr:uid="{3BBE0153-45C8-4B9F-A4C2-BC1C16E45BDC}"/>
    <cellStyle name="Comma 2 5 2 4 2" xfId="15014" xr:uid="{68FAC3DA-30B6-493C-BAC2-6CADAE0F1519}"/>
    <cellStyle name="Comma 2 5 2 4 2 2" xfId="18354" xr:uid="{411921B2-27AE-4369-85E2-7B169D92232F}"/>
    <cellStyle name="Comma 2 5 2 4 2 2 2" xfId="40780" xr:uid="{EC6D21E4-D81E-4751-8C0A-97EC2A457D34}"/>
    <cellStyle name="Comma 2 5 2 4 2 2 3" xfId="20741" xr:uid="{DA4F8DAC-362B-40E5-B19E-FA7B55CC1511}"/>
    <cellStyle name="Comma 2 5 2 4 2 3" xfId="18750" xr:uid="{E92F5CC2-F4C9-494C-AC2C-527255586612}"/>
    <cellStyle name="Comma 2 5 2 4 2 3 2" xfId="41176" xr:uid="{CDF3C666-2774-4DB5-B0CC-14F439B573CC}"/>
    <cellStyle name="Comma 2 5 2 4 2 3 3" xfId="21137" xr:uid="{D518F855-4B12-4AC3-AA8A-AE128381BCD7}"/>
    <cellStyle name="Comma 2 5 2 4 2 4" xfId="19146" xr:uid="{DBD9F245-C0FA-43E4-A772-B05AF4AC3A29}"/>
    <cellStyle name="Comma 2 5 2 4 2 4 2" xfId="41572" xr:uid="{3571A8EC-DCCB-48FA-9199-BA08EEEECF2E}"/>
    <cellStyle name="Comma 2 5 2 4 2 4 3" xfId="21533" xr:uid="{EC8D9946-919C-4120-B474-762FAE1CE993}"/>
    <cellStyle name="Comma 2 5 2 4 2 5" xfId="19542" xr:uid="{7C79F25F-2818-435A-95D8-F5DB8D4B2783}"/>
    <cellStyle name="Comma 2 5 2 4 2 5 2" xfId="41968" xr:uid="{D0D3E495-BBF1-48BF-BE2A-CC52032A9E8B}"/>
    <cellStyle name="Comma 2 5 2 4 2 5 3" xfId="21929" xr:uid="{6B462BC4-1AD1-408C-8F1B-2ECB5145F7C2}"/>
    <cellStyle name="Comma 2 5 2 4 2 6" xfId="19938" xr:uid="{02E11A23-0FC5-4E7A-B793-DB9A9A4F5FB8}"/>
    <cellStyle name="Comma 2 5 2 4 2 6 2" xfId="42364" xr:uid="{96C575AB-1BEC-4326-8187-9F0A5E320A50}"/>
    <cellStyle name="Comma 2 5 2 4 2 6 3" xfId="22325" xr:uid="{49D9D7A4-D350-4D8A-9A24-D962B699C481}"/>
    <cellStyle name="Comma 2 5 2 4 2 7" xfId="37440" xr:uid="{2F0FC7CD-051C-42E0-BC89-28A0BEF305C2}"/>
    <cellStyle name="Comma 2 5 2 4 2 8" xfId="20345" xr:uid="{CE5F935D-5631-42F9-870D-B07F22505F11}"/>
    <cellStyle name="Comma 2 5 2 4 3" xfId="18156" xr:uid="{1B7601E5-BB23-41A9-ABFC-375BDAF30460}"/>
    <cellStyle name="Comma 2 5 2 4 3 2" xfId="40582" xr:uid="{74522539-352E-4742-B6D0-BB3127D729CD}"/>
    <cellStyle name="Comma 2 5 2 4 3 3" xfId="20543" xr:uid="{AF4BC9A9-27B1-4727-B7C5-952B6BEBBDDB}"/>
    <cellStyle name="Comma 2 5 2 4 4" xfId="18552" xr:uid="{C1DDE1D3-22CD-4DD7-B203-C28875620ED0}"/>
    <cellStyle name="Comma 2 5 2 4 4 2" xfId="40978" xr:uid="{02F8653F-C4A6-47FF-822F-CDA84B9E3CBA}"/>
    <cellStyle name="Comma 2 5 2 4 4 3" xfId="20939" xr:uid="{6996EDB2-A3FF-434A-8AA6-B359206A7018}"/>
    <cellStyle name="Comma 2 5 2 4 5" xfId="18948" xr:uid="{D4461E3B-2BA6-4FB3-9065-0860E40B2C83}"/>
    <cellStyle name="Comma 2 5 2 4 5 2" xfId="41374" xr:uid="{3D88F3C8-D5C9-4E39-9472-3E9A841E04D4}"/>
    <cellStyle name="Comma 2 5 2 4 5 3" xfId="21335" xr:uid="{B65CCA5F-791C-4EB6-9F50-D763F9AE8675}"/>
    <cellStyle name="Comma 2 5 2 4 6" xfId="19344" xr:uid="{940873C7-6824-4FEF-A13E-7A79DF77343B}"/>
    <cellStyle name="Comma 2 5 2 4 6 2" xfId="41770" xr:uid="{58D9FC4A-1C06-4AED-9CA1-235391DE7117}"/>
    <cellStyle name="Comma 2 5 2 4 6 3" xfId="21731" xr:uid="{6659F709-8175-4306-A084-EDE4D0528998}"/>
    <cellStyle name="Comma 2 5 2 4 7" xfId="19740" xr:uid="{9FD0DE44-2068-4BE5-9619-742CB9844126}"/>
    <cellStyle name="Comma 2 5 2 4 7 2" xfId="42166" xr:uid="{91315031-32C8-493C-B286-B4F00B23A935}"/>
    <cellStyle name="Comma 2 5 2 4 7 3" xfId="22127" xr:uid="{88B4BAEA-CEC3-4B98-ABCF-D075190186E5}"/>
    <cellStyle name="Comma 2 5 2 4 8" xfId="28410" xr:uid="{C30C49BE-AE32-46BB-9014-FE84AAB899CA}"/>
    <cellStyle name="Comma 2 5 2 4 9" xfId="20147" xr:uid="{609A58FB-9966-4A4A-9460-5518DC50395B}"/>
    <cellStyle name="Comma 2 5 2 5" xfId="8994" xr:uid="{BE7194DD-5AFB-462B-A51C-F58BEE170B8F}"/>
    <cellStyle name="Comma 2 5 2 5 2" xfId="18024" xr:uid="{8C6D178E-865D-42F8-AAAD-C070BAE37728}"/>
    <cellStyle name="Comma 2 5 2 5 2 2" xfId="18420" xr:uid="{C88A8E80-69D7-4788-BC33-2ED9936E257D}"/>
    <cellStyle name="Comma 2 5 2 5 2 2 2" xfId="40846" xr:uid="{AE9FC855-041E-47E4-ACE3-C1709A3E9EDC}"/>
    <cellStyle name="Comma 2 5 2 5 2 2 3" xfId="20807" xr:uid="{F0A1255E-E504-4BFC-A2AD-762C7FC7A4D4}"/>
    <cellStyle name="Comma 2 5 2 5 2 3" xfId="18816" xr:uid="{9D9B887F-6F9C-422F-8838-DCD8D0B6A6DB}"/>
    <cellStyle name="Comma 2 5 2 5 2 3 2" xfId="41242" xr:uid="{40C936CE-504A-47DA-A64D-97D5FAAA880C}"/>
    <cellStyle name="Comma 2 5 2 5 2 3 3" xfId="21203" xr:uid="{D9D09CDB-E32A-4D7E-B78B-54585559F620}"/>
    <cellStyle name="Comma 2 5 2 5 2 4" xfId="19212" xr:uid="{AB8DD846-3254-4027-BA2A-8354D69A7731}"/>
    <cellStyle name="Comma 2 5 2 5 2 4 2" xfId="41638" xr:uid="{17D60DD0-3B4F-4EE9-8B69-5D44FFEEB402}"/>
    <cellStyle name="Comma 2 5 2 5 2 4 3" xfId="21599" xr:uid="{9DCEA164-0922-4160-B4C4-AE2C11E2FE67}"/>
    <cellStyle name="Comma 2 5 2 5 2 5" xfId="19608" xr:uid="{0699D0DF-8BDE-4C8E-92F0-C26B0096B973}"/>
    <cellStyle name="Comma 2 5 2 5 2 5 2" xfId="42034" xr:uid="{BE5EAA1C-FBEC-4725-98AE-9E2F8C3038E5}"/>
    <cellStyle name="Comma 2 5 2 5 2 5 3" xfId="21995" xr:uid="{4CF2B24E-9DC0-47F7-B079-3F618740C874}"/>
    <cellStyle name="Comma 2 5 2 5 2 6" xfId="20004" xr:uid="{220F28E6-C366-4471-AAA1-28600ABB4D80}"/>
    <cellStyle name="Comma 2 5 2 5 2 6 2" xfId="42430" xr:uid="{4E35AD24-9F69-4EE3-87A4-D9454E4B869B}"/>
    <cellStyle name="Comma 2 5 2 5 2 6 3" xfId="22391" xr:uid="{E8AB8954-7E5E-469D-88BD-900638B8C49B}"/>
    <cellStyle name="Comma 2 5 2 5 2 7" xfId="40450" xr:uid="{984D18E8-FC9D-4110-9C5E-460B2CC23C73}"/>
    <cellStyle name="Comma 2 5 2 5 2 8" xfId="20411" xr:uid="{70647056-87B5-45DE-BC65-DF5EC465D865}"/>
    <cellStyle name="Comma 2 5 2 5 3" xfId="18222" xr:uid="{4985FDE9-B435-4BF9-9643-4F92A374205D}"/>
    <cellStyle name="Comma 2 5 2 5 3 2" xfId="40648" xr:uid="{F13C1E21-FBC1-4EF9-A0A8-AE51C0BFAC5F}"/>
    <cellStyle name="Comma 2 5 2 5 3 3" xfId="20609" xr:uid="{52001865-5F54-49D6-A345-BE12A9F65F72}"/>
    <cellStyle name="Comma 2 5 2 5 4" xfId="18618" xr:uid="{1AD340DD-3B41-4998-B240-6662805D58E5}"/>
    <cellStyle name="Comma 2 5 2 5 4 2" xfId="41044" xr:uid="{C000696D-DB38-4B7C-9307-614A819CFBA1}"/>
    <cellStyle name="Comma 2 5 2 5 4 3" xfId="21005" xr:uid="{F92E3D87-D7AE-438F-A1DE-6AA18F23327D}"/>
    <cellStyle name="Comma 2 5 2 5 5" xfId="19014" xr:uid="{B141D63A-F3FD-4C78-8D47-A1FC8A1EE26E}"/>
    <cellStyle name="Comma 2 5 2 5 5 2" xfId="41440" xr:uid="{BB6ADF21-C40A-48F2-9DE9-1474DF64B4C9}"/>
    <cellStyle name="Comma 2 5 2 5 5 3" xfId="21401" xr:uid="{2E30C7C3-8AB9-42F0-96C3-AD1D80825822}"/>
    <cellStyle name="Comma 2 5 2 5 6" xfId="19410" xr:uid="{851B7DAF-6119-4E22-8B24-AFC73CD9417E}"/>
    <cellStyle name="Comma 2 5 2 5 6 2" xfId="41836" xr:uid="{6C242F3A-E0BC-4804-A780-DF8A882DC392}"/>
    <cellStyle name="Comma 2 5 2 5 6 3" xfId="21797" xr:uid="{6FD6C8E8-C360-492F-81DB-F2B4B85AFB9B}"/>
    <cellStyle name="Comma 2 5 2 5 7" xfId="19806" xr:uid="{22E7BD38-8F71-48C7-8900-C7E82EFC9DAE}"/>
    <cellStyle name="Comma 2 5 2 5 7 2" xfId="42232" xr:uid="{C3DCAA96-C8CA-44F9-A0B4-F3E95B42B1C7}"/>
    <cellStyle name="Comma 2 5 2 5 7 3" xfId="22193" xr:uid="{92A7A189-0E4C-42D3-A2A9-10EC51FCE4C7}"/>
    <cellStyle name="Comma 2 5 2 5 8" xfId="31420" xr:uid="{BDEA9C6F-473B-41F9-BC92-8C8690247D6E}"/>
    <cellStyle name="Comma 2 5 2 5 9" xfId="20213" xr:uid="{B8C1C04D-ADBB-4966-B9B1-27438FD9057E}"/>
    <cellStyle name="Comma 2 5 2 6" xfId="10532" xr:uid="{1309D133-370E-4B30-B277-0C2573031322}"/>
    <cellStyle name="Comma 2 5 2 6 2" xfId="18288" xr:uid="{86409E0D-D2FD-49DE-A70E-C8D7AB7C9294}"/>
    <cellStyle name="Comma 2 5 2 6 2 2" xfId="40714" xr:uid="{3D103649-56EB-47C1-B8DA-A0340539754D}"/>
    <cellStyle name="Comma 2 5 2 6 2 3" xfId="20675" xr:uid="{6F54EDA2-C9F6-499A-86BC-3EEA4EA405A9}"/>
    <cellStyle name="Comma 2 5 2 6 3" xfId="18684" xr:uid="{7A5E8AC0-5668-461C-A7D3-4BFDB9B32745}"/>
    <cellStyle name="Comma 2 5 2 6 3 2" xfId="41110" xr:uid="{67EFD24B-7AAA-4A4F-AC2A-A1CE49D5E3BD}"/>
    <cellStyle name="Comma 2 5 2 6 3 3" xfId="21071" xr:uid="{50148165-7378-4550-98F2-AE35246F23F1}"/>
    <cellStyle name="Comma 2 5 2 6 4" xfId="19080" xr:uid="{F7AB8FBC-58E1-4E23-85AE-75967E96C2B6}"/>
    <cellStyle name="Comma 2 5 2 6 4 2" xfId="41506" xr:uid="{9EA8F06B-09E3-4F0F-B811-781D824DC05E}"/>
    <cellStyle name="Comma 2 5 2 6 4 3" xfId="21467" xr:uid="{47013462-32C1-44D3-B057-DF59A71DA1D3}"/>
    <cellStyle name="Comma 2 5 2 6 5" xfId="19476" xr:uid="{73467B8D-20E3-4F07-B96E-11B75658ED88}"/>
    <cellStyle name="Comma 2 5 2 6 5 2" xfId="41902" xr:uid="{A7A6568E-E0C6-4CFA-9EC8-682347635B57}"/>
    <cellStyle name="Comma 2 5 2 6 5 3" xfId="21863" xr:uid="{CCFD0639-55BF-4584-A5ED-2D6E2627D085}"/>
    <cellStyle name="Comma 2 5 2 6 6" xfId="19872" xr:uid="{8EF012CE-6CAB-4DC8-A4BF-2B8275B6D011}"/>
    <cellStyle name="Comma 2 5 2 6 6 2" xfId="42298" xr:uid="{27198D97-B299-47DB-AAF2-C1EC345E96D6}"/>
    <cellStyle name="Comma 2 5 2 6 6 3" xfId="22259" xr:uid="{F4DE3D0D-559A-4BA5-8819-298ADE8B1FEF}"/>
    <cellStyle name="Comma 2 5 2 6 7" xfId="32958" xr:uid="{30D2D4F8-ABD3-4198-A8B3-38DA452BFAAB}"/>
    <cellStyle name="Comma 2 5 2 6 8" xfId="20279" xr:uid="{E6CB9545-2E96-4B2C-851D-0E2F010050FF}"/>
    <cellStyle name="Comma 2 5 2 7" xfId="18090" xr:uid="{563B6434-F2AA-4E17-B049-4A710D3ADCDF}"/>
    <cellStyle name="Comma 2 5 2 7 2" xfId="40516" xr:uid="{FAD55B20-6C9E-4F07-8204-2F01A213A4A2}"/>
    <cellStyle name="Comma 2 5 2 7 3" xfId="20477" xr:uid="{087FEF29-C8ED-49CD-A319-EFFAB529C44E}"/>
    <cellStyle name="Comma 2 5 2 8" xfId="18486" xr:uid="{63AA20FF-D863-4F6C-BBA1-E358D9F857F1}"/>
    <cellStyle name="Comma 2 5 2 8 2" xfId="40912" xr:uid="{7C3A0E1A-A279-4215-9F03-D17E2D1FDDE4}"/>
    <cellStyle name="Comma 2 5 2 8 3" xfId="20873" xr:uid="{1DAFE5C5-0FBB-498D-9E4C-0585E2A4722B}"/>
    <cellStyle name="Comma 2 5 2 9" xfId="18882" xr:uid="{59EA8027-5330-4227-9706-C5D787F7F7F9}"/>
    <cellStyle name="Comma 2 5 2 9 2" xfId="41308" xr:uid="{4C3BFB05-9B29-4479-A4BF-E19E25AFC556}"/>
    <cellStyle name="Comma 2 5 2 9 3" xfId="21269" xr:uid="{8A7B7768-6F48-4C78-A09F-8C1D8AA3D2A3}"/>
    <cellStyle name="Comma 2 5 3" xfId="2318" xr:uid="{ACF8D28F-3283-4848-B06A-B37AD66BEFB4}"/>
    <cellStyle name="Comma 2 5 3 10" xfId="24744" xr:uid="{676A4F0D-387D-48E5-9691-52D88ACACBA9}"/>
    <cellStyle name="Comma 2 5 3 11" xfId="20092" xr:uid="{09350306-F319-4966-800C-5F3A705C68CA}"/>
    <cellStyle name="Comma 2 5 3 2" xfId="6800" xr:uid="{20E22D94-6866-448F-972E-8E6BF78DE659}"/>
    <cellStyle name="Comma 2 5 3 2 2" xfId="15830" xr:uid="{DEADFD35-E696-48DE-8A24-940F3915CDB4}"/>
    <cellStyle name="Comma 2 5 3 2 2 2" xfId="18365" xr:uid="{409B774F-81BD-4010-B992-0C664F5D42B9}"/>
    <cellStyle name="Comma 2 5 3 2 2 2 2" xfId="40791" xr:uid="{C4F0C86A-FEE4-4308-8ADB-A1578EC74072}"/>
    <cellStyle name="Comma 2 5 3 2 2 2 3" xfId="20752" xr:uid="{33038873-B9DD-42D2-9BA0-7A8CE9A5ECB7}"/>
    <cellStyle name="Comma 2 5 3 2 2 3" xfId="18761" xr:uid="{70B0C3D2-BCF4-40F9-A9A6-E363684C2502}"/>
    <cellStyle name="Comma 2 5 3 2 2 3 2" xfId="41187" xr:uid="{8CE1C381-266B-480E-950A-94003F6E338F}"/>
    <cellStyle name="Comma 2 5 3 2 2 3 3" xfId="21148" xr:uid="{3B6104CD-F517-4181-ABC1-B525E55EE4E3}"/>
    <cellStyle name="Comma 2 5 3 2 2 4" xfId="19157" xr:uid="{C8479AA6-DB6A-4286-BE86-BEA239A6ABB5}"/>
    <cellStyle name="Comma 2 5 3 2 2 4 2" xfId="41583" xr:uid="{5E62876E-872C-4346-9577-7709C7FF2ABE}"/>
    <cellStyle name="Comma 2 5 3 2 2 4 3" xfId="21544" xr:uid="{33E37E57-6C15-46D4-916A-D6FEEB08C2B3}"/>
    <cellStyle name="Comma 2 5 3 2 2 5" xfId="19553" xr:uid="{9E7BF6D8-AE13-49E9-B3AB-829CD4C8A624}"/>
    <cellStyle name="Comma 2 5 3 2 2 5 2" xfId="41979" xr:uid="{1F968EF1-B18D-4F2B-B28C-29A7A4D9E094}"/>
    <cellStyle name="Comma 2 5 3 2 2 5 3" xfId="21940" xr:uid="{C8A1EE48-4B16-4129-944C-E2F57670568F}"/>
    <cellStyle name="Comma 2 5 3 2 2 6" xfId="19949" xr:uid="{DCBB8BF2-4011-4153-9405-2BF4756EB2E8}"/>
    <cellStyle name="Comma 2 5 3 2 2 6 2" xfId="42375" xr:uid="{522D4E37-CF43-4C54-8896-B71532A8447D}"/>
    <cellStyle name="Comma 2 5 3 2 2 6 3" xfId="22336" xr:uid="{17670CBE-FB31-4E7B-8391-D87837E1DFE1}"/>
    <cellStyle name="Comma 2 5 3 2 2 7" xfId="38256" xr:uid="{E3EF0731-EC71-4C95-A9E6-D652DFEFD72C}"/>
    <cellStyle name="Comma 2 5 3 2 2 8" xfId="20356" xr:uid="{05B9FF9A-2431-4548-A60D-0A16F0EEBB46}"/>
    <cellStyle name="Comma 2 5 3 2 3" xfId="18167" xr:uid="{3A3CFABA-B706-4CB0-940A-E41F985573C6}"/>
    <cellStyle name="Comma 2 5 3 2 3 2" xfId="40593" xr:uid="{AB4F6267-BA8D-4324-AB26-292128699A89}"/>
    <cellStyle name="Comma 2 5 3 2 3 3" xfId="20554" xr:uid="{16949D11-77D2-46C9-994C-2CDAA2506603}"/>
    <cellStyle name="Comma 2 5 3 2 4" xfId="18563" xr:uid="{68832AF7-8238-4D4A-876D-0A99FB1884ED}"/>
    <cellStyle name="Comma 2 5 3 2 4 2" xfId="40989" xr:uid="{2D5224C9-F75D-4375-9639-0D2A9515F05F}"/>
    <cellStyle name="Comma 2 5 3 2 4 3" xfId="20950" xr:uid="{6512C380-EB34-467E-AD8E-84662042A2D9}"/>
    <cellStyle name="Comma 2 5 3 2 5" xfId="18959" xr:uid="{577AC16D-DA82-4670-9B48-44DEDFD1C745}"/>
    <cellStyle name="Comma 2 5 3 2 5 2" xfId="41385" xr:uid="{093E7315-AECB-4CF2-A5B9-F7B0E1537736}"/>
    <cellStyle name="Comma 2 5 3 2 5 3" xfId="21346" xr:uid="{848227AC-890E-41AC-B6A5-AEA20797CCA8}"/>
    <cellStyle name="Comma 2 5 3 2 6" xfId="19355" xr:uid="{FAB1FEA2-845B-4715-A77D-FF67C3B9CFB5}"/>
    <cellStyle name="Comma 2 5 3 2 6 2" xfId="41781" xr:uid="{2A4E1363-49E5-47CB-A5DE-8DFA472F6E07}"/>
    <cellStyle name="Comma 2 5 3 2 6 3" xfId="21742" xr:uid="{F8701F0C-AE4E-42E9-A854-7003AFF2A934}"/>
    <cellStyle name="Comma 2 5 3 2 7" xfId="19751" xr:uid="{63C983D9-2B5F-45DB-A407-970CEDD87C56}"/>
    <cellStyle name="Comma 2 5 3 2 7 2" xfId="42177" xr:uid="{84B26A1A-10ED-4EF5-A4E0-12F7B8C1461A}"/>
    <cellStyle name="Comma 2 5 3 2 7 3" xfId="22138" xr:uid="{20147D90-B95B-476E-BD58-A3BA955464E1}"/>
    <cellStyle name="Comma 2 5 3 2 8" xfId="29226" xr:uid="{9DE655DA-76B7-4EB1-B287-9E2B10D0AD39}"/>
    <cellStyle name="Comma 2 5 3 2 9" xfId="20158" xr:uid="{4B59845F-39CA-4C05-824E-2C00135272FD}"/>
    <cellStyle name="Comma 2 5 3 3" xfId="9005" xr:uid="{2BD1EBC2-BD84-4AB0-8C15-E17F8867E572}"/>
    <cellStyle name="Comma 2 5 3 3 2" xfId="18035" xr:uid="{04D76FFB-E3A7-4A62-8F18-91626EABC9CF}"/>
    <cellStyle name="Comma 2 5 3 3 2 2" xfId="18431" xr:uid="{B1D16DF4-15A8-4E01-A85B-9D7539BA2EAF}"/>
    <cellStyle name="Comma 2 5 3 3 2 2 2" xfId="40857" xr:uid="{01ADC511-5095-4A5E-9BBB-002A2B2FF653}"/>
    <cellStyle name="Comma 2 5 3 3 2 2 3" xfId="20818" xr:uid="{801C9241-D686-4C3D-9FE2-7E7376994DF6}"/>
    <cellStyle name="Comma 2 5 3 3 2 3" xfId="18827" xr:uid="{71B8987F-E59D-47F3-9F29-0C18DB4DD998}"/>
    <cellStyle name="Comma 2 5 3 3 2 3 2" xfId="41253" xr:uid="{1058DEB8-CC0C-488D-B57D-F59BD94A519F}"/>
    <cellStyle name="Comma 2 5 3 3 2 3 3" xfId="21214" xr:uid="{F9EDD1C5-85E9-40E2-9EDE-DCF8DC754A93}"/>
    <cellStyle name="Comma 2 5 3 3 2 4" xfId="19223" xr:uid="{799981B8-0293-4871-9DDB-97C23C2DA6DA}"/>
    <cellStyle name="Comma 2 5 3 3 2 4 2" xfId="41649" xr:uid="{8D98DC18-5979-4632-B63B-584DD8445DA0}"/>
    <cellStyle name="Comma 2 5 3 3 2 4 3" xfId="21610" xr:uid="{3019B4E4-8BDE-44EE-AE41-651D42E2C572}"/>
    <cellStyle name="Comma 2 5 3 3 2 5" xfId="19619" xr:uid="{493C3E38-85D2-410B-AC34-E95445958179}"/>
    <cellStyle name="Comma 2 5 3 3 2 5 2" xfId="42045" xr:uid="{50A4663F-49DB-4FFA-ACB0-714E4304A753}"/>
    <cellStyle name="Comma 2 5 3 3 2 5 3" xfId="22006" xr:uid="{DA659200-B0AE-4D83-97B9-0CBE0AE877D2}"/>
    <cellStyle name="Comma 2 5 3 3 2 6" xfId="20015" xr:uid="{7FDB22D9-0A1A-4190-9B86-0E1A3CBD3601}"/>
    <cellStyle name="Comma 2 5 3 3 2 6 2" xfId="42441" xr:uid="{082E62AF-6A0D-4090-8074-6C2E1DE325CF}"/>
    <cellStyle name="Comma 2 5 3 3 2 6 3" xfId="22402" xr:uid="{5C18FA80-7D70-4BE0-9761-C91751B4962C}"/>
    <cellStyle name="Comma 2 5 3 3 2 7" xfId="40461" xr:uid="{3E8B908D-BF94-46D5-9DEB-696B089F9A5E}"/>
    <cellStyle name="Comma 2 5 3 3 2 8" xfId="20422" xr:uid="{0EDCB3DE-6742-4146-8E88-B7377F0CF7A5}"/>
    <cellStyle name="Comma 2 5 3 3 3" xfId="18233" xr:uid="{1D845FF4-AC37-4502-8DF8-63FDAD53F077}"/>
    <cellStyle name="Comma 2 5 3 3 3 2" xfId="40659" xr:uid="{AF084153-C697-456F-9FD9-B45F37A16919}"/>
    <cellStyle name="Comma 2 5 3 3 3 3" xfId="20620" xr:uid="{A4E27308-D66D-41DB-B328-2223011AABEF}"/>
    <cellStyle name="Comma 2 5 3 3 4" xfId="18629" xr:uid="{308D79E1-12CC-4459-A177-618CEC4EA3B2}"/>
    <cellStyle name="Comma 2 5 3 3 4 2" xfId="41055" xr:uid="{14694C4E-49CB-4F77-8A3E-6BCBBDA49632}"/>
    <cellStyle name="Comma 2 5 3 3 4 3" xfId="21016" xr:uid="{E07BFF92-61A3-4264-AC0B-074C8B831070}"/>
    <cellStyle name="Comma 2 5 3 3 5" xfId="19025" xr:uid="{246558F7-5885-4842-8175-3586C80E8C2E}"/>
    <cellStyle name="Comma 2 5 3 3 5 2" xfId="41451" xr:uid="{A46FE5FC-007A-4BB5-9285-5E39B2C2DC76}"/>
    <cellStyle name="Comma 2 5 3 3 5 3" xfId="21412" xr:uid="{A0648A1F-3780-4E73-A086-3C43B5945356}"/>
    <cellStyle name="Comma 2 5 3 3 6" xfId="19421" xr:uid="{4927BD4B-143F-4CD0-B20F-68418DE41FAB}"/>
    <cellStyle name="Comma 2 5 3 3 6 2" xfId="41847" xr:uid="{8770E591-315E-41A6-AFBC-3F96400EC43B}"/>
    <cellStyle name="Comma 2 5 3 3 6 3" xfId="21808" xr:uid="{B118FAB3-0F48-4E4E-90C3-EEAF6A2F29C9}"/>
    <cellStyle name="Comma 2 5 3 3 7" xfId="19817" xr:uid="{B8BF8C31-9544-44E8-A535-6E54225E3B99}"/>
    <cellStyle name="Comma 2 5 3 3 7 2" xfId="42243" xr:uid="{D3334B7F-2235-4B7F-B5EA-1C0F4C6B9DDA}"/>
    <cellStyle name="Comma 2 5 3 3 7 3" xfId="22204" xr:uid="{F03BF744-76B7-4F31-8635-85C2599BEDEC}"/>
    <cellStyle name="Comma 2 5 3 3 8" xfId="31431" xr:uid="{78155A22-358B-4684-8724-A87788B5755A}"/>
    <cellStyle name="Comma 2 5 3 3 9" xfId="20224" xr:uid="{610EB2A4-812A-4416-939D-3BA1BB66FFB0}"/>
    <cellStyle name="Comma 2 5 3 4" xfId="11348" xr:uid="{30E8A914-62C8-425A-8221-ADDED2FDB846}"/>
    <cellStyle name="Comma 2 5 3 4 2" xfId="18299" xr:uid="{8D8B856D-9400-4046-9DC5-B52F649176AE}"/>
    <cellStyle name="Comma 2 5 3 4 2 2" xfId="40725" xr:uid="{8EF64F22-D9A1-4841-894D-CEC0FA2E34B4}"/>
    <cellStyle name="Comma 2 5 3 4 2 3" xfId="20686" xr:uid="{2A7E0C3F-3DF8-46E5-92D4-3E75BF0DEBE7}"/>
    <cellStyle name="Comma 2 5 3 4 3" xfId="18695" xr:uid="{06128638-8559-46B0-B41E-D4BF29336422}"/>
    <cellStyle name="Comma 2 5 3 4 3 2" xfId="41121" xr:uid="{BF116D10-CCDB-484C-9968-9E5832602E3E}"/>
    <cellStyle name="Comma 2 5 3 4 3 3" xfId="21082" xr:uid="{18EADAD1-EB05-4259-BA4B-9D26704EE8C1}"/>
    <cellStyle name="Comma 2 5 3 4 4" xfId="19091" xr:uid="{E7755088-4AAF-49B9-9FC3-340E04F9CC58}"/>
    <cellStyle name="Comma 2 5 3 4 4 2" xfId="41517" xr:uid="{3AAD16EC-77D7-4217-A3C7-45222070F322}"/>
    <cellStyle name="Comma 2 5 3 4 4 3" xfId="21478" xr:uid="{91BA04C3-A007-435D-A85E-59AD27F907A5}"/>
    <cellStyle name="Comma 2 5 3 4 5" xfId="19487" xr:uid="{8CE32150-15A1-4B45-998A-6D36A33885BF}"/>
    <cellStyle name="Comma 2 5 3 4 5 2" xfId="41913" xr:uid="{1DBAB5C6-604D-472E-A000-4B4A60E1D2C1}"/>
    <cellStyle name="Comma 2 5 3 4 5 3" xfId="21874" xr:uid="{6652F592-D1A3-47CC-BA52-C2C402FC928B}"/>
    <cellStyle name="Comma 2 5 3 4 6" xfId="19883" xr:uid="{786AD1A5-044B-4384-BC9B-FC3CF0687FF5}"/>
    <cellStyle name="Comma 2 5 3 4 6 2" xfId="42309" xr:uid="{7C75F7D5-A4E1-4009-B61A-C8E613378C35}"/>
    <cellStyle name="Comma 2 5 3 4 6 3" xfId="22270" xr:uid="{C30F8A3F-0209-4869-9205-D2967C876490}"/>
    <cellStyle name="Comma 2 5 3 4 7" xfId="33774" xr:uid="{7FD5170E-4DDA-4117-B43B-D739B09AC49B}"/>
    <cellStyle name="Comma 2 5 3 4 8" xfId="20290" xr:uid="{3C1D2014-D85B-4C51-BA17-8338941715AD}"/>
    <cellStyle name="Comma 2 5 3 5" xfId="18101" xr:uid="{6E97453D-2541-45CE-AB7C-64C9A7BA2B6D}"/>
    <cellStyle name="Comma 2 5 3 5 2" xfId="40527" xr:uid="{1A9EB62F-9023-4884-809F-6859240387CF}"/>
    <cellStyle name="Comma 2 5 3 5 3" xfId="20488" xr:uid="{F1E12BCC-628B-4360-8577-3130A2BCB10A}"/>
    <cellStyle name="Comma 2 5 3 6" xfId="18497" xr:uid="{97943B30-71A1-420E-9F26-1F99DBB3094F}"/>
    <cellStyle name="Comma 2 5 3 6 2" xfId="40923" xr:uid="{8A532E32-5E2A-49FE-89DF-20D9708D6A75}"/>
    <cellStyle name="Comma 2 5 3 6 3" xfId="20884" xr:uid="{D750A95A-D48B-4DDD-9A34-F65E38D8710E}"/>
    <cellStyle name="Comma 2 5 3 7" xfId="18893" xr:uid="{733189D2-F434-443C-893E-0049D962F45B}"/>
    <cellStyle name="Comma 2 5 3 7 2" xfId="41319" xr:uid="{033F5FC9-9F25-4BC9-BD84-4998813A096E}"/>
    <cellStyle name="Comma 2 5 3 7 3" xfId="21280" xr:uid="{94AB5C6F-20D1-4590-BBD4-19A9C009DA90}"/>
    <cellStyle name="Comma 2 5 3 8" xfId="19289" xr:uid="{1163EBAF-3E69-4AE4-8679-C7A363A08CAE}"/>
    <cellStyle name="Comma 2 5 3 8 2" xfId="41715" xr:uid="{1773E57D-68E6-4E61-ACC6-AE9727236081}"/>
    <cellStyle name="Comma 2 5 3 8 3" xfId="21676" xr:uid="{C4A3DB61-E4E1-42B5-94B6-41C18C127B65}"/>
    <cellStyle name="Comma 2 5 3 9" xfId="19685" xr:uid="{6E3DA58C-C269-4D8F-929A-49AB6F72B766}"/>
    <cellStyle name="Comma 2 5 3 9 2" xfId="42111" xr:uid="{7F5D3F88-3E90-4719-BD7D-30A114C4168E}"/>
    <cellStyle name="Comma 2 5 3 9 3" xfId="22072" xr:uid="{FEFBBDDA-5CA2-4725-9ED1-9980B0DBB950}"/>
    <cellStyle name="Comma 2 5 4" xfId="3812" xr:uid="{A780D852-7FBE-4F0A-B1E9-39124235F897}"/>
    <cellStyle name="Comma 2 5 4 10" xfId="26238" xr:uid="{C849E890-61CC-49BF-95F1-0D09F27D0068}"/>
    <cellStyle name="Comma 2 5 4 11" xfId="20114" xr:uid="{7F181682-2504-4326-B034-26A731BA5D6D}"/>
    <cellStyle name="Comma 2 5 4 2" xfId="8294" xr:uid="{AFC39BAD-7F71-4F27-AE99-7690476354A3}"/>
    <cellStyle name="Comma 2 5 4 2 2" xfId="17324" xr:uid="{75D41BC6-435D-459E-8152-F543D3BDFAFA}"/>
    <cellStyle name="Comma 2 5 4 2 2 2" xfId="18387" xr:uid="{65EA7919-18AC-4FE6-AD43-817F57AFA133}"/>
    <cellStyle name="Comma 2 5 4 2 2 2 2" xfId="40813" xr:uid="{6BE82DC7-B7B4-4B8F-A3E5-21F913C3E6BC}"/>
    <cellStyle name="Comma 2 5 4 2 2 2 3" xfId="20774" xr:uid="{CF1E55BC-2CCE-406E-8003-24715903B2E0}"/>
    <cellStyle name="Comma 2 5 4 2 2 3" xfId="18783" xr:uid="{B4D811CB-58F0-45F8-8A9B-1FC5FE982B7B}"/>
    <cellStyle name="Comma 2 5 4 2 2 3 2" xfId="41209" xr:uid="{9EC1F9E4-5201-4083-AD3D-D138EC66D460}"/>
    <cellStyle name="Comma 2 5 4 2 2 3 3" xfId="21170" xr:uid="{B59C5410-96CE-48D5-BA06-8B74CEC8F8C1}"/>
    <cellStyle name="Comma 2 5 4 2 2 4" xfId="19179" xr:uid="{509B907B-4594-4230-92B3-4E450D409C2C}"/>
    <cellStyle name="Comma 2 5 4 2 2 4 2" xfId="41605" xr:uid="{78A98195-BC25-4DED-9EF4-4515C252988F}"/>
    <cellStyle name="Comma 2 5 4 2 2 4 3" xfId="21566" xr:uid="{04837ADB-1595-4490-8015-5A08C476CE98}"/>
    <cellStyle name="Comma 2 5 4 2 2 5" xfId="19575" xr:uid="{D857F2F7-296A-48FC-B9B3-B8D1BFBB4F91}"/>
    <cellStyle name="Comma 2 5 4 2 2 5 2" xfId="42001" xr:uid="{AF3C3687-428E-48C3-AB0F-6CC17F26300B}"/>
    <cellStyle name="Comma 2 5 4 2 2 5 3" xfId="21962" xr:uid="{A339E721-54F2-45EF-B98C-7641725FD306}"/>
    <cellStyle name="Comma 2 5 4 2 2 6" xfId="19971" xr:uid="{6864486D-8F8F-48A0-B10B-DB6C48EE6B74}"/>
    <cellStyle name="Comma 2 5 4 2 2 6 2" xfId="42397" xr:uid="{9AF9670D-1CA9-4C1A-8089-6C9EBB1C7060}"/>
    <cellStyle name="Comma 2 5 4 2 2 6 3" xfId="22358" xr:uid="{D1F7A04D-8E3C-4120-94C5-24EA2056CA44}"/>
    <cellStyle name="Comma 2 5 4 2 2 7" xfId="39750" xr:uid="{A2DDB8FC-238B-480D-A5BA-2528F25BD447}"/>
    <cellStyle name="Comma 2 5 4 2 2 8" xfId="20378" xr:uid="{A9156162-C623-43EF-8821-2EA09BD75BC6}"/>
    <cellStyle name="Comma 2 5 4 2 3" xfId="18189" xr:uid="{1AF43D65-B140-44A9-A825-E557A6C8C8B9}"/>
    <cellStyle name="Comma 2 5 4 2 3 2" xfId="40615" xr:uid="{C1CC162C-D1A2-459B-B292-907288A05FF9}"/>
    <cellStyle name="Comma 2 5 4 2 3 3" xfId="20576" xr:uid="{64A13233-8898-48F4-8CD1-EFF7161922CE}"/>
    <cellStyle name="Comma 2 5 4 2 4" xfId="18585" xr:uid="{A3A05198-507A-45C4-8FBD-2F2751431701}"/>
    <cellStyle name="Comma 2 5 4 2 4 2" xfId="41011" xr:uid="{B7C67E36-785F-4ABE-B642-520326AC77C9}"/>
    <cellStyle name="Comma 2 5 4 2 4 3" xfId="20972" xr:uid="{5383F75A-1D49-4EB9-BE29-7965E9E76536}"/>
    <cellStyle name="Comma 2 5 4 2 5" xfId="18981" xr:uid="{005241EB-E7E5-45B0-9A6E-1B9F2FD01783}"/>
    <cellStyle name="Comma 2 5 4 2 5 2" xfId="41407" xr:uid="{3049B6DA-17A3-40DC-9777-B06C4589DDBA}"/>
    <cellStyle name="Comma 2 5 4 2 5 3" xfId="21368" xr:uid="{C2214F5B-0FC8-4F78-B78D-4620ABF161D4}"/>
    <cellStyle name="Comma 2 5 4 2 6" xfId="19377" xr:uid="{D420DAE6-39E8-44D2-9541-11E1998172CD}"/>
    <cellStyle name="Comma 2 5 4 2 6 2" xfId="41803" xr:uid="{F38B4BF9-2FBF-49C4-879F-97AEA81F670C}"/>
    <cellStyle name="Comma 2 5 4 2 6 3" xfId="21764" xr:uid="{79C31308-17E7-4E68-BABB-8735564D06F5}"/>
    <cellStyle name="Comma 2 5 4 2 7" xfId="19773" xr:uid="{91CDEB30-1FB1-429C-A583-44CE6CD80498}"/>
    <cellStyle name="Comma 2 5 4 2 7 2" xfId="42199" xr:uid="{F1D82252-D284-44AB-91EE-AF1B063F6B75}"/>
    <cellStyle name="Comma 2 5 4 2 7 3" xfId="22160" xr:uid="{6BA74899-02A5-4EA1-AE38-F65E425FE3DC}"/>
    <cellStyle name="Comma 2 5 4 2 8" xfId="30720" xr:uid="{76C90B55-F216-4D57-9490-3BCC8FDCBA77}"/>
    <cellStyle name="Comma 2 5 4 2 9" xfId="20180" xr:uid="{A34111D3-FC47-4218-B8F4-DC63CAB69985}"/>
    <cellStyle name="Comma 2 5 4 3" xfId="9027" xr:uid="{5B189F45-985F-42E6-A780-E12EF3A3EBA5}"/>
    <cellStyle name="Comma 2 5 4 3 2" xfId="18057" xr:uid="{CB65BA5B-5443-4C4C-9B2C-87E48457B356}"/>
    <cellStyle name="Comma 2 5 4 3 2 2" xfId="18453" xr:uid="{E938C083-A8E1-45E6-A692-16D68D5BC609}"/>
    <cellStyle name="Comma 2 5 4 3 2 2 2" xfId="40879" xr:uid="{5C5A65C7-9FC1-4CC5-9341-03BEDEEFCC12}"/>
    <cellStyle name="Comma 2 5 4 3 2 2 3" xfId="20840" xr:uid="{B2589341-D7A7-4B38-BD11-DA0B58B8D7EB}"/>
    <cellStyle name="Comma 2 5 4 3 2 3" xfId="18849" xr:uid="{612F2427-2880-4AF3-8D73-A1CB3B831868}"/>
    <cellStyle name="Comma 2 5 4 3 2 3 2" xfId="41275" xr:uid="{ECC0F638-6D2B-442E-9FD4-F402D55DFD3E}"/>
    <cellStyle name="Comma 2 5 4 3 2 3 3" xfId="21236" xr:uid="{F9FE1996-5FB1-4E33-8CB1-48B8A4E5B9D9}"/>
    <cellStyle name="Comma 2 5 4 3 2 4" xfId="19245" xr:uid="{CCFC4992-2405-4D78-AB71-C651EEB83FCF}"/>
    <cellStyle name="Comma 2 5 4 3 2 4 2" xfId="41671" xr:uid="{710361B2-D62B-49E3-8ADA-0D16A4C5A504}"/>
    <cellStyle name="Comma 2 5 4 3 2 4 3" xfId="21632" xr:uid="{F2E2FA56-2AE3-40B9-99F9-FC08E84CF04B}"/>
    <cellStyle name="Comma 2 5 4 3 2 5" xfId="19641" xr:uid="{E72C94CD-3865-424E-B0C6-E569198868DA}"/>
    <cellStyle name="Comma 2 5 4 3 2 5 2" xfId="42067" xr:uid="{577105D9-A398-442B-90B5-313BC0AC572D}"/>
    <cellStyle name="Comma 2 5 4 3 2 5 3" xfId="22028" xr:uid="{52113C30-0501-45B7-93CD-3B19944D81DC}"/>
    <cellStyle name="Comma 2 5 4 3 2 6" xfId="20037" xr:uid="{89746E15-5949-417E-90C5-C4900DAA7B41}"/>
    <cellStyle name="Comma 2 5 4 3 2 6 2" xfId="42463" xr:uid="{E10713A6-6BB4-4E11-AC10-A184FB0C1210}"/>
    <cellStyle name="Comma 2 5 4 3 2 6 3" xfId="22424" xr:uid="{2DDD7ED3-F53C-4044-8DE9-7BA7D6177FEF}"/>
    <cellStyle name="Comma 2 5 4 3 2 7" xfId="40483" xr:uid="{4AE43864-B205-48AE-BFB4-6748A83C03CA}"/>
    <cellStyle name="Comma 2 5 4 3 2 8" xfId="20444" xr:uid="{712B16B8-B81B-4D09-A3B1-8EDCEFADCF63}"/>
    <cellStyle name="Comma 2 5 4 3 3" xfId="18255" xr:uid="{C108335C-E2FF-4EB7-A76A-212FA906999D}"/>
    <cellStyle name="Comma 2 5 4 3 3 2" xfId="40681" xr:uid="{E6286E9B-7A61-4088-99AB-497079E45F80}"/>
    <cellStyle name="Comma 2 5 4 3 3 3" xfId="20642" xr:uid="{69CB3039-8C1D-4C2A-B329-6774C335C3E8}"/>
    <cellStyle name="Comma 2 5 4 3 4" xfId="18651" xr:uid="{9C86E885-C974-43AB-ACB6-3770D5EA81B5}"/>
    <cellStyle name="Comma 2 5 4 3 4 2" xfId="41077" xr:uid="{AE8D3534-9304-4F2B-A372-D8680DD2372D}"/>
    <cellStyle name="Comma 2 5 4 3 4 3" xfId="21038" xr:uid="{58A493C4-25D8-4C17-A561-E974CAB61253}"/>
    <cellStyle name="Comma 2 5 4 3 5" xfId="19047" xr:uid="{0B64ACCD-ADB5-4C58-A19B-A16409179CCD}"/>
    <cellStyle name="Comma 2 5 4 3 5 2" xfId="41473" xr:uid="{B821F764-932C-4DE8-8B41-40CF10D3A44F}"/>
    <cellStyle name="Comma 2 5 4 3 5 3" xfId="21434" xr:uid="{E35112AC-F77B-4B0A-AD68-6CC64D714400}"/>
    <cellStyle name="Comma 2 5 4 3 6" xfId="19443" xr:uid="{D9E16F52-96AC-4B94-9EC2-7E94F68F9E4E}"/>
    <cellStyle name="Comma 2 5 4 3 6 2" xfId="41869" xr:uid="{59748C64-6D62-46EF-9444-97AF8AC4CB0B}"/>
    <cellStyle name="Comma 2 5 4 3 6 3" xfId="21830" xr:uid="{DC6253F7-8B92-436D-9AE5-12DF5E08FBDC}"/>
    <cellStyle name="Comma 2 5 4 3 7" xfId="19839" xr:uid="{FB996E0A-CC64-4129-A234-B470E216CC62}"/>
    <cellStyle name="Comma 2 5 4 3 7 2" xfId="42265" xr:uid="{527F8C85-BCEC-448C-9E3A-D6EEE02B3839}"/>
    <cellStyle name="Comma 2 5 4 3 7 3" xfId="22226" xr:uid="{302219A8-9FBF-4B2D-BF4D-70D0AC5F32A0}"/>
    <cellStyle name="Comma 2 5 4 3 8" xfId="31453" xr:uid="{E21AAF24-A26B-4A74-95A1-017DECFC59A5}"/>
    <cellStyle name="Comma 2 5 4 3 9" xfId="20246" xr:uid="{F8673CA4-6528-4FD2-AD5C-289F2EF04C60}"/>
    <cellStyle name="Comma 2 5 4 4" xfId="12842" xr:uid="{2C584E54-230C-4B51-9FB4-11C30C3C45AE}"/>
    <cellStyle name="Comma 2 5 4 4 2" xfId="18321" xr:uid="{66963614-0AFD-4926-8C22-878BFC464801}"/>
    <cellStyle name="Comma 2 5 4 4 2 2" xfId="40747" xr:uid="{685F5CE4-8CF2-49ED-98CB-9952C7671A71}"/>
    <cellStyle name="Comma 2 5 4 4 2 3" xfId="20708" xr:uid="{E0C786ED-E8AC-46F1-BEA8-D654704A9C49}"/>
    <cellStyle name="Comma 2 5 4 4 3" xfId="18717" xr:uid="{FC325C9E-3847-46B0-A669-DBDF842F1E2D}"/>
    <cellStyle name="Comma 2 5 4 4 3 2" xfId="41143" xr:uid="{E7052F96-1E6E-4889-B4C7-F63985E00B8F}"/>
    <cellStyle name="Comma 2 5 4 4 3 3" xfId="21104" xr:uid="{266A40B9-3323-4286-9562-1C24F64B6095}"/>
    <cellStyle name="Comma 2 5 4 4 4" xfId="19113" xr:uid="{621005FE-8C77-4D52-887C-41323ED798D0}"/>
    <cellStyle name="Comma 2 5 4 4 4 2" xfId="41539" xr:uid="{9667B334-23B4-43F3-9E85-D64AB30FB7FF}"/>
    <cellStyle name="Comma 2 5 4 4 4 3" xfId="21500" xr:uid="{D0941738-DB6C-4CF2-9AA5-CD93E56CD558}"/>
    <cellStyle name="Comma 2 5 4 4 5" xfId="19509" xr:uid="{37AE4CBE-8947-4B57-B941-5EFA47FA1E65}"/>
    <cellStyle name="Comma 2 5 4 4 5 2" xfId="41935" xr:uid="{9B9AF0DD-AD6A-416E-B193-CA01067855D4}"/>
    <cellStyle name="Comma 2 5 4 4 5 3" xfId="21896" xr:uid="{33414FCB-E591-4928-9AD8-E46DF2FBEF0D}"/>
    <cellStyle name="Comma 2 5 4 4 6" xfId="19905" xr:uid="{3D736A95-4DA9-4B80-BFA4-278C86A9E100}"/>
    <cellStyle name="Comma 2 5 4 4 6 2" xfId="42331" xr:uid="{03F774C1-0A95-4752-A2C6-BABF3E216187}"/>
    <cellStyle name="Comma 2 5 4 4 6 3" xfId="22292" xr:uid="{4002D51E-6E88-4832-97D7-7A15C778D789}"/>
    <cellStyle name="Comma 2 5 4 4 7" xfId="35268" xr:uid="{0FA65D58-AFC4-4EC8-9FD2-7E7EE11BF2BD}"/>
    <cellStyle name="Comma 2 5 4 4 8" xfId="20312" xr:uid="{DA1AC7AC-CB9C-4B26-98B4-F5366ADAEFB1}"/>
    <cellStyle name="Comma 2 5 4 5" xfId="18123" xr:uid="{95117334-012F-4D43-937E-5316D83B11DC}"/>
    <cellStyle name="Comma 2 5 4 5 2" xfId="40549" xr:uid="{5958CAEC-26BD-47BB-8867-C430900F5572}"/>
    <cellStyle name="Comma 2 5 4 5 3" xfId="20510" xr:uid="{5428503F-C769-4E4C-9BB7-CEBE1F1C9720}"/>
    <cellStyle name="Comma 2 5 4 6" xfId="18519" xr:uid="{0B04B207-EA28-4F80-98D3-E017DA7AD751}"/>
    <cellStyle name="Comma 2 5 4 6 2" xfId="40945" xr:uid="{4A36D29F-D708-4A6A-AB0E-4CD53AA63977}"/>
    <cellStyle name="Comma 2 5 4 6 3" xfId="20906" xr:uid="{7806D7F9-4B71-4778-A22A-3A2B06C17766}"/>
    <cellStyle name="Comma 2 5 4 7" xfId="18915" xr:uid="{570DB3E4-6C83-411F-BE7D-C4B88675C6B3}"/>
    <cellStyle name="Comma 2 5 4 7 2" xfId="41341" xr:uid="{B74DBA6C-962B-449C-981E-A96C1D89A25C}"/>
    <cellStyle name="Comma 2 5 4 7 3" xfId="21302" xr:uid="{46DBEA7B-116C-4EFC-8619-578C0B4ED007}"/>
    <cellStyle name="Comma 2 5 4 8" xfId="19311" xr:uid="{07E7A9BA-6813-49B2-9BA5-8D2FF01BF600}"/>
    <cellStyle name="Comma 2 5 4 8 2" xfId="41737" xr:uid="{F6EECD97-7244-4FC2-A412-FAB439E975BE}"/>
    <cellStyle name="Comma 2 5 4 8 3" xfId="21698" xr:uid="{DCB78C35-29AF-4812-A397-B77B4E93B9BF}"/>
    <cellStyle name="Comma 2 5 4 9" xfId="19707" xr:uid="{DBC7017F-B73C-4498-A241-D14651948FB8}"/>
    <cellStyle name="Comma 2 5 4 9 2" xfId="42133" xr:uid="{ED60404A-EEE8-4C62-9E6F-9D3B40B4A6B7}"/>
    <cellStyle name="Comma 2 5 4 9 3" xfId="22094" xr:uid="{2B8E1D8E-3C29-4C61-967C-8CAC7892D5B9}"/>
    <cellStyle name="Comma 2 5 5" xfId="5306" xr:uid="{AF1D979F-F67B-4861-A95A-31D6C5BC6E50}"/>
    <cellStyle name="Comma 2 5 5 2" xfId="14336" xr:uid="{7D1CC46E-CA46-4B46-B6A6-263891F24646}"/>
    <cellStyle name="Comma 2 5 5 2 2" xfId="18343" xr:uid="{FEA29971-45A0-422D-B804-B7BF3773C46F}"/>
    <cellStyle name="Comma 2 5 5 2 2 2" xfId="40769" xr:uid="{210D9B44-B93A-4F63-879A-44A70A8899B1}"/>
    <cellStyle name="Comma 2 5 5 2 2 3" xfId="20730" xr:uid="{870F00CD-AA51-4B77-8744-629D56E56330}"/>
    <cellStyle name="Comma 2 5 5 2 3" xfId="18739" xr:uid="{F5C16543-DFF4-4340-9C31-D533E915D442}"/>
    <cellStyle name="Comma 2 5 5 2 3 2" xfId="41165" xr:uid="{E9E50209-C4F5-4B14-AFED-4DCAE5B22E49}"/>
    <cellStyle name="Comma 2 5 5 2 3 3" xfId="21126" xr:uid="{7C939361-B1C5-4582-ACB8-674B633EBECD}"/>
    <cellStyle name="Comma 2 5 5 2 4" xfId="19135" xr:uid="{AD5B61D9-A24C-4B31-B34B-826D51A6343B}"/>
    <cellStyle name="Comma 2 5 5 2 4 2" xfId="41561" xr:uid="{A5060CAD-40CE-47B9-BC89-79A42EA34324}"/>
    <cellStyle name="Comma 2 5 5 2 4 3" xfId="21522" xr:uid="{F71BAB47-09DF-40DF-8520-146A3037ED63}"/>
    <cellStyle name="Comma 2 5 5 2 5" xfId="19531" xr:uid="{A9B024EE-34E4-478A-927F-2226F9E5A488}"/>
    <cellStyle name="Comma 2 5 5 2 5 2" xfId="41957" xr:uid="{E7633302-6AC0-4FBD-B397-7EA054D8CFE3}"/>
    <cellStyle name="Comma 2 5 5 2 5 3" xfId="21918" xr:uid="{669BF5B8-F70C-4358-B7D5-2D089927B76D}"/>
    <cellStyle name="Comma 2 5 5 2 6" xfId="19927" xr:uid="{6C6AD94D-93C7-4EC7-9053-7037F5BE67CC}"/>
    <cellStyle name="Comma 2 5 5 2 6 2" xfId="42353" xr:uid="{089F1869-41F8-42A3-9C9C-E65EDA6E4F23}"/>
    <cellStyle name="Comma 2 5 5 2 6 3" xfId="22314" xr:uid="{3EB09DF9-3C43-4477-BCB4-BA28D7F6020F}"/>
    <cellStyle name="Comma 2 5 5 2 7" xfId="36762" xr:uid="{810A603B-E660-4463-AB83-AB550766140A}"/>
    <cellStyle name="Comma 2 5 5 2 8" xfId="20334" xr:uid="{ABEC4CE5-F552-4F13-9A88-74921430CFDC}"/>
    <cellStyle name="Comma 2 5 5 3" xfId="18145" xr:uid="{720292FE-27DF-48FD-BB4A-F2A471E6087D}"/>
    <cellStyle name="Comma 2 5 5 3 2" xfId="40571" xr:uid="{8B61EB08-6AA4-46F9-838D-EB449C7E6FF4}"/>
    <cellStyle name="Comma 2 5 5 3 3" xfId="20532" xr:uid="{319E076C-8DE6-43F4-AC6B-6C5FF912F47C}"/>
    <cellStyle name="Comma 2 5 5 4" xfId="18541" xr:uid="{844A0A6C-9DFA-4840-9346-80ABC46F9AD9}"/>
    <cellStyle name="Comma 2 5 5 4 2" xfId="40967" xr:uid="{8C64EF0F-75A7-43A3-96E2-922763161728}"/>
    <cellStyle name="Comma 2 5 5 4 3" xfId="20928" xr:uid="{2CFC8422-367D-4EE1-809F-38F07F8DE377}"/>
    <cellStyle name="Comma 2 5 5 5" xfId="18937" xr:uid="{EEECB88E-EDA0-4801-9CFB-25270FAA41AC}"/>
    <cellStyle name="Comma 2 5 5 5 2" xfId="41363" xr:uid="{294F0B15-FE61-4A65-AB1C-7A08A1CAD574}"/>
    <cellStyle name="Comma 2 5 5 5 3" xfId="21324" xr:uid="{E56AB97A-F49E-4F3E-89FA-B0D477EFAF98}"/>
    <cellStyle name="Comma 2 5 5 6" xfId="19333" xr:uid="{FBA16AB4-0A31-4E8C-8160-33427E54E7AB}"/>
    <cellStyle name="Comma 2 5 5 6 2" xfId="41759" xr:uid="{113F1D1F-E69B-4870-87B5-F322D73EB6E0}"/>
    <cellStyle name="Comma 2 5 5 6 3" xfId="21720" xr:uid="{9ABE28C7-1EA7-442F-BE33-CAFC17F53979}"/>
    <cellStyle name="Comma 2 5 5 7" xfId="19729" xr:uid="{8D00EBE7-E88A-4BBF-B80B-F323F6EEEDF7}"/>
    <cellStyle name="Comma 2 5 5 7 2" xfId="42155" xr:uid="{63432A22-201F-43D0-B62E-9C4729DD6D22}"/>
    <cellStyle name="Comma 2 5 5 7 3" xfId="22116" xr:uid="{7E972E8F-A5BC-40BD-BA49-BD7E7F81EFD2}"/>
    <cellStyle name="Comma 2 5 5 8" xfId="27732" xr:uid="{8B118442-753E-4165-B961-19523022C128}"/>
    <cellStyle name="Comma 2 5 5 9" xfId="20136" xr:uid="{6A1BDD8B-BE7C-4E64-893E-9856ECC721A5}"/>
    <cellStyle name="Comma 2 5 6" xfId="8983" xr:uid="{A77F56C9-EE8A-4AA4-B0B4-A9D76CE57C34}"/>
    <cellStyle name="Comma 2 5 6 2" xfId="18013" xr:uid="{9407950C-C8E2-4658-88A2-3B3FBB06EC4B}"/>
    <cellStyle name="Comma 2 5 6 2 2" xfId="18409" xr:uid="{988E72E8-BAD1-4539-983F-2359FE2E3B2E}"/>
    <cellStyle name="Comma 2 5 6 2 2 2" xfId="40835" xr:uid="{4CC1D16F-A40A-4665-AB98-AE2DBCA0A19A}"/>
    <cellStyle name="Comma 2 5 6 2 2 3" xfId="20796" xr:uid="{35EBD144-A890-404A-BA77-DE845EBC2EC8}"/>
    <cellStyle name="Comma 2 5 6 2 3" xfId="18805" xr:uid="{3B8BB49C-EAA4-49FD-8A07-6EE234A01C7F}"/>
    <cellStyle name="Comma 2 5 6 2 3 2" xfId="41231" xr:uid="{20BA6D1D-55B6-4DD6-9B2F-98899EB80653}"/>
    <cellStyle name="Comma 2 5 6 2 3 3" xfId="21192" xr:uid="{B26F8C34-24FF-4B04-A5FB-3FB206392DF0}"/>
    <cellStyle name="Comma 2 5 6 2 4" xfId="19201" xr:uid="{1244ED49-B7B2-450D-9054-BCC11FFEA825}"/>
    <cellStyle name="Comma 2 5 6 2 4 2" xfId="41627" xr:uid="{DAE25591-9C56-47A1-90F5-79EC7FC9E7AB}"/>
    <cellStyle name="Comma 2 5 6 2 4 3" xfId="21588" xr:uid="{DEFF8A76-8E77-4C62-A17E-0954FF54672C}"/>
    <cellStyle name="Comma 2 5 6 2 5" xfId="19597" xr:uid="{6F4286CF-31A9-44CD-BE92-74CB1A8FC972}"/>
    <cellStyle name="Comma 2 5 6 2 5 2" xfId="42023" xr:uid="{FA0AC04C-7941-416D-A9CB-A7B3BC85061E}"/>
    <cellStyle name="Comma 2 5 6 2 5 3" xfId="21984" xr:uid="{F0097FC9-C598-4FF0-A3BC-B04541F3CBB7}"/>
    <cellStyle name="Comma 2 5 6 2 6" xfId="19993" xr:uid="{CB4FA4DE-2F2F-4FFF-B2A9-F1C043EBF729}"/>
    <cellStyle name="Comma 2 5 6 2 6 2" xfId="42419" xr:uid="{4CB47BAE-1678-4612-9239-40E8859A7344}"/>
    <cellStyle name="Comma 2 5 6 2 6 3" xfId="22380" xr:uid="{0EC913DC-4996-436F-A3D4-B1BD2F074F19}"/>
    <cellStyle name="Comma 2 5 6 2 7" xfId="40439" xr:uid="{84536201-D255-428B-BBA3-9040EFE3F2B2}"/>
    <cellStyle name="Comma 2 5 6 2 8" xfId="20400" xr:uid="{D581E163-CCD6-4CFE-AAAC-FC2D47DFCD97}"/>
    <cellStyle name="Comma 2 5 6 3" xfId="18211" xr:uid="{A9837A3D-24EE-4EFF-B32B-36A827F76FB9}"/>
    <cellStyle name="Comma 2 5 6 3 2" xfId="40637" xr:uid="{733C0130-1AA7-4384-A2AD-92DA2FC78D58}"/>
    <cellStyle name="Comma 2 5 6 3 3" xfId="20598" xr:uid="{2B560A6E-84FF-4762-B946-CC28EE96E4BF}"/>
    <cellStyle name="Comma 2 5 6 4" xfId="18607" xr:uid="{26264F86-DC07-400E-9314-ECA2F5D732F5}"/>
    <cellStyle name="Comma 2 5 6 4 2" xfId="41033" xr:uid="{5C1893DC-CCC9-498F-8F36-6D74C39AA325}"/>
    <cellStyle name="Comma 2 5 6 4 3" xfId="20994" xr:uid="{354682A3-6C3B-47EF-B0DF-A5A72CE40C70}"/>
    <cellStyle name="Comma 2 5 6 5" xfId="19003" xr:uid="{A7B0732E-A289-4071-AFAC-D2AD4A8F150C}"/>
    <cellStyle name="Comma 2 5 6 5 2" xfId="41429" xr:uid="{D3E2DBBF-D066-4ECC-ACB3-919C3A4D12BA}"/>
    <cellStyle name="Comma 2 5 6 5 3" xfId="21390" xr:uid="{37D8B3FA-1D08-422A-86C4-F5B595E148A5}"/>
    <cellStyle name="Comma 2 5 6 6" xfId="19399" xr:uid="{E883C4FE-F45E-4D89-BD43-77595DCB27FD}"/>
    <cellStyle name="Comma 2 5 6 6 2" xfId="41825" xr:uid="{C9F0D7B5-9A86-4D14-BD28-552A0F0DB2C2}"/>
    <cellStyle name="Comma 2 5 6 6 3" xfId="21786" xr:uid="{10E37046-A1F8-44BE-B580-4AA762DA6D9B}"/>
    <cellStyle name="Comma 2 5 6 7" xfId="19795" xr:uid="{19B92A8E-9CEE-4F76-BDE4-B0824E7E985E}"/>
    <cellStyle name="Comma 2 5 6 7 2" xfId="42221" xr:uid="{26CB6114-6F05-495E-A843-3CB8D4AA9E15}"/>
    <cellStyle name="Comma 2 5 6 7 3" xfId="22182" xr:uid="{F7579FA3-D5A0-4558-B328-8920BF38EEB7}"/>
    <cellStyle name="Comma 2 5 6 8" xfId="31409" xr:uid="{5A11125D-2500-4CD7-9FEE-1132F8DA59FE}"/>
    <cellStyle name="Comma 2 5 6 9" xfId="20202" xr:uid="{006954B3-8B72-42A3-B93C-030D34F086E5}"/>
    <cellStyle name="Comma 2 5 7" xfId="9854" xr:uid="{6D4F6D0F-CEF8-497E-A53A-10BB5C568E4A}"/>
    <cellStyle name="Comma 2 5 7 2" xfId="18277" xr:uid="{357BA693-74AF-460E-AA7E-8903D1AFDC2E}"/>
    <cellStyle name="Comma 2 5 7 2 2" xfId="40703" xr:uid="{A1D15457-22E4-4904-8C3B-69020779DFEB}"/>
    <cellStyle name="Comma 2 5 7 2 3" xfId="20664" xr:uid="{E0F420E7-2CDE-43A0-BB14-217CF40A1E00}"/>
    <cellStyle name="Comma 2 5 7 3" xfId="18673" xr:uid="{F0E84922-573A-42C0-9004-CFAEAACC02D6}"/>
    <cellStyle name="Comma 2 5 7 3 2" xfId="41099" xr:uid="{98801452-AA9A-4747-B5F4-EC1CAF7E4995}"/>
    <cellStyle name="Comma 2 5 7 3 3" xfId="21060" xr:uid="{C728D865-8F66-4D28-A990-0B567179307D}"/>
    <cellStyle name="Comma 2 5 7 4" xfId="19069" xr:uid="{38717A1E-877A-454D-AD88-61C9599A8921}"/>
    <cellStyle name="Comma 2 5 7 4 2" xfId="41495" xr:uid="{C14150D4-C153-4A72-AD5A-CD52492B652A}"/>
    <cellStyle name="Comma 2 5 7 4 3" xfId="21456" xr:uid="{9189BF92-8B1B-46AC-A1FA-FE9FFF39C769}"/>
    <cellStyle name="Comma 2 5 7 5" xfId="19465" xr:uid="{6487FAF4-B89F-4A6B-8FCA-523967706ED7}"/>
    <cellStyle name="Comma 2 5 7 5 2" xfId="41891" xr:uid="{C9CB47DD-1AED-4984-9F1F-1C1A2DC78D87}"/>
    <cellStyle name="Comma 2 5 7 5 3" xfId="21852" xr:uid="{BA2F4462-8524-49E8-BD57-667404400671}"/>
    <cellStyle name="Comma 2 5 7 6" xfId="19861" xr:uid="{BAC8C20C-0144-4F2E-AD1C-EC5634B1372B}"/>
    <cellStyle name="Comma 2 5 7 6 2" xfId="42287" xr:uid="{40281D16-47BD-4A0E-953B-7198F601A5C8}"/>
    <cellStyle name="Comma 2 5 7 6 3" xfId="22248" xr:uid="{C7EB2B63-9741-4EAC-AF16-7ED4E7FFB4C0}"/>
    <cellStyle name="Comma 2 5 7 7" xfId="32280" xr:uid="{AFD5877C-9283-4F84-83B5-C86663293F5B}"/>
    <cellStyle name="Comma 2 5 7 8" xfId="20268" xr:uid="{100D650D-EC84-49A5-A8BA-9C7066422D13}"/>
    <cellStyle name="Comma 2 5 8" xfId="18079" xr:uid="{9A230305-9292-4C09-B110-008C6E76B143}"/>
    <cellStyle name="Comma 2 5 8 2" xfId="40505" xr:uid="{180FE285-DEF5-4CE1-B3A3-5E583099D14E}"/>
    <cellStyle name="Comma 2 5 8 3" xfId="20466" xr:uid="{ED676E67-F7DB-4D9E-861B-53B7FF6C35AC}"/>
    <cellStyle name="Comma 2 5 9" xfId="18475" xr:uid="{F0C5A1DB-FF5F-414C-BA1E-7AE5E96FAB6C}"/>
    <cellStyle name="Comma 2 5 9 2" xfId="40901" xr:uid="{F5AC25E6-E995-40E5-8159-34EE1BCC9D86}"/>
    <cellStyle name="Comma 2 5 9 3" xfId="20862" xr:uid="{56AE8D15-A425-4148-A1E6-8C3B2D7BFF75}"/>
    <cellStyle name="Comma 2 6" xfId="1125" xr:uid="{F79C3FB5-9BE9-4FCD-A9FD-499B853A280F}"/>
    <cellStyle name="Comma 2 6 10" xfId="19269" xr:uid="{F2C877CE-78D2-4B4A-91F1-4F61AF42424A}"/>
    <cellStyle name="Comma 2 6 10 2" xfId="41695" xr:uid="{D17BAB24-206A-4A03-B4F0-89743B7092AF}"/>
    <cellStyle name="Comma 2 6 10 3" xfId="21656" xr:uid="{DC79B839-1AB9-41F2-8375-8BE1947FA0F3}"/>
    <cellStyle name="Comma 2 6 11" xfId="19665" xr:uid="{9DEAB390-C376-4341-9ED4-891E208FB848}"/>
    <cellStyle name="Comma 2 6 11 2" xfId="42091" xr:uid="{F4674903-886C-4ED0-87BE-0ABA5F06B1D9}"/>
    <cellStyle name="Comma 2 6 11 3" xfId="22052" xr:uid="{ECCE1140-E642-41E4-A246-40EC22D2B608}"/>
    <cellStyle name="Comma 2 6 12" xfId="23551" xr:uid="{4ADA6EEC-E875-48C5-A85E-976745531D53}"/>
    <cellStyle name="Comma 2 6 13" xfId="20072" xr:uid="{5928C43D-DA16-476B-B3E7-54C4884449D0}"/>
    <cellStyle name="Comma 2 6 2" xfId="2619" xr:uid="{AA4E0524-4218-49B5-8B33-0923DEB3D6A8}"/>
    <cellStyle name="Comma 2 6 2 10" xfId="25045" xr:uid="{41E4E658-2757-4522-A2C8-748A3F6684F4}"/>
    <cellStyle name="Comma 2 6 2 11" xfId="20094" xr:uid="{05EE7C71-FF2F-4A78-A45B-686B3CA4E8B1}"/>
    <cellStyle name="Comma 2 6 2 2" xfId="7101" xr:uid="{16379A3F-10EC-4B89-A740-8AC659D892E9}"/>
    <cellStyle name="Comma 2 6 2 2 2" xfId="16131" xr:uid="{4E35966E-451B-49A4-8C1D-772DF37B2F31}"/>
    <cellStyle name="Comma 2 6 2 2 2 2" xfId="18367" xr:uid="{1731EDC8-2075-42CF-BA71-67D5C086CF16}"/>
    <cellStyle name="Comma 2 6 2 2 2 2 2" xfId="40793" xr:uid="{C7059E8B-978E-4667-992A-BA6416CE14E4}"/>
    <cellStyle name="Comma 2 6 2 2 2 2 3" xfId="20754" xr:uid="{7C9AB8B6-03DB-4ADE-BC2F-C171326DBD80}"/>
    <cellStyle name="Comma 2 6 2 2 2 3" xfId="18763" xr:uid="{E3E8D80E-CC11-4B0C-8156-499E9F28D227}"/>
    <cellStyle name="Comma 2 6 2 2 2 3 2" xfId="41189" xr:uid="{53F3668C-EECE-4039-86BA-51ACFF40AD5A}"/>
    <cellStyle name="Comma 2 6 2 2 2 3 3" xfId="21150" xr:uid="{929E3788-9A6F-4623-99C5-F977BC9A8C22}"/>
    <cellStyle name="Comma 2 6 2 2 2 4" xfId="19159" xr:uid="{71966714-C5EB-4E2E-AAE0-EE57D3BA0BB7}"/>
    <cellStyle name="Comma 2 6 2 2 2 4 2" xfId="41585" xr:uid="{E06BC27E-B236-49C6-A866-E21068CBBFC7}"/>
    <cellStyle name="Comma 2 6 2 2 2 4 3" xfId="21546" xr:uid="{4F66BDBB-546E-49DF-8C2C-6FEFF1DD778C}"/>
    <cellStyle name="Comma 2 6 2 2 2 5" xfId="19555" xr:uid="{AA0AE01D-C797-4A23-9B34-07721A7B30D4}"/>
    <cellStyle name="Comma 2 6 2 2 2 5 2" xfId="41981" xr:uid="{984A9454-58B5-4CFC-9EB3-6E204C3527E1}"/>
    <cellStyle name="Comma 2 6 2 2 2 5 3" xfId="21942" xr:uid="{961E68AE-4927-4F68-9F3E-F20D7B4CA8E6}"/>
    <cellStyle name="Comma 2 6 2 2 2 6" xfId="19951" xr:uid="{A7EFAE08-3136-4446-96E9-F4379E20B0B5}"/>
    <cellStyle name="Comma 2 6 2 2 2 6 2" xfId="42377" xr:uid="{35EB14A1-8933-4DF7-81DF-D71D5FE113B3}"/>
    <cellStyle name="Comma 2 6 2 2 2 6 3" xfId="22338" xr:uid="{5D6A53BA-0D92-4868-9794-E1C566D45002}"/>
    <cellStyle name="Comma 2 6 2 2 2 7" xfId="38557" xr:uid="{A2483B3A-5EF6-41B0-95E0-D17CA99308C0}"/>
    <cellStyle name="Comma 2 6 2 2 2 8" xfId="20358" xr:uid="{287E5DC3-522F-4128-901B-54B27F612B28}"/>
    <cellStyle name="Comma 2 6 2 2 3" xfId="18169" xr:uid="{E09787E5-A500-4ECA-8E3B-3525883112F8}"/>
    <cellStyle name="Comma 2 6 2 2 3 2" xfId="40595" xr:uid="{FE2FCC34-3067-4496-A00B-4229CF79DAC0}"/>
    <cellStyle name="Comma 2 6 2 2 3 3" xfId="20556" xr:uid="{5F55E6A7-CD3D-466C-A247-3E57B87216A3}"/>
    <cellStyle name="Comma 2 6 2 2 4" xfId="18565" xr:uid="{A21C8EA5-248D-4F0E-9827-FBF8DA16861E}"/>
    <cellStyle name="Comma 2 6 2 2 4 2" xfId="40991" xr:uid="{C5787B1B-7BE5-482C-89D2-F9DAAD50FEF2}"/>
    <cellStyle name="Comma 2 6 2 2 4 3" xfId="20952" xr:uid="{36568D0D-D181-41C4-9C68-1B531F598C9A}"/>
    <cellStyle name="Comma 2 6 2 2 5" xfId="18961" xr:uid="{0258940B-3D4B-4E7E-BC5D-EE8B6B2786CA}"/>
    <cellStyle name="Comma 2 6 2 2 5 2" xfId="41387" xr:uid="{9AE2D1B3-FDE3-49E7-879E-761D76497EAE}"/>
    <cellStyle name="Comma 2 6 2 2 5 3" xfId="21348" xr:uid="{EE422A95-ABFF-4C37-B183-A1990F807812}"/>
    <cellStyle name="Comma 2 6 2 2 6" xfId="19357" xr:uid="{B6F2A4E7-FDBA-4E53-9752-2600A1C66EA1}"/>
    <cellStyle name="Comma 2 6 2 2 6 2" xfId="41783" xr:uid="{4D723095-8100-4CDD-A576-9759934D9250}"/>
    <cellStyle name="Comma 2 6 2 2 6 3" xfId="21744" xr:uid="{7B64F3C8-FD45-4649-AA7C-798DFC019B88}"/>
    <cellStyle name="Comma 2 6 2 2 7" xfId="19753" xr:uid="{699ADDFF-2F33-4A43-A7CD-962CA17D0EAA}"/>
    <cellStyle name="Comma 2 6 2 2 7 2" xfId="42179" xr:uid="{475A43F2-9DDE-4660-A1F0-97E9A9D1506A}"/>
    <cellStyle name="Comma 2 6 2 2 7 3" xfId="22140" xr:uid="{8431F7E6-8D04-4B0B-A8CC-043FA825770B}"/>
    <cellStyle name="Comma 2 6 2 2 8" xfId="29527" xr:uid="{ED32C573-EC94-4EB0-BB27-1ACDA090582D}"/>
    <cellStyle name="Comma 2 6 2 2 9" xfId="20160" xr:uid="{0CB4BD6B-A3EB-4E82-98F4-5A69B02A5085}"/>
    <cellStyle name="Comma 2 6 2 3" xfId="9007" xr:uid="{07E8EB41-4026-4679-82E8-1CE94BA6CB59}"/>
    <cellStyle name="Comma 2 6 2 3 2" xfId="18037" xr:uid="{88999F20-A107-430B-83F9-75076E5A11AA}"/>
    <cellStyle name="Comma 2 6 2 3 2 2" xfId="18433" xr:uid="{EC78ECFB-93B4-4473-B862-675B05CA4965}"/>
    <cellStyle name="Comma 2 6 2 3 2 2 2" xfId="40859" xr:uid="{3CF15152-D816-409C-A2EF-0D15DF3727B0}"/>
    <cellStyle name="Comma 2 6 2 3 2 2 3" xfId="20820" xr:uid="{523B1B03-33B2-4068-B923-3F26F677B681}"/>
    <cellStyle name="Comma 2 6 2 3 2 3" xfId="18829" xr:uid="{FE0F722F-EEF0-46D4-9EDC-B3D68C2675D9}"/>
    <cellStyle name="Comma 2 6 2 3 2 3 2" xfId="41255" xr:uid="{7F25C4C2-C3C1-4835-B4CB-3C0B369AA22D}"/>
    <cellStyle name="Comma 2 6 2 3 2 3 3" xfId="21216" xr:uid="{44DCBE80-DB8F-45CC-B75E-CE609019F848}"/>
    <cellStyle name="Comma 2 6 2 3 2 4" xfId="19225" xr:uid="{BFC48FEA-EDC9-44E2-9CE2-0693BFD76137}"/>
    <cellStyle name="Comma 2 6 2 3 2 4 2" xfId="41651" xr:uid="{E14058E8-6A02-48FA-AE16-A3326CA9A94A}"/>
    <cellStyle name="Comma 2 6 2 3 2 4 3" xfId="21612" xr:uid="{6F08A0EC-01E5-498A-8A2D-62808194A742}"/>
    <cellStyle name="Comma 2 6 2 3 2 5" xfId="19621" xr:uid="{03A033FE-BD91-4C53-A724-7673783F2E7B}"/>
    <cellStyle name="Comma 2 6 2 3 2 5 2" xfId="42047" xr:uid="{D0DBD01F-85D5-481C-9485-571518BFC914}"/>
    <cellStyle name="Comma 2 6 2 3 2 5 3" xfId="22008" xr:uid="{F8026BBC-D4A3-4DA1-940C-B3457926B616}"/>
    <cellStyle name="Comma 2 6 2 3 2 6" xfId="20017" xr:uid="{C7444239-7A17-41C4-B8F4-9477CD7D0449}"/>
    <cellStyle name="Comma 2 6 2 3 2 6 2" xfId="42443" xr:uid="{3AA047AB-49EB-4925-AF7A-E67BEC60F197}"/>
    <cellStyle name="Comma 2 6 2 3 2 6 3" xfId="22404" xr:uid="{9A6414E7-09C3-449D-BDCE-988D7A70CF9E}"/>
    <cellStyle name="Comma 2 6 2 3 2 7" xfId="40463" xr:uid="{52BB1483-8474-4BD6-AF1A-C15D7DF9BB72}"/>
    <cellStyle name="Comma 2 6 2 3 2 8" xfId="20424" xr:uid="{7A8F554D-8A89-415A-818B-BD8DC04BB1D0}"/>
    <cellStyle name="Comma 2 6 2 3 3" xfId="18235" xr:uid="{21D4F9FB-9353-4B44-8848-1B0FC35E6D10}"/>
    <cellStyle name="Comma 2 6 2 3 3 2" xfId="40661" xr:uid="{B9A1B739-4BA7-421F-8A08-D00F402F2E4D}"/>
    <cellStyle name="Comma 2 6 2 3 3 3" xfId="20622" xr:uid="{F28CDAC1-0195-493B-9291-756BE7E76296}"/>
    <cellStyle name="Comma 2 6 2 3 4" xfId="18631" xr:uid="{6D35104B-2CA7-4C17-8CF6-8E888DE1FE05}"/>
    <cellStyle name="Comma 2 6 2 3 4 2" xfId="41057" xr:uid="{9124B16A-C0CF-499D-958B-A0F608C7945D}"/>
    <cellStyle name="Comma 2 6 2 3 4 3" xfId="21018" xr:uid="{D126514E-A5FB-434F-8E8A-239C674D2EE8}"/>
    <cellStyle name="Comma 2 6 2 3 5" xfId="19027" xr:uid="{C8FA3526-A2CD-4EA9-A2A3-A5E6C94925F6}"/>
    <cellStyle name="Comma 2 6 2 3 5 2" xfId="41453" xr:uid="{3EA81794-7133-467B-BAFA-17C48D2CD49A}"/>
    <cellStyle name="Comma 2 6 2 3 5 3" xfId="21414" xr:uid="{BC3C8034-2165-4AB5-8B8D-92606D64C309}"/>
    <cellStyle name="Comma 2 6 2 3 6" xfId="19423" xr:uid="{7696769B-100B-44F8-80DE-338DDB96E7B1}"/>
    <cellStyle name="Comma 2 6 2 3 6 2" xfId="41849" xr:uid="{D661941F-3421-48C1-BE63-7803A951DDBC}"/>
    <cellStyle name="Comma 2 6 2 3 6 3" xfId="21810" xr:uid="{7AE19A99-04E2-4D6C-9CF8-9F2C1BB1C9D4}"/>
    <cellStyle name="Comma 2 6 2 3 7" xfId="19819" xr:uid="{2EB63338-C8AE-4975-9EFD-1F6501613AF3}"/>
    <cellStyle name="Comma 2 6 2 3 7 2" xfId="42245" xr:uid="{D7C371B1-95ED-4127-9ABA-3BA0E1303A78}"/>
    <cellStyle name="Comma 2 6 2 3 7 3" xfId="22206" xr:uid="{04A74DE6-FDAC-46F3-97F2-A82443E6ED87}"/>
    <cellStyle name="Comma 2 6 2 3 8" xfId="31433" xr:uid="{91D81882-7EAA-413F-95F9-7246B83BD26B}"/>
    <cellStyle name="Comma 2 6 2 3 9" xfId="20226" xr:uid="{EDC38960-7D10-4E4E-B4AD-04C83E80198D}"/>
    <cellStyle name="Comma 2 6 2 4" xfId="11649" xr:uid="{F52E18A2-23F0-405C-BE02-97F845FA27F1}"/>
    <cellStyle name="Comma 2 6 2 4 2" xfId="18301" xr:uid="{8225BDAD-16D8-4830-A0AE-354605DD75E0}"/>
    <cellStyle name="Comma 2 6 2 4 2 2" xfId="40727" xr:uid="{AB6076D8-9DAC-4F1A-B6A1-4C8465F9E6B2}"/>
    <cellStyle name="Comma 2 6 2 4 2 3" xfId="20688" xr:uid="{9FC3E724-8ED3-4E1A-ADBC-A4F69C3E78A7}"/>
    <cellStyle name="Comma 2 6 2 4 3" xfId="18697" xr:uid="{A518548B-17EF-4006-9FC0-5629EFA3CD4B}"/>
    <cellStyle name="Comma 2 6 2 4 3 2" xfId="41123" xr:uid="{1C3D0F30-4D7A-47B5-8F01-BDB6946235EA}"/>
    <cellStyle name="Comma 2 6 2 4 3 3" xfId="21084" xr:uid="{1C81AC3A-7C11-47D5-8F74-7FAD4774C5C7}"/>
    <cellStyle name="Comma 2 6 2 4 4" xfId="19093" xr:uid="{BF37C5CE-437F-4A01-A392-EFA2C7BA983C}"/>
    <cellStyle name="Comma 2 6 2 4 4 2" xfId="41519" xr:uid="{B88DBD1E-F10A-4C83-B98C-DBDD4EADCCEE}"/>
    <cellStyle name="Comma 2 6 2 4 4 3" xfId="21480" xr:uid="{8CB3744D-F9E4-4859-9E3C-EFFC75D54A8D}"/>
    <cellStyle name="Comma 2 6 2 4 5" xfId="19489" xr:uid="{AB93AE58-C039-4DDA-8DC7-0116593FBCF3}"/>
    <cellStyle name="Comma 2 6 2 4 5 2" xfId="41915" xr:uid="{154FEF00-6A61-4D7B-A54A-E6C2EAF6CA49}"/>
    <cellStyle name="Comma 2 6 2 4 5 3" xfId="21876" xr:uid="{32DE4807-1096-412F-B3E7-85D6CAB6C4AC}"/>
    <cellStyle name="Comma 2 6 2 4 6" xfId="19885" xr:uid="{A7CF38A9-1E3E-426C-BDA1-618998518A68}"/>
    <cellStyle name="Comma 2 6 2 4 6 2" xfId="42311" xr:uid="{A0392FAA-9E8E-4ECB-9E29-6BA709A339D0}"/>
    <cellStyle name="Comma 2 6 2 4 6 3" xfId="22272" xr:uid="{4916D904-60A7-4FD6-9951-0E7DB46F9933}"/>
    <cellStyle name="Comma 2 6 2 4 7" xfId="34075" xr:uid="{1E8D9B7C-4012-4B74-994C-E0756AFE0536}"/>
    <cellStyle name="Comma 2 6 2 4 8" xfId="20292" xr:uid="{3B876478-7BAB-404F-AA5C-38E3D35A6F5B}"/>
    <cellStyle name="Comma 2 6 2 5" xfId="18103" xr:uid="{FA9346DD-A971-4F08-BA5F-EBBA39CE5399}"/>
    <cellStyle name="Comma 2 6 2 5 2" xfId="40529" xr:uid="{AD474B43-D29D-4891-89AF-5A0EA8FF1B5C}"/>
    <cellStyle name="Comma 2 6 2 5 3" xfId="20490" xr:uid="{65E7CACC-1548-4B9A-B8AA-5975630B05F9}"/>
    <cellStyle name="Comma 2 6 2 6" xfId="18499" xr:uid="{F8D2EB07-351F-4D1A-9936-1C8201F285EA}"/>
    <cellStyle name="Comma 2 6 2 6 2" xfId="40925" xr:uid="{A5BAC315-3129-490F-956F-4B85BCD3AA21}"/>
    <cellStyle name="Comma 2 6 2 6 3" xfId="20886" xr:uid="{20EB2DFC-2343-4D47-86D6-823C390A5D7A}"/>
    <cellStyle name="Comma 2 6 2 7" xfId="18895" xr:uid="{E1E2E034-8839-42CF-BC75-FD7E53E3843B}"/>
    <cellStyle name="Comma 2 6 2 7 2" xfId="41321" xr:uid="{DC536DFE-611C-461E-9DF5-015B0574CC23}"/>
    <cellStyle name="Comma 2 6 2 7 3" xfId="21282" xr:uid="{A933E42D-43BC-44E2-BD56-2FA19F284E9A}"/>
    <cellStyle name="Comma 2 6 2 8" xfId="19291" xr:uid="{06587871-9949-4CF1-85E1-F4C5DB9F66E3}"/>
    <cellStyle name="Comma 2 6 2 8 2" xfId="41717" xr:uid="{ED83BF7F-A12C-4013-A14E-BE44B9FB34CC}"/>
    <cellStyle name="Comma 2 6 2 8 3" xfId="21678" xr:uid="{9C1D1825-3D5F-45BA-9F2D-235750BF3AD7}"/>
    <cellStyle name="Comma 2 6 2 9" xfId="19687" xr:uid="{06EB04CF-2C3D-48DB-B44B-88AB3C6843D8}"/>
    <cellStyle name="Comma 2 6 2 9 2" xfId="42113" xr:uid="{8CA74B8E-C54B-4E95-920A-7CE0B62FAF12}"/>
    <cellStyle name="Comma 2 6 2 9 3" xfId="22074" xr:uid="{CD4ABB38-F26D-48BE-9FA8-30189AEA23FB}"/>
    <cellStyle name="Comma 2 6 3" xfId="4113" xr:uid="{28E03D30-DF99-4022-9EE9-22080E80DC7E}"/>
    <cellStyle name="Comma 2 6 3 10" xfId="26539" xr:uid="{654CFD1E-3C88-42ED-B3BD-7FEAC7C19F16}"/>
    <cellStyle name="Comma 2 6 3 11" xfId="20116" xr:uid="{E257F7B9-85E7-45FE-B47B-77274CF39ABC}"/>
    <cellStyle name="Comma 2 6 3 2" xfId="8595" xr:uid="{14A8CCE8-6DA9-4A92-84B6-C0B8007450D3}"/>
    <cellStyle name="Comma 2 6 3 2 2" xfId="17625" xr:uid="{DFCD7F63-1B89-4A0B-B671-E206D88A563B}"/>
    <cellStyle name="Comma 2 6 3 2 2 2" xfId="18389" xr:uid="{1E240BFA-FBAD-4F02-B8BE-92E22B8ED55A}"/>
    <cellStyle name="Comma 2 6 3 2 2 2 2" xfId="40815" xr:uid="{4F3015A4-4A3D-4415-B53A-3E1DB0DAA7C4}"/>
    <cellStyle name="Comma 2 6 3 2 2 2 3" xfId="20776" xr:uid="{BC1BA4F8-A2C0-45ED-94FA-A983CC94C046}"/>
    <cellStyle name="Comma 2 6 3 2 2 3" xfId="18785" xr:uid="{FC886E20-C930-495C-81DD-D178FF758A5F}"/>
    <cellStyle name="Comma 2 6 3 2 2 3 2" xfId="41211" xr:uid="{4FC1DF53-15B0-463C-B8BC-9C4DACED54DB}"/>
    <cellStyle name="Comma 2 6 3 2 2 3 3" xfId="21172" xr:uid="{7480EFBA-3B2F-4120-9AB3-1B42655DC060}"/>
    <cellStyle name="Comma 2 6 3 2 2 4" xfId="19181" xr:uid="{D5C48181-0858-42E8-9F51-11A89963C22F}"/>
    <cellStyle name="Comma 2 6 3 2 2 4 2" xfId="41607" xr:uid="{B88159C1-B253-40DE-85FD-E966928EFA20}"/>
    <cellStyle name="Comma 2 6 3 2 2 4 3" xfId="21568" xr:uid="{73C3582B-FC50-4CE4-9045-4B097F3F534E}"/>
    <cellStyle name="Comma 2 6 3 2 2 5" xfId="19577" xr:uid="{6F192DC4-603C-43A1-8A3C-12E0D27B42CE}"/>
    <cellStyle name="Comma 2 6 3 2 2 5 2" xfId="42003" xr:uid="{FF6F6EDB-7812-4E17-BE8D-B228CE7CFA5F}"/>
    <cellStyle name="Comma 2 6 3 2 2 5 3" xfId="21964" xr:uid="{A802D482-7654-49DF-9FE1-E3D08DE407FB}"/>
    <cellStyle name="Comma 2 6 3 2 2 6" xfId="19973" xr:uid="{8D3C40CC-0E9C-4B05-9CAE-E1BFE26A326C}"/>
    <cellStyle name="Comma 2 6 3 2 2 6 2" xfId="42399" xr:uid="{D4DF1C54-FBB9-4298-90A8-922F45203BA0}"/>
    <cellStyle name="Comma 2 6 3 2 2 6 3" xfId="22360" xr:uid="{70758414-7E34-4F6B-9CF7-7CCDFBE7E7E3}"/>
    <cellStyle name="Comma 2 6 3 2 2 7" xfId="40051" xr:uid="{C5E13BF1-FC40-4278-9E4B-066B2CB61693}"/>
    <cellStyle name="Comma 2 6 3 2 2 8" xfId="20380" xr:uid="{41FD58DB-541B-4D57-BE8B-00D9ADAC6E59}"/>
    <cellStyle name="Comma 2 6 3 2 3" xfId="18191" xr:uid="{AA1E26CE-6D7B-4788-B455-D3D55D5273D7}"/>
    <cellStyle name="Comma 2 6 3 2 3 2" xfId="40617" xr:uid="{E9EFF86E-E054-40E1-933C-438527C33291}"/>
    <cellStyle name="Comma 2 6 3 2 3 3" xfId="20578" xr:uid="{6681E050-FB11-4842-BD8A-F3F4455FF331}"/>
    <cellStyle name="Comma 2 6 3 2 4" xfId="18587" xr:uid="{281EE14F-DDAA-4C73-BFE5-E78FEBEAEAB9}"/>
    <cellStyle name="Comma 2 6 3 2 4 2" xfId="41013" xr:uid="{D42B60CA-DA0C-4B8D-8CBE-B549616C15C4}"/>
    <cellStyle name="Comma 2 6 3 2 4 3" xfId="20974" xr:uid="{EDD7EC5F-DC76-438C-A3D0-A16AB7814032}"/>
    <cellStyle name="Comma 2 6 3 2 5" xfId="18983" xr:uid="{95873F6B-DCAB-40C3-B20D-99C106DDD87E}"/>
    <cellStyle name="Comma 2 6 3 2 5 2" xfId="41409" xr:uid="{56768AB5-2E37-4A86-9AF8-B82EE9D8D8ED}"/>
    <cellStyle name="Comma 2 6 3 2 5 3" xfId="21370" xr:uid="{B72F4795-E03E-4946-933C-1F2C2081F637}"/>
    <cellStyle name="Comma 2 6 3 2 6" xfId="19379" xr:uid="{8D8A0784-A34B-4525-98F8-580F9DB0861F}"/>
    <cellStyle name="Comma 2 6 3 2 6 2" xfId="41805" xr:uid="{C9288EBA-291B-45F0-843F-F630A3496C4C}"/>
    <cellStyle name="Comma 2 6 3 2 6 3" xfId="21766" xr:uid="{3A8FF93B-6197-4797-9FFD-05CB26716F57}"/>
    <cellStyle name="Comma 2 6 3 2 7" xfId="19775" xr:uid="{267F9CC8-B183-4BF9-ACCE-6B52981D1812}"/>
    <cellStyle name="Comma 2 6 3 2 7 2" xfId="42201" xr:uid="{FE8D1EBB-EEF1-4785-BD14-38AE1899574F}"/>
    <cellStyle name="Comma 2 6 3 2 7 3" xfId="22162" xr:uid="{C745CDD1-B185-4986-AE08-1340E675D381}"/>
    <cellStyle name="Comma 2 6 3 2 8" xfId="31021" xr:uid="{CBD8AA99-92FA-4656-AFAA-F4FB1EEB5EA0}"/>
    <cellStyle name="Comma 2 6 3 2 9" xfId="20182" xr:uid="{B0C2F76C-DA2C-496C-B293-E93C655AB463}"/>
    <cellStyle name="Comma 2 6 3 3" xfId="9029" xr:uid="{1651D287-DE69-45B0-AEE3-480BE022DDD2}"/>
    <cellStyle name="Comma 2 6 3 3 2" xfId="18059" xr:uid="{D9FC3FDA-637F-430D-9F1F-94C1D03B30F3}"/>
    <cellStyle name="Comma 2 6 3 3 2 2" xfId="18455" xr:uid="{04236BB2-2ECD-4906-AC10-B357C653FA96}"/>
    <cellStyle name="Comma 2 6 3 3 2 2 2" xfId="40881" xr:uid="{32FBB4FB-BD4F-486B-AC30-64DC3189F48F}"/>
    <cellStyle name="Comma 2 6 3 3 2 2 3" xfId="20842" xr:uid="{79705D3D-160A-4CEF-8748-E822B8CE5FB7}"/>
    <cellStyle name="Comma 2 6 3 3 2 3" xfId="18851" xr:uid="{3B6A3DC4-9EDD-4C5B-8D88-5547B95CCB56}"/>
    <cellStyle name="Comma 2 6 3 3 2 3 2" xfId="41277" xr:uid="{68A43D55-30CA-49CA-BD0D-33EA0988AF50}"/>
    <cellStyle name="Comma 2 6 3 3 2 3 3" xfId="21238" xr:uid="{3BF0CDB6-B663-4DCB-B806-796950CA58F3}"/>
    <cellStyle name="Comma 2 6 3 3 2 4" xfId="19247" xr:uid="{50E672D6-A5CA-4D9D-8FAC-4D3B3ABB3C2A}"/>
    <cellStyle name="Comma 2 6 3 3 2 4 2" xfId="41673" xr:uid="{EF827C48-AB1B-4909-9DFF-E0A424B97D9F}"/>
    <cellStyle name="Comma 2 6 3 3 2 4 3" xfId="21634" xr:uid="{A2E64116-79DD-4371-A487-C4F369364326}"/>
    <cellStyle name="Comma 2 6 3 3 2 5" xfId="19643" xr:uid="{7526112B-0056-45DC-A042-EFB6FD28BD8A}"/>
    <cellStyle name="Comma 2 6 3 3 2 5 2" xfId="42069" xr:uid="{DAA594B2-6331-4B90-94DE-EBA515B391D4}"/>
    <cellStyle name="Comma 2 6 3 3 2 5 3" xfId="22030" xr:uid="{33C12E46-C309-4B15-B188-92BEFF2D506D}"/>
    <cellStyle name="Comma 2 6 3 3 2 6" xfId="20039" xr:uid="{929C548C-2C2F-4D7A-BBBA-B605C47EF6F0}"/>
    <cellStyle name="Comma 2 6 3 3 2 6 2" xfId="42465" xr:uid="{CEC13534-AF97-4431-ACC8-5D16947CD5B4}"/>
    <cellStyle name="Comma 2 6 3 3 2 6 3" xfId="22426" xr:uid="{5D9509A3-9D24-4D33-AC73-272B61BC1FD5}"/>
    <cellStyle name="Comma 2 6 3 3 2 7" xfId="40485" xr:uid="{996963C7-C0A9-4537-B9C8-721225D1D280}"/>
    <cellStyle name="Comma 2 6 3 3 2 8" xfId="20446" xr:uid="{039AD001-8442-4B55-AD7B-D0D367956E9C}"/>
    <cellStyle name="Comma 2 6 3 3 3" xfId="18257" xr:uid="{D21E1C77-13A5-4580-8495-612740B0929B}"/>
    <cellStyle name="Comma 2 6 3 3 3 2" xfId="40683" xr:uid="{E721AB8F-EAAC-4CEA-89F5-443D3366917B}"/>
    <cellStyle name="Comma 2 6 3 3 3 3" xfId="20644" xr:uid="{463A15BA-8805-418B-B5B1-609AA7E56EBB}"/>
    <cellStyle name="Comma 2 6 3 3 4" xfId="18653" xr:uid="{CDCED9DD-B117-4BED-919B-96043743C3F4}"/>
    <cellStyle name="Comma 2 6 3 3 4 2" xfId="41079" xr:uid="{98B656C9-4B08-4C12-8C1C-86D6EA5DB251}"/>
    <cellStyle name="Comma 2 6 3 3 4 3" xfId="21040" xr:uid="{F2E8964D-B7D0-4020-8457-61A504941ED6}"/>
    <cellStyle name="Comma 2 6 3 3 5" xfId="19049" xr:uid="{B3A97351-8F07-4169-BB98-3BF290C357A0}"/>
    <cellStyle name="Comma 2 6 3 3 5 2" xfId="41475" xr:uid="{FA8B8938-34DD-40F0-B793-9C562E77A5FB}"/>
    <cellStyle name="Comma 2 6 3 3 5 3" xfId="21436" xr:uid="{6E17EC3E-2388-4B65-AD16-4C92704C44E8}"/>
    <cellStyle name="Comma 2 6 3 3 6" xfId="19445" xr:uid="{CF9D62F4-1CEA-4924-A196-F31423086511}"/>
    <cellStyle name="Comma 2 6 3 3 6 2" xfId="41871" xr:uid="{9A816152-FB3B-4C74-8D1C-0AC57F72506A}"/>
    <cellStyle name="Comma 2 6 3 3 6 3" xfId="21832" xr:uid="{0AA75F01-333B-4D2B-87CA-B092CE36E3DE}"/>
    <cellStyle name="Comma 2 6 3 3 7" xfId="19841" xr:uid="{0098798C-3426-44C2-8070-1C39CC937BC4}"/>
    <cellStyle name="Comma 2 6 3 3 7 2" xfId="42267" xr:uid="{B8F2CB6C-7FBD-4470-B5A8-0C9CAE5E935F}"/>
    <cellStyle name="Comma 2 6 3 3 7 3" xfId="22228" xr:uid="{5070DFD2-200C-4A91-88E2-27B666CC42F5}"/>
    <cellStyle name="Comma 2 6 3 3 8" xfId="31455" xr:uid="{33E2F2E6-2FDC-4363-9C20-ED5902EBC034}"/>
    <cellStyle name="Comma 2 6 3 3 9" xfId="20248" xr:uid="{7BB9383F-1CA3-4683-8284-F40DEC2CB872}"/>
    <cellStyle name="Comma 2 6 3 4" xfId="13143" xr:uid="{95DFABD9-231F-46AA-A97B-5584AE2B2AD8}"/>
    <cellStyle name="Comma 2 6 3 4 2" xfId="18323" xr:uid="{844A0FDD-93C8-4FA4-96FE-2DF8453CA21D}"/>
    <cellStyle name="Comma 2 6 3 4 2 2" xfId="40749" xr:uid="{A8CF9FB5-342F-4526-A5CD-E6EB24C08F22}"/>
    <cellStyle name="Comma 2 6 3 4 2 3" xfId="20710" xr:uid="{DD656C4C-F7C7-4F44-8047-6927EB3D394A}"/>
    <cellStyle name="Comma 2 6 3 4 3" xfId="18719" xr:uid="{C5561666-0040-4FA3-B154-7799048BE353}"/>
    <cellStyle name="Comma 2 6 3 4 3 2" xfId="41145" xr:uid="{D334D684-BE6B-4F7D-B0DE-12758D902EB5}"/>
    <cellStyle name="Comma 2 6 3 4 3 3" xfId="21106" xr:uid="{76A21FBB-9CFB-4374-8773-60514BD70D5F}"/>
    <cellStyle name="Comma 2 6 3 4 4" xfId="19115" xr:uid="{5E53A2A9-80C6-40C0-B4FA-163CA23C00C9}"/>
    <cellStyle name="Comma 2 6 3 4 4 2" xfId="41541" xr:uid="{BEDA4133-2F6E-4CB8-86AE-A77ADF568311}"/>
    <cellStyle name="Comma 2 6 3 4 4 3" xfId="21502" xr:uid="{0BB24086-6F5F-4B35-8116-7EF9756DB4B2}"/>
    <cellStyle name="Comma 2 6 3 4 5" xfId="19511" xr:uid="{4D1F13E9-2ECF-4C42-805D-CA97B3E7D285}"/>
    <cellStyle name="Comma 2 6 3 4 5 2" xfId="41937" xr:uid="{ECE7E954-7685-4458-B10D-D33903997A7D}"/>
    <cellStyle name="Comma 2 6 3 4 5 3" xfId="21898" xr:uid="{4FC49CD0-7911-4DA6-BC5A-CFEE64F8CDC2}"/>
    <cellStyle name="Comma 2 6 3 4 6" xfId="19907" xr:uid="{26BC524E-AEEB-4C91-B17F-598CC96FD40B}"/>
    <cellStyle name="Comma 2 6 3 4 6 2" xfId="42333" xr:uid="{88578FE7-884F-4B20-9CA7-8D5B346DE974}"/>
    <cellStyle name="Comma 2 6 3 4 6 3" xfId="22294" xr:uid="{C072631E-CD05-45E0-A821-4E5251794A52}"/>
    <cellStyle name="Comma 2 6 3 4 7" xfId="35569" xr:uid="{17DCB48F-34D7-4533-85B7-EBAFEE4DA2A6}"/>
    <cellStyle name="Comma 2 6 3 4 8" xfId="20314" xr:uid="{87BB5C2B-0E2A-41D0-8DEC-EBFB6A47CDF6}"/>
    <cellStyle name="Comma 2 6 3 5" xfId="18125" xr:uid="{00946DDA-6EA1-4081-9210-76BE1E2CDBA3}"/>
    <cellStyle name="Comma 2 6 3 5 2" xfId="40551" xr:uid="{896F6908-1062-44B8-AA0C-D29E0B0653C5}"/>
    <cellStyle name="Comma 2 6 3 5 3" xfId="20512" xr:uid="{DCE8E4E5-5778-48F6-BE4C-3BA0D1584920}"/>
    <cellStyle name="Comma 2 6 3 6" xfId="18521" xr:uid="{49233469-E59C-44FF-A51F-49E289226B5E}"/>
    <cellStyle name="Comma 2 6 3 6 2" xfId="40947" xr:uid="{D4C506C6-B882-4FE9-9F38-B02057ED594C}"/>
    <cellStyle name="Comma 2 6 3 6 3" xfId="20908" xr:uid="{FFDABF3F-1CA1-4DBE-B2EB-6F29ED77A1EE}"/>
    <cellStyle name="Comma 2 6 3 7" xfId="18917" xr:uid="{3BE42093-3B1A-4534-9AC5-D0F64BBAA5F7}"/>
    <cellStyle name="Comma 2 6 3 7 2" xfId="41343" xr:uid="{4B4E5B37-4167-4D85-AFF0-214A54F95A91}"/>
    <cellStyle name="Comma 2 6 3 7 3" xfId="21304" xr:uid="{FFC65F32-46EF-4673-B5B4-2385F507B706}"/>
    <cellStyle name="Comma 2 6 3 8" xfId="19313" xr:uid="{D56C106D-320F-4C35-B66D-F2BB50DA25A7}"/>
    <cellStyle name="Comma 2 6 3 8 2" xfId="41739" xr:uid="{159BDE71-78D8-454F-98A5-3C33F7BF096C}"/>
    <cellStyle name="Comma 2 6 3 8 3" xfId="21700" xr:uid="{CA591A1E-09EF-4019-B8AF-392BD5277012}"/>
    <cellStyle name="Comma 2 6 3 9" xfId="19709" xr:uid="{AA85A7BE-3C01-473D-9F22-DC0A732D3535}"/>
    <cellStyle name="Comma 2 6 3 9 2" xfId="42135" xr:uid="{D885FA35-E86F-470B-8B06-BD5F687DC1DB}"/>
    <cellStyle name="Comma 2 6 3 9 3" xfId="22096" xr:uid="{1DF9F084-FF64-4054-9609-5BDC97324598}"/>
    <cellStyle name="Comma 2 6 4" xfId="5607" xr:uid="{4BE9FAAB-39CB-42E8-8BF5-AFF4EA5719F2}"/>
    <cellStyle name="Comma 2 6 4 2" xfId="14637" xr:uid="{EB741EEF-36F5-4773-BEB0-FA57E0195390}"/>
    <cellStyle name="Comma 2 6 4 2 2" xfId="18345" xr:uid="{C14949D0-EFB1-4E7A-B7C9-E882FBC7EB6C}"/>
    <cellStyle name="Comma 2 6 4 2 2 2" xfId="40771" xr:uid="{5AB890D7-C0D9-4879-93B2-4D1A974933D1}"/>
    <cellStyle name="Comma 2 6 4 2 2 3" xfId="20732" xr:uid="{E4300AA8-1600-4DD0-A2A4-35E293FC5C3F}"/>
    <cellStyle name="Comma 2 6 4 2 3" xfId="18741" xr:uid="{68C594CA-5297-4B0F-8235-0EB2A3F9C34A}"/>
    <cellStyle name="Comma 2 6 4 2 3 2" xfId="41167" xr:uid="{88098DCB-7F97-4D32-B5B6-2ABC371904C2}"/>
    <cellStyle name="Comma 2 6 4 2 3 3" xfId="21128" xr:uid="{95D7E7FB-E686-4EB3-AD4C-893C6A343BDE}"/>
    <cellStyle name="Comma 2 6 4 2 4" xfId="19137" xr:uid="{D3E42191-2D60-4EDD-A40C-F2B97FEDC952}"/>
    <cellStyle name="Comma 2 6 4 2 4 2" xfId="41563" xr:uid="{B50B28C3-5C93-4A50-AE7F-57AF44D4AA34}"/>
    <cellStyle name="Comma 2 6 4 2 4 3" xfId="21524" xr:uid="{8412A68B-16BD-43CE-95D1-4C3F0AF8E909}"/>
    <cellStyle name="Comma 2 6 4 2 5" xfId="19533" xr:uid="{2C30FD0C-E19E-4412-A021-BFA649BB3AEA}"/>
    <cellStyle name="Comma 2 6 4 2 5 2" xfId="41959" xr:uid="{03F3CA80-DDD8-44BB-B686-6D3D8F183066}"/>
    <cellStyle name="Comma 2 6 4 2 5 3" xfId="21920" xr:uid="{B2CD8A35-84FD-46B6-8698-C84FE12F5A0D}"/>
    <cellStyle name="Comma 2 6 4 2 6" xfId="19929" xr:uid="{1A7F7973-725F-4092-8752-490DA831E008}"/>
    <cellStyle name="Comma 2 6 4 2 6 2" xfId="42355" xr:uid="{05C49F50-15DF-46D8-B9BC-5F60485BF92E}"/>
    <cellStyle name="Comma 2 6 4 2 6 3" xfId="22316" xr:uid="{58965082-3018-4828-8C88-7C663A191684}"/>
    <cellStyle name="Comma 2 6 4 2 7" xfId="37063" xr:uid="{1D0DE67D-9BE1-4D3D-92AD-87794BDBA07C}"/>
    <cellStyle name="Comma 2 6 4 2 8" xfId="20336" xr:uid="{8650CC11-815B-44D8-A7C6-235E1078BA01}"/>
    <cellStyle name="Comma 2 6 4 3" xfId="18147" xr:uid="{74173B40-819E-4A0E-B95E-E8BD755609F3}"/>
    <cellStyle name="Comma 2 6 4 3 2" xfId="40573" xr:uid="{FBEA0CE4-0B5B-47A3-B664-F4210D8932EB}"/>
    <cellStyle name="Comma 2 6 4 3 3" xfId="20534" xr:uid="{C74CF371-0C0E-4F66-88A3-6B517AE61A41}"/>
    <cellStyle name="Comma 2 6 4 4" xfId="18543" xr:uid="{7748CDAE-00D7-4518-8746-17825CEA0F8D}"/>
    <cellStyle name="Comma 2 6 4 4 2" xfId="40969" xr:uid="{81F8B819-F4F4-43EC-A4FE-B895F9139082}"/>
    <cellStyle name="Comma 2 6 4 4 3" xfId="20930" xr:uid="{30AA76C5-7C37-40D7-A5F4-16105B6F9A11}"/>
    <cellStyle name="Comma 2 6 4 5" xfId="18939" xr:uid="{AE231633-56EE-4CCE-BBDC-83E59D1C3D70}"/>
    <cellStyle name="Comma 2 6 4 5 2" xfId="41365" xr:uid="{848180E9-F9E3-4013-814B-5498CE97BCBD}"/>
    <cellStyle name="Comma 2 6 4 5 3" xfId="21326" xr:uid="{55E272E9-45C8-4F13-A95F-9DFD722B48D3}"/>
    <cellStyle name="Comma 2 6 4 6" xfId="19335" xr:uid="{16A7F04D-937A-497B-BD98-2B3A3910FD53}"/>
    <cellStyle name="Comma 2 6 4 6 2" xfId="41761" xr:uid="{5FA499E4-6B44-4F73-AC9E-BB2A0C447D7D}"/>
    <cellStyle name="Comma 2 6 4 6 3" xfId="21722" xr:uid="{A899C732-468C-44D2-9775-BB2A474E17E5}"/>
    <cellStyle name="Comma 2 6 4 7" xfId="19731" xr:uid="{5EE65CB6-5CEC-4FB5-8D95-6B9C7962DA73}"/>
    <cellStyle name="Comma 2 6 4 7 2" xfId="42157" xr:uid="{8C060B6B-9323-4BE3-B112-A3DD57DA0988}"/>
    <cellStyle name="Comma 2 6 4 7 3" xfId="22118" xr:uid="{D945437B-DD62-4B11-A027-65F7A9297084}"/>
    <cellStyle name="Comma 2 6 4 8" xfId="28033" xr:uid="{DEDD3581-5013-4810-B85C-B254BB1B15F7}"/>
    <cellStyle name="Comma 2 6 4 9" xfId="20138" xr:uid="{D522188D-1DB1-41BE-81F1-470E5C69AC63}"/>
    <cellStyle name="Comma 2 6 5" xfId="8985" xr:uid="{AC2E10C9-A887-4D5D-B78C-0809471C23C5}"/>
    <cellStyle name="Comma 2 6 5 2" xfId="18015" xr:uid="{445F56E9-986A-4C9E-B5FA-1CDF15915EDA}"/>
    <cellStyle name="Comma 2 6 5 2 2" xfId="18411" xr:uid="{C7952741-F390-48A3-9013-2C86B61DF3B5}"/>
    <cellStyle name="Comma 2 6 5 2 2 2" xfId="40837" xr:uid="{06FF308C-81CD-42C1-9FE6-566E94C29864}"/>
    <cellStyle name="Comma 2 6 5 2 2 3" xfId="20798" xr:uid="{ED625A67-A2D1-44FA-AFFC-DF435E6665E0}"/>
    <cellStyle name="Comma 2 6 5 2 3" xfId="18807" xr:uid="{3E082C9F-5BB2-49F7-9A3B-8F52D8E571B9}"/>
    <cellStyle name="Comma 2 6 5 2 3 2" xfId="41233" xr:uid="{D992F1E2-406D-4368-98AE-7864C99B0C01}"/>
    <cellStyle name="Comma 2 6 5 2 3 3" xfId="21194" xr:uid="{E556B88E-DE63-4346-BB63-50E125FB8298}"/>
    <cellStyle name="Comma 2 6 5 2 4" xfId="19203" xr:uid="{04C88EB5-4058-4321-A38F-5EDEBC42105B}"/>
    <cellStyle name="Comma 2 6 5 2 4 2" xfId="41629" xr:uid="{B000B296-E829-45F1-8B42-6F0473FEE9D2}"/>
    <cellStyle name="Comma 2 6 5 2 4 3" xfId="21590" xr:uid="{7B7A8ED0-F9E0-4DF8-A3D2-63FAE6495E47}"/>
    <cellStyle name="Comma 2 6 5 2 5" xfId="19599" xr:uid="{0559657E-A7CB-46DF-A029-483A1ABD2E23}"/>
    <cellStyle name="Comma 2 6 5 2 5 2" xfId="42025" xr:uid="{B4818114-B2E4-491A-BDCA-422BEFCB2058}"/>
    <cellStyle name="Comma 2 6 5 2 5 3" xfId="21986" xr:uid="{D749FFDE-A8F9-4BE6-96F8-1468E1AC7780}"/>
    <cellStyle name="Comma 2 6 5 2 6" xfId="19995" xr:uid="{7EBDD5E8-6A60-4D03-B67B-2E6DAAACE8ED}"/>
    <cellStyle name="Comma 2 6 5 2 6 2" xfId="42421" xr:uid="{2CDEC772-53F6-4CF9-9C4E-25299E80E3E1}"/>
    <cellStyle name="Comma 2 6 5 2 6 3" xfId="22382" xr:uid="{CEF65208-BA4B-48D4-9BE5-C5257C4BA93B}"/>
    <cellStyle name="Comma 2 6 5 2 7" xfId="40441" xr:uid="{4D8BCE97-B5A7-4BEB-8679-4412DC121877}"/>
    <cellStyle name="Comma 2 6 5 2 8" xfId="20402" xr:uid="{1802D21E-1A72-49C1-8BBB-E870110D4260}"/>
    <cellStyle name="Comma 2 6 5 3" xfId="18213" xr:uid="{4ABC6C07-3791-4D3D-B468-C1299C9DB211}"/>
    <cellStyle name="Comma 2 6 5 3 2" xfId="40639" xr:uid="{4AC9BB90-ECF8-432D-92DD-7C51898491D9}"/>
    <cellStyle name="Comma 2 6 5 3 3" xfId="20600" xr:uid="{34C94A33-A87E-41FC-A641-DD814A8CC568}"/>
    <cellStyle name="Comma 2 6 5 4" xfId="18609" xr:uid="{3C41E5ED-ECD9-435D-99B3-058419A0046F}"/>
    <cellStyle name="Comma 2 6 5 4 2" xfId="41035" xr:uid="{7330535C-64DC-429A-9A06-BD1889C98BF7}"/>
    <cellStyle name="Comma 2 6 5 4 3" xfId="20996" xr:uid="{ACA7D392-64FD-4C5F-9618-58B26D61CDF1}"/>
    <cellStyle name="Comma 2 6 5 5" xfId="19005" xr:uid="{4E0E76A3-F91B-4961-9857-E412A4CDEB6D}"/>
    <cellStyle name="Comma 2 6 5 5 2" xfId="41431" xr:uid="{946C539A-6EDF-46B0-9C95-74D80AC0B99F}"/>
    <cellStyle name="Comma 2 6 5 5 3" xfId="21392" xr:uid="{F122D8D4-580C-4E6D-AB51-26980C32F22E}"/>
    <cellStyle name="Comma 2 6 5 6" xfId="19401" xr:uid="{A7E6310B-0D51-4532-BB71-958023C83449}"/>
    <cellStyle name="Comma 2 6 5 6 2" xfId="41827" xr:uid="{42AC309F-C5BB-440F-BE77-1468DFFD4C55}"/>
    <cellStyle name="Comma 2 6 5 6 3" xfId="21788" xr:uid="{C6EB6806-5BF1-4C37-AB8C-C795E684BD12}"/>
    <cellStyle name="Comma 2 6 5 7" xfId="19797" xr:uid="{B66D12F9-8CA7-4CA7-9E03-19A7A34E2459}"/>
    <cellStyle name="Comma 2 6 5 7 2" xfId="42223" xr:uid="{35549CA4-435E-4E41-8E88-C4EA1BF184EB}"/>
    <cellStyle name="Comma 2 6 5 7 3" xfId="22184" xr:uid="{4288978F-39DE-4514-9058-80A590087C3E}"/>
    <cellStyle name="Comma 2 6 5 8" xfId="31411" xr:uid="{80578698-D9DA-42A1-81A0-3C11FD4CE0BB}"/>
    <cellStyle name="Comma 2 6 5 9" xfId="20204" xr:uid="{9F08D342-973C-4BD5-966A-DFCC3750A5A7}"/>
    <cellStyle name="Comma 2 6 6" xfId="10155" xr:uid="{142F66BA-61E0-4D44-ADEA-922008E22202}"/>
    <cellStyle name="Comma 2 6 6 2" xfId="18279" xr:uid="{CDED8557-377B-4C15-9B26-6211552F5FBC}"/>
    <cellStyle name="Comma 2 6 6 2 2" xfId="40705" xr:uid="{67B939A7-B3FE-4918-AEDB-F7FC9AF7D8C4}"/>
    <cellStyle name="Comma 2 6 6 2 3" xfId="20666" xr:uid="{F36ADCAD-0808-4046-B936-0FD13CF32619}"/>
    <cellStyle name="Comma 2 6 6 3" xfId="18675" xr:uid="{648B7133-E85C-4E47-9C62-9DB6F91F02B3}"/>
    <cellStyle name="Comma 2 6 6 3 2" xfId="41101" xr:uid="{F9D50196-AC34-4B54-8AD9-71CDE2679FF9}"/>
    <cellStyle name="Comma 2 6 6 3 3" xfId="21062" xr:uid="{AEA86EAB-F11D-4919-B047-9F7C72B21898}"/>
    <cellStyle name="Comma 2 6 6 4" xfId="19071" xr:uid="{23F1D708-85D1-4808-AB59-4ED4F16143BA}"/>
    <cellStyle name="Comma 2 6 6 4 2" xfId="41497" xr:uid="{78B5C26B-09E7-4FEB-BC16-B5E14798C895}"/>
    <cellStyle name="Comma 2 6 6 4 3" xfId="21458" xr:uid="{02A7F68E-C154-4AE0-A34C-5E12BF03D119}"/>
    <cellStyle name="Comma 2 6 6 5" xfId="19467" xr:uid="{43764C26-799E-4F1C-9E08-7FD75F711930}"/>
    <cellStyle name="Comma 2 6 6 5 2" xfId="41893" xr:uid="{7302BCE3-57FB-411D-BEDB-BCFBE5B405FB}"/>
    <cellStyle name="Comma 2 6 6 5 3" xfId="21854" xr:uid="{915D2167-5AA5-4195-BCEA-0320652F8F58}"/>
    <cellStyle name="Comma 2 6 6 6" xfId="19863" xr:uid="{50037C5D-D46D-4F18-ABDF-3DBE1658A36D}"/>
    <cellStyle name="Comma 2 6 6 6 2" xfId="42289" xr:uid="{F7B72269-758E-4127-92D3-2DDE8B86BAD6}"/>
    <cellStyle name="Comma 2 6 6 6 3" xfId="22250" xr:uid="{D771E59F-B1E2-4301-9135-54F935311BD4}"/>
    <cellStyle name="Comma 2 6 6 7" xfId="32581" xr:uid="{BD94E2FD-E5E4-40A0-86EB-9763DE2066A5}"/>
    <cellStyle name="Comma 2 6 6 8" xfId="20270" xr:uid="{1FD569FC-1541-465E-B4AB-7717CC5BEA0C}"/>
    <cellStyle name="Comma 2 6 7" xfId="18081" xr:uid="{34DDC78C-922B-4F00-BA17-7E01FB14D436}"/>
    <cellStyle name="Comma 2 6 7 2" xfId="40507" xr:uid="{F45B8C39-C13F-46EB-B4A0-CC4AE9D94B86}"/>
    <cellStyle name="Comma 2 6 7 3" xfId="20468" xr:uid="{5064872C-B429-4EFE-9778-7617A480D999}"/>
    <cellStyle name="Comma 2 6 8" xfId="18477" xr:uid="{61EAE58F-1008-426A-A311-9816EA68827F}"/>
    <cellStyle name="Comma 2 6 8 2" xfId="40903" xr:uid="{151C3FD3-7DD9-4257-B27C-9E2D8CEA0509}"/>
    <cellStyle name="Comma 2 6 8 3" xfId="20864" xr:uid="{DE96CD35-14DB-4503-AB4C-A1E5DA1A54F0}"/>
    <cellStyle name="Comma 2 6 9" xfId="18873" xr:uid="{C2EBBE0E-6444-4D12-9C8A-38D6E99600CD}"/>
    <cellStyle name="Comma 2 6 9 2" xfId="41299" xr:uid="{F5DB5E4D-4A67-42F6-9BF4-55044D026DA9}"/>
    <cellStyle name="Comma 2 6 9 3" xfId="21260" xr:uid="{DE2CBCDE-A0C9-4714-9E37-438F691F40B1}"/>
    <cellStyle name="Comma 2 7" xfId="1573" xr:uid="{AD0C212B-C85B-4997-B759-0A13D5B8C158}"/>
    <cellStyle name="Comma 2 7 10" xfId="23999" xr:uid="{FAD9F3AF-8372-4942-AB5A-E0715128FC4C}"/>
    <cellStyle name="Comma 2 7 11" xfId="20083" xr:uid="{85E84DEA-C9DC-4BDB-B363-DDB4C9DB959F}"/>
    <cellStyle name="Comma 2 7 2" xfId="6055" xr:uid="{90986FD9-DD44-474B-9920-0021649A0C29}"/>
    <cellStyle name="Comma 2 7 2 2" xfId="15085" xr:uid="{757C7DA5-B482-4862-AC07-27393AAF9B1F}"/>
    <cellStyle name="Comma 2 7 2 2 2" xfId="18356" xr:uid="{43A24C83-C640-4A02-B8B2-4461A0E6EAB8}"/>
    <cellStyle name="Comma 2 7 2 2 2 2" xfId="40782" xr:uid="{F4498297-3CE0-426B-9B56-CD69ED1347B3}"/>
    <cellStyle name="Comma 2 7 2 2 2 3" xfId="20743" xr:uid="{1981D316-63FC-47FC-A264-9DE20307A19B}"/>
    <cellStyle name="Comma 2 7 2 2 3" xfId="18752" xr:uid="{F7D8973A-AD2F-4393-8D30-F9E583DD48D8}"/>
    <cellStyle name="Comma 2 7 2 2 3 2" xfId="41178" xr:uid="{CD628BDB-3E09-4332-A61B-30ECB07CF6A2}"/>
    <cellStyle name="Comma 2 7 2 2 3 3" xfId="21139" xr:uid="{E6312A37-A11D-4CED-87B7-D505CDF4C767}"/>
    <cellStyle name="Comma 2 7 2 2 4" xfId="19148" xr:uid="{97EF36BC-916B-4581-B4CE-512EC6447695}"/>
    <cellStyle name="Comma 2 7 2 2 4 2" xfId="41574" xr:uid="{415E1BEF-1B5A-4DB3-8E35-87003EC78571}"/>
    <cellStyle name="Comma 2 7 2 2 4 3" xfId="21535" xr:uid="{3288DBAC-A7CF-4D22-A1FF-25C5A5714AF8}"/>
    <cellStyle name="Comma 2 7 2 2 5" xfId="19544" xr:uid="{4D72ACAF-4A46-4A89-90B1-8814785C3760}"/>
    <cellStyle name="Comma 2 7 2 2 5 2" xfId="41970" xr:uid="{75276361-1B0B-499C-8F49-9F5155415C00}"/>
    <cellStyle name="Comma 2 7 2 2 5 3" xfId="21931" xr:uid="{CFED1AE0-915A-4C24-A81A-C6E1BDB5A40D}"/>
    <cellStyle name="Comma 2 7 2 2 6" xfId="19940" xr:uid="{158CF7EA-0DA4-4851-8EC6-3205608BA5ED}"/>
    <cellStyle name="Comma 2 7 2 2 6 2" xfId="42366" xr:uid="{7DB79F25-2FEF-4DBD-A683-20D28A58E4B6}"/>
    <cellStyle name="Comma 2 7 2 2 6 3" xfId="22327" xr:uid="{F1CEE5E8-5FA7-4D94-92E6-C065E5D9062B}"/>
    <cellStyle name="Comma 2 7 2 2 7" xfId="37511" xr:uid="{5DA7A845-8904-4A83-AB51-D80B9661AC1B}"/>
    <cellStyle name="Comma 2 7 2 2 8" xfId="20347" xr:uid="{87D40250-C743-48EF-B210-C7E073F7315B}"/>
    <cellStyle name="Comma 2 7 2 3" xfId="18158" xr:uid="{B4F220E7-F699-45FC-B8C5-D45A06738E04}"/>
    <cellStyle name="Comma 2 7 2 3 2" xfId="40584" xr:uid="{42478AE8-884D-465A-9D34-23ACAE5A4480}"/>
    <cellStyle name="Comma 2 7 2 3 3" xfId="20545" xr:uid="{EA86807D-2611-4BE2-8519-5ED36B3374A1}"/>
    <cellStyle name="Comma 2 7 2 4" xfId="18554" xr:uid="{910492C8-B23B-4287-A4D8-22AE38E7C274}"/>
    <cellStyle name="Comma 2 7 2 4 2" xfId="40980" xr:uid="{A4181AE3-DC14-45A6-ACAE-B81228FBBA2F}"/>
    <cellStyle name="Comma 2 7 2 4 3" xfId="20941" xr:uid="{BA897066-0C33-473F-840F-98E580AD5161}"/>
    <cellStyle name="Comma 2 7 2 5" xfId="18950" xr:uid="{B96DC423-CF22-4718-B0A9-206D188F21B4}"/>
    <cellStyle name="Comma 2 7 2 5 2" xfId="41376" xr:uid="{CF2DA558-2D1C-4D65-B3BF-6B74672EA9A6}"/>
    <cellStyle name="Comma 2 7 2 5 3" xfId="21337" xr:uid="{A21EDE58-FDA4-4022-9175-73926DB67124}"/>
    <cellStyle name="Comma 2 7 2 6" xfId="19346" xr:uid="{AB6C7DDF-BB26-48B9-9465-99C930DE1F85}"/>
    <cellStyle name="Comma 2 7 2 6 2" xfId="41772" xr:uid="{325A1AEF-90F5-42E8-98AF-633FC1194F89}"/>
    <cellStyle name="Comma 2 7 2 6 3" xfId="21733" xr:uid="{97D54995-D119-4830-9A70-64DA81EC7DC9}"/>
    <cellStyle name="Comma 2 7 2 7" xfId="19742" xr:uid="{5B0C31D1-F6C5-4FFB-9B0A-2CD576667506}"/>
    <cellStyle name="Comma 2 7 2 7 2" xfId="42168" xr:uid="{9F3F4473-0D4F-49FA-8777-B91279D6C8CB}"/>
    <cellStyle name="Comma 2 7 2 7 3" xfId="22129" xr:uid="{1236B0F0-8173-42CF-BEF4-12DC883A5EC5}"/>
    <cellStyle name="Comma 2 7 2 8" xfId="28481" xr:uid="{2286930A-1535-4E6C-A0BD-3A574AF438F1}"/>
    <cellStyle name="Comma 2 7 2 9" xfId="20149" xr:uid="{50B9F36F-418B-46DF-A651-3B4349FC39C9}"/>
    <cellStyle name="Comma 2 7 3" xfId="8996" xr:uid="{D2EA2E0C-8AE6-484A-8B93-16950013DCB4}"/>
    <cellStyle name="Comma 2 7 3 2" xfId="18026" xr:uid="{61B67396-2EE4-4C11-836D-7B0B6C1BF09F}"/>
    <cellStyle name="Comma 2 7 3 2 2" xfId="18422" xr:uid="{F16BF240-0382-4AF6-BBF0-A2ACCE228683}"/>
    <cellStyle name="Comma 2 7 3 2 2 2" xfId="40848" xr:uid="{EDC4C6B0-C13E-4F9F-83B3-C40829CDEB31}"/>
    <cellStyle name="Comma 2 7 3 2 2 3" xfId="20809" xr:uid="{939F8BF2-7074-473F-8DE3-7AA90372CD88}"/>
    <cellStyle name="Comma 2 7 3 2 3" xfId="18818" xr:uid="{E27C13F3-A89A-4FFE-A850-DA21AF4A376D}"/>
    <cellStyle name="Comma 2 7 3 2 3 2" xfId="41244" xr:uid="{1E1D151F-DEBA-4A0B-A129-A72A2DF17487}"/>
    <cellStyle name="Comma 2 7 3 2 3 3" xfId="21205" xr:uid="{29CEF656-A1CC-4C90-9B34-4F0EA7FAAB44}"/>
    <cellStyle name="Comma 2 7 3 2 4" xfId="19214" xr:uid="{162C1C92-F80D-4533-923B-7F864B4762B8}"/>
    <cellStyle name="Comma 2 7 3 2 4 2" xfId="41640" xr:uid="{B8696461-15A4-4DEC-B66D-F38069874662}"/>
    <cellStyle name="Comma 2 7 3 2 4 3" xfId="21601" xr:uid="{5D850631-9912-4802-B33A-41E63890CAF5}"/>
    <cellStyle name="Comma 2 7 3 2 5" xfId="19610" xr:uid="{FF862FAF-55C9-44D5-8265-0D83FF21875C}"/>
    <cellStyle name="Comma 2 7 3 2 5 2" xfId="42036" xr:uid="{4715F70C-C62F-43C4-9BC7-576C6BD20C6B}"/>
    <cellStyle name="Comma 2 7 3 2 5 3" xfId="21997" xr:uid="{76934F28-3BA9-422F-A407-BB1FF0854213}"/>
    <cellStyle name="Comma 2 7 3 2 6" xfId="20006" xr:uid="{6BEE0E3A-3309-4E4E-9573-F057898C2EE3}"/>
    <cellStyle name="Comma 2 7 3 2 6 2" xfId="42432" xr:uid="{F34076FB-DE25-4ED0-AC29-3CB71631E873}"/>
    <cellStyle name="Comma 2 7 3 2 6 3" xfId="22393" xr:uid="{93EC3864-4A04-4894-AA6F-7D8A27AD19B3}"/>
    <cellStyle name="Comma 2 7 3 2 7" xfId="40452" xr:uid="{D452B3AC-E101-4B67-8C87-FE0D569FA0DF}"/>
    <cellStyle name="Comma 2 7 3 2 8" xfId="20413" xr:uid="{01314D3B-672A-4868-88D2-1C36CF92D18D}"/>
    <cellStyle name="Comma 2 7 3 3" xfId="18224" xr:uid="{275743E3-CB2D-46DF-8CD7-1B0822523A5E}"/>
    <cellStyle name="Comma 2 7 3 3 2" xfId="40650" xr:uid="{AECCCDE8-34AC-4D6B-84E9-2175125D6034}"/>
    <cellStyle name="Comma 2 7 3 3 3" xfId="20611" xr:uid="{1738D7B9-FB30-4634-BA87-5830EA0FD893}"/>
    <cellStyle name="Comma 2 7 3 4" xfId="18620" xr:uid="{6594DB1E-6378-4805-8195-0CDF93416BD5}"/>
    <cellStyle name="Comma 2 7 3 4 2" xfId="41046" xr:uid="{0F643629-01E2-4EDF-B505-B3A4AAE5F4B8}"/>
    <cellStyle name="Comma 2 7 3 4 3" xfId="21007" xr:uid="{A68F4AE2-959E-4821-A018-191CFEAB1C07}"/>
    <cellStyle name="Comma 2 7 3 5" xfId="19016" xr:uid="{C62375B8-CAD4-4EB7-88DD-894ACF4FB8F3}"/>
    <cellStyle name="Comma 2 7 3 5 2" xfId="41442" xr:uid="{53ED13B0-2240-4CED-AE83-89CB4F724B13}"/>
    <cellStyle name="Comma 2 7 3 5 3" xfId="21403" xr:uid="{B9409E1C-B91F-465C-A4E4-8DD43B96240E}"/>
    <cellStyle name="Comma 2 7 3 6" xfId="19412" xr:uid="{4981A75D-C122-493B-8F11-6C436FACB1A0}"/>
    <cellStyle name="Comma 2 7 3 6 2" xfId="41838" xr:uid="{B0A1E118-EC63-454A-9CF8-22DAE7809D48}"/>
    <cellStyle name="Comma 2 7 3 6 3" xfId="21799" xr:uid="{04554489-5C7C-46DA-A639-073580B0F69D}"/>
    <cellStyle name="Comma 2 7 3 7" xfId="19808" xr:uid="{1DBB30B8-7CBD-48F9-851A-7A01405A0EAD}"/>
    <cellStyle name="Comma 2 7 3 7 2" xfId="42234" xr:uid="{5DDD377E-3E90-4B90-86BB-89CAD37A8635}"/>
    <cellStyle name="Comma 2 7 3 7 3" xfId="22195" xr:uid="{3F9F3F01-83A3-4217-AC84-67BD5973E992}"/>
    <cellStyle name="Comma 2 7 3 8" xfId="31422" xr:uid="{05715E05-7960-4DE2-B6C6-7FDEC8890BBB}"/>
    <cellStyle name="Comma 2 7 3 9" xfId="20215" xr:uid="{69D523B6-DE15-4725-A824-46266FC167C8}"/>
    <cellStyle name="Comma 2 7 4" xfId="10603" xr:uid="{34DCD758-B4C6-47A9-AA38-FFB81B3C60A2}"/>
    <cellStyle name="Comma 2 7 4 2" xfId="18290" xr:uid="{8AF2CDF2-CC4B-4C59-849E-5BCC1E8C42C6}"/>
    <cellStyle name="Comma 2 7 4 2 2" xfId="40716" xr:uid="{54C08856-086E-4F72-BFA6-C9FB7896BF8D}"/>
    <cellStyle name="Comma 2 7 4 2 3" xfId="20677" xr:uid="{5AE1AE19-6D50-44D1-86CE-C89A16AE222F}"/>
    <cellStyle name="Comma 2 7 4 3" xfId="18686" xr:uid="{CE750FF5-350D-48A0-B2D2-790594C31528}"/>
    <cellStyle name="Comma 2 7 4 3 2" xfId="41112" xr:uid="{4CA71BA8-B615-42D1-BEB4-A68AA18D0D8E}"/>
    <cellStyle name="Comma 2 7 4 3 3" xfId="21073" xr:uid="{A9F06B5E-8377-4EB1-A8AB-AF8F6397A2FB}"/>
    <cellStyle name="Comma 2 7 4 4" xfId="19082" xr:uid="{0EC1519D-A975-4F31-92F7-D277E26370CC}"/>
    <cellStyle name="Comma 2 7 4 4 2" xfId="41508" xr:uid="{8B4C55D9-3EB9-4A92-9D72-041B1054885F}"/>
    <cellStyle name="Comma 2 7 4 4 3" xfId="21469" xr:uid="{E9A2E48D-BFD2-4144-84D0-91BFE22FBFDC}"/>
    <cellStyle name="Comma 2 7 4 5" xfId="19478" xr:uid="{B57B1073-C4EF-4D3A-960F-553BE065A3C2}"/>
    <cellStyle name="Comma 2 7 4 5 2" xfId="41904" xr:uid="{6B3EDA00-1F1C-4110-AE06-513420EDCDB8}"/>
    <cellStyle name="Comma 2 7 4 5 3" xfId="21865" xr:uid="{A2AB0C79-EBAA-47D6-91A8-D57C78535905}"/>
    <cellStyle name="Comma 2 7 4 6" xfId="19874" xr:uid="{E109DBFD-96B6-4BAB-8795-35A97F4404B9}"/>
    <cellStyle name="Comma 2 7 4 6 2" xfId="42300" xr:uid="{1C171D1B-3935-4FBC-98D0-5CA5F8C6EDF7}"/>
    <cellStyle name="Comma 2 7 4 6 3" xfId="22261" xr:uid="{B53931BA-FF60-459D-8A01-F5E97BDF6921}"/>
    <cellStyle name="Comma 2 7 4 7" xfId="33029" xr:uid="{B1155795-8813-4F22-8593-6C7FC71F3993}"/>
    <cellStyle name="Comma 2 7 4 8" xfId="20281" xr:uid="{678DC77B-52CB-4AAD-9DA7-F538916D601C}"/>
    <cellStyle name="Comma 2 7 5" xfId="18092" xr:uid="{E0E54BBA-4BA5-480C-8D86-34E0A7C06099}"/>
    <cellStyle name="Comma 2 7 5 2" xfId="40518" xr:uid="{77181888-B99D-4F93-AEC4-C349320FF504}"/>
    <cellStyle name="Comma 2 7 5 3" xfId="20479" xr:uid="{DB30F0EB-1050-4429-95DB-DA71D8DBA13E}"/>
    <cellStyle name="Comma 2 7 6" xfId="18488" xr:uid="{7E8947EF-9DEC-4BD8-804C-EDED6433AD51}"/>
    <cellStyle name="Comma 2 7 6 2" xfId="40914" xr:uid="{98A07205-CCBE-4411-82BE-4A4D29060578}"/>
    <cellStyle name="Comma 2 7 6 3" xfId="20875" xr:uid="{A045BE2A-46B8-4902-8920-D07CD082AF7C}"/>
    <cellStyle name="Comma 2 7 7" xfId="18884" xr:uid="{24D080C0-2D0E-45F2-BC64-56BED750B57B}"/>
    <cellStyle name="Comma 2 7 7 2" xfId="41310" xr:uid="{7B74185A-AEDC-4E84-86EB-F2077E198E66}"/>
    <cellStyle name="Comma 2 7 7 3" xfId="21271" xr:uid="{B54C0512-3378-4AB1-A95A-00090BCF8C3B}"/>
    <cellStyle name="Comma 2 7 8" xfId="19280" xr:uid="{2554D644-856B-4CC2-BE17-0D1DDD86AF04}"/>
    <cellStyle name="Comma 2 7 8 2" xfId="41706" xr:uid="{25AD8C78-0D2A-465C-A337-3253562C0F14}"/>
    <cellStyle name="Comma 2 7 8 3" xfId="21667" xr:uid="{E1F62F2F-C329-45BA-8D56-4B8380B1374F}"/>
    <cellStyle name="Comma 2 7 9" xfId="19676" xr:uid="{9E1C15A9-2F30-4FDC-8176-49B7E3B679F7}"/>
    <cellStyle name="Comma 2 7 9 2" xfId="42102" xr:uid="{2EC2EE83-3072-44A1-BDAC-D8673BED183E}"/>
    <cellStyle name="Comma 2 7 9 3" xfId="22063" xr:uid="{5B3726C1-9456-44D3-9D4E-62A5EDDBE957}"/>
    <cellStyle name="Comma 2 8" xfId="3067" xr:uid="{77EF1115-1254-4F3F-A981-F19D13CD98AC}"/>
    <cellStyle name="Comma 2 8 10" xfId="25493" xr:uid="{01D173D6-6039-4C04-8A96-5CF55C52BED0}"/>
    <cellStyle name="Comma 2 8 11" xfId="20105" xr:uid="{6E9C3EC1-1706-4C42-B3F7-64B9462953D8}"/>
    <cellStyle name="Comma 2 8 2" xfId="7549" xr:uid="{D84579D7-D194-4956-95A7-04455649DB3F}"/>
    <cellStyle name="Comma 2 8 2 2" xfId="16579" xr:uid="{6C68C0F2-3706-484D-9059-5CBEE5ACFD07}"/>
    <cellStyle name="Comma 2 8 2 2 2" xfId="18378" xr:uid="{9ADEDCB6-9278-485D-A0A6-8DAD7A7FA5F3}"/>
    <cellStyle name="Comma 2 8 2 2 2 2" xfId="40804" xr:uid="{56AD3AEA-82F3-45BA-BF0C-BB0B45B23292}"/>
    <cellStyle name="Comma 2 8 2 2 2 3" xfId="20765" xr:uid="{2122A629-74DE-44F0-9B15-1006A3049FE8}"/>
    <cellStyle name="Comma 2 8 2 2 3" xfId="18774" xr:uid="{985D9CC9-6508-47AD-81F9-BC38F5A9B7C4}"/>
    <cellStyle name="Comma 2 8 2 2 3 2" xfId="41200" xr:uid="{5E8503B1-66E7-4E41-99B6-F91BC33998B2}"/>
    <cellStyle name="Comma 2 8 2 2 3 3" xfId="21161" xr:uid="{3678AC24-AD74-4905-A602-72CC3572ABE4}"/>
    <cellStyle name="Comma 2 8 2 2 4" xfId="19170" xr:uid="{10D3C64F-3C16-4FD9-9B4C-9A86922E8F11}"/>
    <cellStyle name="Comma 2 8 2 2 4 2" xfId="41596" xr:uid="{12A19A8F-07BF-486C-A253-8A26A4AB1CD8}"/>
    <cellStyle name="Comma 2 8 2 2 4 3" xfId="21557" xr:uid="{EC46546B-5F4D-4D13-ABD5-CAB6922345B9}"/>
    <cellStyle name="Comma 2 8 2 2 5" xfId="19566" xr:uid="{3DD607F9-727A-45C6-843E-FC4BADCC43C8}"/>
    <cellStyle name="Comma 2 8 2 2 5 2" xfId="41992" xr:uid="{72312624-724F-49AD-BA63-18A9FAD267F9}"/>
    <cellStyle name="Comma 2 8 2 2 5 3" xfId="21953" xr:uid="{C64231BA-EDB2-4500-9142-DF0B53C7BC51}"/>
    <cellStyle name="Comma 2 8 2 2 6" xfId="19962" xr:uid="{1F7930B4-EE34-43E7-AD3A-D961A4967A7F}"/>
    <cellStyle name="Comma 2 8 2 2 6 2" xfId="42388" xr:uid="{759B9905-D4C8-4137-BFFB-9F5F2909AABE}"/>
    <cellStyle name="Comma 2 8 2 2 6 3" xfId="22349" xr:uid="{C22038F2-ADB0-4E35-9DF7-2C5756F06D1A}"/>
    <cellStyle name="Comma 2 8 2 2 7" xfId="39005" xr:uid="{DFFC2C56-CE71-4212-8E5E-B60DA9FCEB52}"/>
    <cellStyle name="Comma 2 8 2 2 8" xfId="20369" xr:uid="{15FFAEBE-AC6F-4A36-B006-B0874793C17B}"/>
    <cellStyle name="Comma 2 8 2 3" xfId="18180" xr:uid="{3A656A11-9343-4DED-B6B0-834943D0FD82}"/>
    <cellStyle name="Comma 2 8 2 3 2" xfId="40606" xr:uid="{887CC71D-EE1E-4DCB-AE47-A89B7248E648}"/>
    <cellStyle name="Comma 2 8 2 3 3" xfId="20567" xr:uid="{7C3004CF-12BA-4FDA-B6CC-1012C9BD2212}"/>
    <cellStyle name="Comma 2 8 2 4" xfId="18576" xr:uid="{BBD45E43-558B-4944-870C-B33DA02121CF}"/>
    <cellStyle name="Comma 2 8 2 4 2" xfId="41002" xr:uid="{C23F1CE2-4D6A-4F47-9BBF-94E4FAE0AAC9}"/>
    <cellStyle name="Comma 2 8 2 4 3" xfId="20963" xr:uid="{8C0033A5-EDD3-4988-AFE7-0D7E51CE3855}"/>
    <cellStyle name="Comma 2 8 2 5" xfId="18972" xr:uid="{97742E3A-277B-4EAF-B9AE-CECE05B509A2}"/>
    <cellStyle name="Comma 2 8 2 5 2" xfId="41398" xr:uid="{0ADE685C-55EB-46B1-A3A8-84A3E97ECF43}"/>
    <cellStyle name="Comma 2 8 2 5 3" xfId="21359" xr:uid="{687FF454-F9BA-4FC0-A473-6FEEC623AB34}"/>
    <cellStyle name="Comma 2 8 2 6" xfId="19368" xr:uid="{719AB89C-6220-48A5-AF95-676FF69EF2DE}"/>
    <cellStyle name="Comma 2 8 2 6 2" xfId="41794" xr:uid="{3558AD22-23FC-4BF4-8922-3AF29C0D7D29}"/>
    <cellStyle name="Comma 2 8 2 6 3" xfId="21755" xr:uid="{1C348F88-9945-471E-A23D-056408243317}"/>
    <cellStyle name="Comma 2 8 2 7" xfId="19764" xr:uid="{F04421A5-21D0-437C-A0CF-755E77DD56F1}"/>
    <cellStyle name="Comma 2 8 2 7 2" xfId="42190" xr:uid="{9B81DD1E-9B76-4B2E-9D7A-731447D5201B}"/>
    <cellStyle name="Comma 2 8 2 7 3" xfId="22151" xr:uid="{772723FA-C292-42CF-AB7C-5AE93543B4BE}"/>
    <cellStyle name="Comma 2 8 2 8" xfId="29975" xr:uid="{A3AD9380-F590-4C61-A887-5EB1690401D9}"/>
    <cellStyle name="Comma 2 8 2 9" xfId="20171" xr:uid="{D3BD907A-6C98-4A91-9F13-797FECC66907}"/>
    <cellStyle name="Comma 2 8 3" xfId="9018" xr:uid="{E59F139B-0437-4DFF-8F1C-7482241ED9A6}"/>
    <cellStyle name="Comma 2 8 3 2" xfId="18048" xr:uid="{E5B061D5-642B-4B8B-9E84-B8D71A614CD6}"/>
    <cellStyle name="Comma 2 8 3 2 2" xfId="18444" xr:uid="{B595DE3D-1F52-4D77-9C8C-CEF22651E030}"/>
    <cellStyle name="Comma 2 8 3 2 2 2" xfId="40870" xr:uid="{05AA92DB-DBCC-49C7-BE78-E31FC44A60DC}"/>
    <cellStyle name="Comma 2 8 3 2 2 3" xfId="20831" xr:uid="{A518E704-54AF-4B2F-8D20-D344AC790715}"/>
    <cellStyle name="Comma 2 8 3 2 3" xfId="18840" xr:uid="{4BA749CE-CBBD-4A52-829D-9A75A2851398}"/>
    <cellStyle name="Comma 2 8 3 2 3 2" xfId="41266" xr:uid="{AB583A17-31A2-4316-924D-6BD7374558A7}"/>
    <cellStyle name="Comma 2 8 3 2 3 3" xfId="21227" xr:uid="{6B843173-6197-437C-8CBF-6783E9F8770D}"/>
    <cellStyle name="Comma 2 8 3 2 4" xfId="19236" xr:uid="{C956D587-B9DC-4FBB-B00A-8A7A0F37293B}"/>
    <cellStyle name="Comma 2 8 3 2 4 2" xfId="41662" xr:uid="{D38D03D6-4CB6-4DB3-9A04-60A2B21BF268}"/>
    <cellStyle name="Comma 2 8 3 2 4 3" xfId="21623" xr:uid="{7EC9C113-2146-488D-9807-2FABF494C41B}"/>
    <cellStyle name="Comma 2 8 3 2 5" xfId="19632" xr:uid="{6A5DE525-4CA5-48A3-869D-EC65E31E9A45}"/>
    <cellStyle name="Comma 2 8 3 2 5 2" xfId="42058" xr:uid="{712D9B89-486A-4E8C-8730-311EC1931D81}"/>
    <cellStyle name="Comma 2 8 3 2 5 3" xfId="22019" xr:uid="{14EB449A-032C-4257-9836-FB4BE2B05A9B}"/>
    <cellStyle name="Comma 2 8 3 2 6" xfId="20028" xr:uid="{28AC398D-B32F-447D-ABDC-8211ACF19A54}"/>
    <cellStyle name="Comma 2 8 3 2 6 2" xfId="42454" xr:uid="{CC88F939-FC64-43C3-993D-09058D581A8E}"/>
    <cellStyle name="Comma 2 8 3 2 6 3" xfId="22415" xr:uid="{94A2D403-366A-43BB-9AA9-B0AE87799384}"/>
    <cellStyle name="Comma 2 8 3 2 7" xfId="40474" xr:uid="{84D68361-7868-4F2C-9C71-18E231F747F9}"/>
    <cellStyle name="Comma 2 8 3 2 8" xfId="20435" xr:uid="{627B67D5-1030-4396-A263-7AD7B8330EA1}"/>
    <cellStyle name="Comma 2 8 3 3" xfId="18246" xr:uid="{0D1E0EC0-F3B8-403B-91A6-65CB7E6ACE6B}"/>
    <cellStyle name="Comma 2 8 3 3 2" xfId="40672" xr:uid="{93FF7C09-DB7D-4DC6-B6A6-69BE2B8B847C}"/>
    <cellStyle name="Comma 2 8 3 3 3" xfId="20633" xr:uid="{5FA942A2-A8C3-4462-9069-BB985930EF01}"/>
    <cellStyle name="Comma 2 8 3 4" xfId="18642" xr:uid="{9E292DB8-2B34-48E6-AEE1-BFF532D82209}"/>
    <cellStyle name="Comma 2 8 3 4 2" xfId="41068" xr:uid="{EFBB6478-CA8A-4EAD-A150-4BD6FD12CDF0}"/>
    <cellStyle name="Comma 2 8 3 4 3" xfId="21029" xr:uid="{98F59B3C-73B7-45AD-BD59-CE5B7BAF3410}"/>
    <cellStyle name="Comma 2 8 3 5" xfId="19038" xr:uid="{D89F8B23-56E9-42DC-A232-B0A14208F1D9}"/>
    <cellStyle name="Comma 2 8 3 5 2" xfId="41464" xr:uid="{DE40E860-C9CF-4638-BBC3-A0222BE3E08C}"/>
    <cellStyle name="Comma 2 8 3 5 3" xfId="21425" xr:uid="{73763CC1-387B-4A61-84DF-779045587449}"/>
    <cellStyle name="Comma 2 8 3 6" xfId="19434" xr:uid="{DA4E493C-B395-4BC6-B50B-0E1E5B88838A}"/>
    <cellStyle name="Comma 2 8 3 6 2" xfId="41860" xr:uid="{7D2426E8-D38B-403E-90BC-36625A7E9BE8}"/>
    <cellStyle name="Comma 2 8 3 6 3" xfId="21821" xr:uid="{3A82C04A-0652-4008-839D-E126ACD0F9D2}"/>
    <cellStyle name="Comma 2 8 3 7" xfId="19830" xr:uid="{39D0D05B-29A9-4F4B-941C-28C717E6559F}"/>
    <cellStyle name="Comma 2 8 3 7 2" xfId="42256" xr:uid="{9A658962-E306-46F5-A654-02089FB5894E}"/>
    <cellStyle name="Comma 2 8 3 7 3" xfId="22217" xr:uid="{ECC05431-8ECA-4763-B0EB-8173C1711738}"/>
    <cellStyle name="Comma 2 8 3 8" xfId="31444" xr:uid="{E469068C-199D-4E9A-826E-5C7F46B4041E}"/>
    <cellStyle name="Comma 2 8 3 9" xfId="20237" xr:uid="{2720A7F7-DC06-4CA0-80B3-3942ABE95438}"/>
    <cellStyle name="Comma 2 8 4" xfId="12097" xr:uid="{490C121B-511F-4EAE-9E7F-77F095B06039}"/>
    <cellStyle name="Comma 2 8 4 2" xfId="18312" xr:uid="{23C1277A-77F4-41AB-AC65-54C2C286F09B}"/>
    <cellStyle name="Comma 2 8 4 2 2" xfId="40738" xr:uid="{5F769077-D401-4773-8CC2-5F65C4B60870}"/>
    <cellStyle name="Comma 2 8 4 2 3" xfId="20699" xr:uid="{52D4FB3F-3B2F-4FCD-9CB9-85C75F14FD19}"/>
    <cellStyle name="Comma 2 8 4 3" xfId="18708" xr:uid="{38703C19-423B-4164-B973-E189CE5AAF71}"/>
    <cellStyle name="Comma 2 8 4 3 2" xfId="41134" xr:uid="{B9B18AA9-5C80-437C-9380-3DAA027459C3}"/>
    <cellStyle name="Comma 2 8 4 3 3" xfId="21095" xr:uid="{416A7D1F-C495-4458-87A3-FD9EA9101990}"/>
    <cellStyle name="Comma 2 8 4 4" xfId="19104" xr:uid="{D455F82E-5C9E-4152-A774-12A9CA9702AD}"/>
    <cellStyle name="Comma 2 8 4 4 2" xfId="41530" xr:uid="{3BC30341-2197-4E0E-813C-3CE2D7FAC463}"/>
    <cellStyle name="Comma 2 8 4 4 3" xfId="21491" xr:uid="{FDB745B5-D7D9-4648-A26C-5FE14E4CA20F}"/>
    <cellStyle name="Comma 2 8 4 5" xfId="19500" xr:uid="{42015419-C508-48A5-9DA0-29339C41E1DF}"/>
    <cellStyle name="Comma 2 8 4 5 2" xfId="41926" xr:uid="{67B039BD-D528-42F9-9966-EB9F3779B50D}"/>
    <cellStyle name="Comma 2 8 4 5 3" xfId="21887" xr:uid="{F76518BE-C21D-45E4-8F26-14CB05EF5396}"/>
    <cellStyle name="Comma 2 8 4 6" xfId="19896" xr:uid="{0324999D-5661-4752-99B9-1D70151D8FD5}"/>
    <cellStyle name="Comma 2 8 4 6 2" xfId="42322" xr:uid="{CA4EC04C-0E0D-4B63-A6DA-DDCCBA2E5ABC}"/>
    <cellStyle name="Comma 2 8 4 6 3" xfId="22283" xr:uid="{F8AF9138-226F-467E-BF66-72392F68E5F2}"/>
    <cellStyle name="Comma 2 8 4 7" xfId="34523" xr:uid="{8020A34D-EE19-4E5B-84C4-75A0894F8990}"/>
    <cellStyle name="Comma 2 8 4 8" xfId="20303" xr:uid="{64F813F0-550A-4779-BEA5-71E5B6ECF64F}"/>
    <cellStyle name="Comma 2 8 5" xfId="18114" xr:uid="{D42372BE-5CA3-4AAC-95CA-4CED3F05DCE9}"/>
    <cellStyle name="Comma 2 8 5 2" xfId="40540" xr:uid="{6C1A98E3-8D64-4C94-B6B5-99AB6809E011}"/>
    <cellStyle name="Comma 2 8 5 3" xfId="20501" xr:uid="{1CCCAE9C-8C60-47EA-B430-6610A8CF7889}"/>
    <cellStyle name="Comma 2 8 6" xfId="18510" xr:uid="{1A6093E9-0B49-48F5-9F3C-A4E585FB311C}"/>
    <cellStyle name="Comma 2 8 6 2" xfId="40936" xr:uid="{931814E3-DCAF-4270-ADA6-1143AF3CAB9F}"/>
    <cellStyle name="Comma 2 8 6 3" xfId="20897" xr:uid="{A55F86BE-FF2B-4BB6-BB9D-0562371D00E5}"/>
    <cellStyle name="Comma 2 8 7" xfId="18906" xr:uid="{2AEBF3A0-338A-41AF-8ABA-CD3558C8F622}"/>
    <cellStyle name="Comma 2 8 7 2" xfId="41332" xr:uid="{87C751C8-7EAF-41DE-9B2B-0D06AFAED6F3}"/>
    <cellStyle name="Comma 2 8 7 3" xfId="21293" xr:uid="{78A035EC-DCBE-4B26-BB98-662B93860D78}"/>
    <cellStyle name="Comma 2 8 8" xfId="19302" xr:uid="{6A9B9308-F476-4A8F-B6BA-E03976844041}"/>
    <cellStyle name="Comma 2 8 8 2" xfId="41728" xr:uid="{B76D90F7-BA08-4DDC-B0DF-6F2B8207BD3F}"/>
    <cellStyle name="Comma 2 8 8 3" xfId="21689" xr:uid="{1EE414BF-E8C5-4D35-8966-F3459EB7DC9E}"/>
    <cellStyle name="Comma 2 8 9" xfId="19698" xr:uid="{D59BDC20-F401-464C-AFF2-95AD63D232EC}"/>
    <cellStyle name="Comma 2 8 9 2" xfId="42124" xr:uid="{69C35E05-356F-4013-BEE6-9B8DB88AC2E5}"/>
    <cellStyle name="Comma 2 8 9 3" xfId="22085" xr:uid="{D94DFE15-5342-4D67-9649-DEB7FE002D44}"/>
    <cellStyle name="Comma 2 9" xfId="4561" xr:uid="{307EB999-934E-4D62-B5F8-AA23E93EB975}"/>
    <cellStyle name="Comma 2 9 2" xfId="13591" xr:uid="{3E1F7673-45EF-458C-B5CA-ACBFF9667AC2}"/>
    <cellStyle name="Comma 2 9 2 2" xfId="18334" xr:uid="{E414FF7A-0553-4376-8E79-ADDCA4E8329F}"/>
    <cellStyle name="Comma 2 9 2 2 2" xfId="40760" xr:uid="{6E19A7FE-80A4-40F5-B05C-0764E51191FD}"/>
    <cellStyle name="Comma 2 9 2 2 3" xfId="20721" xr:uid="{D6F70FDF-25E0-4B20-B71E-659BFAC77887}"/>
    <cellStyle name="Comma 2 9 2 3" xfId="18730" xr:uid="{5B19D43B-67B6-4870-B850-69B2083F203D}"/>
    <cellStyle name="Comma 2 9 2 3 2" xfId="41156" xr:uid="{A1CC07E4-FE3B-4C9E-A46B-82E9252486C0}"/>
    <cellStyle name="Comma 2 9 2 3 3" xfId="21117" xr:uid="{E8EEB6CF-668B-4393-8B59-FB2BF17FE291}"/>
    <cellStyle name="Comma 2 9 2 4" xfId="19126" xr:uid="{136D76D8-ABFA-456A-ABCB-688F485B38E0}"/>
    <cellStyle name="Comma 2 9 2 4 2" xfId="41552" xr:uid="{B39132C9-5112-4755-B284-2F7FDF6F52F0}"/>
    <cellStyle name="Comma 2 9 2 4 3" xfId="21513" xr:uid="{6D1FED6A-BFF9-427C-AA32-44786A59B45E}"/>
    <cellStyle name="Comma 2 9 2 5" xfId="19522" xr:uid="{A48D3F9E-D800-4F47-B9E6-95E52E762CB5}"/>
    <cellStyle name="Comma 2 9 2 5 2" xfId="41948" xr:uid="{9BC2993B-534D-4D31-A625-DAB43C35644E}"/>
    <cellStyle name="Comma 2 9 2 5 3" xfId="21909" xr:uid="{27DAF9B8-5661-409B-A1CA-067E1475D19A}"/>
    <cellStyle name="Comma 2 9 2 6" xfId="19918" xr:uid="{D329A4F8-0777-4B0F-80EC-D608D9924370}"/>
    <cellStyle name="Comma 2 9 2 6 2" xfId="42344" xr:uid="{A4FAE717-A768-4993-98A4-EF67303E8730}"/>
    <cellStyle name="Comma 2 9 2 6 3" xfId="22305" xr:uid="{6A69BCE4-3608-4237-B8F7-F5B3B68C7CF0}"/>
    <cellStyle name="Comma 2 9 2 7" xfId="36017" xr:uid="{9F737E42-EE5E-406D-AD63-D0CBBEB1C93E}"/>
    <cellStyle name="Comma 2 9 2 8" xfId="20325" xr:uid="{A07BD253-9F9C-43B6-9D80-B1A6E2C92540}"/>
    <cellStyle name="Comma 2 9 3" xfId="18136" xr:uid="{570B80DD-60D7-46F8-A76C-B349EE423C78}"/>
    <cellStyle name="Comma 2 9 3 2" xfId="40562" xr:uid="{C0AFCBFB-815A-4EFF-858F-901A84D8B1F9}"/>
    <cellStyle name="Comma 2 9 3 3" xfId="20523" xr:uid="{707BB871-6B36-4516-BC0E-9A096A623FA7}"/>
    <cellStyle name="Comma 2 9 4" xfId="18532" xr:uid="{31862B65-E81B-4684-BDF1-D8AD4403668D}"/>
    <cellStyle name="Comma 2 9 4 2" xfId="40958" xr:uid="{47B12968-95A2-42F8-9F39-EE2F01C14B95}"/>
    <cellStyle name="Comma 2 9 4 3" xfId="20919" xr:uid="{03E757FC-A227-45B6-A9DC-0B03C925A30A}"/>
    <cellStyle name="Comma 2 9 5" xfId="18928" xr:uid="{07A6F916-0C03-4067-A000-63B803BE99AF}"/>
    <cellStyle name="Comma 2 9 5 2" xfId="41354" xr:uid="{26253D3C-ADC4-4C52-8D44-55B660FC57FE}"/>
    <cellStyle name="Comma 2 9 5 3" xfId="21315" xr:uid="{D5DE942D-0B8A-4449-85AB-D291BD3ADEDF}"/>
    <cellStyle name="Comma 2 9 6" xfId="19324" xr:uid="{3AFF2244-17B9-454F-A387-9FD26DE25089}"/>
    <cellStyle name="Comma 2 9 6 2" xfId="41750" xr:uid="{DA8F202C-4210-45BE-AF2C-71CE2C2D5F65}"/>
    <cellStyle name="Comma 2 9 6 3" xfId="21711" xr:uid="{8919098B-276E-4547-897E-DD205DBE0685}"/>
    <cellStyle name="Comma 2 9 7" xfId="19720" xr:uid="{1AAA034B-352F-44EB-85C6-B6B14C8265AB}"/>
    <cellStyle name="Comma 2 9 7 2" xfId="42146" xr:uid="{9F14E43E-5109-47D4-B9C2-E84D18F2ABA2}"/>
    <cellStyle name="Comma 2 9 7 3" xfId="22107" xr:uid="{17C0E5F6-F939-4344-ADAD-64655459D9EF}"/>
    <cellStyle name="Comma 2 9 8" xfId="26987" xr:uid="{6D84395E-8D64-4ECC-9F87-B70BB70717B6}"/>
    <cellStyle name="Comma 2 9 9" xfId="20127" xr:uid="{1CABE5BC-5D18-4742-92DA-59FB4B726C66}"/>
    <cellStyle name="Comma 3" xfId="103" xr:uid="{984DA0EA-9F9B-4B38-8B79-E5D60E15AD0E}"/>
    <cellStyle name="Comma 3 10" xfId="8975" xr:uid="{A390F37F-1B4B-4D63-971F-D72D74583BCA}"/>
    <cellStyle name="Comma 3 10 2" xfId="18005" xr:uid="{4CBC2519-7F55-4C6C-B9B0-16F5932FB3DB}"/>
    <cellStyle name="Comma 3 10 2 2" xfId="18401" xr:uid="{B919EE57-082A-4564-8FCA-6261801F9862}"/>
    <cellStyle name="Comma 3 10 2 2 2" xfId="40827" xr:uid="{4722C05A-02C2-4AC6-883D-7AA3662A44E5}"/>
    <cellStyle name="Comma 3 10 2 2 3" xfId="20788" xr:uid="{71145151-8157-4E02-BB06-6CE0DEBB9974}"/>
    <cellStyle name="Comma 3 10 2 3" xfId="18797" xr:uid="{124DD61E-027A-4A30-A2C9-09769F9EE517}"/>
    <cellStyle name="Comma 3 10 2 3 2" xfId="41223" xr:uid="{C7DDAF84-4D1D-4572-AE03-3840DB1EA0BB}"/>
    <cellStyle name="Comma 3 10 2 3 3" xfId="21184" xr:uid="{5F7E1EAD-E41B-48AA-A751-879062DDD358}"/>
    <cellStyle name="Comma 3 10 2 4" xfId="19193" xr:uid="{07CF4621-4586-402F-9248-54934F6034E2}"/>
    <cellStyle name="Comma 3 10 2 4 2" xfId="41619" xr:uid="{15914946-FDD6-47DB-A02F-1E92B5F30D67}"/>
    <cellStyle name="Comma 3 10 2 4 3" xfId="21580" xr:uid="{01D6B0DC-D0B0-4737-B290-F66A09C0CA6F}"/>
    <cellStyle name="Comma 3 10 2 5" xfId="19589" xr:uid="{C9F56412-8971-4B4C-B9E9-426A41F9CF55}"/>
    <cellStyle name="Comma 3 10 2 5 2" xfId="42015" xr:uid="{762FB579-2DBC-4EBA-B814-929D55C204CD}"/>
    <cellStyle name="Comma 3 10 2 5 3" xfId="21976" xr:uid="{5F5B999F-41B0-4B31-AB8B-9E259189FC78}"/>
    <cellStyle name="Comma 3 10 2 6" xfId="19985" xr:uid="{3B918045-0A17-40FC-8525-2A662A69A3AD}"/>
    <cellStyle name="Comma 3 10 2 6 2" xfId="42411" xr:uid="{10202E75-6E22-4953-AC1B-C6B5B7871EC5}"/>
    <cellStyle name="Comma 3 10 2 6 3" xfId="22372" xr:uid="{337CC230-791D-4C05-A7FE-C42BBDB1383A}"/>
    <cellStyle name="Comma 3 10 2 7" xfId="40431" xr:uid="{CD7B7E86-8F77-40D2-8315-F02BEE73C71A}"/>
    <cellStyle name="Comma 3 10 2 8" xfId="20392" xr:uid="{7E916931-876A-409A-A3AB-45E0163B0DD5}"/>
    <cellStyle name="Comma 3 10 3" xfId="18203" xr:uid="{64F0F828-9F69-4CF2-8BA0-F3EB7BB5ED39}"/>
    <cellStyle name="Comma 3 10 3 2" xfId="40629" xr:uid="{FDF1198D-0D77-4A00-8DA8-9E345F97F065}"/>
    <cellStyle name="Comma 3 10 3 3" xfId="20590" xr:uid="{1F2236D4-3342-4C97-8FE4-97A46CDD5DC1}"/>
    <cellStyle name="Comma 3 10 4" xfId="18599" xr:uid="{6094776E-14EC-4321-9C9A-86C4BE0ADD3A}"/>
    <cellStyle name="Comma 3 10 4 2" xfId="41025" xr:uid="{A7B1C992-FBBB-4A19-80DE-29FCCA045ABD}"/>
    <cellStyle name="Comma 3 10 4 3" xfId="20986" xr:uid="{A132A826-20AC-4589-B830-6F7C8BCF2AD6}"/>
    <cellStyle name="Comma 3 10 5" xfId="18995" xr:uid="{B189B317-6CD5-4840-9A28-618DA48F62F7}"/>
    <cellStyle name="Comma 3 10 5 2" xfId="41421" xr:uid="{BA8659AE-4ADA-4646-8B71-E786A59105BE}"/>
    <cellStyle name="Comma 3 10 5 3" xfId="21382" xr:uid="{1655EF6F-F844-4D05-9E47-5D2F1B398180}"/>
    <cellStyle name="Comma 3 10 6" xfId="19391" xr:uid="{10D0F8DD-6AC4-44A3-8654-C0BA8D97A463}"/>
    <cellStyle name="Comma 3 10 6 2" xfId="41817" xr:uid="{5FCC9AC9-A374-41CC-80FC-85E7E49B721C}"/>
    <cellStyle name="Comma 3 10 6 3" xfId="21778" xr:uid="{7AAFE5AC-7915-4314-A370-60E27EE0A0E4}"/>
    <cellStyle name="Comma 3 10 7" xfId="19787" xr:uid="{B17FF805-DF3A-497F-9B91-F4BFECE6FAE0}"/>
    <cellStyle name="Comma 3 10 7 2" xfId="42213" xr:uid="{4F3A936C-FE2B-466B-B8C1-348C29A0B2E4}"/>
    <cellStyle name="Comma 3 10 7 3" xfId="22174" xr:uid="{95A6A3FB-06A7-4FB9-9A43-4A837CAC205E}"/>
    <cellStyle name="Comma 3 10 8" xfId="31401" xr:uid="{4A5A9779-66D6-4B84-9474-A287DEE7C29A}"/>
    <cellStyle name="Comma 3 10 9" xfId="20194" xr:uid="{170CB9C3-DDEF-4D1E-ABC8-FACA6086D90C}"/>
    <cellStyle name="Comma 3 11" xfId="9133" xr:uid="{AF2E2D72-EF4F-4BA1-BC35-FE7186742228}"/>
    <cellStyle name="Comma 3 11 2" xfId="18269" xr:uid="{520B78FB-3B81-41DC-BDBD-E9E67A2D4DC5}"/>
    <cellStyle name="Comma 3 11 2 2" xfId="40695" xr:uid="{3353CF0D-76E6-4C51-9DA9-D7EF110501BE}"/>
    <cellStyle name="Comma 3 11 2 3" xfId="20656" xr:uid="{183E2BF0-8954-4536-B4B7-271EE65E8BA9}"/>
    <cellStyle name="Comma 3 11 3" xfId="18665" xr:uid="{4DF34910-74A1-429C-8F90-E392F13CC6DB}"/>
    <cellStyle name="Comma 3 11 3 2" xfId="41091" xr:uid="{E5A8D97A-8501-4A34-8687-F21C7557BAB6}"/>
    <cellStyle name="Comma 3 11 3 3" xfId="21052" xr:uid="{477B4D79-7113-4B7F-A658-15F2E3213D21}"/>
    <cellStyle name="Comma 3 11 4" xfId="19061" xr:uid="{2BC7CAFC-1B8C-4E4B-9CF1-61F77CFDA503}"/>
    <cellStyle name="Comma 3 11 4 2" xfId="41487" xr:uid="{8CD659E6-324D-4A7A-97B7-91A25642CF0D}"/>
    <cellStyle name="Comma 3 11 4 3" xfId="21448" xr:uid="{B733B6EA-726F-402D-9BB4-849BE3CB4A1B}"/>
    <cellStyle name="Comma 3 11 5" xfId="19457" xr:uid="{EEB7D153-B7D3-4122-8996-02D2B9EBC6B7}"/>
    <cellStyle name="Comma 3 11 5 2" xfId="41883" xr:uid="{E4C0E3B2-6C19-4787-B1AB-177481E11FCC}"/>
    <cellStyle name="Comma 3 11 5 3" xfId="21844" xr:uid="{18789ED1-08BB-4324-B710-AD60736B44E0}"/>
    <cellStyle name="Comma 3 11 6" xfId="19853" xr:uid="{274C164C-BADE-4A46-9711-85A7ABDA6C57}"/>
    <cellStyle name="Comma 3 11 6 2" xfId="42279" xr:uid="{E1BB2342-24DC-40EF-BC5B-1F4D40243266}"/>
    <cellStyle name="Comma 3 11 6 3" xfId="22240" xr:uid="{D86643DB-B79B-47CE-9146-755BF396ECE7}"/>
    <cellStyle name="Comma 3 11 7" xfId="31559" xr:uid="{3C8E8ECE-83A8-4154-B222-71C4EEF4CC0E}"/>
    <cellStyle name="Comma 3 11 8" xfId="20260" xr:uid="{4A6377B6-2901-46AD-9E17-40C2A6447295}"/>
    <cellStyle name="Comma 3 12" xfId="18071" xr:uid="{01EFE903-5EBA-4AF8-A98C-117981531043}"/>
    <cellStyle name="Comma 3 12 2" xfId="40497" xr:uid="{97206ED0-B463-41C8-B590-33EA8C80B6FD}"/>
    <cellStyle name="Comma 3 12 3" xfId="20458" xr:uid="{68652700-7E66-492C-AFC1-411BF017AA4E}"/>
    <cellStyle name="Comma 3 13" xfId="18467" xr:uid="{26918E8B-35F5-45A7-A5F0-9DFC99537A92}"/>
    <cellStyle name="Comma 3 13 2" xfId="40893" xr:uid="{A7AE609A-C3C0-4AB1-AD80-92C0AE700B97}"/>
    <cellStyle name="Comma 3 13 3" xfId="20854" xr:uid="{9FC07C6D-0BF8-44DD-B95C-59A16AF6C0B5}"/>
    <cellStyle name="Comma 3 14" xfId="18863" xr:uid="{C0633D28-F1AA-471F-A236-FAD727D5D1A8}"/>
    <cellStyle name="Comma 3 14 2" xfId="41289" xr:uid="{6CFF1095-C57B-4038-AA42-2F6F1F7E43D9}"/>
    <cellStyle name="Comma 3 14 3" xfId="21250" xr:uid="{D51EDFFF-0C05-40C8-9894-D0DE711B18AA}"/>
    <cellStyle name="Comma 3 15" xfId="19259" xr:uid="{E46E2004-0AE1-48A3-AD9A-7A22FBEB5F5F}"/>
    <cellStyle name="Comma 3 15 2" xfId="41685" xr:uid="{920AC3E5-BF6E-4AF6-933A-7A3F87045830}"/>
    <cellStyle name="Comma 3 15 3" xfId="21646" xr:uid="{C29EE606-20E6-4937-B566-4F569155E8C9}"/>
    <cellStyle name="Comma 3 16" xfId="19655" xr:uid="{04D5FB20-AA35-4B00-B800-BEC988678DC1}"/>
    <cellStyle name="Comma 3 16 2" xfId="42081" xr:uid="{6F589912-B5B9-4A2E-942C-62098922C268}"/>
    <cellStyle name="Comma 3 16 3" xfId="22042" xr:uid="{C2ABBF54-C3B3-4BBC-A797-D53B5B40B0B4}"/>
    <cellStyle name="Comma 3 17" xfId="22529" xr:uid="{62A102B4-252F-4E45-A699-0C8930983E0C}"/>
    <cellStyle name="Comma 3 18" xfId="20062" xr:uid="{B100FBE2-EB2D-4E12-AD18-6177217946C3}"/>
    <cellStyle name="Comma 3 2" xfId="289" xr:uid="{0DD013E0-9640-490F-9C15-E5E4AD229C2C}"/>
    <cellStyle name="Comma 3 2 10" xfId="18865" xr:uid="{C88FFFCD-F674-4B17-971F-AB365FAAB445}"/>
    <cellStyle name="Comma 3 2 10 2" xfId="41291" xr:uid="{01370E88-0CB2-4B54-8932-8A39FA40133C}"/>
    <cellStyle name="Comma 3 2 10 3" xfId="21252" xr:uid="{28C098DF-BDD3-46A6-90A5-FADF8A6786F2}"/>
    <cellStyle name="Comma 3 2 11" xfId="19261" xr:uid="{8D239BF4-1226-4DB7-8175-763ABA7092AF}"/>
    <cellStyle name="Comma 3 2 11 2" xfId="41687" xr:uid="{B3BEFDB6-50EB-4B29-B271-D692BE6EEC53}"/>
    <cellStyle name="Comma 3 2 11 3" xfId="21648" xr:uid="{D47A865A-298A-4C76-A508-A132371D5858}"/>
    <cellStyle name="Comma 3 2 12" xfId="19657" xr:uid="{C491031A-D526-4C79-BB3C-64AE47376A68}"/>
    <cellStyle name="Comma 3 2 12 2" xfId="42083" xr:uid="{0F0C0A65-E277-449D-AEB7-7B880059A217}"/>
    <cellStyle name="Comma 3 2 12 3" xfId="22044" xr:uid="{CB1D26C2-2883-49AC-97F2-F1D142783DF5}"/>
    <cellStyle name="Comma 3 2 13" xfId="22715" xr:uid="{4F967447-4109-4FBC-A65C-07A6D4F696C3}"/>
    <cellStyle name="Comma 3 2 14" xfId="20064" xr:uid="{FDFD2CBB-EAB9-43FC-84F0-4A94D2AA538B}"/>
    <cellStyle name="Comma 3 2 2" xfId="1128" xr:uid="{D7F2E1F7-97E1-4951-B86F-B4B41D6941F5}"/>
    <cellStyle name="Comma 3 2 2 10" xfId="19272" xr:uid="{803A3E48-D519-4263-BA37-CCBC6D494856}"/>
    <cellStyle name="Comma 3 2 2 10 2" xfId="41698" xr:uid="{2291890B-96C7-47AC-A4B7-2AF2D8CB9D6F}"/>
    <cellStyle name="Comma 3 2 2 10 3" xfId="21659" xr:uid="{91766487-B6E2-418A-BF9E-6C699766BA38}"/>
    <cellStyle name="Comma 3 2 2 11" xfId="19668" xr:uid="{535D002E-2EFF-4E79-8C05-8DC9FBD8F4E4}"/>
    <cellStyle name="Comma 3 2 2 11 2" xfId="42094" xr:uid="{F1AE6344-F895-45EB-B8A2-8FF4CD386E03}"/>
    <cellStyle name="Comma 3 2 2 11 3" xfId="22055" xr:uid="{CC200C23-305A-4447-80D7-92BC7787033C}"/>
    <cellStyle name="Comma 3 2 2 12" xfId="23554" xr:uid="{CB1D19F0-CA35-410F-A7AC-34FDD2865236}"/>
    <cellStyle name="Comma 3 2 2 13" xfId="20075" xr:uid="{0583AB8C-3951-4C03-839D-07B9537EC2C0}"/>
    <cellStyle name="Comma 3 2 2 2" xfId="2622" xr:uid="{208B4EAA-5631-4866-B1D6-23383C181F22}"/>
    <cellStyle name="Comma 3 2 2 2 10" xfId="25048" xr:uid="{55C312DC-903C-42F4-B7BF-D431F4A9FFD1}"/>
    <cellStyle name="Comma 3 2 2 2 11" xfId="20097" xr:uid="{3681CFF7-6310-44B1-AD11-FFFD88F57C50}"/>
    <cellStyle name="Comma 3 2 2 2 2" xfId="7104" xr:uid="{3F006C11-DD9F-4DA3-9DF3-2C0414970780}"/>
    <cellStyle name="Comma 3 2 2 2 2 2" xfId="16134" xr:uid="{7F1BEB25-4CF6-4AA3-8C5B-EE740FB5C00D}"/>
    <cellStyle name="Comma 3 2 2 2 2 2 2" xfId="18370" xr:uid="{D0DDDF95-F015-4BF5-9EF2-BEBF29C5AD77}"/>
    <cellStyle name="Comma 3 2 2 2 2 2 2 2" xfId="40796" xr:uid="{8D79FFAA-B4E9-4C78-B355-A5C697736CB7}"/>
    <cellStyle name="Comma 3 2 2 2 2 2 2 3" xfId="20757" xr:uid="{CAACD23A-1927-4F83-9890-00205753A488}"/>
    <cellStyle name="Comma 3 2 2 2 2 2 3" xfId="18766" xr:uid="{B51FBAE7-E465-4F4D-9DAC-5AD830E9E0CA}"/>
    <cellStyle name="Comma 3 2 2 2 2 2 3 2" xfId="41192" xr:uid="{BA436DAC-DF66-4792-A0F8-0C8BD8A8317B}"/>
    <cellStyle name="Comma 3 2 2 2 2 2 3 3" xfId="21153" xr:uid="{E33BCB20-22CB-4386-8F71-64F3A3585046}"/>
    <cellStyle name="Comma 3 2 2 2 2 2 4" xfId="19162" xr:uid="{386B4D1B-E68B-45FC-9705-98A7FE522A51}"/>
    <cellStyle name="Comma 3 2 2 2 2 2 4 2" xfId="41588" xr:uid="{BC87EDF9-F39E-4DC9-933E-3D9292E75D0E}"/>
    <cellStyle name="Comma 3 2 2 2 2 2 4 3" xfId="21549" xr:uid="{E649A7E2-467C-448A-9605-097600B1F0A9}"/>
    <cellStyle name="Comma 3 2 2 2 2 2 5" xfId="19558" xr:uid="{4C8F9DA5-CCE5-4F8E-8B53-7E1F34384BD2}"/>
    <cellStyle name="Comma 3 2 2 2 2 2 5 2" xfId="41984" xr:uid="{16BC47EC-CB84-4843-A4B6-0DE2B4A5DCF4}"/>
    <cellStyle name="Comma 3 2 2 2 2 2 5 3" xfId="21945" xr:uid="{66F4E999-8AC7-451D-A821-9EC2C901D6F3}"/>
    <cellStyle name="Comma 3 2 2 2 2 2 6" xfId="19954" xr:uid="{2C79D6A3-847D-4C08-BC82-C6327C6C2BEB}"/>
    <cellStyle name="Comma 3 2 2 2 2 2 6 2" xfId="42380" xr:uid="{7310DF01-0A6A-4CC5-89B9-0D1ABD6EBB74}"/>
    <cellStyle name="Comma 3 2 2 2 2 2 6 3" xfId="22341" xr:uid="{2B9172E9-572C-4BCF-B64A-E96E609F4E33}"/>
    <cellStyle name="Comma 3 2 2 2 2 2 7" xfId="38560" xr:uid="{ADDE7454-5FD5-4BB7-8A7B-7901B6DD2CD3}"/>
    <cellStyle name="Comma 3 2 2 2 2 2 8" xfId="20361" xr:uid="{993B6214-3D85-4FA1-A7C7-70EF5F6A0D26}"/>
    <cellStyle name="Comma 3 2 2 2 2 3" xfId="18172" xr:uid="{684954E5-905D-4203-896B-B87354256DED}"/>
    <cellStyle name="Comma 3 2 2 2 2 3 2" xfId="40598" xr:uid="{F742A194-9026-4611-937D-BA36DCC7C799}"/>
    <cellStyle name="Comma 3 2 2 2 2 3 3" xfId="20559" xr:uid="{29072CA3-3209-40BE-BAF3-F548B54CD7B2}"/>
    <cellStyle name="Comma 3 2 2 2 2 4" xfId="18568" xr:uid="{19376695-86AE-4328-8531-6B2CEEE4FBC0}"/>
    <cellStyle name="Comma 3 2 2 2 2 4 2" xfId="40994" xr:uid="{E63E146E-0F0C-4B01-BD87-22DEC3D8BAE5}"/>
    <cellStyle name="Comma 3 2 2 2 2 4 3" xfId="20955" xr:uid="{000C9F0D-F7E0-485F-A024-E8955C539EEA}"/>
    <cellStyle name="Comma 3 2 2 2 2 5" xfId="18964" xr:uid="{03EAF56F-B945-4914-911E-0FE8A40ACB22}"/>
    <cellStyle name="Comma 3 2 2 2 2 5 2" xfId="41390" xr:uid="{847A0B2F-2AA7-4CDB-91D3-9D6FE672669C}"/>
    <cellStyle name="Comma 3 2 2 2 2 5 3" xfId="21351" xr:uid="{9738F6D8-165F-4966-AA07-94F6BF4D03FD}"/>
    <cellStyle name="Comma 3 2 2 2 2 6" xfId="19360" xr:uid="{B0C5F487-B966-486A-A7BF-88DE5647CBA7}"/>
    <cellStyle name="Comma 3 2 2 2 2 6 2" xfId="41786" xr:uid="{F34AA1FE-7792-4DF4-87C5-6F4FA1DD1CCC}"/>
    <cellStyle name="Comma 3 2 2 2 2 6 3" xfId="21747" xr:uid="{BBE97237-6175-473F-B955-EC3DD159372A}"/>
    <cellStyle name="Comma 3 2 2 2 2 7" xfId="19756" xr:uid="{64480D64-D179-4D29-8CEF-1AE2D67466F0}"/>
    <cellStyle name="Comma 3 2 2 2 2 7 2" xfId="42182" xr:uid="{0B11B1D3-9C6C-4A03-A2E5-98C53C5A3A08}"/>
    <cellStyle name="Comma 3 2 2 2 2 7 3" xfId="22143" xr:uid="{23F98D88-5C58-4FC2-AAFD-6E8AF8D25E74}"/>
    <cellStyle name="Comma 3 2 2 2 2 8" xfId="29530" xr:uid="{93C0D5F3-C6FF-47D1-9F55-CB06F1960728}"/>
    <cellStyle name="Comma 3 2 2 2 2 9" xfId="20163" xr:uid="{99471508-328E-4AB0-A3F6-A521F7AE1AB0}"/>
    <cellStyle name="Comma 3 2 2 2 3" xfId="9010" xr:uid="{33613287-7FB3-4DF1-8D67-3A9F70F8624F}"/>
    <cellStyle name="Comma 3 2 2 2 3 2" xfId="18040" xr:uid="{6AC0BC77-CA77-4D6A-A529-15B287D1A603}"/>
    <cellStyle name="Comma 3 2 2 2 3 2 2" xfId="18436" xr:uid="{80BB2D08-B6AC-44F3-BD16-B55349FFA810}"/>
    <cellStyle name="Comma 3 2 2 2 3 2 2 2" xfId="40862" xr:uid="{AB3524C9-B846-4F58-A315-ED343DD06B43}"/>
    <cellStyle name="Comma 3 2 2 2 3 2 2 3" xfId="20823" xr:uid="{26103885-8FD5-46CA-B62F-70D23B280919}"/>
    <cellStyle name="Comma 3 2 2 2 3 2 3" xfId="18832" xr:uid="{540E1A91-C9C5-4173-A3CD-3F91D5DCBC37}"/>
    <cellStyle name="Comma 3 2 2 2 3 2 3 2" xfId="41258" xr:uid="{E58A39C8-30FA-4BC4-90A4-5CE9CA283153}"/>
    <cellStyle name="Comma 3 2 2 2 3 2 3 3" xfId="21219" xr:uid="{372ACFB9-40FD-417E-888C-32984D341E1E}"/>
    <cellStyle name="Comma 3 2 2 2 3 2 4" xfId="19228" xr:uid="{E2E06144-8021-4169-81ED-5BBF6F0890EA}"/>
    <cellStyle name="Comma 3 2 2 2 3 2 4 2" xfId="41654" xr:uid="{946419F9-1C23-4361-B4CA-F7F98B6F1613}"/>
    <cellStyle name="Comma 3 2 2 2 3 2 4 3" xfId="21615" xr:uid="{6C69BEAE-DEE4-4610-870F-BBFD7E3C7BC8}"/>
    <cellStyle name="Comma 3 2 2 2 3 2 5" xfId="19624" xr:uid="{325CD02F-4FBC-4CF0-9F37-AD002CB4FD64}"/>
    <cellStyle name="Comma 3 2 2 2 3 2 5 2" xfId="42050" xr:uid="{467A671C-5039-43DD-BA58-C9D8D6699C33}"/>
    <cellStyle name="Comma 3 2 2 2 3 2 5 3" xfId="22011" xr:uid="{9704472A-A8B3-422D-815C-C4E454962BCA}"/>
    <cellStyle name="Comma 3 2 2 2 3 2 6" xfId="20020" xr:uid="{0EE84F1D-02AC-4115-B212-79142886D19A}"/>
    <cellStyle name="Comma 3 2 2 2 3 2 6 2" xfId="42446" xr:uid="{6DBE00BA-1768-4E26-8E02-97A0D6CE43C4}"/>
    <cellStyle name="Comma 3 2 2 2 3 2 6 3" xfId="22407" xr:uid="{A8CA4DF2-1D64-415A-8808-379D189C0AB7}"/>
    <cellStyle name="Comma 3 2 2 2 3 2 7" xfId="40466" xr:uid="{CE1D0F64-ED9F-4241-85A7-914A9015628B}"/>
    <cellStyle name="Comma 3 2 2 2 3 2 8" xfId="20427" xr:uid="{C7A8F0C5-7F32-40B6-9C7B-AC27D96CA5CF}"/>
    <cellStyle name="Comma 3 2 2 2 3 3" xfId="18238" xr:uid="{6823C508-72F9-4333-ADBA-0E55770037C3}"/>
    <cellStyle name="Comma 3 2 2 2 3 3 2" xfId="40664" xr:uid="{7910FBC5-91E0-4072-81F8-4202DCA02117}"/>
    <cellStyle name="Comma 3 2 2 2 3 3 3" xfId="20625" xr:uid="{C5F259AE-F88D-4F41-9A4E-9B0F56D8F75C}"/>
    <cellStyle name="Comma 3 2 2 2 3 4" xfId="18634" xr:uid="{89A7FB92-3CB4-4CDF-90B8-4ADC1B7CACD0}"/>
    <cellStyle name="Comma 3 2 2 2 3 4 2" xfId="41060" xr:uid="{3F288630-1DD4-4CBF-B9BD-63BB55BB9E69}"/>
    <cellStyle name="Comma 3 2 2 2 3 4 3" xfId="21021" xr:uid="{9DBD610E-5C0E-4B8F-9C5F-56B80105A9C5}"/>
    <cellStyle name="Comma 3 2 2 2 3 5" xfId="19030" xr:uid="{F8F68F1E-523C-4710-879E-1E5D3F024D40}"/>
    <cellStyle name="Comma 3 2 2 2 3 5 2" xfId="41456" xr:uid="{E4D58CED-7960-4974-8035-923E4F7A6497}"/>
    <cellStyle name="Comma 3 2 2 2 3 5 3" xfId="21417" xr:uid="{959A3D6B-5BDF-421C-AB2F-8CA171EF958F}"/>
    <cellStyle name="Comma 3 2 2 2 3 6" xfId="19426" xr:uid="{D3BC42A2-6452-4571-A865-0CB716DA01E1}"/>
    <cellStyle name="Comma 3 2 2 2 3 6 2" xfId="41852" xr:uid="{09D69285-57CD-4A27-B949-994D1C898ED3}"/>
    <cellStyle name="Comma 3 2 2 2 3 6 3" xfId="21813" xr:uid="{F6600B0B-D3BF-4C76-89B5-D0131CB41030}"/>
    <cellStyle name="Comma 3 2 2 2 3 7" xfId="19822" xr:uid="{CF695975-661A-4943-92D9-8375668A6DE1}"/>
    <cellStyle name="Comma 3 2 2 2 3 7 2" xfId="42248" xr:uid="{D82E6E16-64F6-48A9-9578-320117279B0F}"/>
    <cellStyle name="Comma 3 2 2 2 3 7 3" xfId="22209" xr:uid="{1A0A737C-6714-4218-B2BC-22514E70B42E}"/>
    <cellStyle name="Comma 3 2 2 2 3 8" xfId="31436" xr:uid="{329C59D7-CD1C-4322-A7D8-0D5E648DF84E}"/>
    <cellStyle name="Comma 3 2 2 2 3 9" xfId="20229" xr:uid="{A350081F-3212-4530-AF2A-0525C8EBA5C4}"/>
    <cellStyle name="Comma 3 2 2 2 4" xfId="11652" xr:uid="{96CBF494-4AA4-4534-A1BB-EB4241AAAC1C}"/>
    <cellStyle name="Comma 3 2 2 2 4 2" xfId="18304" xr:uid="{11929D51-705D-467D-8B1D-3FE1220F4079}"/>
    <cellStyle name="Comma 3 2 2 2 4 2 2" xfId="40730" xr:uid="{1CC32C8E-498E-4AD5-B532-C2E1C880A087}"/>
    <cellStyle name="Comma 3 2 2 2 4 2 3" xfId="20691" xr:uid="{1B666B39-D2D2-459D-BC40-21FA07687140}"/>
    <cellStyle name="Comma 3 2 2 2 4 3" xfId="18700" xr:uid="{CFA73FC2-8827-4945-B3AA-852470088682}"/>
    <cellStyle name="Comma 3 2 2 2 4 3 2" xfId="41126" xr:uid="{4165FDBA-30EA-4B2D-90FA-A85309ADF19F}"/>
    <cellStyle name="Comma 3 2 2 2 4 3 3" xfId="21087" xr:uid="{5AB42BBD-C842-41A1-A713-D9587ECF30C0}"/>
    <cellStyle name="Comma 3 2 2 2 4 4" xfId="19096" xr:uid="{2CE3419E-7FBF-46EE-8875-C003349B7A23}"/>
    <cellStyle name="Comma 3 2 2 2 4 4 2" xfId="41522" xr:uid="{C989B7BD-E8C2-4179-A118-C29C1314FC0A}"/>
    <cellStyle name="Comma 3 2 2 2 4 4 3" xfId="21483" xr:uid="{5F7BACD4-7C49-4F42-A4E5-7CE4E25883B6}"/>
    <cellStyle name="Comma 3 2 2 2 4 5" xfId="19492" xr:uid="{298456DE-6412-40A9-8E69-4ADE479BE3C2}"/>
    <cellStyle name="Comma 3 2 2 2 4 5 2" xfId="41918" xr:uid="{9E9014B2-7FDC-42A8-8A98-C79093FED7F8}"/>
    <cellStyle name="Comma 3 2 2 2 4 5 3" xfId="21879" xr:uid="{A07534C3-15AE-4D37-BC86-7DAAAAF35350}"/>
    <cellStyle name="Comma 3 2 2 2 4 6" xfId="19888" xr:uid="{8230B90D-0B3D-4A18-916A-6515928531E3}"/>
    <cellStyle name="Comma 3 2 2 2 4 6 2" xfId="42314" xr:uid="{A162C29D-D5AB-4120-B54E-F96EC2331882}"/>
    <cellStyle name="Comma 3 2 2 2 4 6 3" xfId="22275" xr:uid="{6ED847C7-C345-44FE-BF77-C1EB5741F3FB}"/>
    <cellStyle name="Comma 3 2 2 2 4 7" xfId="34078" xr:uid="{91578C07-0FCD-45F7-81C2-B6234C95F8B1}"/>
    <cellStyle name="Comma 3 2 2 2 4 8" xfId="20295" xr:uid="{05D24DDF-6EC4-413E-AE2B-49B3096064B2}"/>
    <cellStyle name="Comma 3 2 2 2 5" xfId="18106" xr:uid="{FCF7C0AF-87F2-4378-B330-71FD5A81C638}"/>
    <cellStyle name="Comma 3 2 2 2 5 2" xfId="40532" xr:uid="{515B8180-2067-469D-864F-BE874EF00464}"/>
    <cellStyle name="Comma 3 2 2 2 5 3" xfId="20493" xr:uid="{3B4ED1DF-969F-42A3-BBE2-EC4E2266F504}"/>
    <cellStyle name="Comma 3 2 2 2 6" xfId="18502" xr:uid="{699A9146-2E39-483D-8A71-A9B6A8F085CA}"/>
    <cellStyle name="Comma 3 2 2 2 6 2" xfId="40928" xr:uid="{0FD2EF95-FE97-4CBA-9E87-CA4D78965553}"/>
    <cellStyle name="Comma 3 2 2 2 6 3" xfId="20889" xr:uid="{1AF7EEC8-0D04-4C3C-9BCC-DE68CD3BC777}"/>
    <cellStyle name="Comma 3 2 2 2 7" xfId="18898" xr:uid="{676F949C-AC50-4E18-B50F-CCEB6AF5C3C1}"/>
    <cellStyle name="Comma 3 2 2 2 7 2" xfId="41324" xr:uid="{B2207F11-CCB8-4AD0-AD69-6B109B4298DD}"/>
    <cellStyle name="Comma 3 2 2 2 7 3" xfId="21285" xr:uid="{7C0A2792-A11F-4E58-958C-5639DB1B6065}"/>
    <cellStyle name="Comma 3 2 2 2 8" xfId="19294" xr:uid="{96324C32-3CAE-409F-873D-91A872B46B2D}"/>
    <cellStyle name="Comma 3 2 2 2 8 2" xfId="41720" xr:uid="{1E43876B-72C9-4BDE-BBEC-B8E621610FF0}"/>
    <cellStyle name="Comma 3 2 2 2 8 3" xfId="21681" xr:uid="{549ADFEA-1255-49DE-9F83-28DAA8EBEC7D}"/>
    <cellStyle name="Comma 3 2 2 2 9" xfId="19690" xr:uid="{108321D9-DFCE-4E47-B9AC-FB6E3E654528}"/>
    <cellStyle name="Comma 3 2 2 2 9 2" xfId="42116" xr:uid="{E4FC4670-3633-42C7-934A-CFA2549D1009}"/>
    <cellStyle name="Comma 3 2 2 2 9 3" xfId="22077" xr:uid="{C85BB581-FDEA-4383-9861-808B30D3DC50}"/>
    <cellStyle name="Comma 3 2 2 3" xfId="4116" xr:uid="{FEE27B10-61B2-436D-8846-6E95A66B3E80}"/>
    <cellStyle name="Comma 3 2 2 3 10" xfId="26542" xr:uid="{157839B6-A583-4BF3-96C7-719E35E83652}"/>
    <cellStyle name="Comma 3 2 2 3 11" xfId="20119" xr:uid="{1A3A5595-E39C-4425-BEDB-98AADC3315BC}"/>
    <cellStyle name="Comma 3 2 2 3 2" xfId="8598" xr:uid="{096D9062-21F0-436A-82BD-018B00213839}"/>
    <cellStyle name="Comma 3 2 2 3 2 2" xfId="17628" xr:uid="{A163893B-B3EC-4DA2-94FA-324DAA8BB7D4}"/>
    <cellStyle name="Comma 3 2 2 3 2 2 2" xfId="18392" xr:uid="{514AFAE7-7AFE-45F7-B34E-1757DE9EE86A}"/>
    <cellStyle name="Comma 3 2 2 3 2 2 2 2" xfId="40818" xr:uid="{B947F489-EA44-447A-B2E9-BB41B57BE8B3}"/>
    <cellStyle name="Comma 3 2 2 3 2 2 2 3" xfId="20779" xr:uid="{B081FA54-6646-4C07-81BA-E072D26468DE}"/>
    <cellStyle name="Comma 3 2 2 3 2 2 3" xfId="18788" xr:uid="{20E71D24-239E-4727-A126-999920E3E056}"/>
    <cellStyle name="Comma 3 2 2 3 2 2 3 2" xfId="41214" xr:uid="{5BB92431-A0CA-42E9-A911-DC95960CA329}"/>
    <cellStyle name="Comma 3 2 2 3 2 2 3 3" xfId="21175" xr:uid="{FBE41C38-B59C-4656-BAAA-04D39EFDC203}"/>
    <cellStyle name="Comma 3 2 2 3 2 2 4" xfId="19184" xr:uid="{B8715D25-E5D9-4779-8259-88B2EFC1E4D8}"/>
    <cellStyle name="Comma 3 2 2 3 2 2 4 2" xfId="41610" xr:uid="{A7C0A112-B5FD-4C1A-9453-D43EDA76DB41}"/>
    <cellStyle name="Comma 3 2 2 3 2 2 4 3" xfId="21571" xr:uid="{5669B1E5-0E4C-4D60-9844-316208926A34}"/>
    <cellStyle name="Comma 3 2 2 3 2 2 5" xfId="19580" xr:uid="{22E2831B-572C-41BE-ACE9-0EBAA48D61AD}"/>
    <cellStyle name="Comma 3 2 2 3 2 2 5 2" xfId="42006" xr:uid="{D43A2782-921E-4EB7-8C09-323CB0F9EC70}"/>
    <cellStyle name="Comma 3 2 2 3 2 2 5 3" xfId="21967" xr:uid="{489ED508-3C88-4EE0-A542-F6B7BF03B48B}"/>
    <cellStyle name="Comma 3 2 2 3 2 2 6" xfId="19976" xr:uid="{EC9B7622-C79D-4B45-B0C2-41227BA49A12}"/>
    <cellStyle name="Comma 3 2 2 3 2 2 6 2" xfId="42402" xr:uid="{8556FCB2-17DF-49EE-832F-C87E33868819}"/>
    <cellStyle name="Comma 3 2 2 3 2 2 6 3" xfId="22363" xr:uid="{D017CC0D-BD6A-4789-8B59-C8E97F72B0B8}"/>
    <cellStyle name="Comma 3 2 2 3 2 2 7" xfId="40054" xr:uid="{215F48A2-0303-4AD0-B409-371C09C8E557}"/>
    <cellStyle name="Comma 3 2 2 3 2 2 8" xfId="20383" xr:uid="{E1E0C201-DD8A-4135-AED3-66D9CEEC6C96}"/>
    <cellStyle name="Comma 3 2 2 3 2 3" xfId="18194" xr:uid="{8C95E763-AB15-417A-A36C-076D7A1BD172}"/>
    <cellStyle name="Comma 3 2 2 3 2 3 2" xfId="40620" xr:uid="{B30EF5FF-71AE-43D4-81D5-BE0DE158C756}"/>
    <cellStyle name="Comma 3 2 2 3 2 3 3" xfId="20581" xr:uid="{9CFE703C-7473-4F1C-ACE2-9A1F0EDC506D}"/>
    <cellStyle name="Comma 3 2 2 3 2 4" xfId="18590" xr:uid="{46303D5E-2539-4158-A933-9C1A6553963B}"/>
    <cellStyle name="Comma 3 2 2 3 2 4 2" xfId="41016" xr:uid="{9F26D550-D0AC-4EBC-B23E-6F8A71ED0BAA}"/>
    <cellStyle name="Comma 3 2 2 3 2 4 3" xfId="20977" xr:uid="{1BC1C643-0C1D-4444-AD87-970B4DE7DF1B}"/>
    <cellStyle name="Comma 3 2 2 3 2 5" xfId="18986" xr:uid="{81150EA7-AE3D-4AD6-9CCB-0CC07790666D}"/>
    <cellStyle name="Comma 3 2 2 3 2 5 2" xfId="41412" xr:uid="{A14AD389-99DF-4487-9AFB-6C523FB057EC}"/>
    <cellStyle name="Comma 3 2 2 3 2 5 3" xfId="21373" xr:uid="{C14612CE-1D5E-4C41-8CC2-220E5AAD2277}"/>
    <cellStyle name="Comma 3 2 2 3 2 6" xfId="19382" xr:uid="{B6312A4A-C516-4EB1-951C-6CF875F2695D}"/>
    <cellStyle name="Comma 3 2 2 3 2 6 2" xfId="41808" xr:uid="{1077EF9D-950D-47B7-AD3A-E572B0294FD4}"/>
    <cellStyle name="Comma 3 2 2 3 2 6 3" xfId="21769" xr:uid="{B806436C-B729-4BC8-B4BB-4CC94490BCEA}"/>
    <cellStyle name="Comma 3 2 2 3 2 7" xfId="19778" xr:uid="{3F2A4DED-FE5C-4858-9056-A83F9C695F01}"/>
    <cellStyle name="Comma 3 2 2 3 2 7 2" xfId="42204" xr:uid="{FFE6A143-80D5-4574-8E8F-EB59CCE0E069}"/>
    <cellStyle name="Comma 3 2 2 3 2 7 3" xfId="22165" xr:uid="{1BF25BEA-F450-4012-8442-5A06CD1512C1}"/>
    <cellStyle name="Comma 3 2 2 3 2 8" xfId="31024" xr:uid="{1562CC38-4D1E-473C-B02B-216922FCF936}"/>
    <cellStyle name="Comma 3 2 2 3 2 9" xfId="20185" xr:uid="{CF03A1E9-4413-4D8D-91BB-7F5D0DE6617E}"/>
    <cellStyle name="Comma 3 2 2 3 3" xfId="9032" xr:uid="{151178F3-622B-4B43-9CAE-0DAC7A03F34F}"/>
    <cellStyle name="Comma 3 2 2 3 3 2" xfId="18062" xr:uid="{6D1768F5-64F1-4B0C-8C90-E6143379BBEF}"/>
    <cellStyle name="Comma 3 2 2 3 3 2 2" xfId="18458" xr:uid="{E0FF281F-A108-4372-A07C-40CA1AF31CF9}"/>
    <cellStyle name="Comma 3 2 2 3 3 2 2 2" xfId="40884" xr:uid="{9E754D01-F11B-4356-BDC9-0FCCEE451EB7}"/>
    <cellStyle name="Comma 3 2 2 3 3 2 2 3" xfId="20845" xr:uid="{76B522BD-2553-45CA-B14D-3ED609916084}"/>
    <cellStyle name="Comma 3 2 2 3 3 2 3" xfId="18854" xr:uid="{E7658C65-20AD-42DD-B0CF-1BC1E1491C9C}"/>
    <cellStyle name="Comma 3 2 2 3 3 2 3 2" xfId="41280" xr:uid="{713E0BC0-6B41-4790-83E9-C219E6A9C6FB}"/>
    <cellStyle name="Comma 3 2 2 3 3 2 3 3" xfId="21241" xr:uid="{7FD58C8B-9970-4C5D-AC3E-28D56060AC8A}"/>
    <cellStyle name="Comma 3 2 2 3 3 2 4" xfId="19250" xr:uid="{38BC7D06-67C0-4599-A2C5-F4DED810DA8E}"/>
    <cellStyle name="Comma 3 2 2 3 3 2 4 2" xfId="41676" xr:uid="{2D31AEA6-8516-430A-A78A-FCEF4ED622BC}"/>
    <cellStyle name="Comma 3 2 2 3 3 2 4 3" xfId="21637" xr:uid="{4A3B9C15-414E-4E6A-AA59-867D96964786}"/>
    <cellStyle name="Comma 3 2 2 3 3 2 5" xfId="19646" xr:uid="{45CA9D1B-3C7C-488C-9135-178A89AE389D}"/>
    <cellStyle name="Comma 3 2 2 3 3 2 5 2" xfId="42072" xr:uid="{4D8FD2D7-974C-4B82-BA21-04386C2FBA93}"/>
    <cellStyle name="Comma 3 2 2 3 3 2 5 3" xfId="22033" xr:uid="{932C7A96-6F4D-4097-A241-9099714E1195}"/>
    <cellStyle name="Comma 3 2 2 3 3 2 6" xfId="20042" xr:uid="{82CC341C-10EA-47D8-89B1-3A02AA777062}"/>
    <cellStyle name="Comma 3 2 2 3 3 2 6 2" xfId="42468" xr:uid="{25744474-8EF8-42B3-948A-EBB9705AC968}"/>
    <cellStyle name="Comma 3 2 2 3 3 2 6 3" xfId="22429" xr:uid="{DCB5E57A-A2D5-4BA3-BB55-7FEFA817AC37}"/>
    <cellStyle name="Comma 3 2 2 3 3 2 7" xfId="40488" xr:uid="{DBF6D476-4E6B-4688-A148-B580E36E9BF7}"/>
    <cellStyle name="Comma 3 2 2 3 3 2 8" xfId="20449" xr:uid="{9B59DCE6-6F33-4981-B9FA-5CBC12265313}"/>
    <cellStyle name="Comma 3 2 2 3 3 3" xfId="18260" xr:uid="{BAA1CF70-C1BE-4B82-B94A-D862E0510FE7}"/>
    <cellStyle name="Comma 3 2 2 3 3 3 2" xfId="40686" xr:uid="{1FA2A432-2AD4-4DAF-9958-38F5B5804E5B}"/>
    <cellStyle name="Comma 3 2 2 3 3 3 3" xfId="20647" xr:uid="{D6F65A74-766E-40D2-BDCC-D89F26B85CA4}"/>
    <cellStyle name="Comma 3 2 2 3 3 4" xfId="18656" xr:uid="{E8B77623-5B05-40EC-92F4-6C76AE5A79CF}"/>
    <cellStyle name="Comma 3 2 2 3 3 4 2" xfId="41082" xr:uid="{6092822A-6F0D-46CB-8D61-582F345B9B2C}"/>
    <cellStyle name="Comma 3 2 2 3 3 4 3" xfId="21043" xr:uid="{FC1C6411-FB5D-4E6A-933A-6329BA355A68}"/>
    <cellStyle name="Comma 3 2 2 3 3 5" xfId="19052" xr:uid="{FD0E5D51-3524-47B9-AF0E-DF02FB203A38}"/>
    <cellStyle name="Comma 3 2 2 3 3 5 2" xfId="41478" xr:uid="{59E492F2-91DB-4127-BD4C-C0324D5FADFD}"/>
    <cellStyle name="Comma 3 2 2 3 3 5 3" xfId="21439" xr:uid="{6DE3C65B-2456-4EAA-8BB3-80A897A67ACB}"/>
    <cellStyle name="Comma 3 2 2 3 3 6" xfId="19448" xr:uid="{BB21B3C4-4D2B-4E49-88CA-8E3D3451A60D}"/>
    <cellStyle name="Comma 3 2 2 3 3 6 2" xfId="41874" xr:uid="{5013B42E-4ED2-4F55-98E9-18E13218A3A3}"/>
    <cellStyle name="Comma 3 2 2 3 3 6 3" xfId="21835" xr:uid="{DFAD85CB-173B-4817-841F-48C42D3038E9}"/>
    <cellStyle name="Comma 3 2 2 3 3 7" xfId="19844" xr:uid="{DBEFCA24-1A74-402C-9D90-5CF2E4DFC331}"/>
    <cellStyle name="Comma 3 2 2 3 3 7 2" xfId="42270" xr:uid="{F5634EE9-D8B7-41B1-AC18-A2EA4BACB2B0}"/>
    <cellStyle name="Comma 3 2 2 3 3 7 3" xfId="22231" xr:uid="{94773EDD-352E-44E9-8274-48CCB3AC30A6}"/>
    <cellStyle name="Comma 3 2 2 3 3 8" xfId="31458" xr:uid="{79F0E4DB-78E3-4C3E-874D-3C81DFB39E7B}"/>
    <cellStyle name="Comma 3 2 2 3 3 9" xfId="20251" xr:uid="{C56272FF-B6DC-4DA8-B114-54786CCD3E92}"/>
    <cellStyle name="Comma 3 2 2 3 4" xfId="13146" xr:uid="{71D83980-8816-4D03-878C-0B10C0E70EF4}"/>
    <cellStyle name="Comma 3 2 2 3 4 2" xfId="18326" xr:uid="{AD13CCF0-F3C6-46D9-A688-7E8A2F289565}"/>
    <cellStyle name="Comma 3 2 2 3 4 2 2" xfId="40752" xr:uid="{5A1F1EA0-7A9D-421F-A7A0-C5157246081D}"/>
    <cellStyle name="Comma 3 2 2 3 4 2 3" xfId="20713" xr:uid="{17775B1A-85CB-4FCF-891E-92E6BD2C9BE6}"/>
    <cellStyle name="Comma 3 2 2 3 4 3" xfId="18722" xr:uid="{87F11FC6-305B-4FCD-AB8F-DA1C20AC63E0}"/>
    <cellStyle name="Comma 3 2 2 3 4 3 2" xfId="41148" xr:uid="{92470DB7-6CE4-4809-B0B2-1B3D60F72F1A}"/>
    <cellStyle name="Comma 3 2 2 3 4 3 3" xfId="21109" xr:uid="{D938499A-3E44-496F-9464-4A0E6B0CEDEB}"/>
    <cellStyle name="Comma 3 2 2 3 4 4" xfId="19118" xr:uid="{B1B6A6D9-38FB-4AF1-9484-FFC65020A826}"/>
    <cellStyle name="Comma 3 2 2 3 4 4 2" xfId="41544" xr:uid="{010AD6D6-3AFA-46E7-8F6B-3E2CFD3CBDBF}"/>
    <cellStyle name="Comma 3 2 2 3 4 4 3" xfId="21505" xr:uid="{4F490702-8AB5-45D5-BE3A-FCFBD3E52BFC}"/>
    <cellStyle name="Comma 3 2 2 3 4 5" xfId="19514" xr:uid="{E3194806-3CB1-4CA5-B5C5-B3DEE754D8A6}"/>
    <cellStyle name="Comma 3 2 2 3 4 5 2" xfId="41940" xr:uid="{07433F4B-91D3-409C-A989-561643E950A6}"/>
    <cellStyle name="Comma 3 2 2 3 4 5 3" xfId="21901" xr:uid="{E48FE036-6CA6-42A4-92E2-52B0BA1BFC26}"/>
    <cellStyle name="Comma 3 2 2 3 4 6" xfId="19910" xr:uid="{5E137912-44C0-4F84-B2CB-FD95C1D60EF8}"/>
    <cellStyle name="Comma 3 2 2 3 4 6 2" xfId="42336" xr:uid="{C0D1686E-01DD-48A0-9EA0-2BCB4E344FFE}"/>
    <cellStyle name="Comma 3 2 2 3 4 6 3" xfId="22297" xr:uid="{AAE71CC5-9B81-4536-B00E-F07C97AB25E2}"/>
    <cellStyle name="Comma 3 2 2 3 4 7" xfId="35572" xr:uid="{EBBB083F-21F6-4D51-B297-A1D91045E1C5}"/>
    <cellStyle name="Comma 3 2 2 3 4 8" xfId="20317" xr:uid="{41D80797-3BE0-4299-8EE0-E0FE6DB92D07}"/>
    <cellStyle name="Comma 3 2 2 3 5" xfId="18128" xr:uid="{F53EFA28-3F14-4E9D-AAE2-AB460EAFDD63}"/>
    <cellStyle name="Comma 3 2 2 3 5 2" xfId="40554" xr:uid="{1E831B91-C847-41A1-96FB-00D8B9770779}"/>
    <cellStyle name="Comma 3 2 2 3 5 3" xfId="20515" xr:uid="{919D2BD3-68EB-4359-9365-88EAB8907162}"/>
    <cellStyle name="Comma 3 2 2 3 6" xfId="18524" xr:uid="{E8355FDD-52DB-4B52-B89E-02611DB46D2B}"/>
    <cellStyle name="Comma 3 2 2 3 6 2" xfId="40950" xr:uid="{838899C1-5178-49F4-90C5-A9BB97D0EA92}"/>
    <cellStyle name="Comma 3 2 2 3 6 3" xfId="20911" xr:uid="{8B95C1AA-4BC6-44B1-9752-2040B50439F6}"/>
    <cellStyle name="Comma 3 2 2 3 7" xfId="18920" xr:uid="{1D466F35-66FC-4A10-BD95-5BE56B046A7E}"/>
    <cellStyle name="Comma 3 2 2 3 7 2" xfId="41346" xr:uid="{4561D35E-9D02-4488-9992-48B56589762C}"/>
    <cellStyle name="Comma 3 2 2 3 7 3" xfId="21307" xr:uid="{94970D5F-9782-4F1C-BD97-9BACA5550BDB}"/>
    <cellStyle name="Comma 3 2 2 3 8" xfId="19316" xr:uid="{A14973EE-9AB9-4C54-801C-4DFF5E032005}"/>
    <cellStyle name="Comma 3 2 2 3 8 2" xfId="41742" xr:uid="{D794BAF4-C85E-4002-83A5-9897A3410E90}"/>
    <cellStyle name="Comma 3 2 2 3 8 3" xfId="21703" xr:uid="{C0B395E9-FBE7-4BBA-B1EF-57094099ED33}"/>
    <cellStyle name="Comma 3 2 2 3 9" xfId="19712" xr:uid="{24037E58-22A0-42EC-8180-A1992A52A817}"/>
    <cellStyle name="Comma 3 2 2 3 9 2" xfId="42138" xr:uid="{D7B1801C-9CA4-4883-B389-7767272544A8}"/>
    <cellStyle name="Comma 3 2 2 3 9 3" xfId="22099" xr:uid="{5D7AC5C5-AB2E-41FC-8208-670D37D19615}"/>
    <cellStyle name="Comma 3 2 2 4" xfId="5610" xr:uid="{58F5AD43-9EB9-45BC-B563-B8C656E20AD4}"/>
    <cellStyle name="Comma 3 2 2 4 2" xfId="14640" xr:uid="{CE8E8F37-D331-4F4D-8EEC-CEDA03B8092C}"/>
    <cellStyle name="Comma 3 2 2 4 2 2" xfId="18348" xr:uid="{1DC7C103-2818-4F36-86EB-0790CD3AE699}"/>
    <cellStyle name="Comma 3 2 2 4 2 2 2" xfId="40774" xr:uid="{A938CD0E-2C42-401A-9BC6-5CF4D5A75356}"/>
    <cellStyle name="Comma 3 2 2 4 2 2 3" xfId="20735" xr:uid="{262BF83D-95F2-4A33-9D7A-0C40CFD4E1CC}"/>
    <cellStyle name="Comma 3 2 2 4 2 3" xfId="18744" xr:uid="{AE0C9C45-8EE2-4877-BFBB-DFB99C9611F7}"/>
    <cellStyle name="Comma 3 2 2 4 2 3 2" xfId="41170" xr:uid="{40B18320-2608-4784-8C15-87EEA9FCD086}"/>
    <cellStyle name="Comma 3 2 2 4 2 3 3" xfId="21131" xr:uid="{F4945D92-FBAA-42E2-9C63-56586B65E06F}"/>
    <cellStyle name="Comma 3 2 2 4 2 4" xfId="19140" xr:uid="{BC5825CD-2D2F-4C47-8DBC-D65FF2673ADE}"/>
    <cellStyle name="Comma 3 2 2 4 2 4 2" xfId="41566" xr:uid="{D7F0E5F2-206B-44DC-8EB8-7BA698D5F035}"/>
    <cellStyle name="Comma 3 2 2 4 2 4 3" xfId="21527" xr:uid="{91EB4D05-851D-49FC-BD3D-45A02ACCD441}"/>
    <cellStyle name="Comma 3 2 2 4 2 5" xfId="19536" xr:uid="{29BCAB9F-9D88-45B9-9507-819BA66BE30E}"/>
    <cellStyle name="Comma 3 2 2 4 2 5 2" xfId="41962" xr:uid="{1175EA61-E299-4CC4-ACC3-E0697FB0DC87}"/>
    <cellStyle name="Comma 3 2 2 4 2 5 3" xfId="21923" xr:uid="{302057FD-75A9-4EC0-B7FF-331F0C90A4E9}"/>
    <cellStyle name="Comma 3 2 2 4 2 6" xfId="19932" xr:uid="{8D2E340E-3902-4EAB-A685-9890A4E8B5C5}"/>
    <cellStyle name="Comma 3 2 2 4 2 6 2" xfId="42358" xr:uid="{CB963D4B-6B5E-413C-B3E4-8E4BE388E4AB}"/>
    <cellStyle name="Comma 3 2 2 4 2 6 3" xfId="22319" xr:uid="{05FE41B2-0B20-459F-83F4-E0C06996FDBB}"/>
    <cellStyle name="Comma 3 2 2 4 2 7" xfId="37066" xr:uid="{D5F5AD00-C03B-4019-9C0A-F80CB8BE6335}"/>
    <cellStyle name="Comma 3 2 2 4 2 8" xfId="20339" xr:uid="{495C061F-9722-41DB-8EA2-055FB05F840C}"/>
    <cellStyle name="Comma 3 2 2 4 3" xfId="18150" xr:uid="{E27C7984-CBBF-493F-A6D8-1FE56FA4F5CD}"/>
    <cellStyle name="Comma 3 2 2 4 3 2" xfId="40576" xr:uid="{2C6A1D3E-4293-4BFA-8532-D459EDB29ADF}"/>
    <cellStyle name="Comma 3 2 2 4 3 3" xfId="20537" xr:uid="{068317BB-4081-4A5F-B29A-4B90C0FCB717}"/>
    <cellStyle name="Comma 3 2 2 4 4" xfId="18546" xr:uid="{7E6A4002-6D31-4436-BF96-35224741BD37}"/>
    <cellStyle name="Comma 3 2 2 4 4 2" xfId="40972" xr:uid="{A14C1153-2968-401E-8DA8-8F84FC333BB8}"/>
    <cellStyle name="Comma 3 2 2 4 4 3" xfId="20933" xr:uid="{0671C1F6-8352-4B5E-B3BF-C3553F8E6FA6}"/>
    <cellStyle name="Comma 3 2 2 4 5" xfId="18942" xr:uid="{7BCD0F6C-D92E-41EF-9E40-606D0D221451}"/>
    <cellStyle name="Comma 3 2 2 4 5 2" xfId="41368" xr:uid="{DC749125-4040-4921-9FE6-9E8AF4267C4C}"/>
    <cellStyle name="Comma 3 2 2 4 5 3" xfId="21329" xr:uid="{AC5E64AC-4953-45AE-9CF6-4967DE407B5E}"/>
    <cellStyle name="Comma 3 2 2 4 6" xfId="19338" xr:uid="{06EFD453-77E9-43FF-A704-5D8413A1B8C2}"/>
    <cellStyle name="Comma 3 2 2 4 6 2" xfId="41764" xr:uid="{4374D6FF-9AAF-4B38-A017-D0CF40C592C9}"/>
    <cellStyle name="Comma 3 2 2 4 6 3" xfId="21725" xr:uid="{6160CF33-E5B8-44CB-AA1B-DE927C829A05}"/>
    <cellStyle name="Comma 3 2 2 4 7" xfId="19734" xr:uid="{5CD38DB0-5466-4899-920B-6B10161643C1}"/>
    <cellStyle name="Comma 3 2 2 4 7 2" xfId="42160" xr:uid="{760EB8EF-A856-4DDE-A985-CD4D5A1C3094}"/>
    <cellStyle name="Comma 3 2 2 4 7 3" xfId="22121" xr:uid="{39D23E80-CA72-415D-B637-6C3CC6EC352C}"/>
    <cellStyle name="Comma 3 2 2 4 8" xfId="28036" xr:uid="{1BEE4F53-D592-4079-B1DE-0DF75E25D00A}"/>
    <cellStyle name="Comma 3 2 2 4 9" xfId="20141" xr:uid="{9039B4DE-860A-4C4B-B468-57B2D234700F}"/>
    <cellStyle name="Comma 3 2 2 5" xfId="8988" xr:uid="{9C7150A2-F530-48C8-8B4E-89338295B522}"/>
    <cellStyle name="Comma 3 2 2 5 2" xfId="18018" xr:uid="{B2BE957A-1EA4-4201-AD4C-396AA441CFED}"/>
    <cellStyle name="Comma 3 2 2 5 2 2" xfId="18414" xr:uid="{FB2C8CD0-AE17-4844-B0B9-E4B84D6E9FB6}"/>
    <cellStyle name="Comma 3 2 2 5 2 2 2" xfId="40840" xr:uid="{E6203A46-70C3-48A6-9F2C-B99737AF06C0}"/>
    <cellStyle name="Comma 3 2 2 5 2 2 3" xfId="20801" xr:uid="{2323D7A7-3D2D-47A7-9E3B-C99FA6BF5CB5}"/>
    <cellStyle name="Comma 3 2 2 5 2 3" xfId="18810" xr:uid="{6A073C7A-AC84-4863-9741-E819F088FD7D}"/>
    <cellStyle name="Comma 3 2 2 5 2 3 2" xfId="41236" xr:uid="{7A1D95B7-5906-43C6-9E7B-6E6B2C9B6919}"/>
    <cellStyle name="Comma 3 2 2 5 2 3 3" xfId="21197" xr:uid="{E80209F1-9650-4105-899E-603D65EF5A7E}"/>
    <cellStyle name="Comma 3 2 2 5 2 4" xfId="19206" xr:uid="{BEB216CC-9CC9-4983-96BA-030F96100687}"/>
    <cellStyle name="Comma 3 2 2 5 2 4 2" xfId="41632" xr:uid="{AB431EED-5874-4464-91FC-9FA57D1EA84B}"/>
    <cellStyle name="Comma 3 2 2 5 2 4 3" xfId="21593" xr:uid="{723467F4-DE6F-4B93-89BB-38945B4E5C93}"/>
    <cellStyle name="Comma 3 2 2 5 2 5" xfId="19602" xr:uid="{8B97C41F-C806-4DF8-8B76-FC2D81C7F6D3}"/>
    <cellStyle name="Comma 3 2 2 5 2 5 2" xfId="42028" xr:uid="{47CAD35C-E02B-4822-AABE-B52B2083298B}"/>
    <cellStyle name="Comma 3 2 2 5 2 5 3" xfId="21989" xr:uid="{01B7800C-8906-41FA-AEAB-7048BA23AEBD}"/>
    <cellStyle name="Comma 3 2 2 5 2 6" xfId="19998" xr:uid="{AA85404B-0C8B-4C5E-BFD2-FCB98C315926}"/>
    <cellStyle name="Comma 3 2 2 5 2 6 2" xfId="42424" xr:uid="{B7FFB42F-9656-4EAD-80B6-68D330C44EFE}"/>
    <cellStyle name="Comma 3 2 2 5 2 6 3" xfId="22385" xr:uid="{BCA7CDB2-0389-4895-9748-810E29EF18CE}"/>
    <cellStyle name="Comma 3 2 2 5 2 7" xfId="40444" xr:uid="{F1F2851D-8F24-40F6-A797-9C0487FFA017}"/>
    <cellStyle name="Comma 3 2 2 5 2 8" xfId="20405" xr:uid="{46A3F464-ACBD-487D-A3ED-4C4041B0658D}"/>
    <cellStyle name="Comma 3 2 2 5 3" xfId="18216" xr:uid="{20842BB1-FF94-4F7C-8144-40F1D755467B}"/>
    <cellStyle name="Comma 3 2 2 5 3 2" xfId="40642" xr:uid="{DC33817A-C3B9-4C70-AF99-61F69AE8CD27}"/>
    <cellStyle name="Comma 3 2 2 5 3 3" xfId="20603" xr:uid="{98F8C838-46DA-46D7-A52C-D94CC65406FE}"/>
    <cellStyle name="Comma 3 2 2 5 4" xfId="18612" xr:uid="{E9877127-9DC8-4668-8BB4-4752FDA6015A}"/>
    <cellStyle name="Comma 3 2 2 5 4 2" xfId="41038" xr:uid="{73857AF8-99D2-4582-88D0-00E984FA8757}"/>
    <cellStyle name="Comma 3 2 2 5 4 3" xfId="20999" xr:uid="{7D8DEDC4-4400-4ACB-8447-E243DE105975}"/>
    <cellStyle name="Comma 3 2 2 5 5" xfId="19008" xr:uid="{2D018E1F-6FF1-450B-A16D-113A03772606}"/>
    <cellStyle name="Comma 3 2 2 5 5 2" xfId="41434" xr:uid="{C4FF90B6-3493-4B8D-B0BC-A8B651174492}"/>
    <cellStyle name="Comma 3 2 2 5 5 3" xfId="21395" xr:uid="{A72BFE52-1309-4F6A-90D7-1BD46C1BF44A}"/>
    <cellStyle name="Comma 3 2 2 5 6" xfId="19404" xr:uid="{DA065E39-FC4B-4302-A793-BECFF992F81D}"/>
    <cellStyle name="Comma 3 2 2 5 6 2" xfId="41830" xr:uid="{58AF0899-E83B-401E-809C-E9286BCA67BD}"/>
    <cellStyle name="Comma 3 2 2 5 6 3" xfId="21791" xr:uid="{B81DCAEC-8B07-4766-83A2-3F145400BE95}"/>
    <cellStyle name="Comma 3 2 2 5 7" xfId="19800" xr:uid="{5C2FC993-9C2D-4AED-AD1C-82EAD08E1362}"/>
    <cellStyle name="Comma 3 2 2 5 7 2" xfId="42226" xr:uid="{22263A93-3BC9-445C-98C6-95FDDC0576CF}"/>
    <cellStyle name="Comma 3 2 2 5 7 3" xfId="22187" xr:uid="{E99DF10E-F484-4E65-B8B6-E6ED837C1A63}"/>
    <cellStyle name="Comma 3 2 2 5 8" xfId="31414" xr:uid="{7A08C012-E63C-4D4F-B782-494599D1B8C8}"/>
    <cellStyle name="Comma 3 2 2 5 9" xfId="20207" xr:uid="{98194493-163E-4B62-8F43-3138E2D856FC}"/>
    <cellStyle name="Comma 3 2 2 6" xfId="10158" xr:uid="{17A6E59E-65DB-4181-B997-42DF8EA15A4F}"/>
    <cellStyle name="Comma 3 2 2 6 2" xfId="18282" xr:uid="{702D2C8F-52E5-4CEE-9EC1-64B7B887878D}"/>
    <cellStyle name="Comma 3 2 2 6 2 2" xfId="40708" xr:uid="{E758F6A9-315B-41C9-B5E2-642DB6FB3F71}"/>
    <cellStyle name="Comma 3 2 2 6 2 3" xfId="20669" xr:uid="{862F9EA8-6C73-4731-B92D-C987B97CB431}"/>
    <cellStyle name="Comma 3 2 2 6 3" xfId="18678" xr:uid="{76213805-2020-4623-B88B-70AB30157534}"/>
    <cellStyle name="Comma 3 2 2 6 3 2" xfId="41104" xr:uid="{53BC7B5D-FD06-4EF2-BEAD-781E697313F0}"/>
    <cellStyle name="Comma 3 2 2 6 3 3" xfId="21065" xr:uid="{4C6959AA-9027-4D99-A3FE-F6C23F9523EE}"/>
    <cellStyle name="Comma 3 2 2 6 4" xfId="19074" xr:uid="{0C994CA1-0DF8-41AE-96CC-BB2E4EEA7DD6}"/>
    <cellStyle name="Comma 3 2 2 6 4 2" xfId="41500" xr:uid="{6FB718A6-C2C1-418D-B3A6-524EFCBCF215}"/>
    <cellStyle name="Comma 3 2 2 6 4 3" xfId="21461" xr:uid="{F356F912-2163-402D-B336-CE11ADD971A1}"/>
    <cellStyle name="Comma 3 2 2 6 5" xfId="19470" xr:uid="{33591849-9EB9-4E94-BC72-E18D75CEA129}"/>
    <cellStyle name="Comma 3 2 2 6 5 2" xfId="41896" xr:uid="{536B3308-AB49-4A29-AEA4-4506E9AAEA88}"/>
    <cellStyle name="Comma 3 2 2 6 5 3" xfId="21857" xr:uid="{228551F1-9B2B-4224-8A4E-AF7B7083D64E}"/>
    <cellStyle name="Comma 3 2 2 6 6" xfId="19866" xr:uid="{C862548F-BB2C-4FC5-8EAA-E17B7EF85586}"/>
    <cellStyle name="Comma 3 2 2 6 6 2" xfId="42292" xr:uid="{0FC39995-EE04-4F7F-822E-8B6EDFF40F36}"/>
    <cellStyle name="Comma 3 2 2 6 6 3" xfId="22253" xr:uid="{985309CD-DE57-4820-B5F8-0F6BBB25C616}"/>
    <cellStyle name="Comma 3 2 2 6 7" xfId="32584" xr:uid="{03E55DFB-14E1-4987-9550-44465E05E6AC}"/>
    <cellStyle name="Comma 3 2 2 6 8" xfId="20273" xr:uid="{8D159B2A-51FD-40E2-8ED2-E432EE614463}"/>
    <cellStyle name="Comma 3 2 2 7" xfId="18084" xr:uid="{A71BA769-F1A5-429C-B478-9B5B0EB477F0}"/>
    <cellStyle name="Comma 3 2 2 7 2" xfId="40510" xr:uid="{1E10B521-1633-48DA-A389-A3E32C226C13}"/>
    <cellStyle name="Comma 3 2 2 7 3" xfId="20471" xr:uid="{E39738F1-EC5A-4E46-B368-4EF2DA035855}"/>
    <cellStyle name="Comma 3 2 2 8" xfId="18480" xr:uid="{8008D80E-90AD-4B9E-B7A4-14D85F755D81}"/>
    <cellStyle name="Comma 3 2 2 8 2" xfId="40906" xr:uid="{90930FAC-911E-403C-B67B-32E984E17A11}"/>
    <cellStyle name="Comma 3 2 2 8 3" xfId="20867" xr:uid="{026AC7A3-28E1-49BF-8B7F-BF1242612E72}"/>
    <cellStyle name="Comma 3 2 2 9" xfId="18876" xr:uid="{3B0E45AC-B55D-4B8A-9DFE-DBD41D147C18}"/>
    <cellStyle name="Comma 3 2 2 9 2" xfId="41302" xr:uid="{96D4E40F-493B-4E7E-9AC0-EF9503269C80}"/>
    <cellStyle name="Comma 3 2 2 9 3" xfId="21263" xr:uid="{C49FF46C-9A4B-4A94-9A35-2349CCA63693}"/>
    <cellStyle name="Comma 3 2 3" xfId="1783" xr:uid="{C098F174-E7CC-407B-A499-4878143EBC38}"/>
    <cellStyle name="Comma 3 2 3 10" xfId="24209" xr:uid="{F91B83BA-A5D6-4DC5-9F4E-CC1A9E1A026E}"/>
    <cellStyle name="Comma 3 2 3 11" xfId="20086" xr:uid="{AE3B559E-F6FB-4121-8958-094BB43645D9}"/>
    <cellStyle name="Comma 3 2 3 2" xfId="6265" xr:uid="{C843EC4D-BC5A-4924-98F1-B29A7A6551D9}"/>
    <cellStyle name="Comma 3 2 3 2 2" xfId="15295" xr:uid="{2BDDC41A-CD47-433E-B30B-F6D3EFEABF85}"/>
    <cellStyle name="Comma 3 2 3 2 2 2" xfId="18359" xr:uid="{4D014D74-D25B-4995-9CC6-DDE753E3C9B0}"/>
    <cellStyle name="Comma 3 2 3 2 2 2 2" xfId="40785" xr:uid="{477EB2D1-125A-476C-9111-A290CDD5A0B6}"/>
    <cellStyle name="Comma 3 2 3 2 2 2 3" xfId="20746" xr:uid="{5B0A2591-C9B1-4A16-8C9F-DFFA87130D55}"/>
    <cellStyle name="Comma 3 2 3 2 2 3" xfId="18755" xr:uid="{753CF52A-DC66-4B63-903F-C68749B89778}"/>
    <cellStyle name="Comma 3 2 3 2 2 3 2" xfId="41181" xr:uid="{126DE138-AD5F-42D2-B96D-B7289D457CDE}"/>
    <cellStyle name="Comma 3 2 3 2 2 3 3" xfId="21142" xr:uid="{8BA6BC5A-8AA6-4F70-A548-F0A7851F130B}"/>
    <cellStyle name="Comma 3 2 3 2 2 4" xfId="19151" xr:uid="{F9910B78-4C59-4B5A-8A0F-7339AE96657B}"/>
    <cellStyle name="Comma 3 2 3 2 2 4 2" xfId="41577" xr:uid="{0E0ADB18-D094-4A01-A2CC-00423698CDC5}"/>
    <cellStyle name="Comma 3 2 3 2 2 4 3" xfId="21538" xr:uid="{84FA7553-A657-4345-ACAF-34A10F11140F}"/>
    <cellStyle name="Comma 3 2 3 2 2 5" xfId="19547" xr:uid="{E49B5DDA-75FA-4239-A51C-6F8A38F826CE}"/>
    <cellStyle name="Comma 3 2 3 2 2 5 2" xfId="41973" xr:uid="{0DBBE177-78FC-400A-BF74-B6767021C23A}"/>
    <cellStyle name="Comma 3 2 3 2 2 5 3" xfId="21934" xr:uid="{14DCE173-0A45-4216-9D8E-E1431B078D66}"/>
    <cellStyle name="Comma 3 2 3 2 2 6" xfId="19943" xr:uid="{4A28D0B7-680A-40A7-A648-F0800C30E535}"/>
    <cellStyle name="Comma 3 2 3 2 2 6 2" xfId="42369" xr:uid="{98AD72A9-AC9A-408E-AFC6-4808D5DCEE19}"/>
    <cellStyle name="Comma 3 2 3 2 2 6 3" xfId="22330" xr:uid="{6FCB805C-5E5E-4FBA-AC41-F5A43E8126B9}"/>
    <cellStyle name="Comma 3 2 3 2 2 7" xfId="37721" xr:uid="{F07B3A9A-8B6B-4728-A367-F132D48DCD6D}"/>
    <cellStyle name="Comma 3 2 3 2 2 8" xfId="20350" xr:uid="{3D4A4BCA-6499-48C4-ADCB-F87705AB54DB}"/>
    <cellStyle name="Comma 3 2 3 2 3" xfId="18161" xr:uid="{778542AD-8EF2-482C-ADE4-3C334EA510E2}"/>
    <cellStyle name="Comma 3 2 3 2 3 2" xfId="40587" xr:uid="{F4D6EE11-7E52-4B80-9BCD-964D3B297AD5}"/>
    <cellStyle name="Comma 3 2 3 2 3 3" xfId="20548" xr:uid="{B5579D93-1EFF-4174-B3A4-A3FE8FCAF2A8}"/>
    <cellStyle name="Comma 3 2 3 2 4" xfId="18557" xr:uid="{9667FEA2-9714-49D4-9E57-B54047E2D38C}"/>
    <cellStyle name="Comma 3 2 3 2 4 2" xfId="40983" xr:uid="{DB62163D-FE7F-4E1C-B629-18003960213A}"/>
    <cellStyle name="Comma 3 2 3 2 4 3" xfId="20944" xr:uid="{05895FD1-1AC5-492E-9AE7-257EC6221C8C}"/>
    <cellStyle name="Comma 3 2 3 2 5" xfId="18953" xr:uid="{631B0A84-5259-406E-B9D9-A5DE610A80AD}"/>
    <cellStyle name="Comma 3 2 3 2 5 2" xfId="41379" xr:uid="{E0A7D29E-E7A3-465D-B427-13265D791CCE}"/>
    <cellStyle name="Comma 3 2 3 2 5 3" xfId="21340" xr:uid="{33FB1E66-B699-435E-8A80-269E723A0596}"/>
    <cellStyle name="Comma 3 2 3 2 6" xfId="19349" xr:uid="{F2655221-D8F4-479E-B14D-1B61D7356F9C}"/>
    <cellStyle name="Comma 3 2 3 2 6 2" xfId="41775" xr:uid="{91FC88F9-ED0D-43F3-8EA1-429C721F8224}"/>
    <cellStyle name="Comma 3 2 3 2 6 3" xfId="21736" xr:uid="{DF4D86C6-FADB-4DD0-88CA-C05A20288912}"/>
    <cellStyle name="Comma 3 2 3 2 7" xfId="19745" xr:uid="{DFB8B7B8-64CC-4554-A882-01B3D2D9A2EF}"/>
    <cellStyle name="Comma 3 2 3 2 7 2" xfId="42171" xr:uid="{BC071B21-9E73-4CAE-A8AC-2633335519C3}"/>
    <cellStyle name="Comma 3 2 3 2 7 3" xfId="22132" xr:uid="{55647B7A-5A1A-44EA-9DC8-8D5D0A1CA5BD}"/>
    <cellStyle name="Comma 3 2 3 2 8" xfId="28691" xr:uid="{E56C2263-D45F-4200-B90B-61C1F493DAEB}"/>
    <cellStyle name="Comma 3 2 3 2 9" xfId="20152" xr:uid="{B0446305-5603-4C67-BD16-D82EAD5A7C70}"/>
    <cellStyle name="Comma 3 2 3 3" xfId="8999" xr:uid="{98E629F1-11B7-4C2A-82A9-F7C2A047A232}"/>
    <cellStyle name="Comma 3 2 3 3 2" xfId="18029" xr:uid="{9B5C5BF9-30A6-4566-A7E1-031D6A0D7BDA}"/>
    <cellStyle name="Comma 3 2 3 3 2 2" xfId="18425" xr:uid="{ED78968F-8E86-4EFB-8064-3F0D20C13A04}"/>
    <cellStyle name="Comma 3 2 3 3 2 2 2" xfId="40851" xr:uid="{CA8261C4-0B95-485E-8FAB-182F8E4681F0}"/>
    <cellStyle name="Comma 3 2 3 3 2 2 3" xfId="20812" xr:uid="{9CEB662F-AE40-453B-8432-8014F5157C16}"/>
    <cellStyle name="Comma 3 2 3 3 2 3" xfId="18821" xr:uid="{C99A9840-60D6-4A8D-AC31-960D3BD9FE6E}"/>
    <cellStyle name="Comma 3 2 3 3 2 3 2" xfId="41247" xr:uid="{17EE5ACB-510E-40F3-9F23-AF04AF2C2532}"/>
    <cellStyle name="Comma 3 2 3 3 2 3 3" xfId="21208" xr:uid="{5FFDBB78-7B4C-4A56-AA08-5D11A7785A03}"/>
    <cellStyle name="Comma 3 2 3 3 2 4" xfId="19217" xr:uid="{FF7D1AF8-4B8D-4C42-B024-31E4F0C09BDA}"/>
    <cellStyle name="Comma 3 2 3 3 2 4 2" xfId="41643" xr:uid="{B3C0134E-0018-4956-9A37-157693E6D252}"/>
    <cellStyle name="Comma 3 2 3 3 2 4 3" xfId="21604" xr:uid="{6548B853-C407-466D-880B-FBA3516B9B96}"/>
    <cellStyle name="Comma 3 2 3 3 2 5" xfId="19613" xr:uid="{2C7AACA2-FE50-422C-9709-47DE8956F9E9}"/>
    <cellStyle name="Comma 3 2 3 3 2 5 2" xfId="42039" xr:uid="{BE701BCE-5C0C-45B8-8A45-24F8DC6942A6}"/>
    <cellStyle name="Comma 3 2 3 3 2 5 3" xfId="22000" xr:uid="{2553E160-7812-415B-A503-E1FE76D8D2AC}"/>
    <cellStyle name="Comma 3 2 3 3 2 6" xfId="20009" xr:uid="{F61D14C3-F73B-46B5-A1CE-3ADB837FA626}"/>
    <cellStyle name="Comma 3 2 3 3 2 6 2" xfId="42435" xr:uid="{DE93DC0A-3BCC-4714-8C3C-DEE7E85BFBDE}"/>
    <cellStyle name="Comma 3 2 3 3 2 6 3" xfId="22396" xr:uid="{196F975D-9A58-4AD3-9672-834D05ADBD54}"/>
    <cellStyle name="Comma 3 2 3 3 2 7" xfId="40455" xr:uid="{9B29B910-22C3-469A-8475-D0F7DF81F9CB}"/>
    <cellStyle name="Comma 3 2 3 3 2 8" xfId="20416" xr:uid="{C5AE8CC6-8EB1-4024-B87C-CE171B283DF8}"/>
    <cellStyle name="Comma 3 2 3 3 3" xfId="18227" xr:uid="{2CB71FFD-D1B8-4D60-B486-1E3A54960B19}"/>
    <cellStyle name="Comma 3 2 3 3 3 2" xfId="40653" xr:uid="{8510EAC4-DCA2-4119-B273-6925F26E3038}"/>
    <cellStyle name="Comma 3 2 3 3 3 3" xfId="20614" xr:uid="{894F406E-3AD1-48D5-A404-23D9CA0B3BD0}"/>
    <cellStyle name="Comma 3 2 3 3 4" xfId="18623" xr:uid="{D66BDCE5-9259-4431-8CF3-091CF0D45855}"/>
    <cellStyle name="Comma 3 2 3 3 4 2" xfId="41049" xr:uid="{257D057D-AE93-4EA7-B9C7-E35A64605F99}"/>
    <cellStyle name="Comma 3 2 3 3 4 3" xfId="21010" xr:uid="{0C5177D6-33D2-46F8-A593-E7A74BA92654}"/>
    <cellStyle name="Comma 3 2 3 3 5" xfId="19019" xr:uid="{43B800B6-F6E8-43C8-8D23-31327A271E90}"/>
    <cellStyle name="Comma 3 2 3 3 5 2" xfId="41445" xr:uid="{A365BF78-D50B-4B43-8781-9B6D72082F3B}"/>
    <cellStyle name="Comma 3 2 3 3 5 3" xfId="21406" xr:uid="{3A7B1FBC-FA9C-4082-A847-F16105D57AB1}"/>
    <cellStyle name="Comma 3 2 3 3 6" xfId="19415" xr:uid="{A235C674-4CA5-4EC4-A9C0-85A0B85A1F2A}"/>
    <cellStyle name="Comma 3 2 3 3 6 2" xfId="41841" xr:uid="{ECA85A13-0BFD-4DC1-B3DD-1BDC55431B29}"/>
    <cellStyle name="Comma 3 2 3 3 6 3" xfId="21802" xr:uid="{43805352-8DCB-4B69-9795-B7D422153F79}"/>
    <cellStyle name="Comma 3 2 3 3 7" xfId="19811" xr:uid="{B61F595B-02E1-4FDD-A910-495BF7AF0395}"/>
    <cellStyle name="Comma 3 2 3 3 7 2" xfId="42237" xr:uid="{8E099E88-3E6A-4CEC-819B-CF40FF460CA9}"/>
    <cellStyle name="Comma 3 2 3 3 7 3" xfId="22198" xr:uid="{33ECD175-8596-45B5-A5F1-017DF29FEC34}"/>
    <cellStyle name="Comma 3 2 3 3 8" xfId="31425" xr:uid="{D0612487-07E2-451F-B894-5A603825E32D}"/>
    <cellStyle name="Comma 3 2 3 3 9" xfId="20218" xr:uid="{C7558B0A-1A8F-46FF-B64A-D6646948017D}"/>
    <cellStyle name="Comma 3 2 3 4" xfId="10813" xr:uid="{4FB2C25E-84F4-4A4C-A169-B483D5CDD384}"/>
    <cellStyle name="Comma 3 2 3 4 2" xfId="18293" xr:uid="{5B38A291-7A9D-470C-AC99-C92295D23D63}"/>
    <cellStyle name="Comma 3 2 3 4 2 2" xfId="40719" xr:uid="{C628D187-8391-43B4-AE79-4618C1028571}"/>
    <cellStyle name="Comma 3 2 3 4 2 3" xfId="20680" xr:uid="{ADCB4D58-B555-4E07-AF89-E3191127D94C}"/>
    <cellStyle name="Comma 3 2 3 4 3" xfId="18689" xr:uid="{8A2E7107-5A4D-432E-80C0-3FA6CC2E5490}"/>
    <cellStyle name="Comma 3 2 3 4 3 2" xfId="41115" xr:uid="{04575B1D-CD72-477E-9475-4B2843D56954}"/>
    <cellStyle name="Comma 3 2 3 4 3 3" xfId="21076" xr:uid="{3171B301-4BB4-48BB-92BD-16222DFFE2CC}"/>
    <cellStyle name="Comma 3 2 3 4 4" xfId="19085" xr:uid="{3ABF3D22-4987-4FFB-ACAE-122E4F43C557}"/>
    <cellStyle name="Comma 3 2 3 4 4 2" xfId="41511" xr:uid="{B52FF4E5-4127-495F-A00D-E4FD8DB58AB0}"/>
    <cellStyle name="Comma 3 2 3 4 4 3" xfId="21472" xr:uid="{A11E3D11-A3D0-4FB1-B050-5DD15ADA727E}"/>
    <cellStyle name="Comma 3 2 3 4 5" xfId="19481" xr:uid="{6B66BE61-5576-4E20-968D-DCBE776D6689}"/>
    <cellStyle name="Comma 3 2 3 4 5 2" xfId="41907" xr:uid="{4677DE06-5E2F-42D5-8451-862884CBAF06}"/>
    <cellStyle name="Comma 3 2 3 4 5 3" xfId="21868" xr:uid="{87359F6A-8BA6-4042-A22C-F995EFD26D51}"/>
    <cellStyle name="Comma 3 2 3 4 6" xfId="19877" xr:uid="{3C263035-551C-489A-8BD0-48C7A5518174}"/>
    <cellStyle name="Comma 3 2 3 4 6 2" xfId="42303" xr:uid="{8322A1B1-F83C-4A52-BB45-F49477CC1A4B}"/>
    <cellStyle name="Comma 3 2 3 4 6 3" xfId="22264" xr:uid="{B5DCF480-9C11-4E30-8196-64C2FB4158A7}"/>
    <cellStyle name="Comma 3 2 3 4 7" xfId="33239" xr:uid="{B32F43CF-0EF1-499F-84F1-6921FE5CE2F3}"/>
    <cellStyle name="Comma 3 2 3 4 8" xfId="20284" xr:uid="{B30CDDC0-C3C8-4E94-95A0-47833491C8F7}"/>
    <cellStyle name="Comma 3 2 3 5" xfId="18095" xr:uid="{1170308B-9E11-4AE2-BEBB-970B9B53576E}"/>
    <cellStyle name="Comma 3 2 3 5 2" xfId="40521" xr:uid="{2E813FC3-B230-45B7-875D-DEEE3530BBC5}"/>
    <cellStyle name="Comma 3 2 3 5 3" xfId="20482" xr:uid="{D256EB23-5031-4BD9-9B3F-12971F8E0E02}"/>
    <cellStyle name="Comma 3 2 3 6" xfId="18491" xr:uid="{31307189-C443-4F81-AAD7-64BDA1AEC10D}"/>
    <cellStyle name="Comma 3 2 3 6 2" xfId="40917" xr:uid="{968BA8E0-79E8-4A01-8BE1-9C9B8B70B868}"/>
    <cellStyle name="Comma 3 2 3 6 3" xfId="20878" xr:uid="{18783AD2-A01B-4E2B-8294-7BD9C1D673AB}"/>
    <cellStyle name="Comma 3 2 3 7" xfId="18887" xr:uid="{645CD664-0AB5-4D11-AB17-CB2CC53896B4}"/>
    <cellStyle name="Comma 3 2 3 7 2" xfId="41313" xr:uid="{E4EC0219-70B2-442C-95AC-E96497B28D2A}"/>
    <cellStyle name="Comma 3 2 3 7 3" xfId="21274" xr:uid="{4D6AE944-D3F5-4C6E-A70F-C472AE2F435D}"/>
    <cellStyle name="Comma 3 2 3 8" xfId="19283" xr:uid="{E4F2EBDA-EBBA-4994-92E6-0863CE1F42BB}"/>
    <cellStyle name="Comma 3 2 3 8 2" xfId="41709" xr:uid="{58668CCF-8FDB-4DF5-8660-337A094CE32B}"/>
    <cellStyle name="Comma 3 2 3 8 3" xfId="21670" xr:uid="{4B8297D2-F0A5-4978-9290-6FFF35473ACC}"/>
    <cellStyle name="Comma 3 2 3 9" xfId="19679" xr:uid="{3C7A6408-1982-4CE9-861E-45542352A5D2}"/>
    <cellStyle name="Comma 3 2 3 9 2" xfId="42105" xr:uid="{E7C74240-F9CE-4530-A687-D0DA6EA72CCB}"/>
    <cellStyle name="Comma 3 2 3 9 3" xfId="22066" xr:uid="{6794B238-B81A-4389-A242-A810042A6988}"/>
    <cellStyle name="Comma 3 2 4" xfId="3277" xr:uid="{BB78EBBC-E54B-4124-984B-21066A6B1C0E}"/>
    <cellStyle name="Comma 3 2 4 10" xfId="25703" xr:uid="{1343514D-A4AE-4252-BA80-DA4A9C9414A2}"/>
    <cellStyle name="Comma 3 2 4 11" xfId="20108" xr:uid="{282B3336-6365-4D7D-B146-12EEDCB60ECE}"/>
    <cellStyle name="Comma 3 2 4 2" xfId="7759" xr:uid="{5A842DBF-87A9-4F07-8788-C3C8DD8A5872}"/>
    <cellStyle name="Comma 3 2 4 2 2" xfId="16789" xr:uid="{99746153-09CA-4E14-9F2B-D35B41EDC699}"/>
    <cellStyle name="Comma 3 2 4 2 2 2" xfId="18381" xr:uid="{24CBBEA2-DA3C-4DAE-85F3-061B81BE5726}"/>
    <cellStyle name="Comma 3 2 4 2 2 2 2" xfId="40807" xr:uid="{0447D3F0-F775-4714-B1E4-144E97D3F3F8}"/>
    <cellStyle name="Comma 3 2 4 2 2 2 3" xfId="20768" xr:uid="{55072A3A-2EAC-4B42-912C-1F5A456EA08A}"/>
    <cellStyle name="Comma 3 2 4 2 2 3" xfId="18777" xr:uid="{B4D80B8F-C6D9-43BB-A5AF-E3B437126331}"/>
    <cellStyle name="Comma 3 2 4 2 2 3 2" xfId="41203" xr:uid="{0265FDA5-5F62-409A-A719-BB71EAADFFA3}"/>
    <cellStyle name="Comma 3 2 4 2 2 3 3" xfId="21164" xr:uid="{EC0C9D86-6C0E-49D3-8409-21FF7277A1B6}"/>
    <cellStyle name="Comma 3 2 4 2 2 4" xfId="19173" xr:uid="{8CE32688-37AC-4D3D-B5AE-50F1DC6965AC}"/>
    <cellStyle name="Comma 3 2 4 2 2 4 2" xfId="41599" xr:uid="{3A4C67A6-DFD9-4510-83A4-5E8C58BB2F9E}"/>
    <cellStyle name="Comma 3 2 4 2 2 4 3" xfId="21560" xr:uid="{74303876-2CAB-4FD9-9C48-C6A13B706B96}"/>
    <cellStyle name="Comma 3 2 4 2 2 5" xfId="19569" xr:uid="{6D20A909-814F-4ADD-A5DA-12D60E593F20}"/>
    <cellStyle name="Comma 3 2 4 2 2 5 2" xfId="41995" xr:uid="{71B4B13A-DA72-4B12-8259-A2A8D860B7F9}"/>
    <cellStyle name="Comma 3 2 4 2 2 5 3" xfId="21956" xr:uid="{A5A3E94E-BAC1-4C00-BA62-70B7CE69B17A}"/>
    <cellStyle name="Comma 3 2 4 2 2 6" xfId="19965" xr:uid="{190AEDB0-17D6-41B5-BB78-D3AC9C275AFA}"/>
    <cellStyle name="Comma 3 2 4 2 2 6 2" xfId="42391" xr:uid="{E66BCD6A-7950-46E3-A593-1FE182CA7828}"/>
    <cellStyle name="Comma 3 2 4 2 2 6 3" xfId="22352" xr:uid="{30445D20-9967-4E32-952B-1C7411E465C4}"/>
    <cellStyle name="Comma 3 2 4 2 2 7" xfId="39215" xr:uid="{FD815E16-5734-49C0-9AA9-84E36DE7B86C}"/>
    <cellStyle name="Comma 3 2 4 2 2 8" xfId="20372" xr:uid="{C759D027-7507-4D9A-B7D2-4A305974E020}"/>
    <cellStyle name="Comma 3 2 4 2 3" xfId="18183" xr:uid="{29A5ECCF-9C50-45A2-B5BB-5F4017A03582}"/>
    <cellStyle name="Comma 3 2 4 2 3 2" xfId="40609" xr:uid="{7E2C0A6C-B1B5-4B1F-BC1A-DF4C7AE119C8}"/>
    <cellStyle name="Comma 3 2 4 2 3 3" xfId="20570" xr:uid="{AA540E7A-B023-4505-A2AE-C113F314A818}"/>
    <cellStyle name="Comma 3 2 4 2 4" xfId="18579" xr:uid="{1FD5D247-F9B2-4B73-9696-499D77256C74}"/>
    <cellStyle name="Comma 3 2 4 2 4 2" xfId="41005" xr:uid="{88BA792E-61C2-4E7E-8048-B44C6389A4EE}"/>
    <cellStyle name="Comma 3 2 4 2 4 3" xfId="20966" xr:uid="{FD77E120-057E-4D1C-88F2-EEED587985F1}"/>
    <cellStyle name="Comma 3 2 4 2 5" xfId="18975" xr:uid="{AB7C7A0B-CFA5-43C9-B745-908E39881277}"/>
    <cellStyle name="Comma 3 2 4 2 5 2" xfId="41401" xr:uid="{DD689172-D12E-45EB-83E3-9049673BC2F3}"/>
    <cellStyle name="Comma 3 2 4 2 5 3" xfId="21362" xr:uid="{3F9B8DE6-CFAD-494A-B838-6EC59C1BC6C8}"/>
    <cellStyle name="Comma 3 2 4 2 6" xfId="19371" xr:uid="{AF40DD51-4E1B-4959-85B4-F7F88EBD0D39}"/>
    <cellStyle name="Comma 3 2 4 2 6 2" xfId="41797" xr:uid="{ECA82F64-EED7-4FDA-A6F8-40F3D4BE88EA}"/>
    <cellStyle name="Comma 3 2 4 2 6 3" xfId="21758" xr:uid="{ECDAEA27-ED87-48BB-8BA7-F4D613B45536}"/>
    <cellStyle name="Comma 3 2 4 2 7" xfId="19767" xr:uid="{29E8CA75-F69C-4D01-944B-D487F4214A17}"/>
    <cellStyle name="Comma 3 2 4 2 7 2" xfId="42193" xr:uid="{1B4FA495-9461-424C-8EE9-B5B359E2B428}"/>
    <cellStyle name="Comma 3 2 4 2 7 3" xfId="22154" xr:uid="{7B561C8E-4FCD-4107-9648-31A154F8D9E1}"/>
    <cellStyle name="Comma 3 2 4 2 8" xfId="30185" xr:uid="{4C4293E4-DB08-4B3F-B0CE-AE15881EE81F}"/>
    <cellStyle name="Comma 3 2 4 2 9" xfId="20174" xr:uid="{DA5CCEE4-E869-4F00-B239-1F3FD8109B87}"/>
    <cellStyle name="Comma 3 2 4 3" xfId="9021" xr:uid="{6815537C-00CA-499A-8E66-255975C64FBB}"/>
    <cellStyle name="Comma 3 2 4 3 2" xfId="18051" xr:uid="{528AC9B9-1F2F-4667-83E0-42988604EA7C}"/>
    <cellStyle name="Comma 3 2 4 3 2 2" xfId="18447" xr:uid="{8E4526BD-5F29-4CF2-A125-60ADB444C915}"/>
    <cellStyle name="Comma 3 2 4 3 2 2 2" xfId="40873" xr:uid="{B10E5A85-45E7-4570-9F34-F9C7058F35C9}"/>
    <cellStyle name="Comma 3 2 4 3 2 2 3" xfId="20834" xr:uid="{3D330BEE-E4AF-41A6-A205-4B8C7A6E588E}"/>
    <cellStyle name="Comma 3 2 4 3 2 3" xfId="18843" xr:uid="{D98768DA-76BA-48D5-B9B8-7A03E30C6F75}"/>
    <cellStyle name="Comma 3 2 4 3 2 3 2" xfId="41269" xr:uid="{7E890FF1-1AF7-4447-A962-F8B9B64481C4}"/>
    <cellStyle name="Comma 3 2 4 3 2 3 3" xfId="21230" xr:uid="{7D81EB12-596D-4BEA-BC1A-50B8817BA245}"/>
    <cellStyle name="Comma 3 2 4 3 2 4" xfId="19239" xr:uid="{24C21E40-F1C3-4ED8-9C19-F66F322B212F}"/>
    <cellStyle name="Comma 3 2 4 3 2 4 2" xfId="41665" xr:uid="{2619FE82-7698-4D83-B08A-FB1DDDE333B9}"/>
    <cellStyle name="Comma 3 2 4 3 2 4 3" xfId="21626" xr:uid="{C63C7FC9-1FA8-474B-A1BF-FB8C476B33BD}"/>
    <cellStyle name="Comma 3 2 4 3 2 5" xfId="19635" xr:uid="{74738715-96EA-4E95-BB21-A589D3525340}"/>
    <cellStyle name="Comma 3 2 4 3 2 5 2" xfId="42061" xr:uid="{7C3083FF-1B49-43D0-9A43-2A9F5D24F1FD}"/>
    <cellStyle name="Comma 3 2 4 3 2 5 3" xfId="22022" xr:uid="{B9A66179-9199-45F8-83C1-43290AF8FB34}"/>
    <cellStyle name="Comma 3 2 4 3 2 6" xfId="20031" xr:uid="{A1F4BC35-8AD9-4ECB-8502-18E0D64764F0}"/>
    <cellStyle name="Comma 3 2 4 3 2 6 2" xfId="42457" xr:uid="{97AA4039-CA16-43ED-91DA-5A812E7628C4}"/>
    <cellStyle name="Comma 3 2 4 3 2 6 3" xfId="22418" xr:uid="{DC64ABF9-CA41-4B23-B80B-F2B4B4220C78}"/>
    <cellStyle name="Comma 3 2 4 3 2 7" xfId="40477" xr:uid="{F292F707-F5CD-47C5-94A7-B7E748FC7209}"/>
    <cellStyle name="Comma 3 2 4 3 2 8" xfId="20438" xr:uid="{F31D094A-E024-4816-BA08-A0EFE95E4EC4}"/>
    <cellStyle name="Comma 3 2 4 3 3" xfId="18249" xr:uid="{C556410E-0BA5-4436-BD6E-C9A202DD2621}"/>
    <cellStyle name="Comma 3 2 4 3 3 2" xfId="40675" xr:uid="{B0D662DF-C73B-4928-A3B0-23CFF7D6C34B}"/>
    <cellStyle name="Comma 3 2 4 3 3 3" xfId="20636" xr:uid="{439D1CF1-A98E-4DC1-8004-790244127797}"/>
    <cellStyle name="Comma 3 2 4 3 4" xfId="18645" xr:uid="{2FB8E741-CFE7-44FD-A63E-CBCE308EA92F}"/>
    <cellStyle name="Comma 3 2 4 3 4 2" xfId="41071" xr:uid="{63AE828F-892C-4C3A-92B9-8BE1C384CFF0}"/>
    <cellStyle name="Comma 3 2 4 3 4 3" xfId="21032" xr:uid="{2D339A90-FDA5-4E5E-BBC6-F11CD9ED90F8}"/>
    <cellStyle name="Comma 3 2 4 3 5" xfId="19041" xr:uid="{1C67234D-C148-4BFC-9AF0-696F2166CE12}"/>
    <cellStyle name="Comma 3 2 4 3 5 2" xfId="41467" xr:uid="{ECA45AA5-E9E5-4D84-8DB8-C3F68D807E14}"/>
    <cellStyle name="Comma 3 2 4 3 5 3" xfId="21428" xr:uid="{2E6F4A78-3B83-47F5-8A9F-3550CB762B19}"/>
    <cellStyle name="Comma 3 2 4 3 6" xfId="19437" xr:uid="{63B3A87D-7EF5-4566-9FD8-F14AE1DA81C7}"/>
    <cellStyle name="Comma 3 2 4 3 6 2" xfId="41863" xr:uid="{750D84E3-099B-4EEA-A32A-93D54A1D24AD}"/>
    <cellStyle name="Comma 3 2 4 3 6 3" xfId="21824" xr:uid="{33D35049-8284-4048-BB87-55E6C399328F}"/>
    <cellStyle name="Comma 3 2 4 3 7" xfId="19833" xr:uid="{A51A5E0F-0865-44B7-9493-377BD0A170A2}"/>
    <cellStyle name="Comma 3 2 4 3 7 2" xfId="42259" xr:uid="{8925BA07-CFEA-47F1-8F6E-5BBAA4222CDC}"/>
    <cellStyle name="Comma 3 2 4 3 7 3" xfId="22220" xr:uid="{45F6C4DC-6714-4794-84BF-EC1ECCECBEB9}"/>
    <cellStyle name="Comma 3 2 4 3 8" xfId="31447" xr:uid="{A819DE5A-6D6C-46B8-B0FC-991E69AF7949}"/>
    <cellStyle name="Comma 3 2 4 3 9" xfId="20240" xr:uid="{5242F31A-D816-4BBC-85DA-6A053B3987EA}"/>
    <cellStyle name="Comma 3 2 4 4" xfId="12307" xr:uid="{CA162F0A-2477-43AE-BC9E-FC0D586FCB5B}"/>
    <cellStyle name="Comma 3 2 4 4 2" xfId="18315" xr:uid="{FB1F14F8-D413-4FF3-A95C-C1586B0C93C1}"/>
    <cellStyle name="Comma 3 2 4 4 2 2" xfId="40741" xr:uid="{7FD6F1F1-81A5-45CC-BCA0-65090830DECD}"/>
    <cellStyle name="Comma 3 2 4 4 2 3" xfId="20702" xr:uid="{1648EDC9-A0BB-470D-B18D-40288E03AAE6}"/>
    <cellStyle name="Comma 3 2 4 4 3" xfId="18711" xr:uid="{1256BA75-CAFB-4EAB-85D9-41659F183E06}"/>
    <cellStyle name="Comma 3 2 4 4 3 2" xfId="41137" xr:uid="{519CAC7E-BB37-4458-BD09-F5BD5D17507C}"/>
    <cellStyle name="Comma 3 2 4 4 3 3" xfId="21098" xr:uid="{D7E130B0-B274-4ED4-8768-9DC99C2FA912}"/>
    <cellStyle name="Comma 3 2 4 4 4" xfId="19107" xr:uid="{29B62005-BAC7-4D84-9A9C-4D8E5259907F}"/>
    <cellStyle name="Comma 3 2 4 4 4 2" xfId="41533" xr:uid="{57E23FC5-BF2E-40C2-832F-3046EE1495ED}"/>
    <cellStyle name="Comma 3 2 4 4 4 3" xfId="21494" xr:uid="{EA272944-1B4B-45FA-8730-247ECA1B925C}"/>
    <cellStyle name="Comma 3 2 4 4 5" xfId="19503" xr:uid="{268989E2-2D73-4309-819F-9461224C35E9}"/>
    <cellStyle name="Comma 3 2 4 4 5 2" xfId="41929" xr:uid="{74F13AA6-2AB4-489C-BDB5-C95A4660AAD8}"/>
    <cellStyle name="Comma 3 2 4 4 5 3" xfId="21890" xr:uid="{00D03616-DAEE-43C4-BBEF-84479B3E435C}"/>
    <cellStyle name="Comma 3 2 4 4 6" xfId="19899" xr:uid="{10669D34-8C23-47BE-B149-5C1673AB96BF}"/>
    <cellStyle name="Comma 3 2 4 4 6 2" xfId="42325" xr:uid="{24D3123F-3A6D-4DA7-8647-5D5E1C9378BB}"/>
    <cellStyle name="Comma 3 2 4 4 6 3" xfId="22286" xr:uid="{C6173F6B-EEB6-467D-AAB7-574D7AF969DF}"/>
    <cellStyle name="Comma 3 2 4 4 7" xfId="34733" xr:uid="{1E5936A4-69AC-4465-8BCE-A41CF2CCA86F}"/>
    <cellStyle name="Comma 3 2 4 4 8" xfId="20306" xr:uid="{8C85C596-9AB1-4FF0-BBEE-41F0F69B7D7A}"/>
    <cellStyle name="Comma 3 2 4 5" xfId="18117" xr:uid="{AAA63CA7-F0D9-4195-A32C-B83F8B730D6D}"/>
    <cellStyle name="Comma 3 2 4 5 2" xfId="40543" xr:uid="{59A5C78A-C1BA-4165-A208-FF4266131877}"/>
    <cellStyle name="Comma 3 2 4 5 3" xfId="20504" xr:uid="{DAD8E6C4-B4FA-4157-B021-7DE9BC83C079}"/>
    <cellStyle name="Comma 3 2 4 6" xfId="18513" xr:uid="{BC20B3DD-F14F-4D64-A768-8FFD98791A3B}"/>
    <cellStyle name="Comma 3 2 4 6 2" xfId="40939" xr:uid="{D6F61DE5-3FDB-4C5D-BC57-447781941E0A}"/>
    <cellStyle name="Comma 3 2 4 6 3" xfId="20900" xr:uid="{805D8D69-4BEB-4984-BD19-2B959CF2DD56}"/>
    <cellStyle name="Comma 3 2 4 7" xfId="18909" xr:uid="{01511ACB-5CB1-4AAF-A815-CBABABFE70F3}"/>
    <cellStyle name="Comma 3 2 4 7 2" xfId="41335" xr:uid="{5E83FCF2-8174-4B4E-8983-A4C81C75A351}"/>
    <cellStyle name="Comma 3 2 4 7 3" xfId="21296" xr:uid="{ED1D8FF5-7319-4FBD-8BCF-E344B8D6E227}"/>
    <cellStyle name="Comma 3 2 4 8" xfId="19305" xr:uid="{8B18D99F-9F08-4FDE-AD71-2ACF7D19CCF4}"/>
    <cellStyle name="Comma 3 2 4 8 2" xfId="41731" xr:uid="{9EB693A0-3CD5-467B-8CA7-DD4ECF8A3F42}"/>
    <cellStyle name="Comma 3 2 4 8 3" xfId="21692" xr:uid="{8B033729-AED1-4CD2-8DC4-7A3D6C1F1C0A}"/>
    <cellStyle name="Comma 3 2 4 9" xfId="19701" xr:uid="{A279CD1A-5DD4-4FC8-8BC5-96876A13BE04}"/>
    <cellStyle name="Comma 3 2 4 9 2" xfId="42127" xr:uid="{1506C6B1-D146-40D5-B1B6-5575F4DD1C7C}"/>
    <cellStyle name="Comma 3 2 4 9 3" xfId="22088" xr:uid="{E0957CEE-EA77-4312-9A08-1E7CE32F41F0}"/>
    <cellStyle name="Comma 3 2 5" xfId="4771" xr:uid="{7037A455-AA2C-4D9A-AD7B-4728DB48FE32}"/>
    <cellStyle name="Comma 3 2 5 2" xfId="13801" xr:uid="{250DEA05-80B3-4456-B5E9-0FB910FD2EF7}"/>
    <cellStyle name="Comma 3 2 5 2 2" xfId="18337" xr:uid="{F4FD08B3-AECB-4D5C-8FB7-BD066408A489}"/>
    <cellStyle name="Comma 3 2 5 2 2 2" xfId="40763" xr:uid="{3E040809-F91D-4F6F-B335-B7E2BAB617F8}"/>
    <cellStyle name="Comma 3 2 5 2 2 3" xfId="20724" xr:uid="{08EA38CD-E187-4D50-B2AB-7F2640CABBF0}"/>
    <cellStyle name="Comma 3 2 5 2 3" xfId="18733" xr:uid="{D8F3CE9E-59EB-4B75-A6C0-014C5BB89493}"/>
    <cellStyle name="Comma 3 2 5 2 3 2" xfId="41159" xr:uid="{B842FBD4-91EA-495A-BFD3-FAC135B0ADAA}"/>
    <cellStyle name="Comma 3 2 5 2 3 3" xfId="21120" xr:uid="{A5A3B23C-E0E1-4215-B64A-E88235F64C4D}"/>
    <cellStyle name="Comma 3 2 5 2 4" xfId="19129" xr:uid="{0853E160-271D-414B-980A-C84049CF205E}"/>
    <cellStyle name="Comma 3 2 5 2 4 2" xfId="41555" xr:uid="{61994086-D31E-4A10-A677-6689DE5359F2}"/>
    <cellStyle name="Comma 3 2 5 2 4 3" xfId="21516" xr:uid="{85487717-239A-4485-8B64-EFE3E7B69F36}"/>
    <cellStyle name="Comma 3 2 5 2 5" xfId="19525" xr:uid="{0C12E399-4BC0-4F6F-A498-349BFAE98542}"/>
    <cellStyle name="Comma 3 2 5 2 5 2" xfId="41951" xr:uid="{4F82C59D-1E19-4F5B-93A5-B7036404364A}"/>
    <cellStyle name="Comma 3 2 5 2 5 3" xfId="21912" xr:uid="{13B85CD3-2AAB-46CE-8CED-95F5BB79512C}"/>
    <cellStyle name="Comma 3 2 5 2 6" xfId="19921" xr:uid="{D96A9719-46E7-4BD3-92D0-0308E1690992}"/>
    <cellStyle name="Comma 3 2 5 2 6 2" xfId="42347" xr:uid="{33F1686C-AC6C-4C62-8BEB-8D450289D3E9}"/>
    <cellStyle name="Comma 3 2 5 2 6 3" xfId="22308" xr:uid="{A05D4822-8A4A-44F0-A526-968238CCC2A4}"/>
    <cellStyle name="Comma 3 2 5 2 7" xfId="36227" xr:uid="{AB1132FF-5269-48DA-A720-60763596EC1D}"/>
    <cellStyle name="Comma 3 2 5 2 8" xfId="20328" xr:uid="{8355890E-6B9B-49FD-9EA6-EB0F1072EB5D}"/>
    <cellStyle name="Comma 3 2 5 3" xfId="18139" xr:uid="{653AB521-F9DE-4BA4-9EE8-4B95C55F6FC3}"/>
    <cellStyle name="Comma 3 2 5 3 2" xfId="40565" xr:uid="{13A9D0C1-CF12-44AD-AEA5-842939BD9B13}"/>
    <cellStyle name="Comma 3 2 5 3 3" xfId="20526" xr:uid="{A4F790C0-29C5-4FF9-BB6E-68C101DD0BD6}"/>
    <cellStyle name="Comma 3 2 5 4" xfId="18535" xr:uid="{4E14D0DD-5AA9-4132-B804-39F3A7B0492E}"/>
    <cellStyle name="Comma 3 2 5 4 2" xfId="40961" xr:uid="{F76BEE85-D907-46FA-B6B9-3AE43D9309C6}"/>
    <cellStyle name="Comma 3 2 5 4 3" xfId="20922" xr:uid="{D008AFFB-4C4F-4052-8DBB-ABAF4129019F}"/>
    <cellStyle name="Comma 3 2 5 5" xfId="18931" xr:uid="{508F480D-DA07-4AD5-8E87-7A95E57EB619}"/>
    <cellStyle name="Comma 3 2 5 5 2" xfId="41357" xr:uid="{6A209345-FD5D-41BD-B74D-1853711F8A4C}"/>
    <cellStyle name="Comma 3 2 5 5 3" xfId="21318" xr:uid="{9BBAF08B-E6F5-4B33-B56A-2322AD0B50FD}"/>
    <cellStyle name="Comma 3 2 5 6" xfId="19327" xr:uid="{F2E157A1-9D79-4A6C-9907-3E62E38E757E}"/>
    <cellStyle name="Comma 3 2 5 6 2" xfId="41753" xr:uid="{6E847055-CDED-46C5-8BD5-88C7D3B6567D}"/>
    <cellStyle name="Comma 3 2 5 6 3" xfId="21714" xr:uid="{115A3E59-CBD5-4233-AA67-41826806BACC}"/>
    <cellStyle name="Comma 3 2 5 7" xfId="19723" xr:uid="{CDF48FB5-55AA-480A-8B8A-0D6E6112595A}"/>
    <cellStyle name="Comma 3 2 5 7 2" xfId="42149" xr:uid="{0DA9FE55-CFFE-4DD9-B917-ADE35FEEDB95}"/>
    <cellStyle name="Comma 3 2 5 7 3" xfId="22110" xr:uid="{B4ED0F6C-4C54-416D-A543-2E76DC0A26D1}"/>
    <cellStyle name="Comma 3 2 5 8" xfId="27197" xr:uid="{2C235706-0A7D-4307-99A6-8A13B8BC5808}"/>
    <cellStyle name="Comma 3 2 5 9" xfId="20130" xr:uid="{959550C2-1856-4FFE-9396-E8C9D699A13C}"/>
    <cellStyle name="Comma 3 2 6" xfId="8977" xr:uid="{C3907CD4-677B-4278-BB7B-DEE9B7E22AAE}"/>
    <cellStyle name="Comma 3 2 6 2" xfId="18007" xr:uid="{91E39E9C-45D6-4373-B3C2-643FD1D9DEB6}"/>
    <cellStyle name="Comma 3 2 6 2 2" xfId="18403" xr:uid="{5CC0B94A-39C2-474D-B1DB-7CBF8FC611E1}"/>
    <cellStyle name="Comma 3 2 6 2 2 2" xfId="40829" xr:uid="{F28E3E9E-FD8F-4477-9BCA-9B45F866CE74}"/>
    <cellStyle name="Comma 3 2 6 2 2 3" xfId="20790" xr:uid="{7A842F55-EBEB-4D18-8851-E0586030E77A}"/>
    <cellStyle name="Comma 3 2 6 2 3" xfId="18799" xr:uid="{585412B5-BBC3-4CA2-87BF-E9B17F302DF1}"/>
    <cellStyle name="Comma 3 2 6 2 3 2" xfId="41225" xr:uid="{29744C9A-0294-4624-9BA3-1180CA6485EC}"/>
    <cellStyle name="Comma 3 2 6 2 3 3" xfId="21186" xr:uid="{1A7F56E9-5D19-47C3-A113-3356832EE300}"/>
    <cellStyle name="Comma 3 2 6 2 4" xfId="19195" xr:uid="{968D99FC-2CAF-4607-A9A6-D2199F4EEF72}"/>
    <cellStyle name="Comma 3 2 6 2 4 2" xfId="41621" xr:uid="{55912433-1C39-44A2-9495-5DEFC66677CA}"/>
    <cellStyle name="Comma 3 2 6 2 4 3" xfId="21582" xr:uid="{2293D203-989A-472B-8659-D0062A30E603}"/>
    <cellStyle name="Comma 3 2 6 2 5" xfId="19591" xr:uid="{622C4E5C-E532-42E7-9DF7-4D2BA0E94F52}"/>
    <cellStyle name="Comma 3 2 6 2 5 2" xfId="42017" xr:uid="{A4FD35D7-AEE0-4AF4-A621-E88FCB025FC9}"/>
    <cellStyle name="Comma 3 2 6 2 5 3" xfId="21978" xr:uid="{C1E02407-CF5F-43CA-BC2A-EE3ADB894877}"/>
    <cellStyle name="Comma 3 2 6 2 6" xfId="19987" xr:uid="{330C7A60-591E-4CA4-B7C6-19536D1AD826}"/>
    <cellStyle name="Comma 3 2 6 2 6 2" xfId="42413" xr:uid="{034EB373-CF6E-4FA3-9331-0F74A876068F}"/>
    <cellStyle name="Comma 3 2 6 2 6 3" xfId="22374" xr:uid="{65084F76-C141-4969-997B-0A9E0CE58EAA}"/>
    <cellStyle name="Comma 3 2 6 2 7" xfId="40433" xr:uid="{5E67BE44-318A-47BA-B3DB-C87B264ED742}"/>
    <cellStyle name="Comma 3 2 6 2 8" xfId="20394" xr:uid="{3F8CFEE1-0604-46E3-9F3A-4E18FF472758}"/>
    <cellStyle name="Comma 3 2 6 3" xfId="18205" xr:uid="{A3976C44-0288-46EE-B047-5CFEB93E7ABE}"/>
    <cellStyle name="Comma 3 2 6 3 2" xfId="40631" xr:uid="{16364915-AB7D-47D0-AB08-2BB9C613ADB9}"/>
    <cellStyle name="Comma 3 2 6 3 3" xfId="20592" xr:uid="{910E3511-EA49-416C-AC9B-990A3C437F63}"/>
    <cellStyle name="Comma 3 2 6 4" xfId="18601" xr:uid="{0DE0DEC0-77D0-4480-9A4B-BD2173896D87}"/>
    <cellStyle name="Comma 3 2 6 4 2" xfId="41027" xr:uid="{6067C9DC-88A6-4405-AF65-09AF975D772F}"/>
    <cellStyle name="Comma 3 2 6 4 3" xfId="20988" xr:uid="{07EAA81F-ADDA-421A-A4EF-7CB6551410CD}"/>
    <cellStyle name="Comma 3 2 6 5" xfId="18997" xr:uid="{478AF5F1-F394-4263-BDE3-250AFB9C0673}"/>
    <cellStyle name="Comma 3 2 6 5 2" xfId="41423" xr:uid="{F0250093-E2FD-484A-8273-7DCC926296CA}"/>
    <cellStyle name="Comma 3 2 6 5 3" xfId="21384" xr:uid="{844528EE-6AE8-4A1A-A57F-8AA90E866346}"/>
    <cellStyle name="Comma 3 2 6 6" xfId="19393" xr:uid="{E8BB00A5-636E-41E3-B4E6-5C233D2AF809}"/>
    <cellStyle name="Comma 3 2 6 6 2" xfId="41819" xr:uid="{756E2B50-D34B-4B6D-B88B-2DC29C816518}"/>
    <cellStyle name="Comma 3 2 6 6 3" xfId="21780" xr:uid="{31D2EBEA-1D27-43A1-8518-A9D0E473954E}"/>
    <cellStyle name="Comma 3 2 6 7" xfId="19789" xr:uid="{F91733AB-217A-4265-9FC8-A3CD52C03EF4}"/>
    <cellStyle name="Comma 3 2 6 7 2" xfId="42215" xr:uid="{10BFE115-D031-4B77-B565-9A892501445B}"/>
    <cellStyle name="Comma 3 2 6 7 3" xfId="22176" xr:uid="{1E61C359-76DD-4DA0-B1F7-C59CD75D99D3}"/>
    <cellStyle name="Comma 3 2 6 8" xfId="31403" xr:uid="{B8DF916C-06EA-4FDE-8386-B1F187EB5079}"/>
    <cellStyle name="Comma 3 2 6 9" xfId="20196" xr:uid="{86E39269-B281-49FF-85AB-4CE9811315D5}"/>
    <cellStyle name="Comma 3 2 7" xfId="9319" xr:uid="{260827F9-CB1B-4ECC-81A5-8A9172E837C9}"/>
    <cellStyle name="Comma 3 2 7 2" xfId="18271" xr:uid="{6A6C092C-E2CC-4B24-9672-C727377BEBD9}"/>
    <cellStyle name="Comma 3 2 7 2 2" xfId="40697" xr:uid="{ACE96DAE-00E3-4EAF-912F-B06E33B4C114}"/>
    <cellStyle name="Comma 3 2 7 2 3" xfId="20658" xr:uid="{16190415-4232-4A75-80E9-23EA9E1CD370}"/>
    <cellStyle name="Comma 3 2 7 3" xfId="18667" xr:uid="{68B9C6FE-DC98-49C3-89F0-8C343DBA9C39}"/>
    <cellStyle name="Comma 3 2 7 3 2" xfId="41093" xr:uid="{73CED8FA-05BB-4484-AB39-14C29B171451}"/>
    <cellStyle name="Comma 3 2 7 3 3" xfId="21054" xr:uid="{BF62A4A6-DCD3-4DBF-8537-B1656E87D5DD}"/>
    <cellStyle name="Comma 3 2 7 4" xfId="19063" xr:uid="{8BAEBC36-2216-40B9-86CE-FB31E6F42D62}"/>
    <cellStyle name="Comma 3 2 7 4 2" xfId="41489" xr:uid="{7F0A74C7-F01E-44BA-A0D0-841B843E6583}"/>
    <cellStyle name="Comma 3 2 7 4 3" xfId="21450" xr:uid="{1FAC89F8-B91B-4E91-AB8F-38DC822536C2}"/>
    <cellStyle name="Comma 3 2 7 5" xfId="19459" xr:uid="{993008B0-16CE-4542-B049-210281F9D4FB}"/>
    <cellStyle name="Comma 3 2 7 5 2" xfId="41885" xr:uid="{3DED6301-C000-4085-835D-64E4D41950E2}"/>
    <cellStyle name="Comma 3 2 7 5 3" xfId="21846" xr:uid="{E5189DCB-A8AF-48CD-BD58-A0F4CC82FEF3}"/>
    <cellStyle name="Comma 3 2 7 6" xfId="19855" xr:uid="{89661D70-9358-4AC8-B49A-809DD63B1A8F}"/>
    <cellStyle name="Comma 3 2 7 6 2" xfId="42281" xr:uid="{972439C2-2528-42CE-8F39-528FB838E360}"/>
    <cellStyle name="Comma 3 2 7 6 3" xfId="22242" xr:uid="{A321A0C6-308A-4DB6-BFFD-E262B73E94D9}"/>
    <cellStyle name="Comma 3 2 7 7" xfId="31745" xr:uid="{D86EE003-F390-46EB-9A66-C4E7BFC0072D}"/>
    <cellStyle name="Comma 3 2 7 8" xfId="20262" xr:uid="{26130409-6492-4024-8ACF-DB4767D7BA00}"/>
    <cellStyle name="Comma 3 2 8" xfId="18073" xr:uid="{380B101A-5883-4891-95F2-78C7748868FA}"/>
    <cellStyle name="Comma 3 2 8 2" xfId="40499" xr:uid="{9CE4D69A-9692-4C88-877C-4915170F0B7C}"/>
    <cellStyle name="Comma 3 2 8 3" xfId="20460" xr:uid="{E3BCDC6F-6FF0-4B48-BE08-902069E95A33}"/>
    <cellStyle name="Comma 3 2 9" xfId="18469" xr:uid="{D3972494-C7B3-4105-8921-55D8202F0B60}"/>
    <cellStyle name="Comma 3 2 9 2" xfId="40895" xr:uid="{199399DA-66E8-4B9E-8450-91C7BA16D107}"/>
    <cellStyle name="Comma 3 2 9 3" xfId="20856" xr:uid="{6D870577-5AB4-49CA-B8E2-F4590C487A45}"/>
    <cellStyle name="Comma 3 3" xfId="475" xr:uid="{1BA52223-E151-4667-AAC1-8319E3B81D86}"/>
    <cellStyle name="Comma 3 3 10" xfId="18867" xr:uid="{562FF569-70BC-4C60-A140-2230D73F1292}"/>
    <cellStyle name="Comma 3 3 10 2" xfId="41293" xr:uid="{83ACDC48-3823-4547-88C8-D3E908ACAAD6}"/>
    <cellStyle name="Comma 3 3 10 3" xfId="21254" xr:uid="{F15FDA56-73B9-4B06-9D4C-03DEDF62305C}"/>
    <cellStyle name="Comma 3 3 11" xfId="19263" xr:uid="{B404A16D-4D17-4677-9808-75651D09D2F4}"/>
    <cellStyle name="Comma 3 3 11 2" xfId="41689" xr:uid="{E37C4BF7-2F82-4370-B897-3A1080EB72A0}"/>
    <cellStyle name="Comma 3 3 11 3" xfId="21650" xr:uid="{31481AD6-8849-4E83-8B2C-E743DA08AA94}"/>
    <cellStyle name="Comma 3 3 12" xfId="19659" xr:uid="{FDA4C282-0796-45B4-852A-9BF3E702D99C}"/>
    <cellStyle name="Comma 3 3 12 2" xfId="42085" xr:uid="{D64BB03F-0AE5-425D-9229-739A49E54419}"/>
    <cellStyle name="Comma 3 3 12 3" xfId="22046" xr:uid="{74B8A429-AA63-4C59-91C7-D9E02AF15698}"/>
    <cellStyle name="Comma 3 3 13" xfId="22901" xr:uid="{1FFFD1FD-0589-491E-9D84-A8AFCE43C37D}"/>
    <cellStyle name="Comma 3 3 14" xfId="20066" xr:uid="{0B903457-E6D4-44B4-9EFB-921CCA0F48C0}"/>
    <cellStyle name="Comma 3 3 2" xfId="1222" xr:uid="{7DCEB5DF-EC01-4C7A-9FDE-CF112D65CF30}"/>
    <cellStyle name="Comma 3 3 2 10" xfId="19274" xr:uid="{8141BA89-0573-4023-9062-BF1AFC8A634A}"/>
    <cellStyle name="Comma 3 3 2 10 2" xfId="41700" xr:uid="{B01B1ACC-25A9-463F-83BE-119A23D14A6B}"/>
    <cellStyle name="Comma 3 3 2 10 3" xfId="21661" xr:uid="{BEA6C798-107F-4C8B-B1B1-238053144669}"/>
    <cellStyle name="Comma 3 3 2 11" xfId="19670" xr:uid="{AFAFB8D5-A176-44CA-B453-95C405173683}"/>
    <cellStyle name="Comma 3 3 2 11 2" xfId="42096" xr:uid="{64A72D4E-314F-43D7-A8D6-16A3FD647C63}"/>
    <cellStyle name="Comma 3 3 2 11 3" xfId="22057" xr:uid="{10E3F755-8291-429A-A2A3-B6E579DBE531}"/>
    <cellStyle name="Comma 3 3 2 12" xfId="23648" xr:uid="{06C62A8A-8689-49EC-A6A9-83071A3ED17A}"/>
    <cellStyle name="Comma 3 3 2 13" xfId="20077" xr:uid="{ADA25B37-A0D5-4B7B-8074-CD9B545D5523}"/>
    <cellStyle name="Comma 3 3 2 2" xfId="2716" xr:uid="{7CE29E47-285F-4C2F-A16B-924096C68ACE}"/>
    <cellStyle name="Comma 3 3 2 2 10" xfId="25142" xr:uid="{4A390AA9-3F67-4708-AD6C-B1F2CB8DBE6D}"/>
    <cellStyle name="Comma 3 3 2 2 11" xfId="20099" xr:uid="{2093A655-360E-4257-B21A-918E4E498042}"/>
    <cellStyle name="Comma 3 3 2 2 2" xfId="7198" xr:uid="{51D89C4E-CCD1-467F-A0C8-18B8EF28FB01}"/>
    <cellStyle name="Comma 3 3 2 2 2 2" xfId="16228" xr:uid="{1BA449DC-3446-4453-ACE7-E4428A7BEC34}"/>
    <cellStyle name="Comma 3 3 2 2 2 2 2" xfId="18372" xr:uid="{81B1F7AC-CF72-460D-81FE-B56E45001D53}"/>
    <cellStyle name="Comma 3 3 2 2 2 2 2 2" xfId="40798" xr:uid="{76C94105-5A12-4215-AB5B-F923D58711F0}"/>
    <cellStyle name="Comma 3 3 2 2 2 2 2 3" xfId="20759" xr:uid="{C887A744-CD64-4CBF-ADAB-6D84AF251BCE}"/>
    <cellStyle name="Comma 3 3 2 2 2 2 3" xfId="18768" xr:uid="{AB3216F1-21E4-456B-BC15-502C8C2C3606}"/>
    <cellStyle name="Comma 3 3 2 2 2 2 3 2" xfId="41194" xr:uid="{4F0E6C36-DF6C-4C98-B5A6-88B0C7D77D33}"/>
    <cellStyle name="Comma 3 3 2 2 2 2 3 3" xfId="21155" xr:uid="{9405AD3B-70F0-41E0-B4FD-07D562D0F33F}"/>
    <cellStyle name="Comma 3 3 2 2 2 2 4" xfId="19164" xr:uid="{B4D541A1-516D-463F-854F-82CB687DC02D}"/>
    <cellStyle name="Comma 3 3 2 2 2 2 4 2" xfId="41590" xr:uid="{CB3E9032-42F3-4DE6-9A47-258466C844D9}"/>
    <cellStyle name="Comma 3 3 2 2 2 2 4 3" xfId="21551" xr:uid="{1B83653B-CBB6-4E0E-A202-3095AB8E87F4}"/>
    <cellStyle name="Comma 3 3 2 2 2 2 5" xfId="19560" xr:uid="{B75E9D4C-87A4-492C-BCF7-4F6E0D6E7AAE}"/>
    <cellStyle name="Comma 3 3 2 2 2 2 5 2" xfId="41986" xr:uid="{1D7690DC-8C8A-4D29-8C81-2F497F1C5283}"/>
    <cellStyle name="Comma 3 3 2 2 2 2 5 3" xfId="21947" xr:uid="{F824F60B-8572-400B-897A-A25B85E4255B}"/>
    <cellStyle name="Comma 3 3 2 2 2 2 6" xfId="19956" xr:uid="{7842B944-DC1A-4D3D-96C6-5B7AF94AC46F}"/>
    <cellStyle name="Comma 3 3 2 2 2 2 6 2" xfId="42382" xr:uid="{030BB48E-67BA-48EF-A317-7530AFFFF9FE}"/>
    <cellStyle name="Comma 3 3 2 2 2 2 6 3" xfId="22343" xr:uid="{30AA5147-D21E-4547-9491-026A502E3556}"/>
    <cellStyle name="Comma 3 3 2 2 2 2 7" xfId="38654" xr:uid="{DA2FD74D-850E-4568-91AE-F2E0E1E918B9}"/>
    <cellStyle name="Comma 3 3 2 2 2 2 8" xfId="20363" xr:uid="{1868BD4E-F114-4720-8D88-6FFE91875FC0}"/>
    <cellStyle name="Comma 3 3 2 2 2 3" xfId="18174" xr:uid="{A83668C8-B8F9-47CE-BC14-9B79C48B9A71}"/>
    <cellStyle name="Comma 3 3 2 2 2 3 2" xfId="40600" xr:uid="{392F2887-2D86-4274-8447-D9B3D72C2A96}"/>
    <cellStyle name="Comma 3 3 2 2 2 3 3" xfId="20561" xr:uid="{BCDFD957-D849-411C-8B4C-59FF201D5871}"/>
    <cellStyle name="Comma 3 3 2 2 2 4" xfId="18570" xr:uid="{EB9D42D1-0F4F-41C9-8573-C1EE0929864E}"/>
    <cellStyle name="Comma 3 3 2 2 2 4 2" xfId="40996" xr:uid="{356F3515-CA0F-4BD1-B039-775807B92686}"/>
    <cellStyle name="Comma 3 3 2 2 2 4 3" xfId="20957" xr:uid="{54E3C5A1-7B3A-4845-B137-9B70FD70BE1C}"/>
    <cellStyle name="Comma 3 3 2 2 2 5" xfId="18966" xr:uid="{25F98CBB-2A93-4C2D-BA39-AC56253A045F}"/>
    <cellStyle name="Comma 3 3 2 2 2 5 2" xfId="41392" xr:uid="{2A69EEC7-C7FE-41A4-B19B-63FA9BF9FA78}"/>
    <cellStyle name="Comma 3 3 2 2 2 5 3" xfId="21353" xr:uid="{1B8F1A06-C80C-46B5-AB82-06D7E2FA98AD}"/>
    <cellStyle name="Comma 3 3 2 2 2 6" xfId="19362" xr:uid="{CEC5433E-5AD0-4DB5-8453-88B22417B52E}"/>
    <cellStyle name="Comma 3 3 2 2 2 6 2" xfId="41788" xr:uid="{9B428C0A-79F1-4894-826F-D994BE2AC584}"/>
    <cellStyle name="Comma 3 3 2 2 2 6 3" xfId="21749" xr:uid="{28154882-C392-4761-B58D-34579B8266DB}"/>
    <cellStyle name="Comma 3 3 2 2 2 7" xfId="19758" xr:uid="{EDE4168C-CF96-4180-B81F-2751EF9EAE8E}"/>
    <cellStyle name="Comma 3 3 2 2 2 7 2" xfId="42184" xr:uid="{E6336987-6A77-4F1D-8D4F-A85703A4239F}"/>
    <cellStyle name="Comma 3 3 2 2 2 7 3" xfId="22145" xr:uid="{3BB5D36B-5B02-43D9-97BC-449C795170F9}"/>
    <cellStyle name="Comma 3 3 2 2 2 8" xfId="29624" xr:uid="{350665EE-4678-4124-996F-D9718795FCAA}"/>
    <cellStyle name="Comma 3 3 2 2 2 9" xfId="20165" xr:uid="{6276197F-CA1A-4D7D-84D8-B25CD742A2EC}"/>
    <cellStyle name="Comma 3 3 2 2 3" xfId="9012" xr:uid="{E1DAE9DE-AAF0-4A69-B9DF-C327E3D37D02}"/>
    <cellStyle name="Comma 3 3 2 2 3 2" xfId="18042" xr:uid="{FC5FF9DF-C54A-40AE-B75B-546B7D3F5C24}"/>
    <cellStyle name="Comma 3 3 2 2 3 2 2" xfId="18438" xr:uid="{3665D3E6-B87D-42AE-A070-2BF7574EFB42}"/>
    <cellStyle name="Comma 3 3 2 2 3 2 2 2" xfId="40864" xr:uid="{CAA04A20-4084-4870-B43B-C02454707CD2}"/>
    <cellStyle name="Comma 3 3 2 2 3 2 2 3" xfId="20825" xr:uid="{A25BE552-9C43-43E9-86B4-7B017C9E9309}"/>
    <cellStyle name="Comma 3 3 2 2 3 2 3" xfId="18834" xr:uid="{A1C7474C-8E1B-4826-912D-079378C110F0}"/>
    <cellStyle name="Comma 3 3 2 2 3 2 3 2" xfId="41260" xr:uid="{B99A38D4-89C4-42D7-942A-B6F189364279}"/>
    <cellStyle name="Comma 3 3 2 2 3 2 3 3" xfId="21221" xr:uid="{F4959291-BB78-4B80-84CD-88EF08C977FB}"/>
    <cellStyle name="Comma 3 3 2 2 3 2 4" xfId="19230" xr:uid="{6CBC4B29-6C4E-4C5F-A324-73CBA99F60C8}"/>
    <cellStyle name="Comma 3 3 2 2 3 2 4 2" xfId="41656" xr:uid="{D5955006-86E1-4035-B9DE-CE7B4701F2B7}"/>
    <cellStyle name="Comma 3 3 2 2 3 2 4 3" xfId="21617" xr:uid="{2A8916C7-091C-4446-A82A-1594E77177AA}"/>
    <cellStyle name="Comma 3 3 2 2 3 2 5" xfId="19626" xr:uid="{748E5437-BE32-473F-91DC-271B463BEBE0}"/>
    <cellStyle name="Comma 3 3 2 2 3 2 5 2" xfId="42052" xr:uid="{D93EA51C-B05F-4FFB-BD44-F767DD7D26EC}"/>
    <cellStyle name="Comma 3 3 2 2 3 2 5 3" xfId="22013" xr:uid="{942B33D3-1657-402A-9DB5-85D874626A85}"/>
    <cellStyle name="Comma 3 3 2 2 3 2 6" xfId="20022" xr:uid="{B4944AA1-E0F1-45FA-9F7D-B2C9ADC31B68}"/>
    <cellStyle name="Comma 3 3 2 2 3 2 6 2" xfId="42448" xr:uid="{4C336350-FFDB-4F8D-B1A3-6E82C20959CF}"/>
    <cellStyle name="Comma 3 3 2 2 3 2 6 3" xfId="22409" xr:uid="{40EB3616-F980-442D-97E6-2154E8CDA0D3}"/>
    <cellStyle name="Comma 3 3 2 2 3 2 7" xfId="40468" xr:uid="{DF8FE42D-1EC2-4266-8796-B83FC7EB2C00}"/>
    <cellStyle name="Comma 3 3 2 2 3 2 8" xfId="20429" xr:uid="{12487468-9B54-4AD1-9E81-30AFEC29725A}"/>
    <cellStyle name="Comma 3 3 2 2 3 3" xfId="18240" xr:uid="{6AAEB5EB-5A76-4A28-A503-0CF44A59A9C8}"/>
    <cellStyle name="Comma 3 3 2 2 3 3 2" xfId="40666" xr:uid="{F07CEE6B-A12A-4AE8-B0EB-1BD51245DA13}"/>
    <cellStyle name="Comma 3 3 2 2 3 3 3" xfId="20627" xr:uid="{4D033FE0-F53D-4DE7-9A42-5A2C2E601CAB}"/>
    <cellStyle name="Comma 3 3 2 2 3 4" xfId="18636" xr:uid="{F1F06EA0-6E9D-4369-9B4E-26DDF1DE536C}"/>
    <cellStyle name="Comma 3 3 2 2 3 4 2" xfId="41062" xr:uid="{9EB4FE8F-15FD-441A-B869-C5E65B1E7744}"/>
    <cellStyle name="Comma 3 3 2 2 3 4 3" xfId="21023" xr:uid="{2E7AB087-D97B-4CBB-801B-BB3BF8DACD7E}"/>
    <cellStyle name="Comma 3 3 2 2 3 5" xfId="19032" xr:uid="{00FEDEB2-3C1C-41BA-97F5-D751C00EB43F}"/>
    <cellStyle name="Comma 3 3 2 2 3 5 2" xfId="41458" xr:uid="{7D2F0662-3B80-4778-91CF-926325F57352}"/>
    <cellStyle name="Comma 3 3 2 2 3 5 3" xfId="21419" xr:uid="{C15C11CE-4908-4CC8-96A0-D42494C0840A}"/>
    <cellStyle name="Comma 3 3 2 2 3 6" xfId="19428" xr:uid="{7BD3E3C8-3A18-4B71-8A5B-90F2751FFAB1}"/>
    <cellStyle name="Comma 3 3 2 2 3 6 2" xfId="41854" xr:uid="{8AFD72BA-0879-4D7C-83CE-0214A4E3EC63}"/>
    <cellStyle name="Comma 3 3 2 2 3 6 3" xfId="21815" xr:uid="{CD002301-978A-42F3-90B9-EB8BB178A9D3}"/>
    <cellStyle name="Comma 3 3 2 2 3 7" xfId="19824" xr:uid="{8B9034C9-BE9D-44A2-A8E5-9AD8AAA94695}"/>
    <cellStyle name="Comma 3 3 2 2 3 7 2" xfId="42250" xr:uid="{BEE0A1C0-34BF-4513-8070-D1979DAC4E12}"/>
    <cellStyle name="Comma 3 3 2 2 3 7 3" xfId="22211" xr:uid="{4A01EBA1-DC9C-435A-841E-D1F1815A72B5}"/>
    <cellStyle name="Comma 3 3 2 2 3 8" xfId="31438" xr:uid="{1E0CD803-9C71-4558-B97F-0BC22A32DBF0}"/>
    <cellStyle name="Comma 3 3 2 2 3 9" xfId="20231" xr:uid="{A8B1638A-DA91-402F-952B-ACEF0C6955D9}"/>
    <cellStyle name="Comma 3 3 2 2 4" xfId="11746" xr:uid="{548BE84C-7179-4BE3-935B-C48CF19FF2E6}"/>
    <cellStyle name="Comma 3 3 2 2 4 2" xfId="18306" xr:uid="{CCA5788D-A21E-4EC4-ACE9-A88B52722AFC}"/>
    <cellStyle name="Comma 3 3 2 2 4 2 2" xfId="40732" xr:uid="{01DE6013-C7AF-4D5C-A893-A7BD4D5B3C95}"/>
    <cellStyle name="Comma 3 3 2 2 4 2 3" xfId="20693" xr:uid="{C47603AC-9967-4463-BD1F-88700391FE1F}"/>
    <cellStyle name="Comma 3 3 2 2 4 3" xfId="18702" xr:uid="{33857721-3971-4C28-ACAC-1988A7FD626A}"/>
    <cellStyle name="Comma 3 3 2 2 4 3 2" xfId="41128" xr:uid="{CE0A22AD-19DF-4D19-9616-4E7B35FF24C8}"/>
    <cellStyle name="Comma 3 3 2 2 4 3 3" xfId="21089" xr:uid="{FCEE7D5F-56FE-44BA-9533-F86FE5BB5EC9}"/>
    <cellStyle name="Comma 3 3 2 2 4 4" xfId="19098" xr:uid="{FCD8ABBA-4171-413D-8E3A-BC0C3B60EAF2}"/>
    <cellStyle name="Comma 3 3 2 2 4 4 2" xfId="41524" xr:uid="{EEE4DABD-5FC5-4127-93DC-732631E3C2A5}"/>
    <cellStyle name="Comma 3 3 2 2 4 4 3" xfId="21485" xr:uid="{0CA3C7D4-0E6C-45B2-843A-66551A415B7D}"/>
    <cellStyle name="Comma 3 3 2 2 4 5" xfId="19494" xr:uid="{12990811-26E4-4938-94DA-2D80891E1510}"/>
    <cellStyle name="Comma 3 3 2 2 4 5 2" xfId="41920" xr:uid="{28E01999-86E0-443C-B48E-254E496281D5}"/>
    <cellStyle name="Comma 3 3 2 2 4 5 3" xfId="21881" xr:uid="{D5CDCDB8-26E0-432B-8209-0D886669D9DB}"/>
    <cellStyle name="Comma 3 3 2 2 4 6" xfId="19890" xr:uid="{46031BDD-92E7-4F6F-AF00-1F4001A208CC}"/>
    <cellStyle name="Comma 3 3 2 2 4 6 2" xfId="42316" xr:uid="{4A5B8699-3507-4B5F-B8FD-6663B50489B9}"/>
    <cellStyle name="Comma 3 3 2 2 4 6 3" xfId="22277" xr:uid="{A184CA0A-495A-4761-B827-E858285F99BF}"/>
    <cellStyle name="Comma 3 3 2 2 4 7" xfId="34172" xr:uid="{F23DBCD1-3028-46AF-A603-1B52880254FD}"/>
    <cellStyle name="Comma 3 3 2 2 4 8" xfId="20297" xr:uid="{D0DDC856-44B8-4413-86DE-C5CF2A48DB05}"/>
    <cellStyle name="Comma 3 3 2 2 5" xfId="18108" xr:uid="{F0B52CD4-AF8A-451C-A7B1-0DC4BFABC738}"/>
    <cellStyle name="Comma 3 3 2 2 5 2" xfId="40534" xr:uid="{B46DED8E-94B8-48E3-9902-DDA42A2F1FAC}"/>
    <cellStyle name="Comma 3 3 2 2 5 3" xfId="20495" xr:uid="{3112419C-5FFD-4C70-9C5B-3437AE08ADA3}"/>
    <cellStyle name="Comma 3 3 2 2 6" xfId="18504" xr:uid="{80DDFE8D-DEAC-4B22-ACAD-37E74EDEC4FF}"/>
    <cellStyle name="Comma 3 3 2 2 6 2" xfId="40930" xr:uid="{2158C42C-85DC-4F61-936B-F6E0CC83DA05}"/>
    <cellStyle name="Comma 3 3 2 2 6 3" xfId="20891" xr:uid="{54A3C87A-ED84-4AC0-A3D8-2D44F19723F8}"/>
    <cellStyle name="Comma 3 3 2 2 7" xfId="18900" xr:uid="{0272C648-03F2-4E51-A3B0-D7899052C327}"/>
    <cellStyle name="Comma 3 3 2 2 7 2" xfId="41326" xr:uid="{CA4F1D76-24B9-449C-9E79-8BD3F1CE3AA4}"/>
    <cellStyle name="Comma 3 3 2 2 7 3" xfId="21287" xr:uid="{E2261143-51AA-4286-9C5D-BCCB6A26906B}"/>
    <cellStyle name="Comma 3 3 2 2 8" xfId="19296" xr:uid="{E3572C22-8619-4E45-A571-795C68CFD148}"/>
    <cellStyle name="Comma 3 3 2 2 8 2" xfId="41722" xr:uid="{2FAAFB4C-3322-4936-A393-625D457B838F}"/>
    <cellStyle name="Comma 3 3 2 2 8 3" xfId="21683" xr:uid="{1413F048-2EB1-48A5-8CBE-27E45E4541BF}"/>
    <cellStyle name="Comma 3 3 2 2 9" xfId="19692" xr:uid="{09DF4E4A-6702-42C5-9FBD-18108F0C300B}"/>
    <cellStyle name="Comma 3 3 2 2 9 2" xfId="42118" xr:uid="{198E3A84-8E34-48F3-92EA-8454B6B79DD1}"/>
    <cellStyle name="Comma 3 3 2 2 9 3" xfId="22079" xr:uid="{08A7F364-DA7D-4BB0-8511-CF1E5FED5937}"/>
    <cellStyle name="Comma 3 3 2 3" xfId="4210" xr:uid="{F4967E2F-B542-4144-B7B7-167EDE3BF834}"/>
    <cellStyle name="Comma 3 3 2 3 10" xfId="26636" xr:uid="{FE0F77E7-0F07-4339-8503-587392FAEB51}"/>
    <cellStyle name="Comma 3 3 2 3 11" xfId="20121" xr:uid="{ADA3A4F2-8AB4-4B83-A0BC-AFD6E8028BD4}"/>
    <cellStyle name="Comma 3 3 2 3 2" xfId="8692" xr:uid="{74D2B0F1-F53E-47F5-BE53-AE4C0098D0AD}"/>
    <cellStyle name="Comma 3 3 2 3 2 2" xfId="17722" xr:uid="{E76D5340-86C6-4823-A5F6-E84E524AC727}"/>
    <cellStyle name="Comma 3 3 2 3 2 2 2" xfId="18394" xr:uid="{81D458E0-B179-4475-A81E-81A11A08B62C}"/>
    <cellStyle name="Comma 3 3 2 3 2 2 2 2" xfId="40820" xr:uid="{F81213D1-6F4C-4CC9-BA9F-F2A41B18A5ED}"/>
    <cellStyle name="Comma 3 3 2 3 2 2 2 3" xfId="20781" xr:uid="{4A08942B-920C-4E82-B9D6-E84194FA1C7D}"/>
    <cellStyle name="Comma 3 3 2 3 2 2 3" xfId="18790" xr:uid="{E0108918-1287-43BA-844C-7ED4B93D0B8D}"/>
    <cellStyle name="Comma 3 3 2 3 2 2 3 2" xfId="41216" xr:uid="{778BD22C-4180-4603-A03F-B8408431ABF6}"/>
    <cellStyle name="Comma 3 3 2 3 2 2 3 3" xfId="21177" xr:uid="{7CAC69B4-9295-413A-83A8-40EAFC366742}"/>
    <cellStyle name="Comma 3 3 2 3 2 2 4" xfId="19186" xr:uid="{4B657075-B2BD-4C00-AE6C-725D8503CE1C}"/>
    <cellStyle name="Comma 3 3 2 3 2 2 4 2" xfId="41612" xr:uid="{687261F4-869B-4BD4-815C-032C11E431A8}"/>
    <cellStyle name="Comma 3 3 2 3 2 2 4 3" xfId="21573" xr:uid="{E7F201F9-3F59-4A5B-9968-2653402EE5A5}"/>
    <cellStyle name="Comma 3 3 2 3 2 2 5" xfId="19582" xr:uid="{8C464A68-DB8A-4A14-9EF7-120E2F402609}"/>
    <cellStyle name="Comma 3 3 2 3 2 2 5 2" xfId="42008" xr:uid="{0F0F5B23-43E1-444B-928E-DDEA5CF5FC01}"/>
    <cellStyle name="Comma 3 3 2 3 2 2 5 3" xfId="21969" xr:uid="{E0FAC1BD-4DFB-4EEF-A6F5-35407994F832}"/>
    <cellStyle name="Comma 3 3 2 3 2 2 6" xfId="19978" xr:uid="{F97E6A98-46D0-446D-8226-A2573750DEFA}"/>
    <cellStyle name="Comma 3 3 2 3 2 2 6 2" xfId="42404" xr:uid="{3A313773-3A0D-417A-ACAB-DE40B182CC99}"/>
    <cellStyle name="Comma 3 3 2 3 2 2 6 3" xfId="22365" xr:uid="{56F0F978-78C1-4245-B918-711CAA90EF84}"/>
    <cellStyle name="Comma 3 3 2 3 2 2 7" xfId="40148" xr:uid="{AC5E291F-36BB-41BA-B4AD-8F78EE5CB1C0}"/>
    <cellStyle name="Comma 3 3 2 3 2 2 8" xfId="20385" xr:uid="{97CA3783-7177-424F-84DD-87FA9D7B62A5}"/>
    <cellStyle name="Comma 3 3 2 3 2 3" xfId="18196" xr:uid="{04B02856-7F5B-4631-A78B-B10910360DB0}"/>
    <cellStyle name="Comma 3 3 2 3 2 3 2" xfId="40622" xr:uid="{B6E0242B-E570-4069-A64D-6848F9BB62A0}"/>
    <cellStyle name="Comma 3 3 2 3 2 3 3" xfId="20583" xr:uid="{8583949D-F576-4742-8685-653F7B868B66}"/>
    <cellStyle name="Comma 3 3 2 3 2 4" xfId="18592" xr:uid="{15117D56-CFC5-4D44-A3A4-51DB51DF1027}"/>
    <cellStyle name="Comma 3 3 2 3 2 4 2" xfId="41018" xr:uid="{3C28141C-EA02-4CC2-9BC0-6E72F48A7740}"/>
    <cellStyle name="Comma 3 3 2 3 2 4 3" xfId="20979" xr:uid="{5238CDD6-3E6D-40CF-AF58-18F6C358B2D1}"/>
    <cellStyle name="Comma 3 3 2 3 2 5" xfId="18988" xr:uid="{7584B7D7-5E72-4E6E-BB07-C73D6B7F2791}"/>
    <cellStyle name="Comma 3 3 2 3 2 5 2" xfId="41414" xr:uid="{028FAC5F-2569-4FDE-B761-C59ADB3CBB6F}"/>
    <cellStyle name="Comma 3 3 2 3 2 5 3" xfId="21375" xr:uid="{AD5B6127-2EE8-4AFA-9592-5F140B53F775}"/>
    <cellStyle name="Comma 3 3 2 3 2 6" xfId="19384" xr:uid="{2B2CFFEA-2FF0-4BEC-9B4A-8746E280665D}"/>
    <cellStyle name="Comma 3 3 2 3 2 6 2" xfId="41810" xr:uid="{3F3EE2C9-0E8E-4B73-9F1C-0360B31130B4}"/>
    <cellStyle name="Comma 3 3 2 3 2 6 3" xfId="21771" xr:uid="{D98507A8-B6AB-4B93-843F-6BAFDDBFDB44}"/>
    <cellStyle name="Comma 3 3 2 3 2 7" xfId="19780" xr:uid="{E2BEE453-0DCA-4EF0-A080-5D37CF4983DC}"/>
    <cellStyle name="Comma 3 3 2 3 2 7 2" xfId="42206" xr:uid="{59BC17D2-A6FF-4C71-8582-5301A6E2479A}"/>
    <cellStyle name="Comma 3 3 2 3 2 7 3" xfId="22167" xr:uid="{21BBA340-561B-4FBD-8F65-6E7018114997}"/>
    <cellStyle name="Comma 3 3 2 3 2 8" xfId="31118" xr:uid="{7F4176AC-F6A7-43DB-8FF5-CBFD563FC2A1}"/>
    <cellStyle name="Comma 3 3 2 3 2 9" xfId="20187" xr:uid="{331E1F58-0726-45C3-B1CE-C6B8C5A5274C}"/>
    <cellStyle name="Comma 3 3 2 3 3" xfId="9034" xr:uid="{92C7BF91-0A15-4255-9712-557D5796A2EC}"/>
    <cellStyle name="Comma 3 3 2 3 3 2" xfId="18064" xr:uid="{5E884CE2-E5A4-4A04-B332-6C1524448668}"/>
    <cellStyle name="Comma 3 3 2 3 3 2 2" xfId="18460" xr:uid="{F34244B3-4E35-4803-9203-0D9BB932CBF3}"/>
    <cellStyle name="Comma 3 3 2 3 3 2 2 2" xfId="40886" xr:uid="{2F4001A2-811A-45E3-ACDA-431238A119ED}"/>
    <cellStyle name="Comma 3 3 2 3 3 2 2 3" xfId="20847" xr:uid="{F062DA96-4BF3-46D3-B5A9-2976357B7104}"/>
    <cellStyle name="Comma 3 3 2 3 3 2 3" xfId="18856" xr:uid="{4E1544B7-255D-43B0-A815-0AE69EAF3A55}"/>
    <cellStyle name="Comma 3 3 2 3 3 2 3 2" xfId="41282" xr:uid="{37DDD04D-A9F0-4F81-AE1F-7B4C8DB35940}"/>
    <cellStyle name="Comma 3 3 2 3 3 2 3 3" xfId="21243" xr:uid="{80CEB7B8-9BB2-43EC-9A09-1875805F6B53}"/>
    <cellStyle name="Comma 3 3 2 3 3 2 4" xfId="19252" xr:uid="{54F097A6-461C-475A-92D3-0490D90CF727}"/>
    <cellStyle name="Comma 3 3 2 3 3 2 4 2" xfId="41678" xr:uid="{717CC61D-A578-400F-8353-97FA1BA0885F}"/>
    <cellStyle name="Comma 3 3 2 3 3 2 4 3" xfId="21639" xr:uid="{4CB54405-8417-4143-98C2-15148F5E9DA7}"/>
    <cellStyle name="Comma 3 3 2 3 3 2 5" xfId="19648" xr:uid="{9822FE93-1976-4AF0-B639-7C5B31D14310}"/>
    <cellStyle name="Comma 3 3 2 3 3 2 5 2" xfId="42074" xr:uid="{778D9AED-A015-4178-BF08-567ABDC4FA00}"/>
    <cellStyle name="Comma 3 3 2 3 3 2 5 3" xfId="22035" xr:uid="{EB3C4110-768B-44C3-9E02-9253722753D1}"/>
    <cellStyle name="Comma 3 3 2 3 3 2 6" xfId="20044" xr:uid="{4D07B374-7EFB-4710-B92A-7418CF414724}"/>
    <cellStyle name="Comma 3 3 2 3 3 2 6 2" xfId="42470" xr:uid="{50A00BF4-D687-4D50-8BB2-E95B33A8D12A}"/>
    <cellStyle name="Comma 3 3 2 3 3 2 6 3" xfId="22431" xr:uid="{F0D3C2F9-1EA6-4038-BF3F-CC5D5697661D}"/>
    <cellStyle name="Comma 3 3 2 3 3 2 7" xfId="40490" xr:uid="{CBC462D1-124E-4148-A4F3-130DEF670708}"/>
    <cellStyle name="Comma 3 3 2 3 3 2 8" xfId="20451" xr:uid="{32F7F3D4-D5FE-4135-9ED7-841EBCA71F0F}"/>
    <cellStyle name="Comma 3 3 2 3 3 3" xfId="18262" xr:uid="{F95CD2DA-07D6-4F9F-950A-4A20E2C2E13D}"/>
    <cellStyle name="Comma 3 3 2 3 3 3 2" xfId="40688" xr:uid="{6ED3585C-1C10-4455-BCA6-B39197851E82}"/>
    <cellStyle name="Comma 3 3 2 3 3 3 3" xfId="20649" xr:uid="{E4D45FBC-CA53-40EA-855B-C477B5D420E8}"/>
    <cellStyle name="Comma 3 3 2 3 3 4" xfId="18658" xr:uid="{0EF427FE-D2AF-45D8-8938-254234694EA3}"/>
    <cellStyle name="Comma 3 3 2 3 3 4 2" xfId="41084" xr:uid="{8C7B0E9A-9402-44F1-B761-01273EC322E3}"/>
    <cellStyle name="Comma 3 3 2 3 3 4 3" xfId="21045" xr:uid="{4362B17F-B0F0-495E-AD2B-E782E4B187DB}"/>
    <cellStyle name="Comma 3 3 2 3 3 5" xfId="19054" xr:uid="{32D5D1EA-D3F2-4E0A-B613-950041E03512}"/>
    <cellStyle name="Comma 3 3 2 3 3 5 2" xfId="41480" xr:uid="{79F53954-856D-4394-BE68-9CCC153B9931}"/>
    <cellStyle name="Comma 3 3 2 3 3 5 3" xfId="21441" xr:uid="{0305CDA3-AE28-4E95-86C7-9DD60131C51E}"/>
    <cellStyle name="Comma 3 3 2 3 3 6" xfId="19450" xr:uid="{3B48AF78-ABC7-4716-BF70-59BEE1F8C5BD}"/>
    <cellStyle name="Comma 3 3 2 3 3 6 2" xfId="41876" xr:uid="{C0230A80-C35A-4349-A12F-4BBE7FEF3F1D}"/>
    <cellStyle name="Comma 3 3 2 3 3 6 3" xfId="21837" xr:uid="{7D26E241-3BAA-491E-B96A-BFC2EC05FF61}"/>
    <cellStyle name="Comma 3 3 2 3 3 7" xfId="19846" xr:uid="{8CFFD7E4-E1E0-479E-9748-FB6007D00F39}"/>
    <cellStyle name="Comma 3 3 2 3 3 7 2" xfId="42272" xr:uid="{CE9503A6-85A4-4F2C-863E-1701FFD170E7}"/>
    <cellStyle name="Comma 3 3 2 3 3 7 3" xfId="22233" xr:uid="{17E9563F-7941-4FC2-9353-EB6BC437908F}"/>
    <cellStyle name="Comma 3 3 2 3 3 8" xfId="31460" xr:uid="{A96DDA9A-3214-4793-8D09-CFE94B4526A6}"/>
    <cellStyle name="Comma 3 3 2 3 3 9" xfId="20253" xr:uid="{573CD63E-A580-4A1B-9C59-F5E014E4A637}"/>
    <cellStyle name="Comma 3 3 2 3 4" xfId="13240" xr:uid="{A777BE50-27EE-45E8-B78C-2E47A161B4F0}"/>
    <cellStyle name="Comma 3 3 2 3 4 2" xfId="18328" xr:uid="{13652C93-6EB6-4C3C-A91B-CF85D710544C}"/>
    <cellStyle name="Comma 3 3 2 3 4 2 2" xfId="40754" xr:uid="{23711050-78F8-48EF-B4C3-351222E49CCC}"/>
    <cellStyle name="Comma 3 3 2 3 4 2 3" xfId="20715" xr:uid="{0D74D7D8-B59F-4F62-BD49-4CB6A429DA61}"/>
    <cellStyle name="Comma 3 3 2 3 4 3" xfId="18724" xr:uid="{DFDC8042-CD88-4424-8A88-68ED7EF5BB5B}"/>
    <cellStyle name="Comma 3 3 2 3 4 3 2" xfId="41150" xr:uid="{36A7DE25-DD89-4880-93B8-6DD9FFBBFCED}"/>
    <cellStyle name="Comma 3 3 2 3 4 3 3" xfId="21111" xr:uid="{CDE1BD9E-CC1C-414F-A68A-A5025B524661}"/>
    <cellStyle name="Comma 3 3 2 3 4 4" xfId="19120" xr:uid="{CECB2EFB-C06E-4387-9C4D-B161A8E5B1FD}"/>
    <cellStyle name="Comma 3 3 2 3 4 4 2" xfId="41546" xr:uid="{3F6A22B1-BBF3-4906-8F69-A89C61281B72}"/>
    <cellStyle name="Comma 3 3 2 3 4 4 3" xfId="21507" xr:uid="{FC108931-8E14-4F1F-B519-F49661505F60}"/>
    <cellStyle name="Comma 3 3 2 3 4 5" xfId="19516" xr:uid="{4F5291D6-0C5A-441F-BB11-4FAA8C750F89}"/>
    <cellStyle name="Comma 3 3 2 3 4 5 2" xfId="41942" xr:uid="{1D02785D-38B3-4E4A-AD5E-C0147E0F11C8}"/>
    <cellStyle name="Comma 3 3 2 3 4 5 3" xfId="21903" xr:uid="{C79BFED0-148F-47E6-99E9-C1D6D09A8B06}"/>
    <cellStyle name="Comma 3 3 2 3 4 6" xfId="19912" xr:uid="{9341D73E-216F-489B-8022-4270C2BA83E5}"/>
    <cellStyle name="Comma 3 3 2 3 4 6 2" xfId="42338" xr:uid="{532848D5-49B9-4690-B12F-4CB0A34EBA98}"/>
    <cellStyle name="Comma 3 3 2 3 4 6 3" xfId="22299" xr:uid="{4862B009-AA86-4EFC-97F9-89F66B34D6AA}"/>
    <cellStyle name="Comma 3 3 2 3 4 7" xfId="35666" xr:uid="{AE132542-0D5C-4DA8-84A7-0C21E801DA36}"/>
    <cellStyle name="Comma 3 3 2 3 4 8" xfId="20319" xr:uid="{43887B85-923E-4443-BE38-33A22CBC8734}"/>
    <cellStyle name="Comma 3 3 2 3 5" xfId="18130" xr:uid="{2430CBCD-8942-4A24-B16F-31D5C16B6300}"/>
    <cellStyle name="Comma 3 3 2 3 5 2" xfId="40556" xr:uid="{353409E0-20D1-49FD-931E-3B1D3B01296B}"/>
    <cellStyle name="Comma 3 3 2 3 5 3" xfId="20517" xr:uid="{CF4532AF-5FBA-4770-93A3-BFEECBD287AA}"/>
    <cellStyle name="Comma 3 3 2 3 6" xfId="18526" xr:uid="{872554D3-30F8-4B33-A444-A1B4DF730000}"/>
    <cellStyle name="Comma 3 3 2 3 6 2" xfId="40952" xr:uid="{70E1F499-63A5-49C8-8D0A-E1365F842524}"/>
    <cellStyle name="Comma 3 3 2 3 6 3" xfId="20913" xr:uid="{FFF84041-41AC-4E82-B251-97C264FE13D9}"/>
    <cellStyle name="Comma 3 3 2 3 7" xfId="18922" xr:uid="{C8578577-9011-48D0-BE82-44D7879DB36A}"/>
    <cellStyle name="Comma 3 3 2 3 7 2" xfId="41348" xr:uid="{66A505AE-C746-46E5-9BFA-B060D7397DC1}"/>
    <cellStyle name="Comma 3 3 2 3 7 3" xfId="21309" xr:uid="{10D22414-2B28-428C-B915-D2EAED2A7EF8}"/>
    <cellStyle name="Comma 3 3 2 3 8" xfId="19318" xr:uid="{C6C5D44D-7DD9-44FC-AEFB-0572BA7A05C9}"/>
    <cellStyle name="Comma 3 3 2 3 8 2" xfId="41744" xr:uid="{8C2122BD-173B-443D-AF11-6566D5FE48E2}"/>
    <cellStyle name="Comma 3 3 2 3 8 3" xfId="21705" xr:uid="{688DD4F3-1033-452D-A48B-3A21E063809B}"/>
    <cellStyle name="Comma 3 3 2 3 9" xfId="19714" xr:uid="{643FB174-B165-4962-A951-B3D27618BBC1}"/>
    <cellStyle name="Comma 3 3 2 3 9 2" xfId="42140" xr:uid="{75891C35-2D6D-4530-92A5-65FF533EA57A}"/>
    <cellStyle name="Comma 3 3 2 3 9 3" xfId="22101" xr:uid="{91CB5989-F969-49E5-B8C9-7C4CE55DFB90}"/>
    <cellStyle name="Comma 3 3 2 4" xfId="5704" xr:uid="{84EDD015-C30A-455C-9B52-2C51AA367E49}"/>
    <cellStyle name="Comma 3 3 2 4 2" xfId="14734" xr:uid="{96B8B912-7C92-4B29-A368-EF051BB4865A}"/>
    <cellStyle name="Comma 3 3 2 4 2 2" xfId="18350" xr:uid="{485DEE27-490C-4E70-807D-E698B0459298}"/>
    <cellStyle name="Comma 3 3 2 4 2 2 2" xfId="40776" xr:uid="{B9541C4C-07F2-470A-8C1D-8A52F43FB283}"/>
    <cellStyle name="Comma 3 3 2 4 2 2 3" xfId="20737" xr:uid="{9E431DFF-BF85-489F-9A3F-7ADB29F92C87}"/>
    <cellStyle name="Comma 3 3 2 4 2 3" xfId="18746" xr:uid="{FEF0140C-C1E3-4416-90EA-9825AF642D22}"/>
    <cellStyle name="Comma 3 3 2 4 2 3 2" xfId="41172" xr:uid="{48EC1D07-4AE1-4367-8BDD-99BFDC7F32A9}"/>
    <cellStyle name="Comma 3 3 2 4 2 3 3" xfId="21133" xr:uid="{96EA5574-08DE-4402-BB50-22B89DA89B62}"/>
    <cellStyle name="Comma 3 3 2 4 2 4" xfId="19142" xr:uid="{10FF43D3-3E26-47AE-BC95-50787F92B3BF}"/>
    <cellStyle name="Comma 3 3 2 4 2 4 2" xfId="41568" xr:uid="{3DD0F954-96D7-4085-AC3E-3F27F8388F80}"/>
    <cellStyle name="Comma 3 3 2 4 2 4 3" xfId="21529" xr:uid="{5C2A919C-6DD6-403B-850E-8BDAE1E09C70}"/>
    <cellStyle name="Comma 3 3 2 4 2 5" xfId="19538" xr:uid="{38888D1A-8CC2-432D-80AA-8C94898F088E}"/>
    <cellStyle name="Comma 3 3 2 4 2 5 2" xfId="41964" xr:uid="{9E888486-9187-4A65-BFA6-B17D2066C24E}"/>
    <cellStyle name="Comma 3 3 2 4 2 5 3" xfId="21925" xr:uid="{904D4696-0BFF-4CD8-B97D-A70F1A65D780}"/>
    <cellStyle name="Comma 3 3 2 4 2 6" xfId="19934" xr:uid="{6880AD0A-18BF-4A4B-A1F8-2272EC54A6F5}"/>
    <cellStyle name="Comma 3 3 2 4 2 6 2" xfId="42360" xr:uid="{49199BD5-1BFB-400E-A69B-5E159B859D16}"/>
    <cellStyle name="Comma 3 3 2 4 2 6 3" xfId="22321" xr:uid="{A3710D67-3139-4B28-A984-79C5A692A8AE}"/>
    <cellStyle name="Comma 3 3 2 4 2 7" xfId="37160" xr:uid="{14A12330-729D-4AD8-8E65-7BA272D7F7E7}"/>
    <cellStyle name="Comma 3 3 2 4 2 8" xfId="20341" xr:uid="{8F70B53C-F236-4FFB-B4B8-330DE72ED67B}"/>
    <cellStyle name="Comma 3 3 2 4 3" xfId="18152" xr:uid="{3892F6E7-34A6-40B9-89FB-FA06EE29222E}"/>
    <cellStyle name="Comma 3 3 2 4 3 2" xfId="40578" xr:uid="{FAFF63E7-60FF-422D-9352-A9DFF6C24B4A}"/>
    <cellStyle name="Comma 3 3 2 4 3 3" xfId="20539" xr:uid="{97FCAE5E-E360-441C-BF14-CA78BB0325C7}"/>
    <cellStyle name="Comma 3 3 2 4 4" xfId="18548" xr:uid="{84553E74-0257-4D5E-9E6C-40E4515F14A5}"/>
    <cellStyle name="Comma 3 3 2 4 4 2" xfId="40974" xr:uid="{F910B914-5EF0-4F2A-A44A-13E21BDB9397}"/>
    <cellStyle name="Comma 3 3 2 4 4 3" xfId="20935" xr:uid="{94968BD1-B623-48CB-8B8F-5CE48D1D37A4}"/>
    <cellStyle name="Comma 3 3 2 4 5" xfId="18944" xr:uid="{3EEE23EB-1DC2-408C-8A88-53CC28CA9922}"/>
    <cellStyle name="Comma 3 3 2 4 5 2" xfId="41370" xr:uid="{E623FA38-BE04-4F50-A67E-ED2F9AC941EC}"/>
    <cellStyle name="Comma 3 3 2 4 5 3" xfId="21331" xr:uid="{F7AD4B4D-3C08-4F72-A1EE-8D634F8BB6E9}"/>
    <cellStyle name="Comma 3 3 2 4 6" xfId="19340" xr:uid="{67E63FE0-FBF8-4D7E-BE6B-217BDF32657F}"/>
    <cellStyle name="Comma 3 3 2 4 6 2" xfId="41766" xr:uid="{3DAFA013-D027-4113-A968-CE67F079304E}"/>
    <cellStyle name="Comma 3 3 2 4 6 3" xfId="21727" xr:uid="{8ED2BB0F-0232-44E6-AEC3-0F898CAFF4EE}"/>
    <cellStyle name="Comma 3 3 2 4 7" xfId="19736" xr:uid="{8C4D58B7-7B29-4E32-8796-B3400BD2BDF2}"/>
    <cellStyle name="Comma 3 3 2 4 7 2" xfId="42162" xr:uid="{722C5218-CECE-4118-8441-D4B8D0D49F9A}"/>
    <cellStyle name="Comma 3 3 2 4 7 3" xfId="22123" xr:uid="{CD76E2B3-3EBC-4378-BCAD-7F12ADDC5AD8}"/>
    <cellStyle name="Comma 3 3 2 4 8" xfId="28130" xr:uid="{14F29BBF-4C4A-46B2-B42D-9FEAA1F7F18D}"/>
    <cellStyle name="Comma 3 3 2 4 9" xfId="20143" xr:uid="{5B45F147-8C87-4831-BF15-3BAC45028AD3}"/>
    <cellStyle name="Comma 3 3 2 5" xfId="8990" xr:uid="{8EF921F2-49DA-4999-9488-50B0EB04E244}"/>
    <cellStyle name="Comma 3 3 2 5 2" xfId="18020" xr:uid="{F262E7A9-B678-4EBA-8AAB-C28E86F34866}"/>
    <cellStyle name="Comma 3 3 2 5 2 2" xfId="18416" xr:uid="{EA090856-89A8-4677-B905-4D34F9075ED6}"/>
    <cellStyle name="Comma 3 3 2 5 2 2 2" xfId="40842" xr:uid="{D030DFDD-0F2B-4139-9E05-7D49F4DD4A86}"/>
    <cellStyle name="Comma 3 3 2 5 2 2 3" xfId="20803" xr:uid="{4C6FC027-FB82-46C8-B0B7-BA907A0077F9}"/>
    <cellStyle name="Comma 3 3 2 5 2 3" xfId="18812" xr:uid="{D44C8BC2-5702-40F0-8851-18F9CDB664AF}"/>
    <cellStyle name="Comma 3 3 2 5 2 3 2" xfId="41238" xr:uid="{1889E184-FD02-4D77-9205-6C770A148EB5}"/>
    <cellStyle name="Comma 3 3 2 5 2 3 3" xfId="21199" xr:uid="{CD5BD313-BCF0-452D-8875-A1D99205185E}"/>
    <cellStyle name="Comma 3 3 2 5 2 4" xfId="19208" xr:uid="{983ABDC0-00D2-4D4B-9177-8CC25E3C619E}"/>
    <cellStyle name="Comma 3 3 2 5 2 4 2" xfId="41634" xr:uid="{7DD4F841-C55B-4288-8F0F-0F5BF2FD7FC1}"/>
    <cellStyle name="Comma 3 3 2 5 2 4 3" xfId="21595" xr:uid="{DA053E47-3C9A-4ECD-A014-DC0A227E2042}"/>
    <cellStyle name="Comma 3 3 2 5 2 5" xfId="19604" xr:uid="{25A5E0E2-6EFF-45BF-8749-8A433B2D5056}"/>
    <cellStyle name="Comma 3 3 2 5 2 5 2" xfId="42030" xr:uid="{4B6083C8-B701-4063-96D0-2890162BB241}"/>
    <cellStyle name="Comma 3 3 2 5 2 5 3" xfId="21991" xr:uid="{4880089A-0A9A-4A63-A712-1766E50ABB3F}"/>
    <cellStyle name="Comma 3 3 2 5 2 6" xfId="20000" xr:uid="{4907E90C-F220-4136-AF18-BFE6B8893D93}"/>
    <cellStyle name="Comma 3 3 2 5 2 6 2" xfId="42426" xr:uid="{543315C4-5B6E-456D-90F8-04F42F3EC0AE}"/>
    <cellStyle name="Comma 3 3 2 5 2 6 3" xfId="22387" xr:uid="{35CB4E4B-B7F4-4E4B-B152-F901C30B6769}"/>
    <cellStyle name="Comma 3 3 2 5 2 7" xfId="40446" xr:uid="{B8DBC240-B18A-4648-8035-A751D432F7A0}"/>
    <cellStyle name="Comma 3 3 2 5 2 8" xfId="20407" xr:uid="{2EC886BA-C652-4748-8F7C-50C8CE0A7F14}"/>
    <cellStyle name="Comma 3 3 2 5 3" xfId="18218" xr:uid="{3A2C0470-26FF-4525-A080-0F71348B1462}"/>
    <cellStyle name="Comma 3 3 2 5 3 2" xfId="40644" xr:uid="{DED7D4BF-52AD-4404-8A2C-139759B53D57}"/>
    <cellStyle name="Comma 3 3 2 5 3 3" xfId="20605" xr:uid="{272BC658-A480-4F1F-B9B5-5739BEE05BA9}"/>
    <cellStyle name="Comma 3 3 2 5 4" xfId="18614" xr:uid="{A2EE0606-E7F4-44C3-984E-7E87E028FD1C}"/>
    <cellStyle name="Comma 3 3 2 5 4 2" xfId="41040" xr:uid="{7FB2CFF5-76D9-469F-A3B3-014222DA3706}"/>
    <cellStyle name="Comma 3 3 2 5 4 3" xfId="21001" xr:uid="{7D66790C-C445-44DF-87C7-66C651681FB9}"/>
    <cellStyle name="Comma 3 3 2 5 5" xfId="19010" xr:uid="{28DCD51C-D9A2-44A9-B66E-859429B2D16D}"/>
    <cellStyle name="Comma 3 3 2 5 5 2" xfId="41436" xr:uid="{91023B29-6767-4C8C-B768-9A620A9239A1}"/>
    <cellStyle name="Comma 3 3 2 5 5 3" xfId="21397" xr:uid="{B797E34E-B98A-49C3-8287-575588832990}"/>
    <cellStyle name="Comma 3 3 2 5 6" xfId="19406" xr:uid="{86AF87C3-0FAE-411D-B3D7-7C09011F0276}"/>
    <cellStyle name="Comma 3 3 2 5 6 2" xfId="41832" xr:uid="{FA289B02-3C7B-44AD-A327-8FC038811A0C}"/>
    <cellStyle name="Comma 3 3 2 5 6 3" xfId="21793" xr:uid="{B62DC855-A9A8-4258-968C-1CC6AB02F543}"/>
    <cellStyle name="Comma 3 3 2 5 7" xfId="19802" xr:uid="{7EA9977D-AEC8-4207-A73F-00D38D46448C}"/>
    <cellStyle name="Comma 3 3 2 5 7 2" xfId="42228" xr:uid="{5BDA8542-27A8-4A24-A059-D12FA1565DFC}"/>
    <cellStyle name="Comma 3 3 2 5 7 3" xfId="22189" xr:uid="{71CBC68D-4A0B-4419-AE05-3F1BC509E029}"/>
    <cellStyle name="Comma 3 3 2 5 8" xfId="31416" xr:uid="{4D08CDAF-DA65-4D87-A54D-328964A17D66}"/>
    <cellStyle name="Comma 3 3 2 5 9" xfId="20209" xr:uid="{61464DD6-F0FE-403A-9B4B-C99A6FB3F9EF}"/>
    <cellStyle name="Comma 3 3 2 6" xfId="10252" xr:uid="{6FE552B2-CBD6-49C3-A8E6-AD4F4D621AEE}"/>
    <cellStyle name="Comma 3 3 2 6 2" xfId="18284" xr:uid="{CFD03B77-88D3-48CF-823D-5BF7C404ADBB}"/>
    <cellStyle name="Comma 3 3 2 6 2 2" xfId="40710" xr:uid="{E14C61FD-6780-4AF8-9D6C-1B712475CBA2}"/>
    <cellStyle name="Comma 3 3 2 6 2 3" xfId="20671" xr:uid="{A5B7215C-3DB6-4539-A70D-A737B8D7B5B3}"/>
    <cellStyle name="Comma 3 3 2 6 3" xfId="18680" xr:uid="{3511E61A-2747-4C9D-97C3-E74C7B6D0116}"/>
    <cellStyle name="Comma 3 3 2 6 3 2" xfId="41106" xr:uid="{F5CA022F-62B5-42B9-8521-B6354409E235}"/>
    <cellStyle name="Comma 3 3 2 6 3 3" xfId="21067" xr:uid="{5BF96C88-D6D0-45DA-B70F-3D2A341A55B9}"/>
    <cellStyle name="Comma 3 3 2 6 4" xfId="19076" xr:uid="{8A139D6B-819E-46F3-B6DA-C347695F818F}"/>
    <cellStyle name="Comma 3 3 2 6 4 2" xfId="41502" xr:uid="{944883BE-6ABD-49AD-8222-78ED765C0469}"/>
    <cellStyle name="Comma 3 3 2 6 4 3" xfId="21463" xr:uid="{36E91966-0FE9-4B5C-AB37-C72E6647CE4B}"/>
    <cellStyle name="Comma 3 3 2 6 5" xfId="19472" xr:uid="{D9E9A948-2E8E-4FC4-8970-1E75852303F9}"/>
    <cellStyle name="Comma 3 3 2 6 5 2" xfId="41898" xr:uid="{55B4CA4F-37D7-4A58-921C-5678B9F28C67}"/>
    <cellStyle name="Comma 3 3 2 6 5 3" xfId="21859" xr:uid="{7CA94ADA-BCBA-49DB-9D58-71AD55F941F1}"/>
    <cellStyle name="Comma 3 3 2 6 6" xfId="19868" xr:uid="{B2EDED77-4284-44DF-AABA-89B002B9EDF9}"/>
    <cellStyle name="Comma 3 3 2 6 6 2" xfId="42294" xr:uid="{33F1348A-CE90-44D8-962E-F75FAB34F8BE}"/>
    <cellStyle name="Comma 3 3 2 6 6 3" xfId="22255" xr:uid="{A5E3207A-A779-4A8A-B378-A16328A05808}"/>
    <cellStyle name="Comma 3 3 2 6 7" xfId="32678" xr:uid="{97C3797C-B44C-4576-9DC8-7DAF4AC3D9A6}"/>
    <cellStyle name="Comma 3 3 2 6 8" xfId="20275" xr:uid="{13873219-120F-4A15-8EAA-73E198F8E5CF}"/>
    <cellStyle name="Comma 3 3 2 7" xfId="18086" xr:uid="{14E02A58-C64B-4217-935C-94A58544F71E}"/>
    <cellStyle name="Comma 3 3 2 7 2" xfId="40512" xr:uid="{FA5E9B5E-07EB-4934-8B74-C5468AA35613}"/>
    <cellStyle name="Comma 3 3 2 7 3" xfId="20473" xr:uid="{9FB6C9EC-0CC8-4FFC-9685-E5555D5B61C9}"/>
    <cellStyle name="Comma 3 3 2 8" xfId="18482" xr:uid="{325E40DC-9C79-4E29-BB4C-2D2740BE5F70}"/>
    <cellStyle name="Comma 3 3 2 8 2" xfId="40908" xr:uid="{51CDB7B4-E283-449F-8B74-5D5A3EB2BFB1}"/>
    <cellStyle name="Comma 3 3 2 8 3" xfId="20869" xr:uid="{87DBA525-709A-40C8-8884-E7B7AF5493CA}"/>
    <cellStyle name="Comma 3 3 2 9" xfId="18878" xr:uid="{6BD687A8-4266-42D7-BBED-BB1E8FA2D3C1}"/>
    <cellStyle name="Comma 3 3 2 9 2" xfId="41304" xr:uid="{F1F92E2A-A2CD-4CD5-BF90-56C00E0E1DF0}"/>
    <cellStyle name="Comma 3 3 2 9 3" xfId="21265" xr:uid="{73500881-E3A8-4727-8500-48CC9F082C99}"/>
    <cellStyle name="Comma 3 3 3" xfId="1969" xr:uid="{7D0650BE-DC0D-48B7-A118-4754FDDCF2F2}"/>
    <cellStyle name="Comma 3 3 3 10" xfId="24395" xr:uid="{6D06A087-893D-43E8-9DBE-92C0AEC62B57}"/>
    <cellStyle name="Comma 3 3 3 11" xfId="20088" xr:uid="{8932E1B2-05DE-4C27-8D42-7A324282CEAF}"/>
    <cellStyle name="Comma 3 3 3 2" xfId="6451" xr:uid="{4044D718-53F3-4A87-88DE-BDBE4A191094}"/>
    <cellStyle name="Comma 3 3 3 2 2" xfId="15481" xr:uid="{9352F2FF-A9A0-4BD0-9F1F-FE2839228573}"/>
    <cellStyle name="Comma 3 3 3 2 2 2" xfId="18361" xr:uid="{19B880F6-B6C8-445A-ABE6-6058A2A84DEB}"/>
    <cellStyle name="Comma 3 3 3 2 2 2 2" xfId="40787" xr:uid="{429FFE4D-CE35-492B-959E-59C09E12E3E6}"/>
    <cellStyle name="Comma 3 3 3 2 2 2 3" xfId="20748" xr:uid="{0907E357-78F5-46B6-98E6-8D78A975CC85}"/>
    <cellStyle name="Comma 3 3 3 2 2 3" xfId="18757" xr:uid="{1BDCA9D4-1319-451E-9AE0-E898B9A3C401}"/>
    <cellStyle name="Comma 3 3 3 2 2 3 2" xfId="41183" xr:uid="{2E30548D-ECB2-4A4F-A4C5-0233BD881969}"/>
    <cellStyle name="Comma 3 3 3 2 2 3 3" xfId="21144" xr:uid="{67E6B3BE-7AC9-446F-9C46-E1CC27F2845E}"/>
    <cellStyle name="Comma 3 3 3 2 2 4" xfId="19153" xr:uid="{64A91DDF-5BEF-4980-94C7-9966E49C9CB5}"/>
    <cellStyle name="Comma 3 3 3 2 2 4 2" xfId="41579" xr:uid="{8926EB62-AA64-4D5D-BB72-ECBFD9F7A7BC}"/>
    <cellStyle name="Comma 3 3 3 2 2 4 3" xfId="21540" xr:uid="{F771981F-D5AB-4F25-B94C-7E5179DDBBD0}"/>
    <cellStyle name="Comma 3 3 3 2 2 5" xfId="19549" xr:uid="{F62F4969-F220-4765-BEA1-BDBAD28A0D1E}"/>
    <cellStyle name="Comma 3 3 3 2 2 5 2" xfId="41975" xr:uid="{9DBD081D-623D-48C3-B397-6BC23BA37F3E}"/>
    <cellStyle name="Comma 3 3 3 2 2 5 3" xfId="21936" xr:uid="{12CC63E3-93DE-4B46-9B41-DE54D1712748}"/>
    <cellStyle name="Comma 3 3 3 2 2 6" xfId="19945" xr:uid="{DBD70B7E-43EE-40E6-A435-0B67FDB0B405}"/>
    <cellStyle name="Comma 3 3 3 2 2 6 2" xfId="42371" xr:uid="{88A1F247-F973-4974-9F0D-1D527D280B1E}"/>
    <cellStyle name="Comma 3 3 3 2 2 6 3" xfId="22332" xr:uid="{A4030049-B869-4392-AA9E-08D42AC27666}"/>
    <cellStyle name="Comma 3 3 3 2 2 7" xfId="37907" xr:uid="{E877B14A-BE7A-4790-89CF-2F2FA1A745E9}"/>
    <cellStyle name="Comma 3 3 3 2 2 8" xfId="20352" xr:uid="{CB08DDB5-40C2-4AD3-A787-10C2FC4738AC}"/>
    <cellStyle name="Comma 3 3 3 2 3" xfId="18163" xr:uid="{9402763E-0568-4E77-BAFC-BDA18AF9F88A}"/>
    <cellStyle name="Comma 3 3 3 2 3 2" xfId="40589" xr:uid="{34B12BE1-572B-4785-9D49-17AF8E545F30}"/>
    <cellStyle name="Comma 3 3 3 2 3 3" xfId="20550" xr:uid="{BC36E0FD-83DA-4D46-A02D-FE47FFA5E9AA}"/>
    <cellStyle name="Comma 3 3 3 2 4" xfId="18559" xr:uid="{6A125E21-4DB1-416D-92D7-23629DC8ABE4}"/>
    <cellStyle name="Comma 3 3 3 2 4 2" xfId="40985" xr:uid="{FFC74A43-8E5F-4F2E-9A19-B072A221DE19}"/>
    <cellStyle name="Comma 3 3 3 2 4 3" xfId="20946" xr:uid="{F974776A-79F1-4E0A-9708-EA78D7776760}"/>
    <cellStyle name="Comma 3 3 3 2 5" xfId="18955" xr:uid="{5140B776-8264-4E54-95C5-4AB665769746}"/>
    <cellStyle name="Comma 3 3 3 2 5 2" xfId="41381" xr:uid="{307F241B-B8B1-4FAF-ACD1-AFA2A13BAAFF}"/>
    <cellStyle name="Comma 3 3 3 2 5 3" xfId="21342" xr:uid="{9E55E8F1-A776-404C-A432-ABA21B521D85}"/>
    <cellStyle name="Comma 3 3 3 2 6" xfId="19351" xr:uid="{EFD632EC-8017-4F83-9F07-70F6C3243546}"/>
    <cellStyle name="Comma 3 3 3 2 6 2" xfId="41777" xr:uid="{91F31755-31C2-46CA-A198-FD16DA9C3CE0}"/>
    <cellStyle name="Comma 3 3 3 2 6 3" xfId="21738" xr:uid="{31B5F30A-43AA-4908-AB10-0517D6ECC164}"/>
    <cellStyle name="Comma 3 3 3 2 7" xfId="19747" xr:uid="{DC1D2D7E-5ED3-4324-9E1D-3B6BCE7E0010}"/>
    <cellStyle name="Comma 3 3 3 2 7 2" xfId="42173" xr:uid="{944CAB74-9DBB-4045-8DE2-314D210DDBC0}"/>
    <cellStyle name="Comma 3 3 3 2 7 3" xfId="22134" xr:uid="{1BE5E345-09E4-4E4D-8501-5F92694CF330}"/>
    <cellStyle name="Comma 3 3 3 2 8" xfId="28877" xr:uid="{40840C4F-FD02-4C69-BCBE-79FF510D630B}"/>
    <cellStyle name="Comma 3 3 3 2 9" xfId="20154" xr:uid="{E7917813-D960-4159-98CB-F370F598227D}"/>
    <cellStyle name="Comma 3 3 3 3" xfId="9001" xr:uid="{2EEF58DC-25C8-463F-935E-9B64DE0E2C49}"/>
    <cellStyle name="Comma 3 3 3 3 2" xfId="18031" xr:uid="{70539E57-757C-41CE-895C-9C510EF15C2F}"/>
    <cellStyle name="Comma 3 3 3 3 2 2" xfId="18427" xr:uid="{4506A550-ABAB-4163-8D4C-DBC34FB11ABF}"/>
    <cellStyle name="Comma 3 3 3 3 2 2 2" xfId="40853" xr:uid="{0A3B35F1-F6ED-42F8-AE83-FE3B980851B7}"/>
    <cellStyle name="Comma 3 3 3 3 2 2 3" xfId="20814" xr:uid="{C818EF24-78F6-4F86-95D9-902C4400878B}"/>
    <cellStyle name="Comma 3 3 3 3 2 3" xfId="18823" xr:uid="{A4B621A4-42FE-425F-9EB0-964D6CDC21EC}"/>
    <cellStyle name="Comma 3 3 3 3 2 3 2" xfId="41249" xr:uid="{BBAD411C-8D76-48F3-A802-BAD3F37EA60F}"/>
    <cellStyle name="Comma 3 3 3 3 2 3 3" xfId="21210" xr:uid="{3DF955AC-04F1-44E5-8940-ABB78012C85D}"/>
    <cellStyle name="Comma 3 3 3 3 2 4" xfId="19219" xr:uid="{F595BD32-217C-473D-9EAA-F0521BEE19E0}"/>
    <cellStyle name="Comma 3 3 3 3 2 4 2" xfId="41645" xr:uid="{7A021E03-5E43-4CF0-A81E-006AD47130EA}"/>
    <cellStyle name="Comma 3 3 3 3 2 4 3" xfId="21606" xr:uid="{2E069CF1-2613-4A2C-BACA-AB183F6C1883}"/>
    <cellStyle name="Comma 3 3 3 3 2 5" xfId="19615" xr:uid="{BAD94CA9-D50F-42F7-8929-44D660F9E033}"/>
    <cellStyle name="Comma 3 3 3 3 2 5 2" xfId="42041" xr:uid="{A3471603-69D4-4402-B5DF-86795B094A9B}"/>
    <cellStyle name="Comma 3 3 3 3 2 5 3" xfId="22002" xr:uid="{1A5C8BE2-7305-40E7-8165-B5E462BBBBDB}"/>
    <cellStyle name="Comma 3 3 3 3 2 6" xfId="20011" xr:uid="{9F026EDD-FD99-4F53-89F6-A5C109D9A315}"/>
    <cellStyle name="Comma 3 3 3 3 2 6 2" xfId="42437" xr:uid="{679F8DEE-B06B-4965-902D-20913390AC81}"/>
    <cellStyle name="Comma 3 3 3 3 2 6 3" xfId="22398" xr:uid="{BC6AC8B9-898A-4BEC-B394-086524BC66EB}"/>
    <cellStyle name="Comma 3 3 3 3 2 7" xfId="40457" xr:uid="{B2A57A73-CEE9-47AB-9B1A-BF71A0957587}"/>
    <cellStyle name="Comma 3 3 3 3 2 8" xfId="20418" xr:uid="{83998E07-798C-4514-829D-3C4E90EB17C1}"/>
    <cellStyle name="Comma 3 3 3 3 3" xfId="18229" xr:uid="{5462FED9-6ED6-431B-8ABE-603DDF6E7692}"/>
    <cellStyle name="Comma 3 3 3 3 3 2" xfId="40655" xr:uid="{99906665-93DC-421C-86F4-DD880CC327C1}"/>
    <cellStyle name="Comma 3 3 3 3 3 3" xfId="20616" xr:uid="{824B60AA-C9A7-41CC-B113-D3B5E1033CD3}"/>
    <cellStyle name="Comma 3 3 3 3 4" xfId="18625" xr:uid="{D60F1A78-2DE9-4144-AC9A-BD9A8DD5F3C0}"/>
    <cellStyle name="Comma 3 3 3 3 4 2" xfId="41051" xr:uid="{7B2D56C9-02C1-43B2-B55C-65B5079C709A}"/>
    <cellStyle name="Comma 3 3 3 3 4 3" xfId="21012" xr:uid="{DF3D573F-1DE9-474C-B673-A8CDD700F6D4}"/>
    <cellStyle name="Comma 3 3 3 3 5" xfId="19021" xr:uid="{A277DB32-1A3C-4889-AC2E-82E921D0CAC2}"/>
    <cellStyle name="Comma 3 3 3 3 5 2" xfId="41447" xr:uid="{51EF356C-6264-4EA6-B7EB-CD7CA3A713D1}"/>
    <cellStyle name="Comma 3 3 3 3 5 3" xfId="21408" xr:uid="{38CB9CBB-B8FD-44EB-8CAE-94E31F3D6009}"/>
    <cellStyle name="Comma 3 3 3 3 6" xfId="19417" xr:uid="{10004C3A-24F8-43FC-86A9-8921505372CD}"/>
    <cellStyle name="Comma 3 3 3 3 6 2" xfId="41843" xr:uid="{8FB3386D-61A7-4BA6-9FC2-124B3899BCD5}"/>
    <cellStyle name="Comma 3 3 3 3 6 3" xfId="21804" xr:uid="{87162590-E181-4E28-A475-88C200485705}"/>
    <cellStyle name="Comma 3 3 3 3 7" xfId="19813" xr:uid="{1104E135-0F13-4918-97A4-B1AA54961681}"/>
    <cellStyle name="Comma 3 3 3 3 7 2" xfId="42239" xr:uid="{531EC5D8-B72B-4033-BA68-2738220391F7}"/>
    <cellStyle name="Comma 3 3 3 3 7 3" xfId="22200" xr:uid="{F000CDE4-A8E4-4417-B106-B186BA3D29C4}"/>
    <cellStyle name="Comma 3 3 3 3 8" xfId="31427" xr:uid="{6764C4A3-F979-4706-8C52-D98DF680FA39}"/>
    <cellStyle name="Comma 3 3 3 3 9" xfId="20220" xr:uid="{8E57AC2C-03CB-43F0-925E-6D7855B89A74}"/>
    <cellStyle name="Comma 3 3 3 4" xfId="10999" xr:uid="{5CE0AFC1-28B9-4F68-BA71-7899BA4BEE24}"/>
    <cellStyle name="Comma 3 3 3 4 2" xfId="18295" xr:uid="{E606C001-1ADD-4CB6-9E11-117FE214120F}"/>
    <cellStyle name="Comma 3 3 3 4 2 2" xfId="40721" xr:uid="{BED41797-0F5B-49B2-8C4E-843E6FAA40DA}"/>
    <cellStyle name="Comma 3 3 3 4 2 3" xfId="20682" xr:uid="{5647896E-9591-405E-9586-802D0DBCAECD}"/>
    <cellStyle name="Comma 3 3 3 4 3" xfId="18691" xr:uid="{820B92D3-D30C-4ED0-9381-1AE135719717}"/>
    <cellStyle name="Comma 3 3 3 4 3 2" xfId="41117" xr:uid="{C3585F58-A0FF-45DC-8889-039F1338B59B}"/>
    <cellStyle name="Comma 3 3 3 4 3 3" xfId="21078" xr:uid="{4F35DB34-E4F3-49EA-9F95-6540B2BAB6A5}"/>
    <cellStyle name="Comma 3 3 3 4 4" xfId="19087" xr:uid="{95AB3F7C-BB59-4D09-88F1-A9F15531CEED}"/>
    <cellStyle name="Comma 3 3 3 4 4 2" xfId="41513" xr:uid="{3390175F-4064-4E50-BF70-DA0A48B617BF}"/>
    <cellStyle name="Comma 3 3 3 4 4 3" xfId="21474" xr:uid="{F5E06741-87C0-4BD7-BCE8-F8DD4DE61A60}"/>
    <cellStyle name="Comma 3 3 3 4 5" xfId="19483" xr:uid="{5289813C-F638-47B6-8EBF-FA879C3A8D9E}"/>
    <cellStyle name="Comma 3 3 3 4 5 2" xfId="41909" xr:uid="{B52CBD0F-7481-47EB-A53A-4DCE696EA93E}"/>
    <cellStyle name="Comma 3 3 3 4 5 3" xfId="21870" xr:uid="{AD81CC26-9ADB-46F9-AB0C-DF57BAC3EED4}"/>
    <cellStyle name="Comma 3 3 3 4 6" xfId="19879" xr:uid="{27CD363F-DF28-4D34-8FA9-BF3D55521589}"/>
    <cellStyle name="Comma 3 3 3 4 6 2" xfId="42305" xr:uid="{BEBCA485-E47C-4806-B6AB-CE1415C9BE04}"/>
    <cellStyle name="Comma 3 3 3 4 6 3" xfId="22266" xr:uid="{BB6BF1DD-A1A2-4299-964D-546B1254FE19}"/>
    <cellStyle name="Comma 3 3 3 4 7" xfId="33425" xr:uid="{24E07A84-44DE-4C0E-A459-F39C895BC831}"/>
    <cellStyle name="Comma 3 3 3 4 8" xfId="20286" xr:uid="{0EDB7B0D-8F40-41F2-A3F0-DF4AA76E42EA}"/>
    <cellStyle name="Comma 3 3 3 5" xfId="18097" xr:uid="{B2730854-A6C8-47A1-AD3E-6E2D1C23D2E2}"/>
    <cellStyle name="Comma 3 3 3 5 2" xfId="40523" xr:uid="{22CF77FE-E135-4F10-8ABD-6B328963025D}"/>
    <cellStyle name="Comma 3 3 3 5 3" xfId="20484" xr:uid="{3820A316-58A1-4C47-91D3-C95D64C9C5EA}"/>
    <cellStyle name="Comma 3 3 3 6" xfId="18493" xr:uid="{431015A5-E3DB-4E2D-A013-2F08D179B2D0}"/>
    <cellStyle name="Comma 3 3 3 6 2" xfId="40919" xr:uid="{2632429B-C76B-42A0-BDDA-5DB00C8C856F}"/>
    <cellStyle name="Comma 3 3 3 6 3" xfId="20880" xr:uid="{57E751D3-5669-405E-9B24-B8565C917F09}"/>
    <cellStyle name="Comma 3 3 3 7" xfId="18889" xr:uid="{90F00E93-C892-4FC1-8ACD-4F12F58F0C4A}"/>
    <cellStyle name="Comma 3 3 3 7 2" xfId="41315" xr:uid="{CF7DD6B6-DA16-44E0-9484-DDBCB955B6F4}"/>
    <cellStyle name="Comma 3 3 3 7 3" xfId="21276" xr:uid="{417BBFE8-FD4B-4102-B8B2-0F2AD5E31129}"/>
    <cellStyle name="Comma 3 3 3 8" xfId="19285" xr:uid="{3D1CB973-C2BA-4C2B-8F7A-DA9FD9FAEFC1}"/>
    <cellStyle name="Comma 3 3 3 8 2" xfId="41711" xr:uid="{9C2279EA-E8C4-44F1-B2C5-C42AF403D27C}"/>
    <cellStyle name="Comma 3 3 3 8 3" xfId="21672" xr:uid="{1D978A76-8386-4966-A6AF-33450F4215BB}"/>
    <cellStyle name="Comma 3 3 3 9" xfId="19681" xr:uid="{356C53FF-C827-404F-976E-ABB515613E27}"/>
    <cellStyle name="Comma 3 3 3 9 2" xfId="42107" xr:uid="{11AEA0E2-952F-4898-82EA-2511D05700EE}"/>
    <cellStyle name="Comma 3 3 3 9 3" xfId="22068" xr:uid="{4CDC541B-8F9D-4D65-96E9-545E286EC8B8}"/>
    <cellStyle name="Comma 3 3 4" xfId="3463" xr:uid="{06BE616A-4D94-47BA-BAE4-A95705C5EECA}"/>
    <cellStyle name="Comma 3 3 4 10" xfId="25889" xr:uid="{6DDA2B81-D6EB-4F91-AFE9-7A010CEBB86A}"/>
    <cellStyle name="Comma 3 3 4 11" xfId="20110" xr:uid="{99142F6D-7EEF-4BFC-A946-C3FFD4C9E560}"/>
    <cellStyle name="Comma 3 3 4 2" xfId="7945" xr:uid="{5B2C0CC0-71BC-46D7-AED7-A6218DD53FFC}"/>
    <cellStyle name="Comma 3 3 4 2 2" xfId="16975" xr:uid="{D585EE38-915F-48CE-942C-9B36C9E7DAEE}"/>
    <cellStyle name="Comma 3 3 4 2 2 2" xfId="18383" xr:uid="{A51B4967-0399-439D-80B1-3C381C2F3BE2}"/>
    <cellStyle name="Comma 3 3 4 2 2 2 2" xfId="40809" xr:uid="{B6BA2A18-4DC3-4522-8AA1-872506DAA2C9}"/>
    <cellStyle name="Comma 3 3 4 2 2 2 3" xfId="20770" xr:uid="{8B5BCA03-A05E-47CC-8EA5-59356FFFF736}"/>
    <cellStyle name="Comma 3 3 4 2 2 3" xfId="18779" xr:uid="{C15AF9A6-5D8C-4A87-B260-A0386B758A6B}"/>
    <cellStyle name="Comma 3 3 4 2 2 3 2" xfId="41205" xr:uid="{BDCEC981-22C6-4785-8AD7-737477F69154}"/>
    <cellStyle name="Comma 3 3 4 2 2 3 3" xfId="21166" xr:uid="{51A0C362-1B39-41B2-BEEC-C6E728CC0E44}"/>
    <cellStyle name="Comma 3 3 4 2 2 4" xfId="19175" xr:uid="{464EF3CA-0CD7-4A0A-9EDD-74748A7BBFDF}"/>
    <cellStyle name="Comma 3 3 4 2 2 4 2" xfId="41601" xr:uid="{FDAA2638-DEDA-4248-8822-54D2B3FDB871}"/>
    <cellStyle name="Comma 3 3 4 2 2 4 3" xfId="21562" xr:uid="{12D7F090-0427-46C3-8C0E-AE32E289BC36}"/>
    <cellStyle name="Comma 3 3 4 2 2 5" xfId="19571" xr:uid="{A149BA9A-A68F-4185-9674-94D0D711F29D}"/>
    <cellStyle name="Comma 3 3 4 2 2 5 2" xfId="41997" xr:uid="{59B9946C-CA96-48C7-AC22-803368C32CF7}"/>
    <cellStyle name="Comma 3 3 4 2 2 5 3" xfId="21958" xr:uid="{29D0C5A5-3135-4DCD-A7F9-F227AE1BFBF5}"/>
    <cellStyle name="Comma 3 3 4 2 2 6" xfId="19967" xr:uid="{18E929F8-5738-4906-AE15-3A69D3E3B64F}"/>
    <cellStyle name="Comma 3 3 4 2 2 6 2" xfId="42393" xr:uid="{07F0B460-EAC1-44DC-9FB3-40D737D71C7C}"/>
    <cellStyle name="Comma 3 3 4 2 2 6 3" xfId="22354" xr:uid="{72491CFE-A457-437E-AEBB-DE1568BEE200}"/>
    <cellStyle name="Comma 3 3 4 2 2 7" xfId="39401" xr:uid="{69616D41-2379-4EDA-9FC0-8E353286DA19}"/>
    <cellStyle name="Comma 3 3 4 2 2 8" xfId="20374" xr:uid="{F8DCF448-E087-498E-8C03-76588DE424BB}"/>
    <cellStyle name="Comma 3 3 4 2 3" xfId="18185" xr:uid="{90CEC26E-3C37-4775-9227-E27F604F11EA}"/>
    <cellStyle name="Comma 3 3 4 2 3 2" xfId="40611" xr:uid="{2C15F92B-0B09-48E4-9DA7-7F5F0D3BDB5D}"/>
    <cellStyle name="Comma 3 3 4 2 3 3" xfId="20572" xr:uid="{EF8E2C0D-4E2C-4C32-9DB9-4A36D3106FF6}"/>
    <cellStyle name="Comma 3 3 4 2 4" xfId="18581" xr:uid="{BEBFB492-EA13-4C75-AD6B-46AE040EE6CB}"/>
    <cellStyle name="Comma 3 3 4 2 4 2" xfId="41007" xr:uid="{7DD51549-6E5B-470C-9FB2-48045B5D338C}"/>
    <cellStyle name="Comma 3 3 4 2 4 3" xfId="20968" xr:uid="{322FD10D-5ADB-4BAF-A549-61C653D884AE}"/>
    <cellStyle name="Comma 3 3 4 2 5" xfId="18977" xr:uid="{C043A88C-F541-4972-9B23-CAC7186752EF}"/>
    <cellStyle name="Comma 3 3 4 2 5 2" xfId="41403" xr:uid="{F7381B7F-6B4E-4816-9564-9F21833F8728}"/>
    <cellStyle name="Comma 3 3 4 2 5 3" xfId="21364" xr:uid="{E675115B-D203-4270-812B-1FCB1B0EB776}"/>
    <cellStyle name="Comma 3 3 4 2 6" xfId="19373" xr:uid="{DD91501F-D338-472D-A137-2FEF84E995B6}"/>
    <cellStyle name="Comma 3 3 4 2 6 2" xfId="41799" xr:uid="{689562A9-7D72-4288-872D-6173CCE1013D}"/>
    <cellStyle name="Comma 3 3 4 2 6 3" xfId="21760" xr:uid="{B1FCA3C8-DF4D-4825-BA08-359D140CB178}"/>
    <cellStyle name="Comma 3 3 4 2 7" xfId="19769" xr:uid="{AB874C03-D7C6-4F52-B73E-8F561C4FF2DC}"/>
    <cellStyle name="Comma 3 3 4 2 7 2" xfId="42195" xr:uid="{62D2D96F-476C-489D-8310-D37A887C7241}"/>
    <cellStyle name="Comma 3 3 4 2 7 3" xfId="22156" xr:uid="{44CA0713-9FB9-4766-8BF9-6D4505BA8C80}"/>
    <cellStyle name="Comma 3 3 4 2 8" xfId="30371" xr:uid="{59D63BC2-60BB-4BE5-9540-E82E251108A3}"/>
    <cellStyle name="Comma 3 3 4 2 9" xfId="20176" xr:uid="{FDA44F17-EBD4-45F0-9E22-2D523C157585}"/>
    <cellStyle name="Comma 3 3 4 3" xfId="9023" xr:uid="{E553BA37-CAF7-437A-9E62-5744D9EEE5FB}"/>
    <cellStyle name="Comma 3 3 4 3 2" xfId="18053" xr:uid="{19D2F212-3F97-4F1B-B211-0E12AE739588}"/>
    <cellStyle name="Comma 3 3 4 3 2 2" xfId="18449" xr:uid="{333021BA-237D-4794-A86F-49AC67FB6BB0}"/>
    <cellStyle name="Comma 3 3 4 3 2 2 2" xfId="40875" xr:uid="{241A5DCA-7A1C-4C3D-BB06-319263A59253}"/>
    <cellStyle name="Comma 3 3 4 3 2 2 3" xfId="20836" xr:uid="{51BD41D8-F201-4F60-81C5-B1CE56B8E373}"/>
    <cellStyle name="Comma 3 3 4 3 2 3" xfId="18845" xr:uid="{F97EF916-0CCC-4BFC-8FFA-042B8BE5E508}"/>
    <cellStyle name="Comma 3 3 4 3 2 3 2" xfId="41271" xr:uid="{C7997706-C1FD-4CAE-86D7-A66E2EDC9D7B}"/>
    <cellStyle name="Comma 3 3 4 3 2 3 3" xfId="21232" xr:uid="{FDF20504-658A-469F-AA3D-478DB36DEA44}"/>
    <cellStyle name="Comma 3 3 4 3 2 4" xfId="19241" xr:uid="{10237CC2-8F93-4E22-BE58-D37DA1185413}"/>
    <cellStyle name="Comma 3 3 4 3 2 4 2" xfId="41667" xr:uid="{1D73ED1E-2642-43D5-8B67-9284195EBACB}"/>
    <cellStyle name="Comma 3 3 4 3 2 4 3" xfId="21628" xr:uid="{D4BD50D0-C6A9-470F-A02A-0FAA59B24420}"/>
    <cellStyle name="Comma 3 3 4 3 2 5" xfId="19637" xr:uid="{D0528991-7F1D-4E96-B007-6C645765DE8B}"/>
    <cellStyle name="Comma 3 3 4 3 2 5 2" xfId="42063" xr:uid="{2870A54B-F4B1-4084-A8F4-CF2B56A617C3}"/>
    <cellStyle name="Comma 3 3 4 3 2 5 3" xfId="22024" xr:uid="{8D03047A-FE6A-46D8-BBE6-2A6DCE889841}"/>
    <cellStyle name="Comma 3 3 4 3 2 6" xfId="20033" xr:uid="{8BA25CB9-4AD8-4861-961C-77B84A83CB66}"/>
    <cellStyle name="Comma 3 3 4 3 2 6 2" xfId="42459" xr:uid="{117D4F8C-6AE8-4F8D-9117-BFC6094B8901}"/>
    <cellStyle name="Comma 3 3 4 3 2 6 3" xfId="22420" xr:uid="{3F3D1270-CD91-490B-9867-12CF2E5B388D}"/>
    <cellStyle name="Comma 3 3 4 3 2 7" xfId="40479" xr:uid="{A9AB2945-11B1-413B-A7C8-903D50D53499}"/>
    <cellStyle name="Comma 3 3 4 3 2 8" xfId="20440" xr:uid="{FB484251-3F97-4854-A897-426E014ACD61}"/>
    <cellStyle name="Comma 3 3 4 3 3" xfId="18251" xr:uid="{18DF8466-6EE0-4224-B4B1-B40C2AF791E2}"/>
    <cellStyle name="Comma 3 3 4 3 3 2" xfId="40677" xr:uid="{21819B18-9721-4012-8301-1D1B18709117}"/>
    <cellStyle name="Comma 3 3 4 3 3 3" xfId="20638" xr:uid="{6F9CD2B9-DE9A-4050-A38E-27DB131CE341}"/>
    <cellStyle name="Comma 3 3 4 3 4" xfId="18647" xr:uid="{B32C07E7-015B-43BE-A849-7FBA4CA47DCB}"/>
    <cellStyle name="Comma 3 3 4 3 4 2" xfId="41073" xr:uid="{ABD60764-2091-4D2B-ADC2-E3740390545C}"/>
    <cellStyle name="Comma 3 3 4 3 4 3" xfId="21034" xr:uid="{0421D8AA-EC06-401C-B451-FE20DE7139DE}"/>
    <cellStyle name="Comma 3 3 4 3 5" xfId="19043" xr:uid="{CBDCB0A0-184D-44AB-B5B4-DB0169AD558D}"/>
    <cellStyle name="Comma 3 3 4 3 5 2" xfId="41469" xr:uid="{CFEFD71B-293D-4D9F-B8C6-52DFBBF1185C}"/>
    <cellStyle name="Comma 3 3 4 3 5 3" xfId="21430" xr:uid="{0C225C4B-8E98-4F34-8215-3F2A6E807BCA}"/>
    <cellStyle name="Comma 3 3 4 3 6" xfId="19439" xr:uid="{C940E985-9529-4660-8314-28A774D35382}"/>
    <cellStyle name="Comma 3 3 4 3 6 2" xfId="41865" xr:uid="{63C98DC5-428F-46B8-991D-7FD5E6A73F94}"/>
    <cellStyle name="Comma 3 3 4 3 6 3" xfId="21826" xr:uid="{CFAB0493-AF55-44BF-9866-C0B104A0BD49}"/>
    <cellStyle name="Comma 3 3 4 3 7" xfId="19835" xr:uid="{F96BA791-07BF-471E-8317-07B8E6BAA0BD}"/>
    <cellStyle name="Comma 3 3 4 3 7 2" xfId="42261" xr:uid="{935F3E3D-166C-4757-9149-011D8BBB5752}"/>
    <cellStyle name="Comma 3 3 4 3 7 3" xfId="22222" xr:uid="{05F32103-D054-4B2A-BA7B-7F0A035E79DF}"/>
    <cellStyle name="Comma 3 3 4 3 8" xfId="31449" xr:uid="{414D206E-E09A-4B86-A249-98F3CE8B37DB}"/>
    <cellStyle name="Comma 3 3 4 3 9" xfId="20242" xr:uid="{9B981571-A400-4085-AF9A-7B27EC1B17FB}"/>
    <cellStyle name="Comma 3 3 4 4" xfId="12493" xr:uid="{20FD3BFF-DC97-4B1A-BAD7-087EC493FDBB}"/>
    <cellStyle name="Comma 3 3 4 4 2" xfId="18317" xr:uid="{461BBB27-0829-47B6-821F-64D31C20D2FC}"/>
    <cellStyle name="Comma 3 3 4 4 2 2" xfId="40743" xr:uid="{AA8873C8-A1FF-4020-AA10-E376B5BAEBF7}"/>
    <cellStyle name="Comma 3 3 4 4 2 3" xfId="20704" xr:uid="{D6735C1E-0541-42FF-9944-4158A8E6880F}"/>
    <cellStyle name="Comma 3 3 4 4 3" xfId="18713" xr:uid="{6223170B-E87D-4DF3-A45B-1FEC4D956689}"/>
    <cellStyle name="Comma 3 3 4 4 3 2" xfId="41139" xr:uid="{C3D41B0C-CD43-48FD-82CF-B0A000D60E5C}"/>
    <cellStyle name="Comma 3 3 4 4 3 3" xfId="21100" xr:uid="{63BAD8E4-794D-4356-9E1D-E200C3CDDA87}"/>
    <cellStyle name="Comma 3 3 4 4 4" xfId="19109" xr:uid="{76B46C47-A85B-4A76-BC2E-615D2448E07B}"/>
    <cellStyle name="Comma 3 3 4 4 4 2" xfId="41535" xr:uid="{5CD5F4DB-71F2-417F-9EA5-64BB7A376587}"/>
    <cellStyle name="Comma 3 3 4 4 4 3" xfId="21496" xr:uid="{977B83D2-4909-4090-96AF-05426A29323C}"/>
    <cellStyle name="Comma 3 3 4 4 5" xfId="19505" xr:uid="{ABB8EE8D-6ACC-4C07-A26C-F175AB83AB3B}"/>
    <cellStyle name="Comma 3 3 4 4 5 2" xfId="41931" xr:uid="{7455A537-8BE7-442E-A173-BA74C7DF8E20}"/>
    <cellStyle name="Comma 3 3 4 4 5 3" xfId="21892" xr:uid="{4C347828-3642-4FDC-8EF7-18464B968036}"/>
    <cellStyle name="Comma 3 3 4 4 6" xfId="19901" xr:uid="{77C7E600-638C-4F20-B5F6-C741FD2ACB20}"/>
    <cellStyle name="Comma 3 3 4 4 6 2" xfId="42327" xr:uid="{1E032AC1-5C92-409F-96A1-9E9DAF0C12CB}"/>
    <cellStyle name="Comma 3 3 4 4 6 3" xfId="22288" xr:uid="{E7CEFD2D-FA93-4111-9068-16DE11FBE185}"/>
    <cellStyle name="Comma 3 3 4 4 7" xfId="34919" xr:uid="{55D68E0A-956C-4455-9D25-367E4E9693CB}"/>
    <cellStyle name="Comma 3 3 4 4 8" xfId="20308" xr:uid="{1FAA5D73-8ED1-4A3D-A1DB-0100967978AE}"/>
    <cellStyle name="Comma 3 3 4 5" xfId="18119" xr:uid="{0AEBD3FC-D70F-4280-9E25-869942764FF6}"/>
    <cellStyle name="Comma 3 3 4 5 2" xfId="40545" xr:uid="{224208B4-6895-4457-B50D-F76C091B58AC}"/>
    <cellStyle name="Comma 3 3 4 5 3" xfId="20506" xr:uid="{AEB0FA22-394D-4EF1-B17F-1CA0222C2A92}"/>
    <cellStyle name="Comma 3 3 4 6" xfId="18515" xr:uid="{15D29883-7B6F-4744-B81F-7FAD3C061640}"/>
    <cellStyle name="Comma 3 3 4 6 2" xfId="40941" xr:uid="{A26A7653-29BF-4C61-B97E-97638974ADE3}"/>
    <cellStyle name="Comma 3 3 4 6 3" xfId="20902" xr:uid="{8ED1FF84-866A-4CB5-B6A2-DE26109DB1EB}"/>
    <cellStyle name="Comma 3 3 4 7" xfId="18911" xr:uid="{608ED5FB-C381-4E28-B6D6-CBDE1578D676}"/>
    <cellStyle name="Comma 3 3 4 7 2" xfId="41337" xr:uid="{BDC4F876-75D0-4F36-96DA-8DF16710DA20}"/>
    <cellStyle name="Comma 3 3 4 7 3" xfId="21298" xr:uid="{F413F1DA-6DCD-4D8A-AF52-8F3D4D7A6FD5}"/>
    <cellStyle name="Comma 3 3 4 8" xfId="19307" xr:uid="{86D7664E-1B88-46C1-B976-9A8AA0B14527}"/>
    <cellStyle name="Comma 3 3 4 8 2" xfId="41733" xr:uid="{60795927-E0A0-4932-BDBE-CD4AB451A58D}"/>
    <cellStyle name="Comma 3 3 4 8 3" xfId="21694" xr:uid="{69AAB2C6-44BB-4261-BB97-87BF4FE86F83}"/>
    <cellStyle name="Comma 3 3 4 9" xfId="19703" xr:uid="{32E6F5E1-E00B-47F0-9F70-5F3487BCE678}"/>
    <cellStyle name="Comma 3 3 4 9 2" xfId="42129" xr:uid="{80FE588C-97CA-47A5-BB92-7A42DFEF0574}"/>
    <cellStyle name="Comma 3 3 4 9 3" xfId="22090" xr:uid="{EBA3D326-94DE-4793-BCEB-9AB9619D77F6}"/>
    <cellStyle name="Comma 3 3 5" xfId="4957" xr:uid="{2971807F-C436-42BE-9880-165FF2F1C9A5}"/>
    <cellStyle name="Comma 3 3 5 2" xfId="13987" xr:uid="{390715B2-0C99-45CC-8389-9F26D302642F}"/>
    <cellStyle name="Comma 3 3 5 2 2" xfId="18339" xr:uid="{AE2FC653-240F-4708-80FE-810296F46AB7}"/>
    <cellStyle name="Comma 3 3 5 2 2 2" xfId="40765" xr:uid="{0C7FC093-89D3-4ECB-B17E-8151AC881887}"/>
    <cellStyle name="Comma 3 3 5 2 2 3" xfId="20726" xr:uid="{C670A10E-4509-49E3-8153-87C09D49F636}"/>
    <cellStyle name="Comma 3 3 5 2 3" xfId="18735" xr:uid="{220ADB89-51E0-4518-87AB-70BDB12A06C2}"/>
    <cellStyle name="Comma 3 3 5 2 3 2" xfId="41161" xr:uid="{49F1443B-F9E3-46DC-A669-002F1285C723}"/>
    <cellStyle name="Comma 3 3 5 2 3 3" xfId="21122" xr:uid="{4606254D-433B-484F-A65C-E10873887821}"/>
    <cellStyle name="Comma 3 3 5 2 4" xfId="19131" xr:uid="{1A958ED8-87F9-4AF2-9595-B37A9E70FE49}"/>
    <cellStyle name="Comma 3 3 5 2 4 2" xfId="41557" xr:uid="{ECBFAC48-E5E9-4E0B-95E6-D98AFD5429C3}"/>
    <cellStyle name="Comma 3 3 5 2 4 3" xfId="21518" xr:uid="{72804E28-F27E-40A6-92F7-B8CAA35ED950}"/>
    <cellStyle name="Comma 3 3 5 2 5" xfId="19527" xr:uid="{B1338917-DD10-42A0-8DA6-6B46C13E731E}"/>
    <cellStyle name="Comma 3 3 5 2 5 2" xfId="41953" xr:uid="{BF07396B-DF17-4538-8F78-EF314B293993}"/>
    <cellStyle name="Comma 3 3 5 2 5 3" xfId="21914" xr:uid="{E2CB2077-D8F3-420F-92CB-C5EEF6D2D408}"/>
    <cellStyle name="Comma 3 3 5 2 6" xfId="19923" xr:uid="{92CB9CCD-E8B8-4235-8724-49A9CD6C9D38}"/>
    <cellStyle name="Comma 3 3 5 2 6 2" xfId="42349" xr:uid="{366F72A7-7A14-4A4C-B9D6-F0F96F09C8BD}"/>
    <cellStyle name="Comma 3 3 5 2 6 3" xfId="22310" xr:uid="{FD4F882D-B791-44A5-A86F-C9CA9956F1E8}"/>
    <cellStyle name="Comma 3 3 5 2 7" xfId="36413" xr:uid="{E61F02F2-A29C-4E2E-8E7B-67BE4CB58E3C}"/>
    <cellStyle name="Comma 3 3 5 2 8" xfId="20330" xr:uid="{971D39FC-91E9-4200-99A3-B16B7800DA8D}"/>
    <cellStyle name="Comma 3 3 5 3" xfId="18141" xr:uid="{7534BFF7-BD8F-4AD9-A92D-1738DA8532BA}"/>
    <cellStyle name="Comma 3 3 5 3 2" xfId="40567" xr:uid="{FC7CF2A4-A64A-4699-8893-1A71180D5158}"/>
    <cellStyle name="Comma 3 3 5 3 3" xfId="20528" xr:uid="{117F53C5-F101-4CB2-8B9F-36755CE98F31}"/>
    <cellStyle name="Comma 3 3 5 4" xfId="18537" xr:uid="{72C0EF4A-A2B0-4E47-BF7E-BD251F47E0B8}"/>
    <cellStyle name="Comma 3 3 5 4 2" xfId="40963" xr:uid="{07A5EA17-E633-47CB-BDC1-2D251701FBCB}"/>
    <cellStyle name="Comma 3 3 5 4 3" xfId="20924" xr:uid="{7C9BFB16-1D32-4A4D-89FB-359911298A19}"/>
    <cellStyle name="Comma 3 3 5 5" xfId="18933" xr:uid="{B853ED05-16DC-4AEC-9FFB-F3FA8ABC424A}"/>
    <cellStyle name="Comma 3 3 5 5 2" xfId="41359" xr:uid="{80B7BE73-702E-40C1-B475-E12DB25E4045}"/>
    <cellStyle name="Comma 3 3 5 5 3" xfId="21320" xr:uid="{9DDE7DB3-0C98-4FB8-8716-053BA8F5A1CE}"/>
    <cellStyle name="Comma 3 3 5 6" xfId="19329" xr:uid="{3BE3DEDB-9E32-420C-A16A-26853ACB63FF}"/>
    <cellStyle name="Comma 3 3 5 6 2" xfId="41755" xr:uid="{34CE4ADF-F0E8-4827-AAA4-0F3C73E74675}"/>
    <cellStyle name="Comma 3 3 5 6 3" xfId="21716" xr:uid="{80529691-852A-42F1-A823-7BF305C54627}"/>
    <cellStyle name="Comma 3 3 5 7" xfId="19725" xr:uid="{ED0D2B20-F5F9-48CC-B71F-9D607EFB073F}"/>
    <cellStyle name="Comma 3 3 5 7 2" xfId="42151" xr:uid="{2FBDAF45-B9E3-40F7-87BC-38968C5D83E7}"/>
    <cellStyle name="Comma 3 3 5 7 3" xfId="22112" xr:uid="{7B9D5EA1-0813-4205-8186-9319FD396F18}"/>
    <cellStyle name="Comma 3 3 5 8" xfId="27383" xr:uid="{3643DC14-4380-43F7-B7E3-BFD83C09B261}"/>
    <cellStyle name="Comma 3 3 5 9" xfId="20132" xr:uid="{F99E3DFB-3BD6-40B4-8F6D-2C7BA627E6BF}"/>
    <cellStyle name="Comma 3 3 6" xfId="8979" xr:uid="{84010A44-AE96-427E-BAD7-D536654C2DDC}"/>
    <cellStyle name="Comma 3 3 6 2" xfId="18009" xr:uid="{B3EAA8D0-581E-40AE-8050-E83E2EEAA775}"/>
    <cellStyle name="Comma 3 3 6 2 2" xfId="18405" xr:uid="{B765A2D2-5733-4700-AAE6-20871B052CDF}"/>
    <cellStyle name="Comma 3 3 6 2 2 2" xfId="40831" xr:uid="{80B3217B-54D4-4911-87FE-13EC4FB4CB96}"/>
    <cellStyle name="Comma 3 3 6 2 2 3" xfId="20792" xr:uid="{EDFA2B05-3C00-4551-A8A2-F4BE4E6176FB}"/>
    <cellStyle name="Comma 3 3 6 2 3" xfId="18801" xr:uid="{B8A38C24-53AE-4587-93D4-F07F43793336}"/>
    <cellStyle name="Comma 3 3 6 2 3 2" xfId="41227" xr:uid="{FF3CBCA5-B6AE-44A5-AE4B-67143240D2B6}"/>
    <cellStyle name="Comma 3 3 6 2 3 3" xfId="21188" xr:uid="{8E08E235-1A96-4C32-9128-27FC54067A61}"/>
    <cellStyle name="Comma 3 3 6 2 4" xfId="19197" xr:uid="{3BC4018D-7AC8-4198-BB2C-AAA644B0A151}"/>
    <cellStyle name="Comma 3 3 6 2 4 2" xfId="41623" xr:uid="{1FE923CD-73EB-4B83-B6DD-834C203861BE}"/>
    <cellStyle name="Comma 3 3 6 2 4 3" xfId="21584" xr:uid="{2AD22FD1-657A-45BC-81D2-09D2CFE307BF}"/>
    <cellStyle name="Comma 3 3 6 2 5" xfId="19593" xr:uid="{8AA6FF8C-5005-4C54-82AF-724106DF9DE9}"/>
    <cellStyle name="Comma 3 3 6 2 5 2" xfId="42019" xr:uid="{FDD013A7-9091-463B-BD20-79C69DC059DC}"/>
    <cellStyle name="Comma 3 3 6 2 5 3" xfId="21980" xr:uid="{3C5D4006-E9AF-4047-8F1F-E3E92802B5EC}"/>
    <cellStyle name="Comma 3 3 6 2 6" xfId="19989" xr:uid="{4A92072C-2A92-4D8E-8729-B4465B5E6E46}"/>
    <cellStyle name="Comma 3 3 6 2 6 2" xfId="42415" xr:uid="{3E22AF5E-F507-451F-B1D8-247657502BEE}"/>
    <cellStyle name="Comma 3 3 6 2 6 3" xfId="22376" xr:uid="{F3F7DBBB-E979-4958-92C6-5FFA7B68CCBC}"/>
    <cellStyle name="Comma 3 3 6 2 7" xfId="40435" xr:uid="{F975D8B3-5707-47B7-AD77-614595D800EE}"/>
    <cellStyle name="Comma 3 3 6 2 8" xfId="20396" xr:uid="{26D43CDA-048E-486D-8F64-7C705ECF3285}"/>
    <cellStyle name="Comma 3 3 6 3" xfId="18207" xr:uid="{AF7F3938-7112-434A-87E6-91A893112DF7}"/>
    <cellStyle name="Comma 3 3 6 3 2" xfId="40633" xr:uid="{5387A99B-EA18-478C-BA56-515ED8D65491}"/>
    <cellStyle name="Comma 3 3 6 3 3" xfId="20594" xr:uid="{823A845F-A097-4294-AD6A-3CC66FCA7840}"/>
    <cellStyle name="Comma 3 3 6 4" xfId="18603" xr:uid="{0C8CC810-1143-4DD0-B5A6-5A439FB84A6E}"/>
    <cellStyle name="Comma 3 3 6 4 2" xfId="41029" xr:uid="{3F1AB273-8CCF-4F55-B927-9B29DACA702A}"/>
    <cellStyle name="Comma 3 3 6 4 3" xfId="20990" xr:uid="{B4B60B73-53A3-455B-A2B7-039DBE63D3E5}"/>
    <cellStyle name="Comma 3 3 6 5" xfId="18999" xr:uid="{771545A7-D948-4E0A-AA7A-4F3B7904AD41}"/>
    <cellStyle name="Comma 3 3 6 5 2" xfId="41425" xr:uid="{9E7526B9-891E-40AD-9EAE-3F4A82875DA7}"/>
    <cellStyle name="Comma 3 3 6 5 3" xfId="21386" xr:uid="{BEF01312-72AC-423E-874C-976D9051F4AB}"/>
    <cellStyle name="Comma 3 3 6 6" xfId="19395" xr:uid="{25BDBE80-E528-440C-A6F2-25AC60C66EAF}"/>
    <cellStyle name="Comma 3 3 6 6 2" xfId="41821" xr:uid="{4E447303-492C-4936-86B0-DAFEBE521C4A}"/>
    <cellStyle name="Comma 3 3 6 6 3" xfId="21782" xr:uid="{5A8CAFEC-D265-4C27-BC6F-298232F5E0F2}"/>
    <cellStyle name="Comma 3 3 6 7" xfId="19791" xr:uid="{CBF75342-E832-4F8E-B956-06D98ACF1621}"/>
    <cellStyle name="Comma 3 3 6 7 2" xfId="42217" xr:uid="{946F89C1-9CA6-4E83-B770-A593DABD76EC}"/>
    <cellStyle name="Comma 3 3 6 7 3" xfId="22178" xr:uid="{94A30353-DB0F-43DA-9DB4-89A632698279}"/>
    <cellStyle name="Comma 3 3 6 8" xfId="31405" xr:uid="{3C0D6A31-8D62-4E14-8CB3-2C12AADF9666}"/>
    <cellStyle name="Comma 3 3 6 9" xfId="20198" xr:uid="{FE1953B2-2D13-46FC-8E33-F5D27A56BB7E}"/>
    <cellStyle name="Comma 3 3 7" xfId="9505" xr:uid="{FC36C8CE-37F8-4CE9-898E-399363229781}"/>
    <cellStyle name="Comma 3 3 7 2" xfId="18273" xr:uid="{8C95E25C-ACFF-4072-808E-B7C2CF05BC77}"/>
    <cellStyle name="Comma 3 3 7 2 2" xfId="40699" xr:uid="{1E4DC786-A1DE-4445-8E96-29D2C4CADD4A}"/>
    <cellStyle name="Comma 3 3 7 2 3" xfId="20660" xr:uid="{F19133D2-E7F1-4226-B2A0-E20A4EA06902}"/>
    <cellStyle name="Comma 3 3 7 3" xfId="18669" xr:uid="{4A6D0192-CE09-479C-A520-A26D42F8397C}"/>
    <cellStyle name="Comma 3 3 7 3 2" xfId="41095" xr:uid="{9CDE91D1-964A-4927-97D9-63F7A106CE9A}"/>
    <cellStyle name="Comma 3 3 7 3 3" xfId="21056" xr:uid="{EE59FB09-7816-42C3-AEAF-D45076FE7F15}"/>
    <cellStyle name="Comma 3 3 7 4" xfId="19065" xr:uid="{A94316FE-4454-4418-AD83-23A6A2034CA3}"/>
    <cellStyle name="Comma 3 3 7 4 2" xfId="41491" xr:uid="{93BFC7E9-DED3-46D7-8312-465FF2A53C13}"/>
    <cellStyle name="Comma 3 3 7 4 3" xfId="21452" xr:uid="{F19CDA3A-8C6B-4212-B757-826FEE1EC853}"/>
    <cellStyle name="Comma 3 3 7 5" xfId="19461" xr:uid="{ABD3E7A9-B2C9-47F0-860C-24425FCB0FE2}"/>
    <cellStyle name="Comma 3 3 7 5 2" xfId="41887" xr:uid="{17CADDE9-885D-4F0A-9F2A-887882FFCDEB}"/>
    <cellStyle name="Comma 3 3 7 5 3" xfId="21848" xr:uid="{4D30772C-AAE7-446A-86BC-5BD26BBD3916}"/>
    <cellStyle name="Comma 3 3 7 6" xfId="19857" xr:uid="{4B391653-504E-46FD-80BD-58EBCF2D1F3A}"/>
    <cellStyle name="Comma 3 3 7 6 2" xfId="42283" xr:uid="{90A94B9A-DA8B-420A-B7DE-D9089C00EE2A}"/>
    <cellStyle name="Comma 3 3 7 6 3" xfId="22244" xr:uid="{1D28987E-6654-4FF4-B1AA-B047C15A6942}"/>
    <cellStyle name="Comma 3 3 7 7" xfId="31931" xr:uid="{054842EA-E4E8-4B5D-8CE0-2A807674D3DA}"/>
    <cellStyle name="Comma 3 3 7 8" xfId="20264" xr:uid="{04A83064-6AB0-4885-B5EC-412163F3C59E}"/>
    <cellStyle name="Comma 3 3 8" xfId="18075" xr:uid="{4973169F-7D24-44D3-8A4E-D94157BCD7E7}"/>
    <cellStyle name="Comma 3 3 8 2" xfId="40501" xr:uid="{B1BEE0F8-4966-40C1-BDA3-96BB29EF92A1}"/>
    <cellStyle name="Comma 3 3 8 3" xfId="20462" xr:uid="{A6FEF66C-AA5C-4A9D-8173-26EBC309590E}"/>
    <cellStyle name="Comma 3 3 9" xfId="18471" xr:uid="{4D1D168E-7314-4349-861F-37BC442AB6C3}"/>
    <cellStyle name="Comma 3 3 9 2" xfId="40897" xr:uid="{57D4BFA6-895E-4504-9985-028BC9F4A77A}"/>
    <cellStyle name="Comma 3 3 9 3" xfId="20858" xr:uid="{8C655C85-7191-4ED5-99FB-4712B18C8EEA}"/>
    <cellStyle name="Comma 3 4" xfId="661" xr:uid="{8778EF50-C8EC-411C-A864-0BBED4C52ECB}"/>
    <cellStyle name="Comma 3 4 10" xfId="18869" xr:uid="{2BA3C81C-D1D7-45B7-A49D-4B315AE141E2}"/>
    <cellStyle name="Comma 3 4 10 2" xfId="41295" xr:uid="{2F6546AE-9B80-447E-869A-FCA45C02EEDD}"/>
    <cellStyle name="Comma 3 4 10 3" xfId="21256" xr:uid="{305EB2BC-FCF9-4EF8-9B9E-7949D7AF01F8}"/>
    <cellStyle name="Comma 3 4 11" xfId="19265" xr:uid="{0DFB30F2-6ED9-4E4E-AD6E-A3C34F7E67FA}"/>
    <cellStyle name="Comma 3 4 11 2" xfId="41691" xr:uid="{62B28CFC-D863-4BA9-A30C-30920A3B8DA2}"/>
    <cellStyle name="Comma 3 4 11 3" xfId="21652" xr:uid="{7496BE4F-E598-4C3D-971D-7B3220FEE5CC}"/>
    <cellStyle name="Comma 3 4 12" xfId="19661" xr:uid="{E4456C2A-0C42-45C6-9E4D-AEFC444B4D06}"/>
    <cellStyle name="Comma 3 4 12 2" xfId="42087" xr:uid="{DD93C049-2A05-47D1-963D-A1C248ECFC6F}"/>
    <cellStyle name="Comma 3 4 12 3" xfId="22048" xr:uid="{64B0C4A4-8A6A-453A-9D43-01DE9D77B631}"/>
    <cellStyle name="Comma 3 4 13" xfId="23087" xr:uid="{41A5734B-93B1-4190-A416-CE0655EAF54A}"/>
    <cellStyle name="Comma 3 4 14" xfId="20068" xr:uid="{4C0702A6-AB97-4E33-8D3D-DC2856DFB884}"/>
    <cellStyle name="Comma 3 4 2" xfId="1408" xr:uid="{EE103C47-402A-439D-923E-1C0703433F9E}"/>
    <cellStyle name="Comma 3 4 2 10" xfId="19276" xr:uid="{8CB71F20-27AE-4E2C-AAEC-07B62373E33D}"/>
    <cellStyle name="Comma 3 4 2 10 2" xfId="41702" xr:uid="{BD13272F-9797-42CB-B763-346BB214F29A}"/>
    <cellStyle name="Comma 3 4 2 10 3" xfId="21663" xr:uid="{AC68D29E-4F5D-4BEF-92CC-7F5FDFA3E009}"/>
    <cellStyle name="Comma 3 4 2 11" xfId="19672" xr:uid="{2B3A016F-80D0-4E9D-AB51-79884C532538}"/>
    <cellStyle name="Comma 3 4 2 11 2" xfId="42098" xr:uid="{A65F4B8A-7C39-4504-9618-FB9B3E179572}"/>
    <cellStyle name="Comma 3 4 2 11 3" xfId="22059" xr:uid="{71AE854B-0716-4A25-AB96-E094F498F921}"/>
    <cellStyle name="Comma 3 4 2 12" xfId="23834" xr:uid="{4F69C09B-A75F-485E-A2B5-56140350A70A}"/>
    <cellStyle name="Comma 3 4 2 13" xfId="20079" xr:uid="{50B308DF-20AE-4FB0-81CF-980D2D0C601D}"/>
    <cellStyle name="Comma 3 4 2 2" xfId="2902" xr:uid="{34B0026C-C97B-48E5-943F-6DFF96C6D6F2}"/>
    <cellStyle name="Comma 3 4 2 2 10" xfId="25328" xr:uid="{C5D243EF-3F6B-4481-9D62-F4E6AE8218EE}"/>
    <cellStyle name="Comma 3 4 2 2 11" xfId="20101" xr:uid="{446EA822-98F5-4BD3-AF0E-E8A94E25602B}"/>
    <cellStyle name="Comma 3 4 2 2 2" xfId="7384" xr:uid="{9676803B-7D7A-4663-9CAE-4E00CCA0B3F7}"/>
    <cellStyle name="Comma 3 4 2 2 2 2" xfId="16414" xr:uid="{6D7DA072-3542-41FA-8EC2-A5508B78E70F}"/>
    <cellStyle name="Comma 3 4 2 2 2 2 2" xfId="18374" xr:uid="{53B58D1A-EEBB-47DD-AB8C-A47C4719C506}"/>
    <cellStyle name="Comma 3 4 2 2 2 2 2 2" xfId="40800" xr:uid="{231B0ACE-8A26-498A-8E99-03FF986DABFE}"/>
    <cellStyle name="Comma 3 4 2 2 2 2 2 3" xfId="20761" xr:uid="{7095CA8B-2BE4-4B2C-8880-B3D46F2B05CB}"/>
    <cellStyle name="Comma 3 4 2 2 2 2 3" xfId="18770" xr:uid="{28CFB582-2373-4B1E-A976-25F024FF9F56}"/>
    <cellStyle name="Comma 3 4 2 2 2 2 3 2" xfId="41196" xr:uid="{C2D9F701-D73F-4120-9CBB-5F9F82D29293}"/>
    <cellStyle name="Comma 3 4 2 2 2 2 3 3" xfId="21157" xr:uid="{2236DE39-03FB-46F9-8B2C-8A25621E95EE}"/>
    <cellStyle name="Comma 3 4 2 2 2 2 4" xfId="19166" xr:uid="{6383CC9D-1CD4-4BEF-93B0-0C3404FE7216}"/>
    <cellStyle name="Comma 3 4 2 2 2 2 4 2" xfId="41592" xr:uid="{A42195A8-B08F-4DD2-8B52-7446E21A41DF}"/>
    <cellStyle name="Comma 3 4 2 2 2 2 4 3" xfId="21553" xr:uid="{33231E1F-89BC-47FD-AA4D-EA9FFBCC5B60}"/>
    <cellStyle name="Comma 3 4 2 2 2 2 5" xfId="19562" xr:uid="{D9ED45DB-A9CF-4832-B1C9-CF5EA5CC46A8}"/>
    <cellStyle name="Comma 3 4 2 2 2 2 5 2" xfId="41988" xr:uid="{C63FEBF2-669C-4C1B-A2D1-58EC61B269E8}"/>
    <cellStyle name="Comma 3 4 2 2 2 2 5 3" xfId="21949" xr:uid="{659FDBA7-E537-4547-89D1-BA85B9BCE796}"/>
    <cellStyle name="Comma 3 4 2 2 2 2 6" xfId="19958" xr:uid="{15E3CE52-5CCF-4343-8BF6-A85CF292E8DD}"/>
    <cellStyle name="Comma 3 4 2 2 2 2 6 2" xfId="42384" xr:uid="{7A35ABEA-F37B-449E-A835-37FB12EAF65F}"/>
    <cellStyle name="Comma 3 4 2 2 2 2 6 3" xfId="22345" xr:uid="{88D83002-D265-493E-B11C-C7B3160A6A10}"/>
    <cellStyle name="Comma 3 4 2 2 2 2 7" xfId="38840" xr:uid="{B2808B92-B558-483B-B29B-BDD5304C52D8}"/>
    <cellStyle name="Comma 3 4 2 2 2 2 8" xfId="20365" xr:uid="{A462D27D-1DB9-43D0-A4A0-FF014A76FB5D}"/>
    <cellStyle name="Comma 3 4 2 2 2 3" xfId="18176" xr:uid="{42339F26-751F-40C3-965C-FE25944606E7}"/>
    <cellStyle name="Comma 3 4 2 2 2 3 2" xfId="40602" xr:uid="{2876ECC5-8AD4-4B9A-BC68-F6EDE474E0C1}"/>
    <cellStyle name="Comma 3 4 2 2 2 3 3" xfId="20563" xr:uid="{39CAC589-1017-4A94-9941-4A4856531B13}"/>
    <cellStyle name="Comma 3 4 2 2 2 4" xfId="18572" xr:uid="{B75E226A-33A4-4B16-BAAB-0C3641879751}"/>
    <cellStyle name="Comma 3 4 2 2 2 4 2" xfId="40998" xr:uid="{97E79D8D-5E53-40B5-85DC-83073C150AAE}"/>
    <cellStyle name="Comma 3 4 2 2 2 4 3" xfId="20959" xr:uid="{687C4997-2F99-4B9D-B0DF-0374B16AB7B7}"/>
    <cellStyle name="Comma 3 4 2 2 2 5" xfId="18968" xr:uid="{80157410-4D09-44F7-BE54-F596D5BEB760}"/>
    <cellStyle name="Comma 3 4 2 2 2 5 2" xfId="41394" xr:uid="{F7B41DE0-B595-472C-BB10-DCA211F16FDE}"/>
    <cellStyle name="Comma 3 4 2 2 2 5 3" xfId="21355" xr:uid="{A7EC9A36-72B8-4BB0-B23F-C1A1568FEFF6}"/>
    <cellStyle name="Comma 3 4 2 2 2 6" xfId="19364" xr:uid="{49F57A09-2DDC-4847-B82C-EF21A5275F54}"/>
    <cellStyle name="Comma 3 4 2 2 2 6 2" xfId="41790" xr:uid="{D2DE3EAC-F38E-443E-8289-40C810C7074E}"/>
    <cellStyle name="Comma 3 4 2 2 2 6 3" xfId="21751" xr:uid="{972BD5A6-D2D5-4885-8047-3168F6E4CD96}"/>
    <cellStyle name="Comma 3 4 2 2 2 7" xfId="19760" xr:uid="{2BF9F6EB-D9B8-4106-9182-74722776B057}"/>
    <cellStyle name="Comma 3 4 2 2 2 7 2" xfId="42186" xr:uid="{7DBB2EBB-D167-4DFA-B817-06A7CB7B734D}"/>
    <cellStyle name="Comma 3 4 2 2 2 7 3" xfId="22147" xr:uid="{871AF8C5-E991-4A25-8C08-E7BDF3E482D8}"/>
    <cellStyle name="Comma 3 4 2 2 2 8" xfId="29810" xr:uid="{679E4545-C26F-44CC-8473-CF73A1772392}"/>
    <cellStyle name="Comma 3 4 2 2 2 9" xfId="20167" xr:uid="{A170ADBB-D7FF-4740-A368-EAA9CE062E21}"/>
    <cellStyle name="Comma 3 4 2 2 3" xfId="9014" xr:uid="{F7803D73-25C8-49C4-B5E7-FF32C750D998}"/>
    <cellStyle name="Comma 3 4 2 2 3 2" xfId="18044" xr:uid="{3CB5EB9B-39A3-4AE5-A270-E425B9051978}"/>
    <cellStyle name="Comma 3 4 2 2 3 2 2" xfId="18440" xr:uid="{CB824C00-896D-4ED7-8872-0D0B88B16610}"/>
    <cellStyle name="Comma 3 4 2 2 3 2 2 2" xfId="40866" xr:uid="{7E239468-47D5-4B22-B1B4-D3E78147E5B2}"/>
    <cellStyle name="Comma 3 4 2 2 3 2 2 3" xfId="20827" xr:uid="{5A212291-46D5-48EF-A7CB-77FF0A4AB4DD}"/>
    <cellStyle name="Comma 3 4 2 2 3 2 3" xfId="18836" xr:uid="{15425DDB-5A5D-44E8-9C7F-E504F3547BDE}"/>
    <cellStyle name="Comma 3 4 2 2 3 2 3 2" xfId="41262" xr:uid="{260607CE-F9F1-4995-9405-CBEA65D21069}"/>
    <cellStyle name="Comma 3 4 2 2 3 2 3 3" xfId="21223" xr:uid="{7A28F552-4C97-4790-83AF-C88B317473D2}"/>
    <cellStyle name="Comma 3 4 2 2 3 2 4" xfId="19232" xr:uid="{624AE1DC-60DE-4B56-A5AF-A47AF4D77AE4}"/>
    <cellStyle name="Comma 3 4 2 2 3 2 4 2" xfId="41658" xr:uid="{083D2804-8855-4298-96DB-F592BEA24C48}"/>
    <cellStyle name="Comma 3 4 2 2 3 2 4 3" xfId="21619" xr:uid="{857115F2-2DB6-4AFA-A254-283894120F19}"/>
    <cellStyle name="Comma 3 4 2 2 3 2 5" xfId="19628" xr:uid="{1CD228D4-92FD-40D9-9D83-41C6D65122CE}"/>
    <cellStyle name="Comma 3 4 2 2 3 2 5 2" xfId="42054" xr:uid="{35096F0C-EF0A-4485-AB4C-71AB1391CEB7}"/>
    <cellStyle name="Comma 3 4 2 2 3 2 5 3" xfId="22015" xr:uid="{F8A4F971-8A56-4390-B6AA-479357926C0D}"/>
    <cellStyle name="Comma 3 4 2 2 3 2 6" xfId="20024" xr:uid="{EAC6B3B5-EF5C-4756-A14E-B2EA5820AB02}"/>
    <cellStyle name="Comma 3 4 2 2 3 2 6 2" xfId="42450" xr:uid="{83E14069-11FB-4736-B57A-D41ACE7A06AF}"/>
    <cellStyle name="Comma 3 4 2 2 3 2 6 3" xfId="22411" xr:uid="{D36DEC84-69A5-441A-86A3-9E766BB96C84}"/>
    <cellStyle name="Comma 3 4 2 2 3 2 7" xfId="40470" xr:uid="{AD644C60-64C0-4820-9A9B-85690CF08CDB}"/>
    <cellStyle name="Comma 3 4 2 2 3 2 8" xfId="20431" xr:uid="{DFDF0330-81EB-4152-8B78-130D24D1343B}"/>
    <cellStyle name="Comma 3 4 2 2 3 3" xfId="18242" xr:uid="{369C945E-8D85-41AC-875B-8DEBA0760E82}"/>
    <cellStyle name="Comma 3 4 2 2 3 3 2" xfId="40668" xr:uid="{0F290952-8C93-4DC6-ACF9-D2942E76BD06}"/>
    <cellStyle name="Comma 3 4 2 2 3 3 3" xfId="20629" xr:uid="{1D74483C-102C-48BF-BC38-379F2FABEB2C}"/>
    <cellStyle name="Comma 3 4 2 2 3 4" xfId="18638" xr:uid="{82A0B027-DCDB-4743-A9E3-98E8AF947804}"/>
    <cellStyle name="Comma 3 4 2 2 3 4 2" xfId="41064" xr:uid="{2C430FCE-CB59-4919-BC8E-5A409EFF5CC6}"/>
    <cellStyle name="Comma 3 4 2 2 3 4 3" xfId="21025" xr:uid="{1F30F0C5-FBA3-4B9E-8291-345B0C824F09}"/>
    <cellStyle name="Comma 3 4 2 2 3 5" xfId="19034" xr:uid="{ACC8F6C7-3DFA-4E73-92DB-EAC0E2E23EC9}"/>
    <cellStyle name="Comma 3 4 2 2 3 5 2" xfId="41460" xr:uid="{90FD607D-0B81-4DC8-AA90-344B80936F2E}"/>
    <cellStyle name="Comma 3 4 2 2 3 5 3" xfId="21421" xr:uid="{829407BF-5619-44E8-B076-EB0168F2D41A}"/>
    <cellStyle name="Comma 3 4 2 2 3 6" xfId="19430" xr:uid="{A0D5FF6E-279B-4B0B-95BE-C76168FDFFF1}"/>
    <cellStyle name="Comma 3 4 2 2 3 6 2" xfId="41856" xr:uid="{E24A9A38-9E7A-448E-8EAE-836F83595BB1}"/>
    <cellStyle name="Comma 3 4 2 2 3 6 3" xfId="21817" xr:uid="{D5E83B9F-FC29-4E79-B368-13A3B0300953}"/>
    <cellStyle name="Comma 3 4 2 2 3 7" xfId="19826" xr:uid="{4C90EB0E-EC59-43E3-A4B7-1A7B106009B9}"/>
    <cellStyle name="Comma 3 4 2 2 3 7 2" xfId="42252" xr:uid="{6D2F0B84-FB3D-49C2-95A2-BFF20873DCE8}"/>
    <cellStyle name="Comma 3 4 2 2 3 7 3" xfId="22213" xr:uid="{D0C542F4-6AC6-444E-9B17-9F6192F1E2B5}"/>
    <cellStyle name="Comma 3 4 2 2 3 8" xfId="31440" xr:uid="{CEDBCA4D-B531-41B4-9D3D-038E9072F1E3}"/>
    <cellStyle name="Comma 3 4 2 2 3 9" xfId="20233" xr:uid="{AE9CC44A-0F19-4B34-8D29-D072098BE9D8}"/>
    <cellStyle name="Comma 3 4 2 2 4" xfId="11932" xr:uid="{2FAFEFF6-45D6-4A5A-8DED-C3662DD0077E}"/>
    <cellStyle name="Comma 3 4 2 2 4 2" xfId="18308" xr:uid="{92F19B67-6A10-4748-AE4A-7D7C22A948C7}"/>
    <cellStyle name="Comma 3 4 2 2 4 2 2" xfId="40734" xr:uid="{A6E8B784-0939-4BCB-97F6-C63E6B053537}"/>
    <cellStyle name="Comma 3 4 2 2 4 2 3" xfId="20695" xr:uid="{63D08D1A-93B5-4DCF-BE4F-07844D71CE3A}"/>
    <cellStyle name="Comma 3 4 2 2 4 3" xfId="18704" xr:uid="{06AB6C13-37D5-43F0-B04B-B7053DA8C14F}"/>
    <cellStyle name="Comma 3 4 2 2 4 3 2" xfId="41130" xr:uid="{0260E7D0-79D1-40C1-8B04-5F2CD4677675}"/>
    <cellStyle name="Comma 3 4 2 2 4 3 3" xfId="21091" xr:uid="{697A2EB8-975F-4A3F-84AB-5F6A0A1043F0}"/>
    <cellStyle name="Comma 3 4 2 2 4 4" xfId="19100" xr:uid="{0489B00D-B2E5-45A6-8430-776686E2E354}"/>
    <cellStyle name="Comma 3 4 2 2 4 4 2" xfId="41526" xr:uid="{9B51C4CE-6A40-4EB0-92A3-06E584DFCB30}"/>
    <cellStyle name="Comma 3 4 2 2 4 4 3" xfId="21487" xr:uid="{A5B74097-A61E-4318-9D66-D13DAAB2C118}"/>
    <cellStyle name="Comma 3 4 2 2 4 5" xfId="19496" xr:uid="{07939C11-1017-41BC-AD40-EEBD80B5109D}"/>
    <cellStyle name="Comma 3 4 2 2 4 5 2" xfId="41922" xr:uid="{95B733D1-A092-4DC1-ACFC-4DA1B7B711F2}"/>
    <cellStyle name="Comma 3 4 2 2 4 5 3" xfId="21883" xr:uid="{D6EBD55D-BA9B-496A-8841-06A46FB96340}"/>
    <cellStyle name="Comma 3 4 2 2 4 6" xfId="19892" xr:uid="{C83B9A0D-50B0-4C37-B9BB-DEB3AFBE4C0A}"/>
    <cellStyle name="Comma 3 4 2 2 4 6 2" xfId="42318" xr:uid="{B084976B-6A73-45CF-8E95-322F0526F1BE}"/>
    <cellStyle name="Comma 3 4 2 2 4 6 3" xfId="22279" xr:uid="{6FA23F88-D266-4EA1-816D-1E6A9ED062A3}"/>
    <cellStyle name="Comma 3 4 2 2 4 7" xfId="34358" xr:uid="{97FCF289-25B5-401F-B0DD-8F35C6019318}"/>
    <cellStyle name="Comma 3 4 2 2 4 8" xfId="20299" xr:uid="{F475CEE1-7750-4FD9-B78D-B5C80A625A68}"/>
    <cellStyle name="Comma 3 4 2 2 5" xfId="18110" xr:uid="{AB8728AA-11B4-4139-AE69-67052F426A29}"/>
    <cellStyle name="Comma 3 4 2 2 5 2" xfId="40536" xr:uid="{EF02DDCE-81CB-4C96-A2CA-FFB223B34F82}"/>
    <cellStyle name="Comma 3 4 2 2 5 3" xfId="20497" xr:uid="{FD3A8187-5E59-4F6A-9488-1F0F6DCF9D13}"/>
    <cellStyle name="Comma 3 4 2 2 6" xfId="18506" xr:uid="{BA8D4F88-55E9-4F72-A7A7-9C21E42585CB}"/>
    <cellStyle name="Comma 3 4 2 2 6 2" xfId="40932" xr:uid="{B0368EB6-1869-4B2D-943B-CBD04E223B00}"/>
    <cellStyle name="Comma 3 4 2 2 6 3" xfId="20893" xr:uid="{598968D2-4273-4345-92F9-0133376B2FC6}"/>
    <cellStyle name="Comma 3 4 2 2 7" xfId="18902" xr:uid="{BFDD14C7-CE15-4D43-8976-EB1574E24664}"/>
    <cellStyle name="Comma 3 4 2 2 7 2" xfId="41328" xr:uid="{08D2B2AC-37E5-463F-86AB-BF4E95554E0B}"/>
    <cellStyle name="Comma 3 4 2 2 7 3" xfId="21289" xr:uid="{F2D9BFBA-78D5-4879-8583-B1FC3789A0DE}"/>
    <cellStyle name="Comma 3 4 2 2 8" xfId="19298" xr:uid="{4A74FBA5-A197-404C-8265-0CB01EF18D96}"/>
    <cellStyle name="Comma 3 4 2 2 8 2" xfId="41724" xr:uid="{B0BCAC93-A84E-4C7A-A62D-F06CB1388655}"/>
    <cellStyle name="Comma 3 4 2 2 8 3" xfId="21685" xr:uid="{846456F5-CFAE-4B9C-A94C-E0A60D62E5D6}"/>
    <cellStyle name="Comma 3 4 2 2 9" xfId="19694" xr:uid="{18BFA770-D60F-49AF-B63A-3DD209ADAD27}"/>
    <cellStyle name="Comma 3 4 2 2 9 2" xfId="42120" xr:uid="{99960D6A-07D0-4FD1-B6F9-1CE580745A4C}"/>
    <cellStyle name="Comma 3 4 2 2 9 3" xfId="22081" xr:uid="{2521D48B-D841-493D-A3BA-34EAD666DF72}"/>
    <cellStyle name="Comma 3 4 2 3" xfId="4396" xr:uid="{2DCD0D4A-91AF-4EBD-8530-5064BB4BD4CB}"/>
    <cellStyle name="Comma 3 4 2 3 10" xfId="26822" xr:uid="{FAB0EAD4-9B5A-4AA8-B1A1-788DD608FEC0}"/>
    <cellStyle name="Comma 3 4 2 3 11" xfId="20123" xr:uid="{BB90A0E2-F5E8-4C9B-8389-52D696252BBD}"/>
    <cellStyle name="Comma 3 4 2 3 2" xfId="8878" xr:uid="{6BB56B5D-1F76-4D8F-BE61-EBFE97CF0E53}"/>
    <cellStyle name="Comma 3 4 2 3 2 2" xfId="17908" xr:uid="{C41C986C-1D47-47EC-9C69-682EAAF8AF09}"/>
    <cellStyle name="Comma 3 4 2 3 2 2 2" xfId="18396" xr:uid="{B0AF1847-BC70-4033-A7AB-1CA9B068540C}"/>
    <cellStyle name="Comma 3 4 2 3 2 2 2 2" xfId="40822" xr:uid="{FDAE3F66-5014-4F5E-900D-76983115C06A}"/>
    <cellStyle name="Comma 3 4 2 3 2 2 2 3" xfId="20783" xr:uid="{A6B6C17D-1116-478C-8615-5B322567C295}"/>
    <cellStyle name="Comma 3 4 2 3 2 2 3" xfId="18792" xr:uid="{07E6BA10-6EAA-470F-BF4C-28B2447CA8AE}"/>
    <cellStyle name="Comma 3 4 2 3 2 2 3 2" xfId="41218" xr:uid="{2E2A15AD-2438-433B-A75A-22A172216052}"/>
    <cellStyle name="Comma 3 4 2 3 2 2 3 3" xfId="21179" xr:uid="{B6E3E4C0-A39C-4698-AA8C-EDCF51FD174A}"/>
    <cellStyle name="Comma 3 4 2 3 2 2 4" xfId="19188" xr:uid="{92B9700D-0635-4CFC-8480-FA07F172D666}"/>
    <cellStyle name="Comma 3 4 2 3 2 2 4 2" xfId="41614" xr:uid="{E9B87CF8-57F4-4DC2-B8D0-41C548407DF3}"/>
    <cellStyle name="Comma 3 4 2 3 2 2 4 3" xfId="21575" xr:uid="{E46B9359-0F18-471A-AA31-0AB328784140}"/>
    <cellStyle name="Comma 3 4 2 3 2 2 5" xfId="19584" xr:uid="{A4BBB346-B444-43C6-BBB6-C1B39A112C9B}"/>
    <cellStyle name="Comma 3 4 2 3 2 2 5 2" xfId="42010" xr:uid="{48B637CE-EEFA-4CE2-AA9C-94CCDD94FC3D}"/>
    <cellStyle name="Comma 3 4 2 3 2 2 5 3" xfId="21971" xr:uid="{42624B76-4958-4A33-8335-6B9A7100AB39}"/>
    <cellStyle name="Comma 3 4 2 3 2 2 6" xfId="19980" xr:uid="{60E2073A-A2EB-4DF9-BCCD-8AE0B44489FA}"/>
    <cellStyle name="Comma 3 4 2 3 2 2 6 2" xfId="42406" xr:uid="{42602CE5-BAA2-4985-8804-EEF73038A1C1}"/>
    <cellStyle name="Comma 3 4 2 3 2 2 6 3" xfId="22367" xr:uid="{98181DB4-A7D2-4AF7-81FD-F32D57215FD8}"/>
    <cellStyle name="Comma 3 4 2 3 2 2 7" xfId="40334" xr:uid="{BC3CA024-738B-4555-8B71-890E48471988}"/>
    <cellStyle name="Comma 3 4 2 3 2 2 8" xfId="20387" xr:uid="{324B3E20-22BD-4C96-A373-1F57A1E3CF51}"/>
    <cellStyle name="Comma 3 4 2 3 2 3" xfId="18198" xr:uid="{DD560DDA-4172-431B-9340-6724AF5AADA7}"/>
    <cellStyle name="Comma 3 4 2 3 2 3 2" xfId="40624" xr:uid="{611D6812-0CD6-42D5-9148-A8537509B7F8}"/>
    <cellStyle name="Comma 3 4 2 3 2 3 3" xfId="20585" xr:uid="{AC20D03F-2E21-4765-94E5-D42696F265AE}"/>
    <cellStyle name="Comma 3 4 2 3 2 4" xfId="18594" xr:uid="{4BC8C8D4-B85A-4258-808E-73754A943FF4}"/>
    <cellStyle name="Comma 3 4 2 3 2 4 2" xfId="41020" xr:uid="{6930C2B7-3322-40FF-9688-DF6F84A659A6}"/>
    <cellStyle name="Comma 3 4 2 3 2 4 3" xfId="20981" xr:uid="{79604D93-A01F-40AF-8D9A-A0B50D634050}"/>
    <cellStyle name="Comma 3 4 2 3 2 5" xfId="18990" xr:uid="{2EF077DB-A3F0-49BA-B929-3FAF88FAB114}"/>
    <cellStyle name="Comma 3 4 2 3 2 5 2" xfId="41416" xr:uid="{7348743E-A5EA-4E83-88CB-F48065FD7799}"/>
    <cellStyle name="Comma 3 4 2 3 2 5 3" xfId="21377" xr:uid="{6B994B86-D285-478F-82D7-1B40237BE29F}"/>
    <cellStyle name="Comma 3 4 2 3 2 6" xfId="19386" xr:uid="{2DCC7215-53DF-4E23-A5AB-44287DE94AB7}"/>
    <cellStyle name="Comma 3 4 2 3 2 6 2" xfId="41812" xr:uid="{AE8BC354-E561-4ADC-8E8D-85A6252852A7}"/>
    <cellStyle name="Comma 3 4 2 3 2 6 3" xfId="21773" xr:uid="{21F745BB-5959-4B08-AF56-C53DA17789C0}"/>
    <cellStyle name="Comma 3 4 2 3 2 7" xfId="19782" xr:uid="{178124F5-3811-47A6-AE15-2087126DE0A9}"/>
    <cellStyle name="Comma 3 4 2 3 2 7 2" xfId="42208" xr:uid="{905B3EBE-A0AB-43ED-81A1-DF1B81CB5E35}"/>
    <cellStyle name="Comma 3 4 2 3 2 7 3" xfId="22169" xr:uid="{2E0C1C9A-57F2-4A8F-8DF1-E127EE2C976B}"/>
    <cellStyle name="Comma 3 4 2 3 2 8" xfId="31304" xr:uid="{5E60B7C7-0B1D-444C-AB64-ACF6A0D89B0E}"/>
    <cellStyle name="Comma 3 4 2 3 2 9" xfId="20189" xr:uid="{8E60C02A-1B0A-44D0-A2D7-8E2DD9203DD5}"/>
    <cellStyle name="Comma 3 4 2 3 3" xfId="9036" xr:uid="{4BDC4825-29FF-4CCC-92FA-CB4CE06B61A3}"/>
    <cellStyle name="Comma 3 4 2 3 3 2" xfId="18066" xr:uid="{EAA7844E-1747-48ED-8BA7-4C3ADE629D9E}"/>
    <cellStyle name="Comma 3 4 2 3 3 2 2" xfId="18462" xr:uid="{E5EE03F3-A852-4ED5-B167-9D56D8FF336C}"/>
    <cellStyle name="Comma 3 4 2 3 3 2 2 2" xfId="40888" xr:uid="{D70B1145-2477-4EDA-95C6-32C3E07D4C7B}"/>
    <cellStyle name="Comma 3 4 2 3 3 2 2 3" xfId="20849" xr:uid="{AED293F7-B982-4E3E-BB65-73C98E1CB2D5}"/>
    <cellStyle name="Comma 3 4 2 3 3 2 3" xfId="18858" xr:uid="{410B2DB1-431A-470B-AE71-97FC88ACC557}"/>
    <cellStyle name="Comma 3 4 2 3 3 2 3 2" xfId="41284" xr:uid="{11CF2E34-7042-4C31-833D-9F7819D59C30}"/>
    <cellStyle name="Comma 3 4 2 3 3 2 3 3" xfId="21245" xr:uid="{D79DC67F-938D-4B77-AECE-10B40760D57A}"/>
    <cellStyle name="Comma 3 4 2 3 3 2 4" xfId="19254" xr:uid="{DBCAF671-CADD-4234-A7D3-B77159893D30}"/>
    <cellStyle name="Comma 3 4 2 3 3 2 4 2" xfId="41680" xr:uid="{A8AC48B1-644F-4C1F-995F-A68769E54032}"/>
    <cellStyle name="Comma 3 4 2 3 3 2 4 3" xfId="21641" xr:uid="{3A557009-B06A-48DD-9026-C5DDA406CD8F}"/>
    <cellStyle name="Comma 3 4 2 3 3 2 5" xfId="19650" xr:uid="{6CB7BF4D-4420-4229-91A1-96BADAD05412}"/>
    <cellStyle name="Comma 3 4 2 3 3 2 5 2" xfId="42076" xr:uid="{057E9503-AE55-4E73-891C-65D48F59A733}"/>
    <cellStyle name="Comma 3 4 2 3 3 2 5 3" xfId="22037" xr:uid="{D6D92F0E-0570-46C9-A808-E3C2A6FBF6C3}"/>
    <cellStyle name="Comma 3 4 2 3 3 2 6" xfId="20046" xr:uid="{DE26EABB-0EED-4443-82D2-B91C9034A0CB}"/>
    <cellStyle name="Comma 3 4 2 3 3 2 6 2" xfId="42472" xr:uid="{E13BC083-9461-4396-851A-5A5783311628}"/>
    <cellStyle name="Comma 3 4 2 3 3 2 6 3" xfId="22433" xr:uid="{4E1BD440-C52A-4D11-8689-6E00407090DE}"/>
    <cellStyle name="Comma 3 4 2 3 3 2 7" xfId="40492" xr:uid="{E5CCBE69-B918-4F9E-BA74-A70233851D79}"/>
    <cellStyle name="Comma 3 4 2 3 3 2 8" xfId="20453" xr:uid="{76B8B501-35C5-4A46-938F-E2FB1289B921}"/>
    <cellStyle name="Comma 3 4 2 3 3 3" xfId="18264" xr:uid="{A808A6E0-5FD9-4150-8465-96B4BE31238B}"/>
    <cellStyle name="Comma 3 4 2 3 3 3 2" xfId="40690" xr:uid="{1B7C19D2-9496-4E08-9BE3-C97572925496}"/>
    <cellStyle name="Comma 3 4 2 3 3 3 3" xfId="20651" xr:uid="{9EC601A1-1D47-47DE-9FE8-391BA7882861}"/>
    <cellStyle name="Comma 3 4 2 3 3 4" xfId="18660" xr:uid="{B8A9F802-2DD3-4ED0-8F04-67D2602E11A8}"/>
    <cellStyle name="Comma 3 4 2 3 3 4 2" xfId="41086" xr:uid="{84919112-1922-4E45-A02C-ADC8DB577F1B}"/>
    <cellStyle name="Comma 3 4 2 3 3 4 3" xfId="21047" xr:uid="{DD49FFED-DE31-49EE-AA4A-3396D8E62FD4}"/>
    <cellStyle name="Comma 3 4 2 3 3 5" xfId="19056" xr:uid="{1A25FB3D-829B-4A49-AD2F-EE76F68A0A44}"/>
    <cellStyle name="Comma 3 4 2 3 3 5 2" xfId="41482" xr:uid="{D0A4D951-7AFA-4541-9911-F045111DAEE3}"/>
    <cellStyle name="Comma 3 4 2 3 3 5 3" xfId="21443" xr:uid="{C46B05CC-66E0-4D32-B8CE-9FCABBD3FB48}"/>
    <cellStyle name="Comma 3 4 2 3 3 6" xfId="19452" xr:uid="{97C60BAC-CEDF-4DAF-BD09-35E71480FF03}"/>
    <cellStyle name="Comma 3 4 2 3 3 6 2" xfId="41878" xr:uid="{3C26EF0C-1823-44AD-BA6C-8DDDC6CBD727}"/>
    <cellStyle name="Comma 3 4 2 3 3 6 3" xfId="21839" xr:uid="{C59850C4-D61E-463E-8CC1-7C411F137F25}"/>
    <cellStyle name="Comma 3 4 2 3 3 7" xfId="19848" xr:uid="{3DD14FD0-4B5C-4188-ACB2-59361B623B1D}"/>
    <cellStyle name="Comma 3 4 2 3 3 7 2" xfId="42274" xr:uid="{78F1A0F9-5D57-461F-98CD-E42FBD3DD73A}"/>
    <cellStyle name="Comma 3 4 2 3 3 7 3" xfId="22235" xr:uid="{DDB17427-CB58-46BF-A5F5-E9EDAAF6BDBE}"/>
    <cellStyle name="Comma 3 4 2 3 3 8" xfId="31462" xr:uid="{4BB7BB34-EBB4-465D-8EE7-71AB0C8DC32F}"/>
    <cellStyle name="Comma 3 4 2 3 3 9" xfId="20255" xr:uid="{F501EFD8-A448-4A94-93CD-1D22B513B0BA}"/>
    <cellStyle name="Comma 3 4 2 3 4" xfId="13426" xr:uid="{CDF05601-B26A-45F0-AF1D-072D51A77C4F}"/>
    <cellStyle name="Comma 3 4 2 3 4 2" xfId="18330" xr:uid="{FF966B6A-17BA-4956-898C-DE1623294C65}"/>
    <cellStyle name="Comma 3 4 2 3 4 2 2" xfId="40756" xr:uid="{B54E779D-2095-4FBA-B65E-4F93CA54051A}"/>
    <cellStyle name="Comma 3 4 2 3 4 2 3" xfId="20717" xr:uid="{6FE05880-1B7D-4DDE-9B27-13D9D65FED3F}"/>
    <cellStyle name="Comma 3 4 2 3 4 3" xfId="18726" xr:uid="{048A581E-1B74-41E3-BDD7-CC0139E65979}"/>
    <cellStyle name="Comma 3 4 2 3 4 3 2" xfId="41152" xr:uid="{97AF6ED5-8AA5-4525-BB67-D419F4C8A15F}"/>
    <cellStyle name="Comma 3 4 2 3 4 3 3" xfId="21113" xr:uid="{1C03EB72-744E-4205-A54B-A11305F8C4EB}"/>
    <cellStyle name="Comma 3 4 2 3 4 4" xfId="19122" xr:uid="{87B3264C-D49C-49E0-BE8C-BFD0B45994EF}"/>
    <cellStyle name="Comma 3 4 2 3 4 4 2" xfId="41548" xr:uid="{C0A890B7-BFB9-4E76-89F7-D79B131F68A3}"/>
    <cellStyle name="Comma 3 4 2 3 4 4 3" xfId="21509" xr:uid="{F13BB923-D800-4D13-8ADC-4383E0893BD2}"/>
    <cellStyle name="Comma 3 4 2 3 4 5" xfId="19518" xr:uid="{9DAD9A58-56CE-43D8-8E73-897C521257BF}"/>
    <cellStyle name="Comma 3 4 2 3 4 5 2" xfId="41944" xr:uid="{8792AA15-BF04-41AE-8868-ED19D71337BD}"/>
    <cellStyle name="Comma 3 4 2 3 4 5 3" xfId="21905" xr:uid="{8CCC2291-89AA-496D-9757-37DC0618E7D1}"/>
    <cellStyle name="Comma 3 4 2 3 4 6" xfId="19914" xr:uid="{59FD4B21-9367-47BC-8F1D-5B632A4EC885}"/>
    <cellStyle name="Comma 3 4 2 3 4 6 2" xfId="42340" xr:uid="{956381BE-E98E-430B-B620-D16E73EB10B6}"/>
    <cellStyle name="Comma 3 4 2 3 4 6 3" xfId="22301" xr:uid="{B4E97398-BF0C-4903-ABC3-FAC2380B89CA}"/>
    <cellStyle name="Comma 3 4 2 3 4 7" xfId="35852" xr:uid="{A1D1E4FB-BDB1-4DA6-9B52-6182C5665385}"/>
    <cellStyle name="Comma 3 4 2 3 4 8" xfId="20321" xr:uid="{CD3D0AA7-3ABA-4054-8591-AFCA72986B5C}"/>
    <cellStyle name="Comma 3 4 2 3 5" xfId="18132" xr:uid="{43517087-FE23-40A3-AADF-5E0AD5210C21}"/>
    <cellStyle name="Comma 3 4 2 3 5 2" xfId="40558" xr:uid="{57F95129-017D-4234-8852-84B10E144B0F}"/>
    <cellStyle name="Comma 3 4 2 3 5 3" xfId="20519" xr:uid="{54381D55-3014-41BF-BCBC-EE5E768F0DAE}"/>
    <cellStyle name="Comma 3 4 2 3 6" xfId="18528" xr:uid="{35541F9F-0672-4171-8E7B-809E5429FA6D}"/>
    <cellStyle name="Comma 3 4 2 3 6 2" xfId="40954" xr:uid="{12C17E7B-8FD9-4FB5-9FE4-210A89CF3DF4}"/>
    <cellStyle name="Comma 3 4 2 3 6 3" xfId="20915" xr:uid="{C9156EE9-36AF-4C9C-B4DB-4785EE353C2A}"/>
    <cellStyle name="Comma 3 4 2 3 7" xfId="18924" xr:uid="{A8B12A23-4C7C-4CF3-9AAE-4DED9F9B961C}"/>
    <cellStyle name="Comma 3 4 2 3 7 2" xfId="41350" xr:uid="{B3F9FAC5-AC64-45BC-A4FF-951B3877D531}"/>
    <cellStyle name="Comma 3 4 2 3 7 3" xfId="21311" xr:uid="{FF6CDD13-AF61-40B9-9D03-39B334AB72C0}"/>
    <cellStyle name="Comma 3 4 2 3 8" xfId="19320" xr:uid="{6D8BB70D-BBA2-4745-BEFC-29A40F0DF2AA}"/>
    <cellStyle name="Comma 3 4 2 3 8 2" xfId="41746" xr:uid="{835C89D1-6585-4F66-81F4-5FC736B1057E}"/>
    <cellStyle name="Comma 3 4 2 3 8 3" xfId="21707" xr:uid="{C73F7C09-3CD3-4D87-898B-89A6B23A85E9}"/>
    <cellStyle name="Comma 3 4 2 3 9" xfId="19716" xr:uid="{B908B6DE-DE49-4012-885C-D79E090F2635}"/>
    <cellStyle name="Comma 3 4 2 3 9 2" xfId="42142" xr:uid="{A52F5DF4-B7C9-40C8-AFA7-040EDACFA32E}"/>
    <cellStyle name="Comma 3 4 2 3 9 3" xfId="22103" xr:uid="{98DAA989-5F83-462B-804E-F2B18F2F3418}"/>
    <cellStyle name="Comma 3 4 2 4" xfId="5890" xr:uid="{E0B6935A-BB8C-49BD-A9C6-68A23F8BB848}"/>
    <cellStyle name="Comma 3 4 2 4 2" xfId="14920" xr:uid="{C66671E4-AA85-4520-B5D2-E6827F6E1214}"/>
    <cellStyle name="Comma 3 4 2 4 2 2" xfId="18352" xr:uid="{4D8160B1-E594-419D-94FD-F902DE0FFB70}"/>
    <cellStyle name="Comma 3 4 2 4 2 2 2" xfId="40778" xr:uid="{222525E1-BA07-4916-AD6A-75A818916044}"/>
    <cellStyle name="Comma 3 4 2 4 2 2 3" xfId="20739" xr:uid="{392BC294-749C-43C6-8D0F-E927F529CB59}"/>
    <cellStyle name="Comma 3 4 2 4 2 3" xfId="18748" xr:uid="{42B2A82B-1614-44BA-9C2E-F02091900EA3}"/>
    <cellStyle name="Comma 3 4 2 4 2 3 2" xfId="41174" xr:uid="{5A604B08-2B88-42FC-9166-A5472581D175}"/>
    <cellStyle name="Comma 3 4 2 4 2 3 3" xfId="21135" xr:uid="{D26423A6-19B5-4992-A7D0-F23F908E8926}"/>
    <cellStyle name="Comma 3 4 2 4 2 4" xfId="19144" xr:uid="{464F858A-C542-4F04-9072-20656E3DE9A3}"/>
    <cellStyle name="Comma 3 4 2 4 2 4 2" xfId="41570" xr:uid="{BA036914-210A-4CE9-B085-EA09EEBBC3E6}"/>
    <cellStyle name="Comma 3 4 2 4 2 4 3" xfId="21531" xr:uid="{45192D70-50C5-4DF0-B2F3-E98B65FC5DB4}"/>
    <cellStyle name="Comma 3 4 2 4 2 5" xfId="19540" xr:uid="{46EBC5A7-FFE5-4193-B521-1D80AF51ABB2}"/>
    <cellStyle name="Comma 3 4 2 4 2 5 2" xfId="41966" xr:uid="{9CE8C8BA-1896-46DC-BF29-7BAADC5D5C4B}"/>
    <cellStyle name="Comma 3 4 2 4 2 5 3" xfId="21927" xr:uid="{E4D83D4A-7BE3-4FC9-B66A-3D116946CA93}"/>
    <cellStyle name="Comma 3 4 2 4 2 6" xfId="19936" xr:uid="{09EA2240-7648-42CB-9D02-48B3CEB03498}"/>
    <cellStyle name="Comma 3 4 2 4 2 6 2" xfId="42362" xr:uid="{048D43A5-915D-4C26-B905-DB422A5D1DBE}"/>
    <cellStyle name="Comma 3 4 2 4 2 6 3" xfId="22323" xr:uid="{5F86CD42-917E-4A85-952C-631E76B4BE7B}"/>
    <cellStyle name="Comma 3 4 2 4 2 7" xfId="37346" xr:uid="{2F2BA542-0F50-4AC6-B9E2-FA3CB6881DB3}"/>
    <cellStyle name="Comma 3 4 2 4 2 8" xfId="20343" xr:uid="{DA4CAB16-6859-4B10-BE80-1E8E746015EF}"/>
    <cellStyle name="Comma 3 4 2 4 3" xfId="18154" xr:uid="{011A27DE-1E3C-46F0-A34A-47C7E0ED00CF}"/>
    <cellStyle name="Comma 3 4 2 4 3 2" xfId="40580" xr:uid="{4E55D40B-9DDE-41EF-8AEA-C3C51CB7485C}"/>
    <cellStyle name="Comma 3 4 2 4 3 3" xfId="20541" xr:uid="{B0F6FD95-4808-4CAC-81B4-36D8A2913687}"/>
    <cellStyle name="Comma 3 4 2 4 4" xfId="18550" xr:uid="{5F06C222-2DB3-4283-9E10-6D1F8D7D789A}"/>
    <cellStyle name="Comma 3 4 2 4 4 2" xfId="40976" xr:uid="{56B7FC81-3041-4C3C-B0E8-13AD9570E9C7}"/>
    <cellStyle name="Comma 3 4 2 4 4 3" xfId="20937" xr:uid="{97638E35-AE47-4663-81B3-130046D45B02}"/>
    <cellStyle name="Comma 3 4 2 4 5" xfId="18946" xr:uid="{49448653-E6D6-49AA-A89A-20D80FF6FB90}"/>
    <cellStyle name="Comma 3 4 2 4 5 2" xfId="41372" xr:uid="{E8919865-658E-4F6E-987C-4075161EA416}"/>
    <cellStyle name="Comma 3 4 2 4 5 3" xfId="21333" xr:uid="{9EBEF31F-3F45-418B-812A-C57E69520B22}"/>
    <cellStyle name="Comma 3 4 2 4 6" xfId="19342" xr:uid="{907E2DE2-2375-48EC-85F3-79ACCB6D4374}"/>
    <cellStyle name="Comma 3 4 2 4 6 2" xfId="41768" xr:uid="{3B5F94DF-1321-4753-9FA7-F98C0612BE1D}"/>
    <cellStyle name="Comma 3 4 2 4 6 3" xfId="21729" xr:uid="{2E284E30-5E1E-4F39-B405-CFEBD878FF43}"/>
    <cellStyle name="Comma 3 4 2 4 7" xfId="19738" xr:uid="{C323F869-D060-48B2-A1B9-23207A9D755D}"/>
    <cellStyle name="Comma 3 4 2 4 7 2" xfId="42164" xr:uid="{BF2EF1A2-57A6-4B95-AC51-15908642E144}"/>
    <cellStyle name="Comma 3 4 2 4 7 3" xfId="22125" xr:uid="{371353C3-1FB5-485C-AFDC-8A3B181AE544}"/>
    <cellStyle name="Comma 3 4 2 4 8" xfId="28316" xr:uid="{1477E9B5-5E54-49D5-B888-EA595BE541EA}"/>
    <cellStyle name="Comma 3 4 2 4 9" xfId="20145" xr:uid="{1499E0C2-2969-48EE-80F8-2F483CC045B7}"/>
    <cellStyle name="Comma 3 4 2 5" xfId="8992" xr:uid="{BE49565F-1A0B-4726-B323-C9D44AB7339E}"/>
    <cellStyle name="Comma 3 4 2 5 2" xfId="18022" xr:uid="{D6C2F0BA-93EB-4C66-8291-51934C44CB46}"/>
    <cellStyle name="Comma 3 4 2 5 2 2" xfId="18418" xr:uid="{5273EDA3-61C6-4C18-94D8-9EF77AF174C9}"/>
    <cellStyle name="Comma 3 4 2 5 2 2 2" xfId="40844" xr:uid="{3FBC0576-9E86-4617-9846-AC1B5725AAFA}"/>
    <cellStyle name="Comma 3 4 2 5 2 2 3" xfId="20805" xr:uid="{404F9C6C-81D0-4FD9-8398-83F0C4B48488}"/>
    <cellStyle name="Comma 3 4 2 5 2 3" xfId="18814" xr:uid="{9B84823F-9CEC-4E89-8572-11BD19368BE2}"/>
    <cellStyle name="Comma 3 4 2 5 2 3 2" xfId="41240" xr:uid="{A4381498-E956-41F8-A84C-522D8F8A6B99}"/>
    <cellStyle name="Comma 3 4 2 5 2 3 3" xfId="21201" xr:uid="{6B2426FA-589D-43E8-8BE9-A03A13F7DF0F}"/>
    <cellStyle name="Comma 3 4 2 5 2 4" xfId="19210" xr:uid="{8CE91A32-7E2B-4932-84DA-D97B37F22AA1}"/>
    <cellStyle name="Comma 3 4 2 5 2 4 2" xfId="41636" xr:uid="{EC544570-D3C0-43EB-B81A-839027E32456}"/>
    <cellStyle name="Comma 3 4 2 5 2 4 3" xfId="21597" xr:uid="{CD97C3C1-9F36-4A3A-9E06-342224A12799}"/>
    <cellStyle name="Comma 3 4 2 5 2 5" xfId="19606" xr:uid="{8DF55B6F-3117-4FA8-AA0B-9FA9627F7B3E}"/>
    <cellStyle name="Comma 3 4 2 5 2 5 2" xfId="42032" xr:uid="{8801ACDF-4A26-4836-B036-E4E2B1DB51C0}"/>
    <cellStyle name="Comma 3 4 2 5 2 5 3" xfId="21993" xr:uid="{DCBFE71C-73AA-428C-9EB8-C5A5CB0E6F18}"/>
    <cellStyle name="Comma 3 4 2 5 2 6" xfId="20002" xr:uid="{B49168D6-8348-4657-B49E-CEA5A3ADD73D}"/>
    <cellStyle name="Comma 3 4 2 5 2 6 2" xfId="42428" xr:uid="{C13BB8CE-1983-4E49-81D9-3FE3710D125D}"/>
    <cellStyle name="Comma 3 4 2 5 2 6 3" xfId="22389" xr:uid="{EBBFDEF1-D41D-41A9-BDB1-BBE197E2A1B5}"/>
    <cellStyle name="Comma 3 4 2 5 2 7" xfId="40448" xr:uid="{7930FA41-19E1-4709-9468-76E42FAA1021}"/>
    <cellStyle name="Comma 3 4 2 5 2 8" xfId="20409" xr:uid="{364AED0D-B1FD-43AC-83D1-5952FFFCA1D0}"/>
    <cellStyle name="Comma 3 4 2 5 3" xfId="18220" xr:uid="{D944EC3C-F864-420C-BF1A-84C5605537FE}"/>
    <cellStyle name="Comma 3 4 2 5 3 2" xfId="40646" xr:uid="{413D1B12-822A-47BF-89BC-3241366162CD}"/>
    <cellStyle name="Comma 3 4 2 5 3 3" xfId="20607" xr:uid="{A4065551-AF90-4EBA-88BD-D6818A51A877}"/>
    <cellStyle name="Comma 3 4 2 5 4" xfId="18616" xr:uid="{D56CD505-74CB-49EE-88B1-3D42F6112D25}"/>
    <cellStyle name="Comma 3 4 2 5 4 2" xfId="41042" xr:uid="{261B82B7-0C9A-4E61-9CFB-E62B7CE95B8E}"/>
    <cellStyle name="Comma 3 4 2 5 4 3" xfId="21003" xr:uid="{D4042C68-60F2-4D55-8E21-2FE91D484527}"/>
    <cellStyle name="Comma 3 4 2 5 5" xfId="19012" xr:uid="{68EB24C2-26D1-4D87-B515-E746F95C3087}"/>
    <cellStyle name="Comma 3 4 2 5 5 2" xfId="41438" xr:uid="{157530BF-2842-4908-AAEB-787E7FB2250A}"/>
    <cellStyle name="Comma 3 4 2 5 5 3" xfId="21399" xr:uid="{83E615E6-8A35-40B2-A226-1767C6352C31}"/>
    <cellStyle name="Comma 3 4 2 5 6" xfId="19408" xr:uid="{9BD4B227-383F-40C3-8060-A0F1ED45387D}"/>
    <cellStyle name="Comma 3 4 2 5 6 2" xfId="41834" xr:uid="{9D30101C-DB52-41F9-B53B-3C6659ADE5D8}"/>
    <cellStyle name="Comma 3 4 2 5 6 3" xfId="21795" xr:uid="{F2C288B2-E5A6-43FD-8EE3-AB59D00546C6}"/>
    <cellStyle name="Comma 3 4 2 5 7" xfId="19804" xr:uid="{4A439C84-B10D-4EFD-8B28-D6706003E2AE}"/>
    <cellStyle name="Comma 3 4 2 5 7 2" xfId="42230" xr:uid="{4995A79C-F5E8-40FF-9378-E270B034261A}"/>
    <cellStyle name="Comma 3 4 2 5 7 3" xfId="22191" xr:uid="{B919DA40-B60B-48F1-A8E6-2217A08B4D74}"/>
    <cellStyle name="Comma 3 4 2 5 8" xfId="31418" xr:uid="{DE90375A-0ED7-465A-9B27-DC0F85078989}"/>
    <cellStyle name="Comma 3 4 2 5 9" xfId="20211" xr:uid="{CA62E70F-484C-4AA3-AF21-070DB62CA6D0}"/>
    <cellStyle name="Comma 3 4 2 6" xfId="10438" xr:uid="{9774B84C-363E-4340-8604-72C39A87B03F}"/>
    <cellStyle name="Comma 3 4 2 6 2" xfId="18286" xr:uid="{5A781441-39AA-47BB-9D5B-8A95F19A0C98}"/>
    <cellStyle name="Comma 3 4 2 6 2 2" xfId="40712" xr:uid="{E492B17F-62C1-4FDB-AAA2-BB0B253DD60E}"/>
    <cellStyle name="Comma 3 4 2 6 2 3" xfId="20673" xr:uid="{78C6F710-0FC7-4FFA-AE7D-4079B151C211}"/>
    <cellStyle name="Comma 3 4 2 6 3" xfId="18682" xr:uid="{BB37FEAB-1215-4759-9D91-AD211C6D5C6F}"/>
    <cellStyle name="Comma 3 4 2 6 3 2" xfId="41108" xr:uid="{CD86DEBB-7776-4036-9D62-826BF0F2E4CF}"/>
    <cellStyle name="Comma 3 4 2 6 3 3" xfId="21069" xr:uid="{36E08486-795C-461E-A0FA-6618213168C7}"/>
    <cellStyle name="Comma 3 4 2 6 4" xfId="19078" xr:uid="{991D5F5E-B541-4903-8D71-FE6C6560E698}"/>
    <cellStyle name="Comma 3 4 2 6 4 2" xfId="41504" xr:uid="{DAAFEA1D-8F77-4B93-AFFE-9B2DF49990F2}"/>
    <cellStyle name="Comma 3 4 2 6 4 3" xfId="21465" xr:uid="{0AA767D4-6592-415E-A36C-B7D0D46587C5}"/>
    <cellStyle name="Comma 3 4 2 6 5" xfId="19474" xr:uid="{ACC92ED4-0778-46EF-996A-8A8E8EF43D22}"/>
    <cellStyle name="Comma 3 4 2 6 5 2" xfId="41900" xr:uid="{D59B5B53-0F61-4855-A85F-249325BEF753}"/>
    <cellStyle name="Comma 3 4 2 6 5 3" xfId="21861" xr:uid="{89DACF03-361B-43A2-A08D-30E76C9E1ADB}"/>
    <cellStyle name="Comma 3 4 2 6 6" xfId="19870" xr:uid="{71B52C0E-9077-4646-927C-3CBC745F9C87}"/>
    <cellStyle name="Comma 3 4 2 6 6 2" xfId="42296" xr:uid="{C35A135F-5660-4F4F-8DE2-785FF4FC2F34}"/>
    <cellStyle name="Comma 3 4 2 6 6 3" xfId="22257" xr:uid="{2DA48027-8E01-4CF1-AF52-872580B4A327}"/>
    <cellStyle name="Comma 3 4 2 6 7" xfId="32864" xr:uid="{E9F86B48-5507-45B4-91DD-C9F938C9AB54}"/>
    <cellStyle name="Comma 3 4 2 6 8" xfId="20277" xr:uid="{711A8A17-C464-4674-BBCC-33A033847000}"/>
    <cellStyle name="Comma 3 4 2 7" xfId="18088" xr:uid="{A050B01A-C173-43C4-94EB-0DD25D4EC27F}"/>
    <cellStyle name="Comma 3 4 2 7 2" xfId="40514" xr:uid="{DA056BF6-5A3F-4A2F-AB14-0E14F8E3C1DC}"/>
    <cellStyle name="Comma 3 4 2 7 3" xfId="20475" xr:uid="{8C4CF3A4-8343-4FA8-8948-194FCDC908CB}"/>
    <cellStyle name="Comma 3 4 2 8" xfId="18484" xr:uid="{8CED319A-2FBE-44F0-B129-7A23E808A0B0}"/>
    <cellStyle name="Comma 3 4 2 8 2" xfId="40910" xr:uid="{93CDB0A9-CB20-4ED7-B6AD-BB946BEF93FE}"/>
    <cellStyle name="Comma 3 4 2 8 3" xfId="20871" xr:uid="{2CFE29EF-E051-44D4-AE0D-AE5FE8ACB334}"/>
    <cellStyle name="Comma 3 4 2 9" xfId="18880" xr:uid="{173EAA58-217F-4844-82DB-35F91E2F8061}"/>
    <cellStyle name="Comma 3 4 2 9 2" xfId="41306" xr:uid="{0706B49D-9C17-42C1-A2C7-6854925772B8}"/>
    <cellStyle name="Comma 3 4 2 9 3" xfId="21267" xr:uid="{76EE0CDE-84EB-449D-B9BA-FB29F49745B3}"/>
    <cellStyle name="Comma 3 4 3" xfId="2155" xr:uid="{E8118E08-1153-451D-A197-F3550EA86FBD}"/>
    <cellStyle name="Comma 3 4 3 10" xfId="24581" xr:uid="{708CCF0C-C940-4B21-9EAA-A3DA078BB504}"/>
    <cellStyle name="Comma 3 4 3 11" xfId="20090" xr:uid="{F3E6FC1F-376E-4751-8573-0989D312182A}"/>
    <cellStyle name="Comma 3 4 3 2" xfId="6637" xr:uid="{451C0619-A0EE-46E1-B008-BA9ED11FD1EE}"/>
    <cellStyle name="Comma 3 4 3 2 2" xfId="15667" xr:uid="{22BA148A-4C4B-48DC-BB4C-44557C7858DA}"/>
    <cellStyle name="Comma 3 4 3 2 2 2" xfId="18363" xr:uid="{69219DCE-5454-46AE-8AB9-F44BB2ADAA98}"/>
    <cellStyle name="Comma 3 4 3 2 2 2 2" xfId="40789" xr:uid="{408749D7-BD64-4DA2-BC9D-F8BF9737D3D8}"/>
    <cellStyle name="Comma 3 4 3 2 2 2 3" xfId="20750" xr:uid="{CE561D9C-33A4-4C64-8985-6B57650771F7}"/>
    <cellStyle name="Comma 3 4 3 2 2 3" xfId="18759" xr:uid="{DF3D00FE-D918-47BB-926D-3BA89351322E}"/>
    <cellStyle name="Comma 3 4 3 2 2 3 2" xfId="41185" xr:uid="{A351A7C4-9AC4-407E-8722-14E12F47C804}"/>
    <cellStyle name="Comma 3 4 3 2 2 3 3" xfId="21146" xr:uid="{69743B5A-B8FA-460F-9160-B6D70B85173F}"/>
    <cellStyle name="Comma 3 4 3 2 2 4" xfId="19155" xr:uid="{66AFA93B-39B3-4E7F-BF6A-0E0F6789D972}"/>
    <cellStyle name="Comma 3 4 3 2 2 4 2" xfId="41581" xr:uid="{697EE800-0C0F-4BB9-860B-C81954D96F08}"/>
    <cellStyle name="Comma 3 4 3 2 2 4 3" xfId="21542" xr:uid="{D10EAC44-C8FA-41A2-812B-01482318A0B3}"/>
    <cellStyle name="Comma 3 4 3 2 2 5" xfId="19551" xr:uid="{D55E92AB-B8AE-4F5E-9051-47836925F08A}"/>
    <cellStyle name="Comma 3 4 3 2 2 5 2" xfId="41977" xr:uid="{04B6DDDD-B190-4555-8ADA-34B65F9BE637}"/>
    <cellStyle name="Comma 3 4 3 2 2 5 3" xfId="21938" xr:uid="{E68553F3-CE21-4EAD-88E7-9A3A1D8FAF47}"/>
    <cellStyle name="Comma 3 4 3 2 2 6" xfId="19947" xr:uid="{441FEBCE-AFDF-4C3B-A5C2-1014E73A8AE1}"/>
    <cellStyle name="Comma 3 4 3 2 2 6 2" xfId="42373" xr:uid="{A21B0183-B826-4A0E-9387-FC2C3F381512}"/>
    <cellStyle name="Comma 3 4 3 2 2 6 3" xfId="22334" xr:uid="{3C395318-6FC1-4A38-A49F-F05E1F36543C}"/>
    <cellStyle name="Comma 3 4 3 2 2 7" xfId="38093" xr:uid="{A410480B-E016-4618-8549-71FCD767B9BB}"/>
    <cellStyle name="Comma 3 4 3 2 2 8" xfId="20354" xr:uid="{C77D18F8-EC7C-4544-B3AE-6F7DADCC8E0B}"/>
    <cellStyle name="Comma 3 4 3 2 3" xfId="18165" xr:uid="{C2D978DB-B36B-462D-83B0-6F6FA7A5E2B5}"/>
    <cellStyle name="Comma 3 4 3 2 3 2" xfId="40591" xr:uid="{65223044-7D89-411D-BC6D-4892036435E1}"/>
    <cellStyle name="Comma 3 4 3 2 3 3" xfId="20552" xr:uid="{B682D4BA-B061-4BC6-AB5E-60927FFAC908}"/>
    <cellStyle name="Comma 3 4 3 2 4" xfId="18561" xr:uid="{D0BF83B0-89DA-4D9E-8FE6-2D86F87548B3}"/>
    <cellStyle name="Comma 3 4 3 2 4 2" xfId="40987" xr:uid="{58E1DEF5-A2F9-4F6A-B785-B4CC8E756945}"/>
    <cellStyle name="Comma 3 4 3 2 4 3" xfId="20948" xr:uid="{F00EC453-B45D-4911-A031-BDD9DE9C88F0}"/>
    <cellStyle name="Comma 3 4 3 2 5" xfId="18957" xr:uid="{8E06D5E1-90B2-4D1A-92A4-1963A8ADB7BD}"/>
    <cellStyle name="Comma 3 4 3 2 5 2" xfId="41383" xr:uid="{8B30E34C-73BF-48E3-B2FB-B76C9C338B30}"/>
    <cellStyle name="Comma 3 4 3 2 5 3" xfId="21344" xr:uid="{10924258-2A3D-4789-AAAC-A5A56871308E}"/>
    <cellStyle name="Comma 3 4 3 2 6" xfId="19353" xr:uid="{C5F36081-6928-4803-9BCA-74402D1F1113}"/>
    <cellStyle name="Comma 3 4 3 2 6 2" xfId="41779" xr:uid="{BC476E20-E299-481A-A14B-109B45EC3492}"/>
    <cellStyle name="Comma 3 4 3 2 6 3" xfId="21740" xr:uid="{D6890CB2-6603-4166-9A75-6200DD5EB035}"/>
    <cellStyle name="Comma 3 4 3 2 7" xfId="19749" xr:uid="{2A8AD141-58AB-4C3C-A6C3-828B045CA58F}"/>
    <cellStyle name="Comma 3 4 3 2 7 2" xfId="42175" xr:uid="{52F8E258-4622-4A58-8217-400A5F17DDC2}"/>
    <cellStyle name="Comma 3 4 3 2 7 3" xfId="22136" xr:uid="{2A88F805-1EC3-44E9-A428-1A1C280AFF10}"/>
    <cellStyle name="Comma 3 4 3 2 8" xfId="29063" xr:uid="{EB31B574-B58B-4F41-B89B-BB961F075C80}"/>
    <cellStyle name="Comma 3 4 3 2 9" xfId="20156" xr:uid="{6C7E6E3A-D018-4BF1-B463-E2AC069F2064}"/>
    <cellStyle name="Comma 3 4 3 3" xfId="9003" xr:uid="{D7679D36-7418-4590-ABB2-B76DE237D49A}"/>
    <cellStyle name="Comma 3 4 3 3 2" xfId="18033" xr:uid="{E65AC98C-5B9B-4AC7-9C52-E87896DDB75E}"/>
    <cellStyle name="Comma 3 4 3 3 2 2" xfId="18429" xr:uid="{061138A4-3391-4BE3-A4E8-3B849CA20CD3}"/>
    <cellStyle name="Comma 3 4 3 3 2 2 2" xfId="40855" xr:uid="{A28FE4A0-2365-4348-BB62-F92B074F29AA}"/>
    <cellStyle name="Comma 3 4 3 3 2 2 3" xfId="20816" xr:uid="{1CFA8115-367B-474D-A61D-8CC0530E08B3}"/>
    <cellStyle name="Comma 3 4 3 3 2 3" xfId="18825" xr:uid="{0153C717-FC46-46BA-B123-4EDA2CCFEE4B}"/>
    <cellStyle name="Comma 3 4 3 3 2 3 2" xfId="41251" xr:uid="{A0647A1F-3528-4ABB-8148-81B2A4747FCE}"/>
    <cellStyle name="Comma 3 4 3 3 2 3 3" xfId="21212" xr:uid="{5990D1A1-F3A9-41F2-AE64-E6C82685722D}"/>
    <cellStyle name="Comma 3 4 3 3 2 4" xfId="19221" xr:uid="{2E6E7B3E-6A85-4A8C-AA1D-A38EF2CB8FE0}"/>
    <cellStyle name="Comma 3 4 3 3 2 4 2" xfId="41647" xr:uid="{9D5482C5-E2D6-4CE2-8AC9-20DEDA3A7A58}"/>
    <cellStyle name="Comma 3 4 3 3 2 4 3" xfId="21608" xr:uid="{98B24BAA-63EB-4FE8-8757-E4066AF3E162}"/>
    <cellStyle name="Comma 3 4 3 3 2 5" xfId="19617" xr:uid="{C995BE43-A1C1-42F0-8685-E9B04EDCE281}"/>
    <cellStyle name="Comma 3 4 3 3 2 5 2" xfId="42043" xr:uid="{730A8FA1-D0C9-4527-8EFF-AAA86183B16F}"/>
    <cellStyle name="Comma 3 4 3 3 2 5 3" xfId="22004" xr:uid="{26EEB5AF-182C-4714-A134-63AFB4CA1C7A}"/>
    <cellStyle name="Comma 3 4 3 3 2 6" xfId="20013" xr:uid="{C8074F11-1466-4E70-B8AB-CBE191C718D0}"/>
    <cellStyle name="Comma 3 4 3 3 2 6 2" xfId="42439" xr:uid="{33B568C8-151F-4A62-A84D-14D4EADC4641}"/>
    <cellStyle name="Comma 3 4 3 3 2 6 3" xfId="22400" xr:uid="{70107F6D-4E7F-40F1-B8EE-75259BF98395}"/>
    <cellStyle name="Comma 3 4 3 3 2 7" xfId="40459" xr:uid="{E133F3D9-6327-4FBE-9E29-6D03D6A85445}"/>
    <cellStyle name="Comma 3 4 3 3 2 8" xfId="20420" xr:uid="{76A7ACD4-FC3D-42C6-8F01-740759FA30D8}"/>
    <cellStyle name="Comma 3 4 3 3 3" xfId="18231" xr:uid="{F3BCD5AB-6A33-4572-B6AB-C87F207BE520}"/>
    <cellStyle name="Comma 3 4 3 3 3 2" xfId="40657" xr:uid="{D2D3176D-CCF8-4D3B-98DF-A2818B98C775}"/>
    <cellStyle name="Comma 3 4 3 3 3 3" xfId="20618" xr:uid="{1E4C0307-242D-4F0A-95D2-24D6B3B0E26E}"/>
    <cellStyle name="Comma 3 4 3 3 4" xfId="18627" xr:uid="{02628EED-FBC8-437A-8B34-F00CDBC732E2}"/>
    <cellStyle name="Comma 3 4 3 3 4 2" xfId="41053" xr:uid="{DD91AE8E-05A7-4DD4-8841-3F9A099F4486}"/>
    <cellStyle name="Comma 3 4 3 3 4 3" xfId="21014" xr:uid="{6550EDFC-C4E4-4231-9467-4C643CA20173}"/>
    <cellStyle name="Comma 3 4 3 3 5" xfId="19023" xr:uid="{E084AB96-0152-499E-A442-34B760070C65}"/>
    <cellStyle name="Comma 3 4 3 3 5 2" xfId="41449" xr:uid="{A7A1190F-DB03-4B2F-8C3D-3236521B350B}"/>
    <cellStyle name="Comma 3 4 3 3 5 3" xfId="21410" xr:uid="{0760DBA0-F287-4CDD-A40C-89203DD8D9F7}"/>
    <cellStyle name="Comma 3 4 3 3 6" xfId="19419" xr:uid="{272BF75E-B70C-450E-9EDE-A56D7CB3CE81}"/>
    <cellStyle name="Comma 3 4 3 3 6 2" xfId="41845" xr:uid="{9A916CC3-0544-42B6-AAF5-C19E958398C2}"/>
    <cellStyle name="Comma 3 4 3 3 6 3" xfId="21806" xr:uid="{7B52B1BB-B1FD-4563-A815-DD9917E848AD}"/>
    <cellStyle name="Comma 3 4 3 3 7" xfId="19815" xr:uid="{2E93DEB3-005E-4ED1-9FFC-501E5170050F}"/>
    <cellStyle name="Comma 3 4 3 3 7 2" xfId="42241" xr:uid="{DF176637-53AB-48CB-B59F-CFFE402FE7CE}"/>
    <cellStyle name="Comma 3 4 3 3 7 3" xfId="22202" xr:uid="{FD473B21-574E-4FFB-B64E-6FB7F7A29266}"/>
    <cellStyle name="Comma 3 4 3 3 8" xfId="31429" xr:uid="{03B60BEF-DDD2-4EF8-954C-4BB9FA1AE630}"/>
    <cellStyle name="Comma 3 4 3 3 9" xfId="20222" xr:uid="{5D33F40D-F415-44C2-8B15-88B708632F9C}"/>
    <cellStyle name="Comma 3 4 3 4" xfId="11185" xr:uid="{7C3AA303-AE17-4D80-8EB7-1F9CF0BFCCC0}"/>
    <cellStyle name="Comma 3 4 3 4 2" xfId="18297" xr:uid="{E3D8BD51-FA42-47BD-B70D-5B117C9BCAF9}"/>
    <cellStyle name="Comma 3 4 3 4 2 2" xfId="40723" xr:uid="{B34A091F-EAFD-41E2-A676-F0EC4D4F063D}"/>
    <cellStyle name="Comma 3 4 3 4 2 3" xfId="20684" xr:uid="{14879E66-4D2B-4DF9-A358-3CDE5E6DFE7E}"/>
    <cellStyle name="Comma 3 4 3 4 3" xfId="18693" xr:uid="{4D33AB26-73A2-40AC-BCBE-E226A90CC3A3}"/>
    <cellStyle name="Comma 3 4 3 4 3 2" xfId="41119" xr:uid="{724BC557-B379-4167-8C65-204CD62D87D7}"/>
    <cellStyle name="Comma 3 4 3 4 3 3" xfId="21080" xr:uid="{44F28949-C034-40EA-B51C-3F274F79B797}"/>
    <cellStyle name="Comma 3 4 3 4 4" xfId="19089" xr:uid="{F728CABB-5E7E-4BD6-AB93-7C76762ECA7C}"/>
    <cellStyle name="Comma 3 4 3 4 4 2" xfId="41515" xr:uid="{E39E6A07-55B7-4F77-9604-6E43FA2B65CD}"/>
    <cellStyle name="Comma 3 4 3 4 4 3" xfId="21476" xr:uid="{EB0CF428-26C7-460F-BE95-63529878045F}"/>
    <cellStyle name="Comma 3 4 3 4 5" xfId="19485" xr:uid="{BCDF5BDB-7CFD-43FC-934F-C22B699990B5}"/>
    <cellStyle name="Comma 3 4 3 4 5 2" xfId="41911" xr:uid="{D832DF4B-55AA-4CB3-9D7F-96C040F54AA7}"/>
    <cellStyle name="Comma 3 4 3 4 5 3" xfId="21872" xr:uid="{39102EE8-F8AE-44BE-8748-87ABAFD40717}"/>
    <cellStyle name="Comma 3 4 3 4 6" xfId="19881" xr:uid="{887D12C1-375F-492F-BA45-E5F9509E5B01}"/>
    <cellStyle name="Comma 3 4 3 4 6 2" xfId="42307" xr:uid="{DAB8E8A2-9963-4FF7-B6FF-0F91A91782EF}"/>
    <cellStyle name="Comma 3 4 3 4 6 3" xfId="22268" xr:uid="{986EF17F-438B-43E1-883E-AA219E0AAA7D}"/>
    <cellStyle name="Comma 3 4 3 4 7" xfId="33611" xr:uid="{E3919BBD-55BF-42CE-AD09-F02BC4597F7E}"/>
    <cellStyle name="Comma 3 4 3 4 8" xfId="20288" xr:uid="{4B28543F-0231-4366-9FE3-CD8689A73CAF}"/>
    <cellStyle name="Comma 3 4 3 5" xfId="18099" xr:uid="{8AFE80C6-B777-4B71-A291-136C6845E9B6}"/>
    <cellStyle name="Comma 3 4 3 5 2" xfId="40525" xr:uid="{45F4912F-50BA-47DF-B36D-FCC4EAF98335}"/>
    <cellStyle name="Comma 3 4 3 5 3" xfId="20486" xr:uid="{52CA1A3F-7E47-4F1A-8BF1-FF255E48664D}"/>
    <cellStyle name="Comma 3 4 3 6" xfId="18495" xr:uid="{2A196258-0240-435F-9481-22DBB84FF719}"/>
    <cellStyle name="Comma 3 4 3 6 2" xfId="40921" xr:uid="{51C093DB-7643-43C5-B5D5-9452A57F8710}"/>
    <cellStyle name="Comma 3 4 3 6 3" xfId="20882" xr:uid="{0E5CDFDC-C371-4B51-B3CF-A07D8DFF1E28}"/>
    <cellStyle name="Comma 3 4 3 7" xfId="18891" xr:uid="{6410481E-30F3-464C-9987-ACEA9DDB3BE8}"/>
    <cellStyle name="Comma 3 4 3 7 2" xfId="41317" xr:uid="{200E1483-C7D6-4C36-B176-18DB037A8F95}"/>
    <cellStyle name="Comma 3 4 3 7 3" xfId="21278" xr:uid="{DC00888C-8801-44C3-B231-36E322D7D48E}"/>
    <cellStyle name="Comma 3 4 3 8" xfId="19287" xr:uid="{1D05DBE2-5335-4E9F-8A72-694C009A0253}"/>
    <cellStyle name="Comma 3 4 3 8 2" xfId="41713" xr:uid="{0A719678-C7E6-47F0-B0CB-71FDAC8675D0}"/>
    <cellStyle name="Comma 3 4 3 8 3" xfId="21674" xr:uid="{B2FBFFF7-F1BE-4EA8-A594-E6F68132A1D6}"/>
    <cellStyle name="Comma 3 4 3 9" xfId="19683" xr:uid="{955933ED-E31A-4DE2-8229-91294D538184}"/>
    <cellStyle name="Comma 3 4 3 9 2" xfId="42109" xr:uid="{D911DC5C-8B34-4D8B-AC8E-C615C0196C17}"/>
    <cellStyle name="Comma 3 4 3 9 3" xfId="22070" xr:uid="{A6AC5529-54AE-4F5F-BD25-3E6D1535AA1B}"/>
    <cellStyle name="Comma 3 4 4" xfId="3649" xr:uid="{A639EBCF-5B44-4E9F-968B-47F269AAE46D}"/>
    <cellStyle name="Comma 3 4 4 10" xfId="26075" xr:uid="{BB8A31C6-3F5D-48A5-BD85-EFC87DE4BAFF}"/>
    <cellStyle name="Comma 3 4 4 11" xfId="20112" xr:uid="{7CA98C43-1009-4E5A-8EB0-8C25C4454FE7}"/>
    <cellStyle name="Comma 3 4 4 2" xfId="8131" xr:uid="{01AB06FC-534D-440C-9DDB-5B72B57FF4DB}"/>
    <cellStyle name="Comma 3 4 4 2 2" xfId="17161" xr:uid="{0406B698-D3E5-459C-A37B-CB3E1AF78157}"/>
    <cellStyle name="Comma 3 4 4 2 2 2" xfId="18385" xr:uid="{0FAD69FC-9922-4238-A0EB-056A3038315E}"/>
    <cellStyle name="Comma 3 4 4 2 2 2 2" xfId="40811" xr:uid="{3CF6626E-35CF-4A93-B3D4-14709C8E6530}"/>
    <cellStyle name="Comma 3 4 4 2 2 2 3" xfId="20772" xr:uid="{E60988DC-A229-473C-B942-7292A16F7327}"/>
    <cellStyle name="Comma 3 4 4 2 2 3" xfId="18781" xr:uid="{7D19CD35-A3CD-4935-AF6D-1A104BD81290}"/>
    <cellStyle name="Comma 3 4 4 2 2 3 2" xfId="41207" xr:uid="{61B0951A-3617-47E1-82DC-B47B5083E81C}"/>
    <cellStyle name="Comma 3 4 4 2 2 3 3" xfId="21168" xr:uid="{05EE3617-B24A-4282-82E9-404A4A2E8023}"/>
    <cellStyle name="Comma 3 4 4 2 2 4" xfId="19177" xr:uid="{689EE75C-0D8C-45D5-9182-A5CB22F7EF6A}"/>
    <cellStyle name="Comma 3 4 4 2 2 4 2" xfId="41603" xr:uid="{6681F756-EC53-453D-B800-45A6701C13D5}"/>
    <cellStyle name="Comma 3 4 4 2 2 4 3" xfId="21564" xr:uid="{DF7DE0E1-2445-4A75-8276-E6CC45E48EA8}"/>
    <cellStyle name="Comma 3 4 4 2 2 5" xfId="19573" xr:uid="{D74620EE-8229-4DC6-977A-F724FB88CB99}"/>
    <cellStyle name="Comma 3 4 4 2 2 5 2" xfId="41999" xr:uid="{0762841B-C085-4C4F-9D95-2B4BAAF827D9}"/>
    <cellStyle name="Comma 3 4 4 2 2 5 3" xfId="21960" xr:uid="{CB023974-A4EB-40C2-A978-2AF331CF1326}"/>
    <cellStyle name="Comma 3 4 4 2 2 6" xfId="19969" xr:uid="{0AE2135C-EC37-4CEB-B2F2-5ECE159BCFAC}"/>
    <cellStyle name="Comma 3 4 4 2 2 6 2" xfId="42395" xr:uid="{F0556E95-7527-40F3-8257-273847D2323B}"/>
    <cellStyle name="Comma 3 4 4 2 2 6 3" xfId="22356" xr:uid="{126CCC5B-7569-4E91-ADAD-9ACDA35C8FA7}"/>
    <cellStyle name="Comma 3 4 4 2 2 7" xfId="39587" xr:uid="{E0D60608-97B8-4BF5-938E-CE639418542D}"/>
    <cellStyle name="Comma 3 4 4 2 2 8" xfId="20376" xr:uid="{D8998FBF-1C36-4175-AB9D-B01C7381EAD6}"/>
    <cellStyle name="Comma 3 4 4 2 3" xfId="18187" xr:uid="{A10C427E-726B-4344-A0B1-8E8334C10E27}"/>
    <cellStyle name="Comma 3 4 4 2 3 2" xfId="40613" xr:uid="{3B3AB653-9AEA-4AD2-B18B-C4B51B5BA8B6}"/>
    <cellStyle name="Comma 3 4 4 2 3 3" xfId="20574" xr:uid="{B46C94F6-BBDA-4992-B777-BAD28329A6E3}"/>
    <cellStyle name="Comma 3 4 4 2 4" xfId="18583" xr:uid="{461D16DE-01C4-44A3-85B1-68814BE26064}"/>
    <cellStyle name="Comma 3 4 4 2 4 2" xfId="41009" xr:uid="{52EA58EE-9D8B-42D4-A35E-00241842AD47}"/>
    <cellStyle name="Comma 3 4 4 2 4 3" xfId="20970" xr:uid="{96CEF08C-3A4E-460F-BC95-20B4DD4767D0}"/>
    <cellStyle name="Comma 3 4 4 2 5" xfId="18979" xr:uid="{7C9AC252-AA58-4E90-B30C-472C79BB7E78}"/>
    <cellStyle name="Comma 3 4 4 2 5 2" xfId="41405" xr:uid="{31A20C6F-6956-442A-811E-2DABFC65A3AE}"/>
    <cellStyle name="Comma 3 4 4 2 5 3" xfId="21366" xr:uid="{316B2D33-24AB-43B5-866B-666E4475304E}"/>
    <cellStyle name="Comma 3 4 4 2 6" xfId="19375" xr:uid="{AE3233DB-B871-44E4-AE93-5CD484D6DD35}"/>
    <cellStyle name="Comma 3 4 4 2 6 2" xfId="41801" xr:uid="{D2425488-ABF6-460A-A9EF-F88109B7AA3A}"/>
    <cellStyle name="Comma 3 4 4 2 6 3" xfId="21762" xr:uid="{BBB673DE-720F-48C4-BBDD-C1C89081A9B7}"/>
    <cellStyle name="Comma 3 4 4 2 7" xfId="19771" xr:uid="{7A751E7B-DBFB-47D2-B9E1-339F4C2AEE86}"/>
    <cellStyle name="Comma 3 4 4 2 7 2" xfId="42197" xr:uid="{8DD45980-4933-4C40-B529-B07325EEB8EF}"/>
    <cellStyle name="Comma 3 4 4 2 7 3" xfId="22158" xr:uid="{2FFDAD0E-5C05-45C0-8150-EFCAF29235EE}"/>
    <cellStyle name="Comma 3 4 4 2 8" xfId="30557" xr:uid="{EE5064A4-3554-4B3B-BE4B-95697E2C77ED}"/>
    <cellStyle name="Comma 3 4 4 2 9" xfId="20178" xr:uid="{17827B25-0592-411A-97E4-41F5ACE9CBEB}"/>
    <cellStyle name="Comma 3 4 4 3" xfId="9025" xr:uid="{1FE3AF7D-A2BB-4EAE-8DA5-CA26479C4470}"/>
    <cellStyle name="Comma 3 4 4 3 2" xfId="18055" xr:uid="{33DC0547-3E2D-468E-90BB-8D28553A293C}"/>
    <cellStyle name="Comma 3 4 4 3 2 2" xfId="18451" xr:uid="{47135820-5D25-498D-8BF8-8E80E9955D57}"/>
    <cellStyle name="Comma 3 4 4 3 2 2 2" xfId="40877" xr:uid="{12A551D1-BED1-4203-AD10-CB761E17C135}"/>
    <cellStyle name="Comma 3 4 4 3 2 2 3" xfId="20838" xr:uid="{E4DDA065-E105-4B7D-978F-5877F7CE5EC1}"/>
    <cellStyle name="Comma 3 4 4 3 2 3" xfId="18847" xr:uid="{B9F9EE6F-D67D-4A56-884F-F1BE3446C070}"/>
    <cellStyle name="Comma 3 4 4 3 2 3 2" xfId="41273" xr:uid="{9E7A2D2C-0736-4EB5-B819-2D5B17081ADD}"/>
    <cellStyle name="Comma 3 4 4 3 2 3 3" xfId="21234" xr:uid="{9E9E5138-8E18-4BA1-8F8B-38C118506F4E}"/>
    <cellStyle name="Comma 3 4 4 3 2 4" xfId="19243" xr:uid="{43DA8AF8-EA5C-49C0-BD83-EEEE66D28236}"/>
    <cellStyle name="Comma 3 4 4 3 2 4 2" xfId="41669" xr:uid="{74B76DB3-3ABB-417C-B797-5FB180DD4DCF}"/>
    <cellStyle name="Comma 3 4 4 3 2 4 3" xfId="21630" xr:uid="{14B2ACD2-98D7-4039-A1C7-884847985108}"/>
    <cellStyle name="Comma 3 4 4 3 2 5" xfId="19639" xr:uid="{34BFE3DA-305F-405B-A798-BD11CA4D842E}"/>
    <cellStyle name="Comma 3 4 4 3 2 5 2" xfId="42065" xr:uid="{4013F196-22E7-460F-943A-6E8C1DBDC197}"/>
    <cellStyle name="Comma 3 4 4 3 2 5 3" xfId="22026" xr:uid="{67FF2E1B-C543-4ED6-90C7-04AF387CEA6D}"/>
    <cellStyle name="Comma 3 4 4 3 2 6" xfId="20035" xr:uid="{DDC7AC18-1B36-4C5B-98C0-DC53099257C5}"/>
    <cellStyle name="Comma 3 4 4 3 2 6 2" xfId="42461" xr:uid="{1203C2E7-8DE6-4E49-B530-458A0D054F8E}"/>
    <cellStyle name="Comma 3 4 4 3 2 6 3" xfId="22422" xr:uid="{09C26103-7F66-42A9-8618-B732A5F78CC3}"/>
    <cellStyle name="Comma 3 4 4 3 2 7" xfId="40481" xr:uid="{E76F70ED-D6BC-4BAC-857B-9F203E1D5053}"/>
    <cellStyle name="Comma 3 4 4 3 2 8" xfId="20442" xr:uid="{9A52E100-1958-47B4-854D-197A9EA2A197}"/>
    <cellStyle name="Comma 3 4 4 3 3" xfId="18253" xr:uid="{F6D3F043-281B-404A-9D74-6502CA7C80D4}"/>
    <cellStyle name="Comma 3 4 4 3 3 2" xfId="40679" xr:uid="{BE96BEB2-6C01-45C5-AC1A-71BB541DEE2A}"/>
    <cellStyle name="Comma 3 4 4 3 3 3" xfId="20640" xr:uid="{86A2C3AD-1D01-4CA3-A16E-4F00CDE9C452}"/>
    <cellStyle name="Comma 3 4 4 3 4" xfId="18649" xr:uid="{6BC77290-D3E6-4264-96C0-EE744223DFE4}"/>
    <cellStyle name="Comma 3 4 4 3 4 2" xfId="41075" xr:uid="{A399F04F-33B0-4E44-AA92-D8270A03E443}"/>
    <cellStyle name="Comma 3 4 4 3 4 3" xfId="21036" xr:uid="{904E017D-193D-42A2-9429-D84B8AB4342E}"/>
    <cellStyle name="Comma 3 4 4 3 5" xfId="19045" xr:uid="{DB092A0B-4C43-4BA3-A03E-ED6244625671}"/>
    <cellStyle name="Comma 3 4 4 3 5 2" xfId="41471" xr:uid="{3DAE9EE8-6F72-4AF8-A5BE-FDDB4090322D}"/>
    <cellStyle name="Comma 3 4 4 3 5 3" xfId="21432" xr:uid="{6312C7DF-7851-49A8-A070-FCABC5023258}"/>
    <cellStyle name="Comma 3 4 4 3 6" xfId="19441" xr:uid="{5DAD0234-DB32-4831-BAA8-94F93877A8AB}"/>
    <cellStyle name="Comma 3 4 4 3 6 2" xfId="41867" xr:uid="{69A8AAC9-3F89-48DD-ABB6-4525E7690C11}"/>
    <cellStyle name="Comma 3 4 4 3 6 3" xfId="21828" xr:uid="{9D969355-6C2C-4506-BE7C-A1D56DB8B23E}"/>
    <cellStyle name="Comma 3 4 4 3 7" xfId="19837" xr:uid="{0ECA6AF1-1516-4583-9092-61597CD28473}"/>
    <cellStyle name="Comma 3 4 4 3 7 2" xfId="42263" xr:uid="{1037924A-65BB-4AD3-9700-D221F341B410}"/>
    <cellStyle name="Comma 3 4 4 3 7 3" xfId="22224" xr:uid="{BBF20FA4-1D6D-41DB-A206-06686D7A079B}"/>
    <cellStyle name="Comma 3 4 4 3 8" xfId="31451" xr:uid="{33D116A4-2E7C-41D7-86EA-0A4D0966764F}"/>
    <cellStyle name="Comma 3 4 4 3 9" xfId="20244" xr:uid="{12BE93FE-C9EC-4B1F-ADFD-6420F233F7C0}"/>
    <cellStyle name="Comma 3 4 4 4" xfId="12679" xr:uid="{39DD43AD-EB2D-478C-9503-3A420AF63341}"/>
    <cellStyle name="Comma 3 4 4 4 2" xfId="18319" xr:uid="{AC58309B-DF49-4A37-95DA-EDCEE222EF44}"/>
    <cellStyle name="Comma 3 4 4 4 2 2" xfId="40745" xr:uid="{BA786C4F-E11E-4DB5-872C-AA8575F61BF6}"/>
    <cellStyle name="Comma 3 4 4 4 2 3" xfId="20706" xr:uid="{D0D8F67B-C7F1-44D9-9BFB-30BDAB87F5D5}"/>
    <cellStyle name="Comma 3 4 4 4 3" xfId="18715" xr:uid="{E01DAFBD-97ED-4EC0-93D4-2D5EE577EEDE}"/>
    <cellStyle name="Comma 3 4 4 4 3 2" xfId="41141" xr:uid="{F56BB04E-36FC-4F3C-B894-423D625821AA}"/>
    <cellStyle name="Comma 3 4 4 4 3 3" xfId="21102" xr:uid="{DB1213CC-8428-448A-833C-02044F93B26B}"/>
    <cellStyle name="Comma 3 4 4 4 4" xfId="19111" xr:uid="{B050DE64-6D47-45CE-9B90-E230117D1C3B}"/>
    <cellStyle name="Comma 3 4 4 4 4 2" xfId="41537" xr:uid="{92C5010F-C5F3-454C-94CE-DBC8D46DBD5E}"/>
    <cellStyle name="Comma 3 4 4 4 4 3" xfId="21498" xr:uid="{844E80B8-A175-4BCE-9717-F0BF65C07D3F}"/>
    <cellStyle name="Comma 3 4 4 4 5" xfId="19507" xr:uid="{84D646AA-5401-4E7F-8225-9920BD3C7541}"/>
    <cellStyle name="Comma 3 4 4 4 5 2" xfId="41933" xr:uid="{F5483F8E-E54A-488E-B1C5-9EBED5DE0E16}"/>
    <cellStyle name="Comma 3 4 4 4 5 3" xfId="21894" xr:uid="{5D14E416-BDF1-422E-A83A-81C1AB257CD3}"/>
    <cellStyle name="Comma 3 4 4 4 6" xfId="19903" xr:uid="{C1FF3614-43DC-469C-8E9E-DD6D36D4847A}"/>
    <cellStyle name="Comma 3 4 4 4 6 2" xfId="42329" xr:uid="{552819E8-DB0C-4E66-A1F1-DF72BC49CB69}"/>
    <cellStyle name="Comma 3 4 4 4 6 3" xfId="22290" xr:uid="{52E5B1B1-3D0B-47B5-84F4-30C02B3EE16E}"/>
    <cellStyle name="Comma 3 4 4 4 7" xfId="35105" xr:uid="{7DBBADCF-C536-41B2-8046-CA22DB634646}"/>
    <cellStyle name="Comma 3 4 4 4 8" xfId="20310" xr:uid="{3F8F8644-A775-4D37-8A73-9BD5FECF32D7}"/>
    <cellStyle name="Comma 3 4 4 5" xfId="18121" xr:uid="{E7AE3296-A9D9-471F-9E8A-15906CEF5D08}"/>
    <cellStyle name="Comma 3 4 4 5 2" xfId="40547" xr:uid="{119C64A5-AF39-476F-85C0-A30F7DB333A9}"/>
    <cellStyle name="Comma 3 4 4 5 3" xfId="20508" xr:uid="{BFCA1EBD-2185-49FC-A5AF-0D5E6353C43D}"/>
    <cellStyle name="Comma 3 4 4 6" xfId="18517" xr:uid="{B0D8887D-6E35-48A9-BE12-BC70ACCC554D}"/>
    <cellStyle name="Comma 3 4 4 6 2" xfId="40943" xr:uid="{25FC00B1-1C99-4772-8DB7-C2CEE2DA13F5}"/>
    <cellStyle name="Comma 3 4 4 6 3" xfId="20904" xr:uid="{5B4EE31A-451D-4603-BF98-FD83AED599D6}"/>
    <cellStyle name="Comma 3 4 4 7" xfId="18913" xr:uid="{5015883A-360D-41C9-BF06-F8CDC3608514}"/>
    <cellStyle name="Comma 3 4 4 7 2" xfId="41339" xr:uid="{AE2ED329-F32C-4240-9ABC-4AE0C59F0DE9}"/>
    <cellStyle name="Comma 3 4 4 7 3" xfId="21300" xr:uid="{AFB42E05-4B21-469A-A8B6-AF0AEDBFB36C}"/>
    <cellStyle name="Comma 3 4 4 8" xfId="19309" xr:uid="{0FFF578D-8640-42A7-9FA5-66A717F81F7C}"/>
    <cellStyle name="Comma 3 4 4 8 2" xfId="41735" xr:uid="{527048D3-5CC8-4DA9-9119-498A7E91EC04}"/>
    <cellStyle name="Comma 3 4 4 8 3" xfId="21696" xr:uid="{918ED212-A0EF-408A-AC06-E54DB545FBB1}"/>
    <cellStyle name="Comma 3 4 4 9" xfId="19705" xr:uid="{84548E94-BC4F-45C1-AA0E-E5682CD4AD70}"/>
    <cellStyle name="Comma 3 4 4 9 2" xfId="42131" xr:uid="{25504D13-AD07-45CC-B8CD-73FA2C750312}"/>
    <cellStyle name="Comma 3 4 4 9 3" xfId="22092" xr:uid="{E8FA44F9-ACC1-482E-A5C3-52AA7D85DE97}"/>
    <cellStyle name="Comma 3 4 5" xfId="5143" xr:uid="{EA2B11D5-F7D6-4818-BCD9-EEB03523BF4E}"/>
    <cellStyle name="Comma 3 4 5 2" xfId="14173" xr:uid="{D36FBDFC-D1E9-4E8A-8702-0D5BA45B8BF9}"/>
    <cellStyle name="Comma 3 4 5 2 2" xfId="18341" xr:uid="{B89DE8E6-9D1A-4BE4-BB13-D0EEF18295FA}"/>
    <cellStyle name="Comma 3 4 5 2 2 2" xfId="40767" xr:uid="{AE13F43F-C5DE-4840-94EE-F4E55117ADFA}"/>
    <cellStyle name="Comma 3 4 5 2 2 3" xfId="20728" xr:uid="{0C146798-4452-4C68-AA8D-40D2A84AC573}"/>
    <cellStyle name="Comma 3 4 5 2 3" xfId="18737" xr:uid="{CC62A6CF-05EE-4377-AA9B-6846FD42E470}"/>
    <cellStyle name="Comma 3 4 5 2 3 2" xfId="41163" xr:uid="{BA612FDF-EFA7-4DD6-BF95-188269041DE2}"/>
    <cellStyle name="Comma 3 4 5 2 3 3" xfId="21124" xr:uid="{5178D5FC-1174-42BD-BB7A-9B687AE55834}"/>
    <cellStyle name="Comma 3 4 5 2 4" xfId="19133" xr:uid="{53139208-0A54-43B9-B241-6D94572FA2DB}"/>
    <cellStyle name="Comma 3 4 5 2 4 2" xfId="41559" xr:uid="{6B6721D3-6804-4C64-B92E-23A25AEB9198}"/>
    <cellStyle name="Comma 3 4 5 2 4 3" xfId="21520" xr:uid="{F8692BD4-ED92-47EE-9BC2-578B0AFEADB7}"/>
    <cellStyle name="Comma 3 4 5 2 5" xfId="19529" xr:uid="{88F95D0A-F2EE-43C3-BA51-CD3B7C1AFC96}"/>
    <cellStyle name="Comma 3 4 5 2 5 2" xfId="41955" xr:uid="{C178EFBF-7DF4-487A-9456-43117AF2702D}"/>
    <cellStyle name="Comma 3 4 5 2 5 3" xfId="21916" xr:uid="{0587058C-1B33-4CC1-BD39-E3D6C6E701F3}"/>
    <cellStyle name="Comma 3 4 5 2 6" xfId="19925" xr:uid="{DE04B050-8327-4E90-BB8B-8CAB060B7E40}"/>
    <cellStyle name="Comma 3 4 5 2 6 2" xfId="42351" xr:uid="{3ACE1155-A3BC-4CAC-85CB-F74B1E8D1DEC}"/>
    <cellStyle name="Comma 3 4 5 2 6 3" xfId="22312" xr:uid="{C28B6645-4608-4CF6-B09F-35C316993893}"/>
    <cellStyle name="Comma 3 4 5 2 7" xfId="36599" xr:uid="{F26604F8-52F9-44E3-9012-B93F48C3C4E4}"/>
    <cellStyle name="Comma 3 4 5 2 8" xfId="20332" xr:uid="{A8000FA1-2B5B-4F8F-A191-9995E8D20718}"/>
    <cellStyle name="Comma 3 4 5 3" xfId="18143" xr:uid="{599A6F82-BBE7-4F62-90E6-87616FEC8F69}"/>
    <cellStyle name="Comma 3 4 5 3 2" xfId="40569" xr:uid="{3449877D-1D27-477A-A337-86199CB9619F}"/>
    <cellStyle name="Comma 3 4 5 3 3" xfId="20530" xr:uid="{18710CED-A330-4894-9026-7E13B80EC7EB}"/>
    <cellStyle name="Comma 3 4 5 4" xfId="18539" xr:uid="{8D7F1CF9-3491-4DCE-BE5D-2D9F6CB5A167}"/>
    <cellStyle name="Comma 3 4 5 4 2" xfId="40965" xr:uid="{D14E4F4B-A193-452B-BE80-D1260ED436E8}"/>
    <cellStyle name="Comma 3 4 5 4 3" xfId="20926" xr:uid="{C9441131-965C-46FD-9F31-8E761A992D19}"/>
    <cellStyle name="Comma 3 4 5 5" xfId="18935" xr:uid="{9C1522F3-C4BC-4137-8B78-B7CD80F7BC58}"/>
    <cellStyle name="Comma 3 4 5 5 2" xfId="41361" xr:uid="{3C1A0437-DA0C-40C5-9E35-504D91E4E36C}"/>
    <cellStyle name="Comma 3 4 5 5 3" xfId="21322" xr:uid="{F9725345-F925-43F7-B6BF-92FE95B0D341}"/>
    <cellStyle name="Comma 3 4 5 6" xfId="19331" xr:uid="{989B99FA-8F2C-4D28-BFC4-87FF109267F1}"/>
    <cellStyle name="Comma 3 4 5 6 2" xfId="41757" xr:uid="{3AFDE4B7-9895-4B47-BAFC-FB8297FF0C97}"/>
    <cellStyle name="Comma 3 4 5 6 3" xfId="21718" xr:uid="{ACDAC5BD-502A-4E94-8E3C-758F13C3580A}"/>
    <cellStyle name="Comma 3 4 5 7" xfId="19727" xr:uid="{DBFCF0AD-21A1-4096-AF87-6C5B1F99629A}"/>
    <cellStyle name="Comma 3 4 5 7 2" xfId="42153" xr:uid="{73CEFE65-AB14-4EB9-9886-FF2FB77D4447}"/>
    <cellStyle name="Comma 3 4 5 7 3" xfId="22114" xr:uid="{44F04D67-F076-45F7-9661-4C47BD5D641F}"/>
    <cellStyle name="Comma 3 4 5 8" xfId="27569" xr:uid="{4DD0C883-5295-48BB-A7FE-754FA41DA70A}"/>
    <cellStyle name="Comma 3 4 5 9" xfId="20134" xr:uid="{FCFF1AB5-F581-44AF-B733-B42E1BA322B0}"/>
    <cellStyle name="Comma 3 4 6" xfId="8981" xr:uid="{2A8FCC36-10C2-45F7-8B6C-962BD9039BF2}"/>
    <cellStyle name="Comma 3 4 6 2" xfId="18011" xr:uid="{E6F10A74-BE0E-4471-B747-87F3B2E0653B}"/>
    <cellStyle name="Comma 3 4 6 2 2" xfId="18407" xr:uid="{F5C82835-7D70-4929-80BD-B5828A6B419C}"/>
    <cellStyle name="Comma 3 4 6 2 2 2" xfId="40833" xr:uid="{A1E4C2F5-EC99-4D5D-8D5C-51C12A4A8ACA}"/>
    <cellStyle name="Comma 3 4 6 2 2 3" xfId="20794" xr:uid="{37D3BD54-5826-407E-B7FD-C2C10B1F2D85}"/>
    <cellStyle name="Comma 3 4 6 2 3" xfId="18803" xr:uid="{C231A33B-88CF-4643-B14D-EA693FCE0594}"/>
    <cellStyle name="Comma 3 4 6 2 3 2" xfId="41229" xr:uid="{4329507A-060E-4CDE-83B0-11D0A1C320C7}"/>
    <cellStyle name="Comma 3 4 6 2 3 3" xfId="21190" xr:uid="{C231AA9F-7FD7-4F36-A07B-813251DC4381}"/>
    <cellStyle name="Comma 3 4 6 2 4" xfId="19199" xr:uid="{53F265A7-0649-4EB4-8D20-62F4DE56BF6B}"/>
    <cellStyle name="Comma 3 4 6 2 4 2" xfId="41625" xr:uid="{C42077EC-9607-466C-A96E-7CF755415D7F}"/>
    <cellStyle name="Comma 3 4 6 2 4 3" xfId="21586" xr:uid="{991EEA67-BF8C-4154-A850-FAA5AAEB3545}"/>
    <cellStyle name="Comma 3 4 6 2 5" xfId="19595" xr:uid="{FE2E4102-684F-41A0-A836-90684AC6CBDD}"/>
    <cellStyle name="Comma 3 4 6 2 5 2" xfId="42021" xr:uid="{515B3467-9E4E-40A8-B8FE-CEB16DE716BD}"/>
    <cellStyle name="Comma 3 4 6 2 5 3" xfId="21982" xr:uid="{3AAA6E38-7FE6-43F8-85B7-08454EABB463}"/>
    <cellStyle name="Comma 3 4 6 2 6" xfId="19991" xr:uid="{2915D008-391B-4DDA-9E4E-444E967363F2}"/>
    <cellStyle name="Comma 3 4 6 2 6 2" xfId="42417" xr:uid="{7A444CFF-F8D9-4EA3-97F8-8A423C3C3E56}"/>
    <cellStyle name="Comma 3 4 6 2 6 3" xfId="22378" xr:uid="{B24C9A93-3B56-4901-8375-F7A049AC0A76}"/>
    <cellStyle name="Comma 3 4 6 2 7" xfId="40437" xr:uid="{5A9CFA92-4221-44FA-9F2C-1A710F6AEE3B}"/>
    <cellStyle name="Comma 3 4 6 2 8" xfId="20398" xr:uid="{EAF374A6-2B41-43EF-BF53-F748C599E3E3}"/>
    <cellStyle name="Comma 3 4 6 3" xfId="18209" xr:uid="{6BFE7A1F-C01D-463F-8908-95C75266E8BE}"/>
    <cellStyle name="Comma 3 4 6 3 2" xfId="40635" xr:uid="{1A59EE1D-264B-4794-BF2F-159D418D3A10}"/>
    <cellStyle name="Comma 3 4 6 3 3" xfId="20596" xr:uid="{AFD2CE1F-BA6C-46B3-A0AB-4F9C82967245}"/>
    <cellStyle name="Comma 3 4 6 4" xfId="18605" xr:uid="{8C074A1D-25D3-4597-9333-F3FAB41C9EC9}"/>
    <cellStyle name="Comma 3 4 6 4 2" xfId="41031" xr:uid="{60BD6ED5-2A77-4894-86F9-548AB0DBA830}"/>
    <cellStyle name="Comma 3 4 6 4 3" xfId="20992" xr:uid="{1709385C-58EE-4FA9-A3A0-D97F50E6A33F}"/>
    <cellStyle name="Comma 3 4 6 5" xfId="19001" xr:uid="{A0634B11-8B77-4693-A253-98248C4169DB}"/>
    <cellStyle name="Comma 3 4 6 5 2" xfId="41427" xr:uid="{AAEB1DE9-5834-4796-873D-15BF8ED5DBEF}"/>
    <cellStyle name="Comma 3 4 6 5 3" xfId="21388" xr:uid="{1833A345-5129-4C81-A58A-19A39DEAC894}"/>
    <cellStyle name="Comma 3 4 6 6" xfId="19397" xr:uid="{B7C2C88B-602A-4FED-8071-53A8CDF8CD62}"/>
    <cellStyle name="Comma 3 4 6 6 2" xfId="41823" xr:uid="{8CE63EC4-CF29-48B4-847B-5275FC147B92}"/>
    <cellStyle name="Comma 3 4 6 6 3" xfId="21784" xr:uid="{55D47A24-C7D0-4005-8418-A893F5D622F5}"/>
    <cellStyle name="Comma 3 4 6 7" xfId="19793" xr:uid="{61BCDDFD-F3BA-4F91-BDCA-F0547CF4CA16}"/>
    <cellStyle name="Comma 3 4 6 7 2" xfId="42219" xr:uid="{46BFD8CA-3A24-4AFD-9843-05997AF98769}"/>
    <cellStyle name="Comma 3 4 6 7 3" xfId="22180" xr:uid="{971859BF-D713-4107-9287-D536283EB28B}"/>
    <cellStyle name="Comma 3 4 6 8" xfId="31407" xr:uid="{0745E547-92EB-47EE-BAA6-16B8F5D4328C}"/>
    <cellStyle name="Comma 3 4 6 9" xfId="20200" xr:uid="{587AA674-909D-49D8-8171-09502B15A226}"/>
    <cellStyle name="Comma 3 4 7" xfId="9691" xr:uid="{B03AFAE4-1FED-4D8E-BA0A-0EEA608654A3}"/>
    <cellStyle name="Comma 3 4 7 2" xfId="18275" xr:uid="{12DD8579-86B5-45F8-95B9-E9F5084D49D2}"/>
    <cellStyle name="Comma 3 4 7 2 2" xfId="40701" xr:uid="{1CAFD7C4-60C0-479D-A918-D1C51515BDC4}"/>
    <cellStyle name="Comma 3 4 7 2 3" xfId="20662" xr:uid="{5F8D9C5A-FB8F-4F4F-B7C7-04B8DFE1B102}"/>
    <cellStyle name="Comma 3 4 7 3" xfId="18671" xr:uid="{BB3711E8-1FB2-4904-9842-A584122E508E}"/>
    <cellStyle name="Comma 3 4 7 3 2" xfId="41097" xr:uid="{E0ACF8A8-C5A4-41C5-B75D-0C7557437454}"/>
    <cellStyle name="Comma 3 4 7 3 3" xfId="21058" xr:uid="{25D03294-FF66-4759-810F-E391A7016883}"/>
    <cellStyle name="Comma 3 4 7 4" xfId="19067" xr:uid="{3F161910-261D-4C97-BA89-5BD560B89AE1}"/>
    <cellStyle name="Comma 3 4 7 4 2" xfId="41493" xr:uid="{B6929C62-820C-4D25-84D6-A65555BE0C54}"/>
    <cellStyle name="Comma 3 4 7 4 3" xfId="21454" xr:uid="{2B423007-F3B7-4D1A-B9C1-56E4EEC68322}"/>
    <cellStyle name="Comma 3 4 7 5" xfId="19463" xr:uid="{AAC5E58C-5596-4C86-B9DC-C57384250475}"/>
    <cellStyle name="Comma 3 4 7 5 2" xfId="41889" xr:uid="{ABC74286-D58A-4960-9B1E-603B86551025}"/>
    <cellStyle name="Comma 3 4 7 5 3" xfId="21850" xr:uid="{C5631785-EC45-4414-A4C9-A2B1B90377B4}"/>
    <cellStyle name="Comma 3 4 7 6" xfId="19859" xr:uid="{BBCC5C17-E78D-4A4C-A432-733024A38E22}"/>
    <cellStyle name="Comma 3 4 7 6 2" xfId="42285" xr:uid="{F8313DF8-1D15-4DB5-BE25-1FC0FFE32209}"/>
    <cellStyle name="Comma 3 4 7 6 3" xfId="22246" xr:uid="{3B084B09-221E-4430-977D-091DBD753215}"/>
    <cellStyle name="Comma 3 4 7 7" xfId="32117" xr:uid="{83E61578-AC8A-4F8C-9404-16C2B5A7CE53}"/>
    <cellStyle name="Comma 3 4 7 8" xfId="20266" xr:uid="{8D84AA84-1FD9-4074-95E3-C12AB424B69A}"/>
    <cellStyle name="Comma 3 4 8" xfId="18077" xr:uid="{6221F70D-BEDC-4A0C-B24A-D49BED28F93A}"/>
    <cellStyle name="Comma 3 4 8 2" xfId="40503" xr:uid="{5F574651-BCCA-4719-9197-BF45E387CF52}"/>
    <cellStyle name="Comma 3 4 8 3" xfId="20464" xr:uid="{81E1218A-ABF4-431A-A94C-5A8DF7F57A95}"/>
    <cellStyle name="Comma 3 4 9" xfId="18473" xr:uid="{A178FB5E-507B-4450-8D94-656BDDA34568}"/>
    <cellStyle name="Comma 3 4 9 2" xfId="40899" xr:uid="{EBC065BF-2A9A-4872-8A1F-D3D01E87EFDE}"/>
    <cellStyle name="Comma 3 4 9 3" xfId="20860" xr:uid="{02F2B184-9A1E-4741-B5F8-0B4E3A67C684}"/>
    <cellStyle name="Comma 3 5" xfId="848" xr:uid="{4CBDFC50-48C2-4FE5-BA01-92F14AA53C8D}"/>
    <cellStyle name="Comma 3 5 10" xfId="18872" xr:uid="{78CA2A78-C6B8-406D-8D33-3162FCE22E5A}"/>
    <cellStyle name="Comma 3 5 10 2" xfId="41298" xr:uid="{8A54AC78-6678-4152-B091-D7B15C5D3D56}"/>
    <cellStyle name="Comma 3 5 10 3" xfId="21259" xr:uid="{3D349B26-F89C-46C4-885A-D3B3FBC888B8}"/>
    <cellStyle name="Comma 3 5 11" xfId="19268" xr:uid="{885D5096-FFA8-4BED-B5D4-FA3FCAA8ADB3}"/>
    <cellStyle name="Comma 3 5 11 2" xfId="41694" xr:uid="{1F007475-57AA-49E4-88DC-4237DFBB39E5}"/>
    <cellStyle name="Comma 3 5 11 3" xfId="21655" xr:uid="{8B867413-81C5-41D9-8C12-DA05E46DC82B}"/>
    <cellStyle name="Comma 3 5 12" xfId="19664" xr:uid="{06D085CF-FE3C-4C33-8EFF-F6EC0E47847E}"/>
    <cellStyle name="Comma 3 5 12 2" xfId="42090" xr:uid="{F0DB4B38-939E-469F-B5A9-C6A80EEB4F7D}"/>
    <cellStyle name="Comma 3 5 12 3" xfId="22051" xr:uid="{FB0818DE-7CAA-4C25-9D9E-31934A2102AC}"/>
    <cellStyle name="Comma 3 5 13" xfId="23274" xr:uid="{76A3B2D1-FA8D-44CF-95C1-4F30F0608C01}"/>
    <cellStyle name="Comma 3 5 14" xfId="20071" xr:uid="{ECB7FBD6-50C5-4D93-AD4B-D10E5121FCC9}"/>
    <cellStyle name="Comma 3 5 2" xfId="1503" xr:uid="{403C7E56-FB3C-461A-9890-9BBA1C956739}"/>
    <cellStyle name="Comma 3 5 2 10" xfId="19279" xr:uid="{B22C6A8E-DECA-45E3-AD97-862F4EF79749}"/>
    <cellStyle name="Comma 3 5 2 10 2" xfId="41705" xr:uid="{BD8FFAF0-B0D6-4223-A7C8-3196E87C9058}"/>
    <cellStyle name="Comma 3 5 2 10 3" xfId="21666" xr:uid="{D6E939DB-165A-4F65-9BF4-B22E80E9C2B7}"/>
    <cellStyle name="Comma 3 5 2 11" xfId="19675" xr:uid="{C77BC409-73A2-425B-8EC3-E19DCFCBD7DB}"/>
    <cellStyle name="Comma 3 5 2 11 2" xfId="42101" xr:uid="{E0FFEF9B-2D5E-4D4F-8F08-2B7C835FBDD2}"/>
    <cellStyle name="Comma 3 5 2 11 3" xfId="22062" xr:uid="{29B897A9-3E1A-4FF6-9A57-601E02690943}"/>
    <cellStyle name="Comma 3 5 2 12" xfId="23929" xr:uid="{5E201FBF-91AD-4D6E-9C33-831CABDAB074}"/>
    <cellStyle name="Comma 3 5 2 13" xfId="20082" xr:uid="{3BC484F6-0E77-409B-A320-EC2DEB92CDDC}"/>
    <cellStyle name="Comma 3 5 2 2" xfId="2997" xr:uid="{B01D54C0-B26A-4294-9A35-617E9F9F33EC}"/>
    <cellStyle name="Comma 3 5 2 2 10" xfId="25423" xr:uid="{634E7E6E-E3CF-4618-B5FE-55D3A1016578}"/>
    <cellStyle name="Comma 3 5 2 2 11" xfId="20104" xr:uid="{31ADF339-FDB7-44D6-8387-F0ED21E8C707}"/>
    <cellStyle name="Comma 3 5 2 2 2" xfId="7479" xr:uid="{2685F74C-DDDB-454B-B590-03509AFE2DDD}"/>
    <cellStyle name="Comma 3 5 2 2 2 2" xfId="16509" xr:uid="{7480C65D-E9A4-40E0-97CF-889DA1FEE2A5}"/>
    <cellStyle name="Comma 3 5 2 2 2 2 2" xfId="18377" xr:uid="{A13E48C3-E9D6-4033-8A4E-DBD7715BDED9}"/>
    <cellStyle name="Comma 3 5 2 2 2 2 2 2" xfId="40803" xr:uid="{FFADD319-92CD-4D9C-B777-27F6EC5DEA03}"/>
    <cellStyle name="Comma 3 5 2 2 2 2 2 3" xfId="20764" xr:uid="{9D6290BA-2FAD-4A8F-A6AF-F2057A743948}"/>
    <cellStyle name="Comma 3 5 2 2 2 2 3" xfId="18773" xr:uid="{5B6CF55E-65DA-4921-BA2C-A6486A5C2E66}"/>
    <cellStyle name="Comma 3 5 2 2 2 2 3 2" xfId="41199" xr:uid="{2AB9BB23-05CE-4A27-B363-4FA30E5FAA7D}"/>
    <cellStyle name="Comma 3 5 2 2 2 2 3 3" xfId="21160" xr:uid="{CD009043-D582-43D0-83EC-C041F1FD478C}"/>
    <cellStyle name="Comma 3 5 2 2 2 2 4" xfId="19169" xr:uid="{25B95C5D-ACA4-481C-9633-CC3AA9D2906F}"/>
    <cellStyle name="Comma 3 5 2 2 2 2 4 2" xfId="41595" xr:uid="{79698EE1-3E48-49C1-AB5D-C3FD81A45CB1}"/>
    <cellStyle name="Comma 3 5 2 2 2 2 4 3" xfId="21556" xr:uid="{17519BD3-7D32-46FC-8306-A8DFFEB1A91C}"/>
    <cellStyle name="Comma 3 5 2 2 2 2 5" xfId="19565" xr:uid="{898FB6A1-CFEB-43B5-B1F6-38FBE142E95A}"/>
    <cellStyle name="Comma 3 5 2 2 2 2 5 2" xfId="41991" xr:uid="{858AA60C-C977-4666-8AF4-BBF0AD86AE41}"/>
    <cellStyle name="Comma 3 5 2 2 2 2 5 3" xfId="21952" xr:uid="{E91E284D-6019-4169-A58C-411C3B08EF77}"/>
    <cellStyle name="Comma 3 5 2 2 2 2 6" xfId="19961" xr:uid="{9314F173-7A29-4751-8C32-E23D4CEDE6CD}"/>
    <cellStyle name="Comma 3 5 2 2 2 2 6 2" xfId="42387" xr:uid="{43F3996F-E961-4C9F-AB94-D82E07E5A026}"/>
    <cellStyle name="Comma 3 5 2 2 2 2 6 3" xfId="22348" xr:uid="{90DD60D9-886E-4D8E-B3B2-18E76BD62D9D}"/>
    <cellStyle name="Comma 3 5 2 2 2 2 7" xfId="38935" xr:uid="{439585D6-9069-4457-915A-624A0912642A}"/>
    <cellStyle name="Comma 3 5 2 2 2 2 8" xfId="20368" xr:uid="{4EC0F8FD-B9EC-480B-9C41-B111A158A671}"/>
    <cellStyle name="Comma 3 5 2 2 2 3" xfId="18179" xr:uid="{3D18CAA8-4AF4-40C1-83CB-10068D00F05B}"/>
    <cellStyle name="Comma 3 5 2 2 2 3 2" xfId="40605" xr:uid="{CCD9CB9A-5118-4BCB-B375-42BFC0485D9D}"/>
    <cellStyle name="Comma 3 5 2 2 2 3 3" xfId="20566" xr:uid="{C3BCEF7A-57F2-4FD9-9970-190B3E5DE82B}"/>
    <cellStyle name="Comma 3 5 2 2 2 4" xfId="18575" xr:uid="{1C8DA536-0619-4A83-BE7F-D35C6FCCCDDE}"/>
    <cellStyle name="Comma 3 5 2 2 2 4 2" xfId="41001" xr:uid="{6DF23C02-B40E-4121-BCF2-9B84A49347BA}"/>
    <cellStyle name="Comma 3 5 2 2 2 4 3" xfId="20962" xr:uid="{484A18F8-6B39-47E9-8208-141714FE7E90}"/>
    <cellStyle name="Comma 3 5 2 2 2 5" xfId="18971" xr:uid="{275E2903-00BE-4B80-BF18-39BA70FD70E5}"/>
    <cellStyle name="Comma 3 5 2 2 2 5 2" xfId="41397" xr:uid="{46C0FB56-B24C-4630-8DCA-A56918C8D5E3}"/>
    <cellStyle name="Comma 3 5 2 2 2 5 3" xfId="21358" xr:uid="{59449332-D44C-49BC-9D63-F32CC6B2D170}"/>
    <cellStyle name="Comma 3 5 2 2 2 6" xfId="19367" xr:uid="{5891671B-5866-4F57-8455-87BD2E3DC680}"/>
    <cellStyle name="Comma 3 5 2 2 2 6 2" xfId="41793" xr:uid="{72D863A3-BE54-4324-AFF6-2065DC86223D}"/>
    <cellStyle name="Comma 3 5 2 2 2 6 3" xfId="21754" xr:uid="{3B2C5331-E530-420D-8C68-38A447E93625}"/>
    <cellStyle name="Comma 3 5 2 2 2 7" xfId="19763" xr:uid="{91B5BBA5-73C6-48F9-A78E-47CA0AB7BB12}"/>
    <cellStyle name="Comma 3 5 2 2 2 7 2" xfId="42189" xr:uid="{E52A4343-AC1A-4763-B7F3-0FCF0095DAF8}"/>
    <cellStyle name="Comma 3 5 2 2 2 7 3" xfId="22150" xr:uid="{FC73E923-7DFF-46E0-8033-D621C665E6FE}"/>
    <cellStyle name="Comma 3 5 2 2 2 8" xfId="29905" xr:uid="{296C21C2-7D4E-4FE3-8271-3833E5EC7A1C}"/>
    <cellStyle name="Comma 3 5 2 2 2 9" xfId="20170" xr:uid="{8992C156-FBC4-4828-A5AE-7F65EC7768A2}"/>
    <cellStyle name="Comma 3 5 2 2 3" xfId="9017" xr:uid="{C11B72AC-9F68-4DAD-B64B-3DCAF80DFCA6}"/>
    <cellStyle name="Comma 3 5 2 2 3 2" xfId="18047" xr:uid="{EE373AB7-BA21-4FD9-B33D-CB8876EE04E3}"/>
    <cellStyle name="Comma 3 5 2 2 3 2 2" xfId="18443" xr:uid="{613B5EF1-9037-47CA-A714-D877D8EE49DD}"/>
    <cellStyle name="Comma 3 5 2 2 3 2 2 2" xfId="40869" xr:uid="{424B8EAD-89B6-456B-9971-32683287C1EA}"/>
    <cellStyle name="Comma 3 5 2 2 3 2 2 3" xfId="20830" xr:uid="{FDBA7B87-4926-4B6D-924C-CC018DC38472}"/>
    <cellStyle name="Comma 3 5 2 2 3 2 3" xfId="18839" xr:uid="{28198397-7912-423F-875A-A214E02ABA21}"/>
    <cellStyle name="Comma 3 5 2 2 3 2 3 2" xfId="41265" xr:uid="{51C4EC37-77D3-4B19-AB4E-252E3BAE89CC}"/>
    <cellStyle name="Comma 3 5 2 2 3 2 3 3" xfId="21226" xr:uid="{B6340E94-6BDA-4DFC-A755-E60DDCA1A57A}"/>
    <cellStyle name="Comma 3 5 2 2 3 2 4" xfId="19235" xr:uid="{B06EC9FB-B5B8-4129-AA2F-ADF7209911D8}"/>
    <cellStyle name="Comma 3 5 2 2 3 2 4 2" xfId="41661" xr:uid="{F60E6B47-90EC-4B7D-B786-819F01F5CEB9}"/>
    <cellStyle name="Comma 3 5 2 2 3 2 4 3" xfId="21622" xr:uid="{A063A97A-BE77-42A9-B66B-EAC8BF61BA16}"/>
    <cellStyle name="Comma 3 5 2 2 3 2 5" xfId="19631" xr:uid="{5B952731-3830-42CD-B1AB-3D9EF195181F}"/>
    <cellStyle name="Comma 3 5 2 2 3 2 5 2" xfId="42057" xr:uid="{3A7C59FF-7756-4AF7-AA8B-D6CA274DF76D}"/>
    <cellStyle name="Comma 3 5 2 2 3 2 5 3" xfId="22018" xr:uid="{BD2A7593-14BC-43DC-B230-F3E86487E45F}"/>
    <cellStyle name="Comma 3 5 2 2 3 2 6" xfId="20027" xr:uid="{2F66F662-F30C-4A34-842B-48DE3D606DF4}"/>
    <cellStyle name="Comma 3 5 2 2 3 2 6 2" xfId="42453" xr:uid="{865063B5-82C4-4CAA-AC1C-8D6C495DD27F}"/>
    <cellStyle name="Comma 3 5 2 2 3 2 6 3" xfId="22414" xr:uid="{79B9F0F6-D368-4102-A450-8FA5357F0E82}"/>
    <cellStyle name="Comma 3 5 2 2 3 2 7" xfId="40473" xr:uid="{52FFEE86-E983-4A3C-B926-986543C35EF6}"/>
    <cellStyle name="Comma 3 5 2 2 3 2 8" xfId="20434" xr:uid="{1D4747E0-D3EA-4F60-BA62-E29B53A9BE35}"/>
    <cellStyle name="Comma 3 5 2 2 3 3" xfId="18245" xr:uid="{872E75B6-9A9F-4C0D-ABCD-101B254313DE}"/>
    <cellStyle name="Comma 3 5 2 2 3 3 2" xfId="40671" xr:uid="{2F99920D-13A9-41D5-AED3-BA03B34C190E}"/>
    <cellStyle name="Comma 3 5 2 2 3 3 3" xfId="20632" xr:uid="{26E5CB8B-C079-4045-BDB2-F7EFD20341A5}"/>
    <cellStyle name="Comma 3 5 2 2 3 4" xfId="18641" xr:uid="{51709B7D-8666-4F3F-A0D6-632AFCE49C42}"/>
    <cellStyle name="Comma 3 5 2 2 3 4 2" xfId="41067" xr:uid="{09743506-C703-4F44-B3F9-544641183BEA}"/>
    <cellStyle name="Comma 3 5 2 2 3 4 3" xfId="21028" xr:uid="{E27504D2-F42F-49CA-99DE-CA5D9C284CFA}"/>
    <cellStyle name="Comma 3 5 2 2 3 5" xfId="19037" xr:uid="{56367F0B-6FA0-4B6E-890D-7F0D37D9D152}"/>
    <cellStyle name="Comma 3 5 2 2 3 5 2" xfId="41463" xr:uid="{D41D0B89-32CB-4664-99BA-C532AEB1B37D}"/>
    <cellStyle name="Comma 3 5 2 2 3 5 3" xfId="21424" xr:uid="{17B2582F-2B15-47D7-B281-086E169F6CEF}"/>
    <cellStyle name="Comma 3 5 2 2 3 6" xfId="19433" xr:uid="{5F3E433E-F13B-487E-B2A0-6F01AA5322D1}"/>
    <cellStyle name="Comma 3 5 2 2 3 6 2" xfId="41859" xr:uid="{03BD7594-3DA7-4F37-BDB0-706B7B2D4B63}"/>
    <cellStyle name="Comma 3 5 2 2 3 6 3" xfId="21820" xr:uid="{13BB2111-1865-4345-B6A2-54792122FCFA}"/>
    <cellStyle name="Comma 3 5 2 2 3 7" xfId="19829" xr:uid="{2051F9BC-0651-45D3-B510-12F06EBB42AC}"/>
    <cellStyle name="Comma 3 5 2 2 3 7 2" xfId="42255" xr:uid="{BD188931-C28E-4600-987B-09C22A8A4C1B}"/>
    <cellStyle name="Comma 3 5 2 2 3 7 3" xfId="22216" xr:uid="{252704FC-2789-452C-8908-2F70946C5DDB}"/>
    <cellStyle name="Comma 3 5 2 2 3 8" xfId="31443" xr:uid="{AFAF8CE6-9CA1-46E6-810B-E1B93E4F2A89}"/>
    <cellStyle name="Comma 3 5 2 2 3 9" xfId="20236" xr:uid="{6368F231-0155-4387-A90B-1C409F868164}"/>
    <cellStyle name="Comma 3 5 2 2 4" xfId="12027" xr:uid="{A22514F8-D9BE-4BF4-B2A5-C642C9E914B2}"/>
    <cellStyle name="Comma 3 5 2 2 4 2" xfId="18311" xr:uid="{70507A14-F71B-4E25-87E7-24D93A34E923}"/>
    <cellStyle name="Comma 3 5 2 2 4 2 2" xfId="40737" xr:uid="{287BDF4D-0A3C-4904-9B8E-8DADF20CF71A}"/>
    <cellStyle name="Comma 3 5 2 2 4 2 3" xfId="20698" xr:uid="{7552DFF7-3E10-44A9-80EC-DEF50C8C65F9}"/>
    <cellStyle name="Comma 3 5 2 2 4 3" xfId="18707" xr:uid="{F795918B-F458-4515-B98F-E3D196D5DC04}"/>
    <cellStyle name="Comma 3 5 2 2 4 3 2" xfId="41133" xr:uid="{B23DF938-442D-4049-8F01-FA07FC156D81}"/>
    <cellStyle name="Comma 3 5 2 2 4 3 3" xfId="21094" xr:uid="{CA3C8BEE-322D-4A13-BC3F-D2F0A333766B}"/>
    <cellStyle name="Comma 3 5 2 2 4 4" xfId="19103" xr:uid="{7848351C-62F0-4A99-9FD4-C86F5CFAB561}"/>
    <cellStyle name="Comma 3 5 2 2 4 4 2" xfId="41529" xr:uid="{7E72DB70-2696-4011-81E4-17887BA1A976}"/>
    <cellStyle name="Comma 3 5 2 2 4 4 3" xfId="21490" xr:uid="{7F64CBD0-9FFF-4AFA-95B9-071CB3E65D75}"/>
    <cellStyle name="Comma 3 5 2 2 4 5" xfId="19499" xr:uid="{EB517594-E4C4-4568-8889-BF0A1907D88B}"/>
    <cellStyle name="Comma 3 5 2 2 4 5 2" xfId="41925" xr:uid="{39D05244-6CBA-4DCF-85B3-E9E29A98FB51}"/>
    <cellStyle name="Comma 3 5 2 2 4 5 3" xfId="21886" xr:uid="{3AEA929C-8CEF-4CF5-8675-EE5DDACE9E8D}"/>
    <cellStyle name="Comma 3 5 2 2 4 6" xfId="19895" xr:uid="{7A806EB6-0FDE-452C-9DAA-2156C2709358}"/>
    <cellStyle name="Comma 3 5 2 2 4 6 2" xfId="42321" xr:uid="{DF41F103-0427-4D58-A4B6-1FEE0124DCD6}"/>
    <cellStyle name="Comma 3 5 2 2 4 6 3" xfId="22282" xr:uid="{BA16C139-692F-4E62-ABE2-336684C9E3DD}"/>
    <cellStyle name="Comma 3 5 2 2 4 7" xfId="34453" xr:uid="{4CDF0A4F-5D05-4B10-AAB9-3175D73D0F25}"/>
    <cellStyle name="Comma 3 5 2 2 4 8" xfId="20302" xr:uid="{068C1931-BFC4-4D05-86CE-B2CAF2532606}"/>
    <cellStyle name="Comma 3 5 2 2 5" xfId="18113" xr:uid="{ECA4C74F-30A4-423B-A2E9-52D67B88A3C6}"/>
    <cellStyle name="Comma 3 5 2 2 5 2" xfId="40539" xr:uid="{A7B0BF8F-1F81-4415-8B6A-220B8FE437EE}"/>
    <cellStyle name="Comma 3 5 2 2 5 3" xfId="20500" xr:uid="{5F1C5BED-1267-4ADC-B537-8FAC024C62C9}"/>
    <cellStyle name="Comma 3 5 2 2 6" xfId="18509" xr:uid="{0959BE7A-7276-4B53-B622-804275EF1ABD}"/>
    <cellStyle name="Comma 3 5 2 2 6 2" xfId="40935" xr:uid="{5A3EAEF4-FB40-46FE-B2D1-7C5D598FA15F}"/>
    <cellStyle name="Comma 3 5 2 2 6 3" xfId="20896" xr:uid="{BA3F7734-3E61-481E-AB28-3E06C5405CD4}"/>
    <cellStyle name="Comma 3 5 2 2 7" xfId="18905" xr:uid="{6AC2A43E-9282-4171-9E02-436AA2865C0F}"/>
    <cellStyle name="Comma 3 5 2 2 7 2" xfId="41331" xr:uid="{19B50067-5EFA-4290-8612-6BB20A195364}"/>
    <cellStyle name="Comma 3 5 2 2 7 3" xfId="21292" xr:uid="{9A6534F3-19C9-465A-BD3D-9BBAF4E8F5B3}"/>
    <cellStyle name="Comma 3 5 2 2 8" xfId="19301" xr:uid="{182290B1-9ED6-48E3-A101-D98372CC0964}"/>
    <cellStyle name="Comma 3 5 2 2 8 2" xfId="41727" xr:uid="{3587ECDA-F0B4-4A1D-A4B0-00D3D1D24B3F}"/>
    <cellStyle name="Comma 3 5 2 2 8 3" xfId="21688" xr:uid="{02535E8B-5449-40DF-A25B-440ECB598442}"/>
    <cellStyle name="Comma 3 5 2 2 9" xfId="19697" xr:uid="{82F3BC29-EA6B-4672-8E23-2969295BC049}"/>
    <cellStyle name="Comma 3 5 2 2 9 2" xfId="42123" xr:uid="{207FB144-4EC2-4562-B4AA-A45137E235B3}"/>
    <cellStyle name="Comma 3 5 2 2 9 3" xfId="22084" xr:uid="{8738E7B5-0B10-45FE-B74B-2F2BAC6B5161}"/>
    <cellStyle name="Comma 3 5 2 3" xfId="4491" xr:uid="{D9F35601-A59B-45E6-AF03-8360A6A5A192}"/>
    <cellStyle name="Comma 3 5 2 3 10" xfId="26917" xr:uid="{74EC0674-6AB1-4D4E-B0D1-0A08E36F3073}"/>
    <cellStyle name="Comma 3 5 2 3 11" xfId="20126" xr:uid="{4C72BE54-66FA-43ED-98DA-9657886172EC}"/>
    <cellStyle name="Comma 3 5 2 3 2" xfId="8973" xr:uid="{EF3A6BC2-E3A0-41AC-A822-A56C8EAB7A9A}"/>
    <cellStyle name="Comma 3 5 2 3 2 2" xfId="18003" xr:uid="{0B1175DE-1B84-402C-B816-D54946D50AF5}"/>
    <cellStyle name="Comma 3 5 2 3 2 2 2" xfId="18399" xr:uid="{010592C0-64D9-4465-BA0E-3D15445CE0A4}"/>
    <cellStyle name="Comma 3 5 2 3 2 2 2 2" xfId="40825" xr:uid="{33C037FE-B19A-4757-8376-B5FE8865F8AA}"/>
    <cellStyle name="Comma 3 5 2 3 2 2 2 3" xfId="20786" xr:uid="{D844BC27-AD37-4CE3-A2B7-FB7F81979D12}"/>
    <cellStyle name="Comma 3 5 2 3 2 2 3" xfId="18795" xr:uid="{36150E55-60AD-44EC-8B4B-56D4FF76F778}"/>
    <cellStyle name="Comma 3 5 2 3 2 2 3 2" xfId="41221" xr:uid="{6290F94B-1770-4237-A6AF-FA75A8577E4C}"/>
    <cellStyle name="Comma 3 5 2 3 2 2 3 3" xfId="21182" xr:uid="{CCF3D918-A75F-4295-B650-8C1B9012C03A}"/>
    <cellStyle name="Comma 3 5 2 3 2 2 4" xfId="19191" xr:uid="{ADE368F2-E76E-48C0-A2EC-598B0CCCB6C6}"/>
    <cellStyle name="Comma 3 5 2 3 2 2 4 2" xfId="41617" xr:uid="{674D67DC-3089-4925-838A-A26DAA014ACB}"/>
    <cellStyle name="Comma 3 5 2 3 2 2 4 3" xfId="21578" xr:uid="{733A7CF1-2DC9-47CE-A7A0-4DF03CEB1096}"/>
    <cellStyle name="Comma 3 5 2 3 2 2 5" xfId="19587" xr:uid="{C194028A-F2E3-4C05-B3F9-527320D18F77}"/>
    <cellStyle name="Comma 3 5 2 3 2 2 5 2" xfId="42013" xr:uid="{CBB6DF86-56AD-43B4-85C9-74D4A8885637}"/>
    <cellStyle name="Comma 3 5 2 3 2 2 5 3" xfId="21974" xr:uid="{CD7A1012-6E22-4284-A5A5-E5053A784E10}"/>
    <cellStyle name="Comma 3 5 2 3 2 2 6" xfId="19983" xr:uid="{F7A5D192-3194-4419-9ED6-A167531D7626}"/>
    <cellStyle name="Comma 3 5 2 3 2 2 6 2" xfId="42409" xr:uid="{B6776BB9-52D5-4366-BCC2-66C85A4E30A5}"/>
    <cellStyle name="Comma 3 5 2 3 2 2 6 3" xfId="22370" xr:uid="{1D29112A-C541-415C-A898-C412A6EA6BCE}"/>
    <cellStyle name="Comma 3 5 2 3 2 2 7" xfId="40429" xr:uid="{E39E6070-7D1D-4ACA-BC33-5DB882DF8724}"/>
    <cellStyle name="Comma 3 5 2 3 2 2 8" xfId="20390" xr:uid="{968143EA-ACDC-4555-AF0B-E79C09550431}"/>
    <cellStyle name="Comma 3 5 2 3 2 3" xfId="18201" xr:uid="{17FF4316-EF74-4D18-8BD0-1715470DD026}"/>
    <cellStyle name="Comma 3 5 2 3 2 3 2" xfId="40627" xr:uid="{AB152286-5C7B-4501-9CB3-E976DF0649C2}"/>
    <cellStyle name="Comma 3 5 2 3 2 3 3" xfId="20588" xr:uid="{4F914521-978B-43B2-8585-201D9AE0567E}"/>
    <cellStyle name="Comma 3 5 2 3 2 4" xfId="18597" xr:uid="{54EEEA01-B786-41A0-B1B4-107E1F0F66BE}"/>
    <cellStyle name="Comma 3 5 2 3 2 4 2" xfId="41023" xr:uid="{407365E9-E941-40C1-8E25-430AC909CF21}"/>
    <cellStyle name="Comma 3 5 2 3 2 4 3" xfId="20984" xr:uid="{68F80D55-9C71-4DC0-9F99-3D0E53DB528A}"/>
    <cellStyle name="Comma 3 5 2 3 2 5" xfId="18993" xr:uid="{7A1C9B4B-6B2F-47D5-ACBE-FD1A7A69EAEE}"/>
    <cellStyle name="Comma 3 5 2 3 2 5 2" xfId="41419" xr:uid="{2C17113E-206E-4F41-BBAF-E566E12138B3}"/>
    <cellStyle name="Comma 3 5 2 3 2 5 3" xfId="21380" xr:uid="{4B0CD300-F639-4624-9A67-95147F465C8D}"/>
    <cellStyle name="Comma 3 5 2 3 2 6" xfId="19389" xr:uid="{5F17BC79-5D2A-4C55-B383-34A1649F8323}"/>
    <cellStyle name="Comma 3 5 2 3 2 6 2" xfId="41815" xr:uid="{A9242A86-4F89-44D6-A99B-F4A51BA2CA1E}"/>
    <cellStyle name="Comma 3 5 2 3 2 6 3" xfId="21776" xr:uid="{3AA8D0BF-A4D5-4E05-B340-A568E07D1491}"/>
    <cellStyle name="Comma 3 5 2 3 2 7" xfId="19785" xr:uid="{344AE770-5264-4F55-B450-532227FB91B7}"/>
    <cellStyle name="Comma 3 5 2 3 2 7 2" xfId="42211" xr:uid="{C54E041D-E572-4768-BFAA-1C2A38F8CEF1}"/>
    <cellStyle name="Comma 3 5 2 3 2 7 3" xfId="22172" xr:uid="{AC1940F8-20A8-449B-B87B-1EA3F1F1A6D2}"/>
    <cellStyle name="Comma 3 5 2 3 2 8" xfId="31399" xr:uid="{A3C96939-302B-4B16-972B-5FECB10808D4}"/>
    <cellStyle name="Comma 3 5 2 3 2 9" xfId="20192" xr:uid="{82AE786D-7B28-40E7-801E-C9D110020CE9}"/>
    <cellStyle name="Comma 3 5 2 3 3" xfId="9039" xr:uid="{9DAF6E1E-B1D2-4758-9C81-BF29C57C8DA7}"/>
    <cellStyle name="Comma 3 5 2 3 3 2" xfId="18069" xr:uid="{73263967-8355-434C-931A-B1FB28419C88}"/>
    <cellStyle name="Comma 3 5 2 3 3 2 2" xfId="18465" xr:uid="{4E0A79D9-B865-4262-9103-95352D5D1807}"/>
    <cellStyle name="Comma 3 5 2 3 3 2 2 2" xfId="40891" xr:uid="{87A8844F-E8F0-4BAB-8D33-13A2470DEF9E}"/>
    <cellStyle name="Comma 3 5 2 3 3 2 2 3" xfId="20852" xr:uid="{94BB09DF-690B-4C2A-82C7-83B33E905089}"/>
    <cellStyle name="Comma 3 5 2 3 3 2 3" xfId="18861" xr:uid="{8D012068-C27F-49E5-9E86-36B0F88C2892}"/>
    <cellStyle name="Comma 3 5 2 3 3 2 3 2" xfId="41287" xr:uid="{ABC6EFE0-F053-4D15-A688-8D09EAFAE58E}"/>
    <cellStyle name="Comma 3 5 2 3 3 2 3 3" xfId="21248" xr:uid="{EBA1D7F9-D975-49EA-96A4-2F4478382E99}"/>
    <cellStyle name="Comma 3 5 2 3 3 2 4" xfId="19257" xr:uid="{2498314D-B969-460B-A71F-3483792805EC}"/>
    <cellStyle name="Comma 3 5 2 3 3 2 4 2" xfId="41683" xr:uid="{DC804FE9-17E5-4B19-8D47-4724B99EF13D}"/>
    <cellStyle name="Comma 3 5 2 3 3 2 4 3" xfId="21644" xr:uid="{19E617EC-EE12-4E07-BC52-DEE66CDF5E1B}"/>
    <cellStyle name="Comma 3 5 2 3 3 2 5" xfId="19653" xr:uid="{DD08098A-1F3E-43D6-AB08-2FD5B524DD82}"/>
    <cellStyle name="Comma 3 5 2 3 3 2 5 2" xfId="42079" xr:uid="{B5DB432D-B7E2-45C1-9B3D-F9B9FFBE1D26}"/>
    <cellStyle name="Comma 3 5 2 3 3 2 5 3" xfId="22040" xr:uid="{6E701EAF-5BE1-4811-AEA2-642E56AF2FC4}"/>
    <cellStyle name="Comma 3 5 2 3 3 2 6" xfId="20049" xr:uid="{3E0BB90B-1C86-4554-B1D3-6448684E6755}"/>
    <cellStyle name="Comma 3 5 2 3 3 2 6 2" xfId="42475" xr:uid="{FD0F20B0-980B-42C0-946A-2FEA0F5B271C}"/>
    <cellStyle name="Comma 3 5 2 3 3 2 6 3" xfId="22436" xr:uid="{1BA17F47-42FD-44A7-AEEA-8B87BEC4D93F}"/>
    <cellStyle name="Comma 3 5 2 3 3 2 7" xfId="40495" xr:uid="{A73CF248-561B-453E-AD2A-C50604C53606}"/>
    <cellStyle name="Comma 3 5 2 3 3 2 8" xfId="20456" xr:uid="{859B1843-B496-402E-B682-7149E3A25DB3}"/>
    <cellStyle name="Comma 3 5 2 3 3 3" xfId="18267" xr:uid="{E897C628-F7E5-40D9-9CEE-9B1DC79B128D}"/>
    <cellStyle name="Comma 3 5 2 3 3 3 2" xfId="40693" xr:uid="{6E5C0074-1F4E-4764-A7C8-6A13EEFA34C5}"/>
    <cellStyle name="Comma 3 5 2 3 3 3 3" xfId="20654" xr:uid="{B275C198-A3E2-42C9-A84D-9B9340343079}"/>
    <cellStyle name="Comma 3 5 2 3 3 4" xfId="18663" xr:uid="{17D8FFFA-5715-4640-9946-C2449CF273FA}"/>
    <cellStyle name="Comma 3 5 2 3 3 4 2" xfId="41089" xr:uid="{0CC3EF0B-9F97-4BF5-B062-95191EE9AF21}"/>
    <cellStyle name="Comma 3 5 2 3 3 4 3" xfId="21050" xr:uid="{707E3A97-6CC4-4FC5-B9A2-028135D415B6}"/>
    <cellStyle name="Comma 3 5 2 3 3 5" xfId="19059" xr:uid="{FF5A41C0-B307-4EF3-892C-E6B0128ABD53}"/>
    <cellStyle name="Comma 3 5 2 3 3 5 2" xfId="41485" xr:uid="{6DF5F2E9-AB81-4A8A-A575-89258EFDF229}"/>
    <cellStyle name="Comma 3 5 2 3 3 5 3" xfId="21446" xr:uid="{85AB25D5-3DA8-48A0-BC92-6676AD3EB280}"/>
    <cellStyle name="Comma 3 5 2 3 3 6" xfId="19455" xr:uid="{917BC2C2-8EC2-44CA-A180-79B1485E7FAA}"/>
    <cellStyle name="Comma 3 5 2 3 3 6 2" xfId="41881" xr:uid="{645BD292-C4F5-4102-A1FD-97B9822814FE}"/>
    <cellStyle name="Comma 3 5 2 3 3 6 3" xfId="21842" xr:uid="{74E2F17B-48DB-4DCC-BCDC-3972F21CF3D3}"/>
    <cellStyle name="Comma 3 5 2 3 3 7" xfId="19851" xr:uid="{369BD77E-350B-4625-B7AF-8ED8DA4D8CBB}"/>
    <cellStyle name="Comma 3 5 2 3 3 7 2" xfId="42277" xr:uid="{A36EA2AD-2883-4EAC-B551-BA068B989D0B}"/>
    <cellStyle name="Comma 3 5 2 3 3 7 3" xfId="22238" xr:uid="{15953252-6CE7-4824-9078-26A46DFD155F}"/>
    <cellStyle name="Comma 3 5 2 3 3 8" xfId="31465" xr:uid="{27442A0B-9295-461B-9BEE-5B2261211182}"/>
    <cellStyle name="Comma 3 5 2 3 3 9" xfId="20258" xr:uid="{BA2A7F95-3129-4BBD-9968-BEC3E3347E41}"/>
    <cellStyle name="Comma 3 5 2 3 4" xfId="13521" xr:uid="{FEDCE19C-C9BF-4D83-A400-188C29CD7A2E}"/>
    <cellStyle name="Comma 3 5 2 3 4 2" xfId="18333" xr:uid="{61881712-F555-4221-866E-4E510A724152}"/>
    <cellStyle name="Comma 3 5 2 3 4 2 2" xfId="40759" xr:uid="{87C3390E-8C29-4A8C-AC0A-194A411328BC}"/>
    <cellStyle name="Comma 3 5 2 3 4 2 3" xfId="20720" xr:uid="{6718136F-A18D-488F-9CD5-23C43B26E227}"/>
    <cellStyle name="Comma 3 5 2 3 4 3" xfId="18729" xr:uid="{EE24EDF5-44B9-4A8D-BE2F-E50C48227E26}"/>
    <cellStyle name="Comma 3 5 2 3 4 3 2" xfId="41155" xr:uid="{108300E9-54E1-4071-9485-D18181E608AA}"/>
    <cellStyle name="Comma 3 5 2 3 4 3 3" xfId="21116" xr:uid="{646BABE5-611D-44D8-BFF7-CAB2ACBED560}"/>
    <cellStyle name="Comma 3 5 2 3 4 4" xfId="19125" xr:uid="{2401F106-CAF9-40F8-9003-CF125DB870F6}"/>
    <cellStyle name="Comma 3 5 2 3 4 4 2" xfId="41551" xr:uid="{36B0BF61-7A51-434F-9011-F08C597C253C}"/>
    <cellStyle name="Comma 3 5 2 3 4 4 3" xfId="21512" xr:uid="{E351EC54-A252-47B2-B91B-E94E3A5F8D13}"/>
    <cellStyle name="Comma 3 5 2 3 4 5" xfId="19521" xr:uid="{6C5D8E32-2EE1-4A9F-AFAE-D9F02E952820}"/>
    <cellStyle name="Comma 3 5 2 3 4 5 2" xfId="41947" xr:uid="{8405BCDA-87EE-46CD-8BCF-D42805B458CE}"/>
    <cellStyle name="Comma 3 5 2 3 4 5 3" xfId="21908" xr:uid="{117B640F-BF45-40B7-83D4-81FED58D2E1B}"/>
    <cellStyle name="Comma 3 5 2 3 4 6" xfId="19917" xr:uid="{5D803E2F-1AEC-41CB-9869-D3493E245428}"/>
    <cellStyle name="Comma 3 5 2 3 4 6 2" xfId="42343" xr:uid="{C2F1B534-E4BE-4711-8552-E359E03EEF8B}"/>
    <cellStyle name="Comma 3 5 2 3 4 6 3" xfId="22304" xr:uid="{54FA49C3-D2A9-4992-A770-5E136BB7E4D6}"/>
    <cellStyle name="Comma 3 5 2 3 4 7" xfId="35947" xr:uid="{93AD3DAF-7187-489B-BCB1-FB6D2A56E3E2}"/>
    <cellStyle name="Comma 3 5 2 3 4 8" xfId="20324" xr:uid="{BACB83CB-09C8-4357-8E07-828483CB2E24}"/>
    <cellStyle name="Comma 3 5 2 3 5" xfId="18135" xr:uid="{7A005E0B-9BFC-49FB-BB4E-50D947028FE8}"/>
    <cellStyle name="Comma 3 5 2 3 5 2" xfId="40561" xr:uid="{8AB82BEB-C324-4C39-8075-F92320918139}"/>
    <cellStyle name="Comma 3 5 2 3 5 3" xfId="20522" xr:uid="{72BB573D-6CD2-46C4-AE55-63D1BC65FFCD}"/>
    <cellStyle name="Comma 3 5 2 3 6" xfId="18531" xr:uid="{19C4E7C7-D263-4D07-A340-957BD37F682C}"/>
    <cellStyle name="Comma 3 5 2 3 6 2" xfId="40957" xr:uid="{1C24F625-46EA-48B1-A8E3-F92A45CDB3BD}"/>
    <cellStyle name="Comma 3 5 2 3 6 3" xfId="20918" xr:uid="{FAD21947-FE21-4E94-9EE6-4D86F6845815}"/>
    <cellStyle name="Comma 3 5 2 3 7" xfId="18927" xr:uid="{ED76E59C-B52D-4E9C-99C4-5F7D04679C84}"/>
    <cellStyle name="Comma 3 5 2 3 7 2" xfId="41353" xr:uid="{1F71D095-7A69-403D-8EA5-4722939C39B1}"/>
    <cellStyle name="Comma 3 5 2 3 7 3" xfId="21314" xr:uid="{F015E157-BC4F-43DA-8B99-95BE5D8596ED}"/>
    <cellStyle name="Comma 3 5 2 3 8" xfId="19323" xr:uid="{E97BE15A-A7A8-4979-92BF-021DDC570322}"/>
    <cellStyle name="Comma 3 5 2 3 8 2" xfId="41749" xr:uid="{2C87A16B-9E59-4409-8BA6-FEAE338E1E27}"/>
    <cellStyle name="Comma 3 5 2 3 8 3" xfId="21710" xr:uid="{B0478266-9421-4085-9526-F80F58C78F97}"/>
    <cellStyle name="Comma 3 5 2 3 9" xfId="19719" xr:uid="{474A19B8-00B5-4C02-AB5B-0A23438A681C}"/>
    <cellStyle name="Comma 3 5 2 3 9 2" xfId="42145" xr:uid="{051DC439-6088-48F1-BDAF-E22742267AB3}"/>
    <cellStyle name="Comma 3 5 2 3 9 3" xfId="22106" xr:uid="{8A7F0C85-20FD-483C-8D9A-A5D8A5F8C841}"/>
    <cellStyle name="Comma 3 5 2 4" xfId="5985" xr:uid="{C4A951DA-DB90-43EC-89BB-983D311DFCF3}"/>
    <cellStyle name="Comma 3 5 2 4 2" xfId="15015" xr:uid="{A4FF4079-2090-464B-89E6-6384A66E2C60}"/>
    <cellStyle name="Comma 3 5 2 4 2 2" xfId="18355" xr:uid="{57B97DF5-699E-4760-95FE-1686178E2668}"/>
    <cellStyle name="Comma 3 5 2 4 2 2 2" xfId="40781" xr:uid="{39E77676-FFE9-42EC-A1F6-0BED89210256}"/>
    <cellStyle name="Comma 3 5 2 4 2 2 3" xfId="20742" xr:uid="{2664286E-BB9D-43B6-916B-76A847E6DC1B}"/>
    <cellStyle name="Comma 3 5 2 4 2 3" xfId="18751" xr:uid="{070DF373-DBE9-4BEC-A5FD-18BC25AE49ED}"/>
    <cellStyle name="Comma 3 5 2 4 2 3 2" xfId="41177" xr:uid="{FF84F551-C4BB-4C97-83AD-8D917889BD43}"/>
    <cellStyle name="Comma 3 5 2 4 2 3 3" xfId="21138" xr:uid="{98C4BB63-D9D7-4C56-A9A7-843B76480420}"/>
    <cellStyle name="Comma 3 5 2 4 2 4" xfId="19147" xr:uid="{6010E356-507E-4FCC-8653-18640E7C29E7}"/>
    <cellStyle name="Comma 3 5 2 4 2 4 2" xfId="41573" xr:uid="{D785E6BE-2F66-482B-9FAE-31DA10D13D0A}"/>
    <cellStyle name="Comma 3 5 2 4 2 4 3" xfId="21534" xr:uid="{515CFBFA-8B9C-43BB-BE53-C90BD84B24FF}"/>
    <cellStyle name="Comma 3 5 2 4 2 5" xfId="19543" xr:uid="{E1543305-8DAC-4CF9-A297-E5357A6275CF}"/>
    <cellStyle name="Comma 3 5 2 4 2 5 2" xfId="41969" xr:uid="{68670CF4-9C69-4C9C-A3EC-D257F91B4216}"/>
    <cellStyle name="Comma 3 5 2 4 2 5 3" xfId="21930" xr:uid="{D136D203-EDBD-4871-8DDB-B7B227C0E564}"/>
    <cellStyle name="Comma 3 5 2 4 2 6" xfId="19939" xr:uid="{0419E0BE-6A49-4838-BD8D-8B4010806FE9}"/>
    <cellStyle name="Comma 3 5 2 4 2 6 2" xfId="42365" xr:uid="{86E8EFDE-0A0B-4B72-B104-422B62AB41D3}"/>
    <cellStyle name="Comma 3 5 2 4 2 6 3" xfId="22326" xr:uid="{D7818698-C7F9-48A1-8059-21A146083BCE}"/>
    <cellStyle name="Comma 3 5 2 4 2 7" xfId="37441" xr:uid="{301685B6-014F-4F73-BE13-AC84A72BE0FD}"/>
    <cellStyle name="Comma 3 5 2 4 2 8" xfId="20346" xr:uid="{5841A35B-4675-4451-9118-FBD21F13D6D4}"/>
    <cellStyle name="Comma 3 5 2 4 3" xfId="18157" xr:uid="{2EBA563A-D6F2-43FC-91B2-FD9A4E8CD898}"/>
    <cellStyle name="Comma 3 5 2 4 3 2" xfId="40583" xr:uid="{5B123A3C-293E-40EA-8922-98E554F9DDC0}"/>
    <cellStyle name="Comma 3 5 2 4 3 3" xfId="20544" xr:uid="{F3C8BC33-3753-4DC3-B8AC-9E4ECA691BBA}"/>
    <cellStyle name="Comma 3 5 2 4 4" xfId="18553" xr:uid="{7D76E7B9-F1B4-403B-AE3E-85AFEC18912A}"/>
    <cellStyle name="Comma 3 5 2 4 4 2" xfId="40979" xr:uid="{FE7A4EA5-585F-4D37-82E2-2F623EA62BCF}"/>
    <cellStyle name="Comma 3 5 2 4 4 3" xfId="20940" xr:uid="{164DF8C4-78B3-4A45-98C5-2B0363EAB512}"/>
    <cellStyle name="Comma 3 5 2 4 5" xfId="18949" xr:uid="{AFE2DF71-8B2E-4E13-ACAD-D3FC8E73D470}"/>
    <cellStyle name="Comma 3 5 2 4 5 2" xfId="41375" xr:uid="{DAFA903E-42FB-45C7-B4F5-D3E7B8EFBEB3}"/>
    <cellStyle name="Comma 3 5 2 4 5 3" xfId="21336" xr:uid="{099EA11A-5705-4AE7-A741-880646D42FA4}"/>
    <cellStyle name="Comma 3 5 2 4 6" xfId="19345" xr:uid="{39A43777-6B1A-4BCB-A71C-B1487359E415}"/>
    <cellStyle name="Comma 3 5 2 4 6 2" xfId="41771" xr:uid="{71183446-0822-405B-B5C1-32DEA313C5BB}"/>
    <cellStyle name="Comma 3 5 2 4 6 3" xfId="21732" xr:uid="{E60759DB-250D-4EF5-9614-F006666309B2}"/>
    <cellStyle name="Comma 3 5 2 4 7" xfId="19741" xr:uid="{58ED7FB4-8305-4D9D-96E2-30A613486B50}"/>
    <cellStyle name="Comma 3 5 2 4 7 2" xfId="42167" xr:uid="{D83B0C76-D1FB-4FB2-8313-EA980F4BB0D3}"/>
    <cellStyle name="Comma 3 5 2 4 7 3" xfId="22128" xr:uid="{135CA19E-F7B9-473C-82A9-1EF4F726C8F4}"/>
    <cellStyle name="Comma 3 5 2 4 8" xfId="28411" xr:uid="{82309090-0C35-425F-A01E-94AFD20BA3FC}"/>
    <cellStyle name="Comma 3 5 2 4 9" xfId="20148" xr:uid="{5897A5F7-A574-410E-B9B1-0B54141F1423}"/>
    <cellStyle name="Comma 3 5 2 5" xfId="8995" xr:uid="{2DD1F23D-9BA7-48B9-AC03-B51E0AF6C275}"/>
    <cellStyle name="Comma 3 5 2 5 2" xfId="18025" xr:uid="{0550DC1E-8925-4AC4-B97D-42F929BD434C}"/>
    <cellStyle name="Comma 3 5 2 5 2 2" xfId="18421" xr:uid="{1DF2080D-C59D-44AF-BAD6-2C6310D9FC10}"/>
    <cellStyle name="Comma 3 5 2 5 2 2 2" xfId="40847" xr:uid="{40B37BE0-D9D5-4B76-92CC-AD2778BA7AB4}"/>
    <cellStyle name="Comma 3 5 2 5 2 2 3" xfId="20808" xr:uid="{55E5D65E-8EBE-45CB-BFCD-E802D2DFFA9D}"/>
    <cellStyle name="Comma 3 5 2 5 2 3" xfId="18817" xr:uid="{8D6FE20F-D7BC-4A8E-9C51-AFDC63280CD9}"/>
    <cellStyle name="Comma 3 5 2 5 2 3 2" xfId="41243" xr:uid="{378D305A-1DA2-4A12-884C-2E5808532906}"/>
    <cellStyle name="Comma 3 5 2 5 2 3 3" xfId="21204" xr:uid="{7009E3CC-1F71-4EC4-A03B-A30CB26086E9}"/>
    <cellStyle name="Comma 3 5 2 5 2 4" xfId="19213" xr:uid="{1DB869CA-BD75-4585-A438-27BBCE331640}"/>
    <cellStyle name="Comma 3 5 2 5 2 4 2" xfId="41639" xr:uid="{5E5A03D2-B107-48FE-9C5B-7E93927102FB}"/>
    <cellStyle name="Comma 3 5 2 5 2 4 3" xfId="21600" xr:uid="{CEECC2F1-48C7-4D24-BD19-A15D4C3537F6}"/>
    <cellStyle name="Comma 3 5 2 5 2 5" xfId="19609" xr:uid="{84756C74-417D-477C-8135-A330B59EA21D}"/>
    <cellStyle name="Comma 3 5 2 5 2 5 2" xfId="42035" xr:uid="{146D63BF-22EB-42A9-87D9-70D5D6F65067}"/>
    <cellStyle name="Comma 3 5 2 5 2 5 3" xfId="21996" xr:uid="{DEFB32E9-028A-4257-AA50-75746FCAA2D2}"/>
    <cellStyle name="Comma 3 5 2 5 2 6" xfId="20005" xr:uid="{967B7908-6DCB-4E65-A080-F7D5B0990123}"/>
    <cellStyle name="Comma 3 5 2 5 2 6 2" xfId="42431" xr:uid="{8C9FC124-192F-412E-BD96-A92D03CF3024}"/>
    <cellStyle name="Comma 3 5 2 5 2 6 3" xfId="22392" xr:uid="{1F20A009-63D3-4930-AD31-D44FBFD15807}"/>
    <cellStyle name="Comma 3 5 2 5 2 7" xfId="40451" xr:uid="{6C442A92-D327-422A-A3E6-85051826441B}"/>
    <cellStyle name="Comma 3 5 2 5 2 8" xfId="20412" xr:uid="{DD601247-8A34-454E-B73B-FDBCC03334B2}"/>
    <cellStyle name="Comma 3 5 2 5 3" xfId="18223" xr:uid="{3E592065-27BB-4486-B0FD-4CB02965E781}"/>
    <cellStyle name="Comma 3 5 2 5 3 2" xfId="40649" xr:uid="{D17CE565-803F-4B9E-9341-D06EE52A7992}"/>
    <cellStyle name="Comma 3 5 2 5 3 3" xfId="20610" xr:uid="{A2FFE8BC-8C82-4DF4-91C8-C9E0269CA283}"/>
    <cellStyle name="Comma 3 5 2 5 4" xfId="18619" xr:uid="{2EBABA8C-8ED6-4412-8880-DE8719D6BC8E}"/>
    <cellStyle name="Comma 3 5 2 5 4 2" xfId="41045" xr:uid="{65A8A36A-C464-43D3-A72C-BEC18661660D}"/>
    <cellStyle name="Comma 3 5 2 5 4 3" xfId="21006" xr:uid="{A7B8074E-8724-4501-B2A1-319D60E7E6C7}"/>
    <cellStyle name="Comma 3 5 2 5 5" xfId="19015" xr:uid="{49E580F9-FE71-4E33-B8A6-1558D5814ED1}"/>
    <cellStyle name="Comma 3 5 2 5 5 2" xfId="41441" xr:uid="{4D5F75E9-3408-41A8-9E90-C5EA883A4A4B}"/>
    <cellStyle name="Comma 3 5 2 5 5 3" xfId="21402" xr:uid="{7508B47A-1ABC-4B09-BB89-586B1DDF0A03}"/>
    <cellStyle name="Comma 3 5 2 5 6" xfId="19411" xr:uid="{8FCF43C7-F571-49D9-B74C-6E81D1B75C72}"/>
    <cellStyle name="Comma 3 5 2 5 6 2" xfId="41837" xr:uid="{D755F788-D88F-4BA5-8429-8E5E716034F8}"/>
    <cellStyle name="Comma 3 5 2 5 6 3" xfId="21798" xr:uid="{6175F468-6E9E-4BA5-BF8F-702BC71449D1}"/>
    <cellStyle name="Comma 3 5 2 5 7" xfId="19807" xr:uid="{CB3EBDCC-AB14-44F1-8605-06F3D8EA3204}"/>
    <cellStyle name="Comma 3 5 2 5 7 2" xfId="42233" xr:uid="{78FF1469-5FF5-456E-A66E-A82A1628C9DD}"/>
    <cellStyle name="Comma 3 5 2 5 7 3" xfId="22194" xr:uid="{145B5DA5-CB57-410D-9819-EC3B4D556B7D}"/>
    <cellStyle name="Comma 3 5 2 5 8" xfId="31421" xr:uid="{0B20A6F8-1FF4-4B09-8B41-9FE32C313190}"/>
    <cellStyle name="Comma 3 5 2 5 9" xfId="20214" xr:uid="{42E8025A-927E-4B65-A1F1-9D491DC91BD2}"/>
    <cellStyle name="Comma 3 5 2 6" xfId="10533" xr:uid="{CD3C35BB-A0BC-4461-87A5-AD1A77288093}"/>
    <cellStyle name="Comma 3 5 2 6 2" xfId="18289" xr:uid="{8C915EE0-586D-442F-8A38-7227E5232CA5}"/>
    <cellStyle name="Comma 3 5 2 6 2 2" xfId="40715" xr:uid="{14491D81-4134-4A2D-A4FF-7ADE1C7B3CF5}"/>
    <cellStyle name="Comma 3 5 2 6 2 3" xfId="20676" xr:uid="{3A028684-7F31-4E61-A6FC-6CB26D8382C5}"/>
    <cellStyle name="Comma 3 5 2 6 3" xfId="18685" xr:uid="{3F01ACFA-EEB6-40F1-9A59-EE11CE3D7CE8}"/>
    <cellStyle name="Comma 3 5 2 6 3 2" xfId="41111" xr:uid="{B3C6A6EA-2C71-4F22-A4B9-76E899A83981}"/>
    <cellStyle name="Comma 3 5 2 6 3 3" xfId="21072" xr:uid="{D55800BD-F8C0-4AD1-ADB4-4AD25D4D698B}"/>
    <cellStyle name="Comma 3 5 2 6 4" xfId="19081" xr:uid="{A9A5FC65-E8B5-4EE8-AFAE-9899DE19C53A}"/>
    <cellStyle name="Comma 3 5 2 6 4 2" xfId="41507" xr:uid="{C6D7C551-24E3-41DE-B37F-BA59C73590C6}"/>
    <cellStyle name="Comma 3 5 2 6 4 3" xfId="21468" xr:uid="{322291FC-871F-4421-A7BD-2A2C6DECE867}"/>
    <cellStyle name="Comma 3 5 2 6 5" xfId="19477" xr:uid="{45AADE76-5E4F-490F-B23C-9D2E07CA49A7}"/>
    <cellStyle name="Comma 3 5 2 6 5 2" xfId="41903" xr:uid="{BA2EEC8F-004E-4069-9FED-048230B92BC1}"/>
    <cellStyle name="Comma 3 5 2 6 5 3" xfId="21864" xr:uid="{5B2EF155-174A-4393-8690-C6A2424C32FE}"/>
    <cellStyle name="Comma 3 5 2 6 6" xfId="19873" xr:uid="{B0918178-9C4A-45F5-9550-FC74B7FDD635}"/>
    <cellStyle name="Comma 3 5 2 6 6 2" xfId="42299" xr:uid="{DDF916BE-3926-4C9D-AFE5-1C679A2BCCE1}"/>
    <cellStyle name="Comma 3 5 2 6 6 3" xfId="22260" xr:uid="{74E8B4FE-DBDA-426B-A8F2-60A1D7654A17}"/>
    <cellStyle name="Comma 3 5 2 6 7" xfId="32959" xr:uid="{0CA4D95A-3266-4E79-AE1A-B73EE6DD03E8}"/>
    <cellStyle name="Comma 3 5 2 6 8" xfId="20280" xr:uid="{2F7BA5B5-7004-4A64-925D-C8F81E9F9958}"/>
    <cellStyle name="Comma 3 5 2 7" xfId="18091" xr:uid="{EE79FD39-BB09-4282-A2A2-BCAFDEBFE3A6}"/>
    <cellStyle name="Comma 3 5 2 7 2" xfId="40517" xr:uid="{66E4A428-4590-428F-BFD3-12D3F4CFE4EA}"/>
    <cellStyle name="Comma 3 5 2 7 3" xfId="20478" xr:uid="{04BBA3C5-F426-4832-A32D-57D54196686A}"/>
    <cellStyle name="Comma 3 5 2 8" xfId="18487" xr:uid="{4CA39632-F3A4-4F3F-869E-6C23A7C40706}"/>
    <cellStyle name="Comma 3 5 2 8 2" xfId="40913" xr:uid="{7787AC62-837E-4B2D-86AB-84611FD236C8}"/>
    <cellStyle name="Comma 3 5 2 8 3" xfId="20874" xr:uid="{EB607252-98E7-4AA2-AA5F-DF7860677F18}"/>
    <cellStyle name="Comma 3 5 2 9" xfId="18883" xr:uid="{48586584-A70D-485C-BBD9-BA62DAE0F1D0}"/>
    <cellStyle name="Comma 3 5 2 9 2" xfId="41309" xr:uid="{0273E95F-6171-4AC8-97C1-9199A6095378}"/>
    <cellStyle name="Comma 3 5 2 9 3" xfId="21270" xr:uid="{922FB991-DC5D-4E7A-88CB-3AE5962D83AC}"/>
    <cellStyle name="Comma 3 5 3" xfId="2342" xr:uid="{67ADD570-4D3F-4E7D-ADF4-BD77C785C318}"/>
    <cellStyle name="Comma 3 5 3 10" xfId="24768" xr:uid="{1C59622B-1147-4426-9309-2BE5BFAEEFA6}"/>
    <cellStyle name="Comma 3 5 3 11" xfId="20093" xr:uid="{3FFF5029-8C22-4FB0-8655-803C26983B85}"/>
    <cellStyle name="Comma 3 5 3 2" xfId="6824" xr:uid="{A188F922-D3D4-423B-8689-205CC5D48124}"/>
    <cellStyle name="Comma 3 5 3 2 2" xfId="15854" xr:uid="{29E39E50-8C79-4EAD-824B-42F3F803047C}"/>
    <cellStyle name="Comma 3 5 3 2 2 2" xfId="18366" xr:uid="{E6EBF200-CB11-4E26-BF2C-1A5243F6DEB2}"/>
    <cellStyle name="Comma 3 5 3 2 2 2 2" xfId="40792" xr:uid="{A712F2FB-DE51-44C9-8970-C0BC7B8DBB8E}"/>
    <cellStyle name="Comma 3 5 3 2 2 2 3" xfId="20753" xr:uid="{889D7734-966F-4F05-99CE-C4E7EFD35702}"/>
    <cellStyle name="Comma 3 5 3 2 2 3" xfId="18762" xr:uid="{7C897014-1007-44E9-9811-988F1B69F8BC}"/>
    <cellStyle name="Comma 3 5 3 2 2 3 2" xfId="41188" xr:uid="{2683FD2C-676A-4B11-989C-2559364C6923}"/>
    <cellStyle name="Comma 3 5 3 2 2 3 3" xfId="21149" xr:uid="{DDB4BD7A-36C9-4113-9EDC-59E86B4C4521}"/>
    <cellStyle name="Comma 3 5 3 2 2 4" xfId="19158" xr:uid="{8FBB39AA-FE84-4424-8465-28BABA16BE6D}"/>
    <cellStyle name="Comma 3 5 3 2 2 4 2" xfId="41584" xr:uid="{A2E37A68-A3A8-4F04-A982-98AFDFFBA151}"/>
    <cellStyle name="Comma 3 5 3 2 2 4 3" xfId="21545" xr:uid="{D30175C8-2632-49AE-81E6-616474470010}"/>
    <cellStyle name="Comma 3 5 3 2 2 5" xfId="19554" xr:uid="{5AF74A34-FD30-488B-9D21-1CF90FD9A983}"/>
    <cellStyle name="Comma 3 5 3 2 2 5 2" xfId="41980" xr:uid="{2C218ACD-16AF-4033-9FC2-8CEB61AEA269}"/>
    <cellStyle name="Comma 3 5 3 2 2 5 3" xfId="21941" xr:uid="{7ED4FDD0-F2D9-4970-9C61-2168C0B1A052}"/>
    <cellStyle name="Comma 3 5 3 2 2 6" xfId="19950" xr:uid="{F3097E66-F82F-41EF-A13B-DE90751AAA12}"/>
    <cellStyle name="Comma 3 5 3 2 2 6 2" xfId="42376" xr:uid="{5BE9A8BF-7FB1-4C73-A6CC-88F6EC0B2744}"/>
    <cellStyle name="Comma 3 5 3 2 2 6 3" xfId="22337" xr:uid="{9A2AC54B-A348-40C8-B5E1-4AE04BC306C3}"/>
    <cellStyle name="Comma 3 5 3 2 2 7" xfId="38280" xr:uid="{D262AB99-E57B-426D-A65B-983447EE91B4}"/>
    <cellStyle name="Comma 3 5 3 2 2 8" xfId="20357" xr:uid="{34B06F19-28DB-4A30-B3D4-57F3D37CE377}"/>
    <cellStyle name="Comma 3 5 3 2 3" xfId="18168" xr:uid="{70C9A28B-50F8-4287-ACE3-EA0BC1F988FC}"/>
    <cellStyle name="Comma 3 5 3 2 3 2" xfId="40594" xr:uid="{D1AEF909-8A9F-4BBC-9AC9-CEBB1EC010A4}"/>
    <cellStyle name="Comma 3 5 3 2 3 3" xfId="20555" xr:uid="{65D5FCF2-0BF5-4401-BAA4-C13BA5FA4F99}"/>
    <cellStyle name="Comma 3 5 3 2 4" xfId="18564" xr:uid="{D7FA66AC-6661-49D1-B034-C4354397AAFE}"/>
    <cellStyle name="Comma 3 5 3 2 4 2" xfId="40990" xr:uid="{A453695C-19D6-4563-88C9-D57F5F0E0A52}"/>
    <cellStyle name="Comma 3 5 3 2 4 3" xfId="20951" xr:uid="{764DB478-C1A4-4615-80D7-D65F7F64E421}"/>
    <cellStyle name="Comma 3 5 3 2 5" xfId="18960" xr:uid="{43B7BB03-41D2-4BFA-B6B1-8A9A77D91EB2}"/>
    <cellStyle name="Comma 3 5 3 2 5 2" xfId="41386" xr:uid="{45728524-EA3E-4BE1-9783-7337F5A17E34}"/>
    <cellStyle name="Comma 3 5 3 2 5 3" xfId="21347" xr:uid="{40B654DA-FCD4-43BF-A5AA-6FFED0253B10}"/>
    <cellStyle name="Comma 3 5 3 2 6" xfId="19356" xr:uid="{3105541C-C64E-48D7-AF74-A4D0368A00C4}"/>
    <cellStyle name="Comma 3 5 3 2 6 2" xfId="41782" xr:uid="{041A9946-8AC1-497C-BF14-D737B1F4EE43}"/>
    <cellStyle name="Comma 3 5 3 2 6 3" xfId="21743" xr:uid="{92BD2FCC-0783-4633-81CC-F3C3EB880587}"/>
    <cellStyle name="Comma 3 5 3 2 7" xfId="19752" xr:uid="{E9119CE4-0817-426B-849C-F4273A05A01E}"/>
    <cellStyle name="Comma 3 5 3 2 7 2" xfId="42178" xr:uid="{C720A7D5-331A-46B6-BE9D-F8CE6A83155C}"/>
    <cellStyle name="Comma 3 5 3 2 7 3" xfId="22139" xr:uid="{095DCA4F-A6CC-4BE0-9EFF-B6FEB6AB6995}"/>
    <cellStyle name="Comma 3 5 3 2 8" xfId="29250" xr:uid="{0B9B54FE-D2C0-4F60-B34C-A2A4BA6AC759}"/>
    <cellStyle name="Comma 3 5 3 2 9" xfId="20159" xr:uid="{91AD627C-D853-4352-A5B1-E4E260BD6F0A}"/>
    <cellStyle name="Comma 3 5 3 3" xfId="9006" xr:uid="{49097836-E622-4570-A90E-E4DB15799D0F}"/>
    <cellStyle name="Comma 3 5 3 3 2" xfId="18036" xr:uid="{C89AED76-4780-4575-B2C5-E6C5C1B549A9}"/>
    <cellStyle name="Comma 3 5 3 3 2 2" xfId="18432" xr:uid="{0728F997-4347-44AD-B19C-1BCA82F7B2AF}"/>
    <cellStyle name="Comma 3 5 3 3 2 2 2" xfId="40858" xr:uid="{A60BB24C-D443-4312-BA07-686EDBDABB20}"/>
    <cellStyle name="Comma 3 5 3 3 2 2 3" xfId="20819" xr:uid="{3A410541-2D43-4E09-A5EF-E8A5B62019E5}"/>
    <cellStyle name="Comma 3 5 3 3 2 3" xfId="18828" xr:uid="{0FDBBAA1-1B73-4818-A06A-67AA711EA805}"/>
    <cellStyle name="Comma 3 5 3 3 2 3 2" xfId="41254" xr:uid="{D509BCD8-3C61-497E-9F6A-558FFBB4F934}"/>
    <cellStyle name="Comma 3 5 3 3 2 3 3" xfId="21215" xr:uid="{30E06F11-8BCB-48EB-B0CA-3EDF52F20D01}"/>
    <cellStyle name="Comma 3 5 3 3 2 4" xfId="19224" xr:uid="{D09CEDDC-90C9-4273-8F5D-0E535715B888}"/>
    <cellStyle name="Comma 3 5 3 3 2 4 2" xfId="41650" xr:uid="{58532307-163F-4688-93DC-B6A9B2913A4E}"/>
    <cellStyle name="Comma 3 5 3 3 2 4 3" xfId="21611" xr:uid="{17555DBB-9CA1-4035-88B5-747786F49F00}"/>
    <cellStyle name="Comma 3 5 3 3 2 5" xfId="19620" xr:uid="{05BC7BAA-A085-4F9E-AA4E-607096D0EBFE}"/>
    <cellStyle name="Comma 3 5 3 3 2 5 2" xfId="42046" xr:uid="{7756B9B2-1475-4367-86C1-587962627644}"/>
    <cellStyle name="Comma 3 5 3 3 2 5 3" xfId="22007" xr:uid="{CA313FD3-A244-451E-94D4-3F59D7A99164}"/>
    <cellStyle name="Comma 3 5 3 3 2 6" xfId="20016" xr:uid="{0D05576D-3753-46E7-BB6A-32F53A9D8F12}"/>
    <cellStyle name="Comma 3 5 3 3 2 6 2" xfId="42442" xr:uid="{0A54F0E8-6225-4A11-9E0F-12D7F5D19FEE}"/>
    <cellStyle name="Comma 3 5 3 3 2 6 3" xfId="22403" xr:uid="{026A5244-0467-40C4-ACDD-C4D7D60EDAF2}"/>
    <cellStyle name="Comma 3 5 3 3 2 7" xfId="40462" xr:uid="{6B82BE39-762F-4F73-9465-15449E5C7B74}"/>
    <cellStyle name="Comma 3 5 3 3 2 8" xfId="20423" xr:uid="{8ABE12AA-3C9C-4676-A6A8-BB5A2DC56965}"/>
    <cellStyle name="Comma 3 5 3 3 3" xfId="18234" xr:uid="{6D95D14C-0F1E-4B99-9746-3907B562A0E3}"/>
    <cellStyle name="Comma 3 5 3 3 3 2" xfId="40660" xr:uid="{290DD75B-C7BA-4FC0-B0E9-A9B3DC41A4CC}"/>
    <cellStyle name="Comma 3 5 3 3 3 3" xfId="20621" xr:uid="{0A97F9BB-5A0A-48A6-9CD8-5A22EBEB974F}"/>
    <cellStyle name="Comma 3 5 3 3 4" xfId="18630" xr:uid="{73A906FA-C330-4B8C-A307-69DBF5408665}"/>
    <cellStyle name="Comma 3 5 3 3 4 2" xfId="41056" xr:uid="{85B4075E-F9E8-45E9-8F3A-0EAD123DEB54}"/>
    <cellStyle name="Comma 3 5 3 3 4 3" xfId="21017" xr:uid="{848880A9-2E65-42EA-9F60-2C899FED05B0}"/>
    <cellStyle name="Comma 3 5 3 3 5" xfId="19026" xr:uid="{1A056A5E-B910-4EA8-B146-DC5BE7DB77DB}"/>
    <cellStyle name="Comma 3 5 3 3 5 2" xfId="41452" xr:uid="{A074F2E3-8A8E-4F11-AB27-A21F757C813D}"/>
    <cellStyle name="Comma 3 5 3 3 5 3" xfId="21413" xr:uid="{F68210D4-0123-4BD0-8FAF-015F3C9A7845}"/>
    <cellStyle name="Comma 3 5 3 3 6" xfId="19422" xr:uid="{1DB8687A-D1FF-4B64-B81F-BF0E03FA8A1F}"/>
    <cellStyle name="Comma 3 5 3 3 6 2" xfId="41848" xr:uid="{A1AD1F6D-BCDF-4B42-85BD-519CB838B648}"/>
    <cellStyle name="Comma 3 5 3 3 6 3" xfId="21809" xr:uid="{94DCB067-DEEF-4A1F-9D3E-04F88335164B}"/>
    <cellStyle name="Comma 3 5 3 3 7" xfId="19818" xr:uid="{DDA90252-2B87-471E-8942-2F776B920BE2}"/>
    <cellStyle name="Comma 3 5 3 3 7 2" xfId="42244" xr:uid="{466ABFB8-E09E-4A77-87DA-99679213D5EB}"/>
    <cellStyle name="Comma 3 5 3 3 7 3" xfId="22205" xr:uid="{BD4DE5C3-9802-443F-BBF5-4E51F98F0002}"/>
    <cellStyle name="Comma 3 5 3 3 8" xfId="31432" xr:uid="{5F1B22AB-5BD5-4065-AB36-1400169CE68D}"/>
    <cellStyle name="Comma 3 5 3 3 9" xfId="20225" xr:uid="{87275D1C-8FB4-4282-BAE7-1AAB8C29CB28}"/>
    <cellStyle name="Comma 3 5 3 4" xfId="11372" xr:uid="{875ED9B1-74C8-4304-B922-10A94308B737}"/>
    <cellStyle name="Comma 3 5 3 4 2" xfId="18300" xr:uid="{2BB9D6C0-6C76-4DAE-8F3F-A121BC81A291}"/>
    <cellStyle name="Comma 3 5 3 4 2 2" xfId="40726" xr:uid="{F961CB5B-02C7-4B5A-AFAC-89489B7F3707}"/>
    <cellStyle name="Comma 3 5 3 4 2 3" xfId="20687" xr:uid="{B5013AF5-6FC1-4924-A5CB-7444D3BEDE3A}"/>
    <cellStyle name="Comma 3 5 3 4 3" xfId="18696" xr:uid="{CA1D95A3-F210-40EE-9142-0DC37EECF4ED}"/>
    <cellStyle name="Comma 3 5 3 4 3 2" xfId="41122" xr:uid="{EB874E3E-3435-4B87-ACA3-90938EE6C8E3}"/>
    <cellStyle name="Comma 3 5 3 4 3 3" xfId="21083" xr:uid="{789F9B24-BF21-4647-AF9D-049B50BC5BF5}"/>
    <cellStyle name="Comma 3 5 3 4 4" xfId="19092" xr:uid="{E324360D-8CB4-425C-9E75-41787C167154}"/>
    <cellStyle name="Comma 3 5 3 4 4 2" xfId="41518" xr:uid="{A46F152B-25B2-4C9A-A95C-7DA62B51A8CA}"/>
    <cellStyle name="Comma 3 5 3 4 4 3" xfId="21479" xr:uid="{AE844A3F-63DB-4FF0-AEDE-49AE67F90A0B}"/>
    <cellStyle name="Comma 3 5 3 4 5" xfId="19488" xr:uid="{D1272AE1-79FF-4294-A84D-A2B809E22A08}"/>
    <cellStyle name="Comma 3 5 3 4 5 2" xfId="41914" xr:uid="{77AFB5EA-4B9A-400E-8263-F6A79BA13280}"/>
    <cellStyle name="Comma 3 5 3 4 5 3" xfId="21875" xr:uid="{A6B90B3B-2822-4F3F-88D1-78AFB7615B45}"/>
    <cellStyle name="Comma 3 5 3 4 6" xfId="19884" xr:uid="{56BC6421-A4BC-4BFD-B40D-A8F9802F1DEB}"/>
    <cellStyle name="Comma 3 5 3 4 6 2" xfId="42310" xr:uid="{AD578EDB-3329-4E84-8744-5AA6DFC97C49}"/>
    <cellStyle name="Comma 3 5 3 4 6 3" xfId="22271" xr:uid="{1076B0A5-A549-40DB-B629-9272EF7CB290}"/>
    <cellStyle name="Comma 3 5 3 4 7" xfId="33798" xr:uid="{4F057020-9DE9-447C-A665-ECAE0292F4E0}"/>
    <cellStyle name="Comma 3 5 3 4 8" xfId="20291" xr:uid="{8D8F00DE-3138-4DD1-A7AC-EF3B4DCAC12E}"/>
    <cellStyle name="Comma 3 5 3 5" xfId="18102" xr:uid="{D249745E-C414-45A7-8C36-CB1055821DF8}"/>
    <cellStyle name="Comma 3 5 3 5 2" xfId="40528" xr:uid="{F137AF66-57AF-465F-A2CD-B2E5595ADFE8}"/>
    <cellStyle name="Comma 3 5 3 5 3" xfId="20489" xr:uid="{175D80A8-317D-40F3-BDCB-0A7EBFA4D82E}"/>
    <cellStyle name="Comma 3 5 3 6" xfId="18498" xr:uid="{387FB42A-32D6-408F-BC91-5E18401E1DF7}"/>
    <cellStyle name="Comma 3 5 3 6 2" xfId="40924" xr:uid="{83AC7EF2-CD5B-4ED3-8A6D-2E4F749433A4}"/>
    <cellStyle name="Comma 3 5 3 6 3" xfId="20885" xr:uid="{25BEF238-3582-4719-9413-CDCC8167FB3F}"/>
    <cellStyle name="Comma 3 5 3 7" xfId="18894" xr:uid="{D54BB733-483A-4F6C-A698-9A5BDAFC749C}"/>
    <cellStyle name="Comma 3 5 3 7 2" xfId="41320" xr:uid="{A2140947-1E6A-4FC2-8519-54C40E0DF848}"/>
    <cellStyle name="Comma 3 5 3 7 3" xfId="21281" xr:uid="{5B86A4C2-C836-48AB-BC29-B7A43718CD65}"/>
    <cellStyle name="Comma 3 5 3 8" xfId="19290" xr:uid="{CBB966E9-C4DD-457C-B9A2-A58FF9167C2E}"/>
    <cellStyle name="Comma 3 5 3 8 2" xfId="41716" xr:uid="{854D20E0-509E-477E-A532-A1E25349CCCC}"/>
    <cellStyle name="Comma 3 5 3 8 3" xfId="21677" xr:uid="{D285860F-82E6-449B-937A-2260D5E90307}"/>
    <cellStyle name="Comma 3 5 3 9" xfId="19686" xr:uid="{A4E3B1B6-ECC8-451D-8FF5-B58191113FC3}"/>
    <cellStyle name="Comma 3 5 3 9 2" xfId="42112" xr:uid="{D0699928-DD84-4914-9CDA-30CE73DF22B1}"/>
    <cellStyle name="Comma 3 5 3 9 3" xfId="22073" xr:uid="{A6CA8C1A-F2A6-4901-AB62-23AA4B44272E}"/>
    <cellStyle name="Comma 3 5 4" xfId="3836" xr:uid="{61E1A791-BC4F-4BF5-AAB4-A98AAC67680D}"/>
    <cellStyle name="Comma 3 5 4 10" xfId="26262" xr:uid="{BADC7256-32E2-4A34-A526-3A3B231B0FC5}"/>
    <cellStyle name="Comma 3 5 4 11" xfId="20115" xr:uid="{E7E54C6D-0FB1-4B10-AE53-3F8CBE40B042}"/>
    <cellStyle name="Comma 3 5 4 2" xfId="8318" xr:uid="{49CAAC74-B0E9-487E-A0C1-A4DC61CA315F}"/>
    <cellStyle name="Comma 3 5 4 2 2" xfId="17348" xr:uid="{2AD49C82-5DC5-49A6-9634-55B22D30CB01}"/>
    <cellStyle name="Comma 3 5 4 2 2 2" xfId="18388" xr:uid="{448262EE-8B77-430B-B159-25811193EEBA}"/>
    <cellStyle name="Comma 3 5 4 2 2 2 2" xfId="40814" xr:uid="{B7D98BA2-6C2D-4D16-B8CF-D30C8426D099}"/>
    <cellStyle name="Comma 3 5 4 2 2 2 3" xfId="20775" xr:uid="{2DF67E80-694B-4EA0-BF89-8CBC19D79C19}"/>
    <cellStyle name="Comma 3 5 4 2 2 3" xfId="18784" xr:uid="{F9FD4D3B-FE9A-4B64-9735-D43369F3C900}"/>
    <cellStyle name="Comma 3 5 4 2 2 3 2" xfId="41210" xr:uid="{14A627DE-B792-4D31-9AD7-7099F097F872}"/>
    <cellStyle name="Comma 3 5 4 2 2 3 3" xfId="21171" xr:uid="{DEE7D96A-D9ED-4602-9D75-9B37E0D45BD9}"/>
    <cellStyle name="Comma 3 5 4 2 2 4" xfId="19180" xr:uid="{3BD79011-E2B1-4C88-876A-9CF9DA196D6D}"/>
    <cellStyle name="Comma 3 5 4 2 2 4 2" xfId="41606" xr:uid="{5E38EB04-C9FC-41C7-BA96-3765D81FBF6D}"/>
    <cellStyle name="Comma 3 5 4 2 2 4 3" xfId="21567" xr:uid="{E15301C9-8C15-4A80-A771-00F0003D396F}"/>
    <cellStyle name="Comma 3 5 4 2 2 5" xfId="19576" xr:uid="{2144811C-1A47-4C56-8EF5-90E347354806}"/>
    <cellStyle name="Comma 3 5 4 2 2 5 2" xfId="42002" xr:uid="{83E3D583-93AE-443A-81DB-7C163515D108}"/>
    <cellStyle name="Comma 3 5 4 2 2 5 3" xfId="21963" xr:uid="{E3FA9F62-797F-4715-B63A-2C54EE800E24}"/>
    <cellStyle name="Comma 3 5 4 2 2 6" xfId="19972" xr:uid="{2110C4B8-2B57-44FD-914B-7912E70E6E8E}"/>
    <cellStyle name="Comma 3 5 4 2 2 6 2" xfId="42398" xr:uid="{49069334-6039-41F0-92DA-37659DC70265}"/>
    <cellStyle name="Comma 3 5 4 2 2 6 3" xfId="22359" xr:uid="{3FC6E729-2E45-488D-8B84-76E96009879E}"/>
    <cellStyle name="Comma 3 5 4 2 2 7" xfId="39774" xr:uid="{6487EAC7-FC37-49D7-BB80-CAFA268F17D6}"/>
    <cellStyle name="Comma 3 5 4 2 2 8" xfId="20379" xr:uid="{16DFD0DE-9DFA-43BC-8FBB-33AEF14BFD01}"/>
    <cellStyle name="Comma 3 5 4 2 3" xfId="18190" xr:uid="{F557FC23-A78C-4EB1-9E6D-A911B402BEC6}"/>
    <cellStyle name="Comma 3 5 4 2 3 2" xfId="40616" xr:uid="{82F5BEA9-A9B1-4538-B55A-EB12E04D2038}"/>
    <cellStyle name="Comma 3 5 4 2 3 3" xfId="20577" xr:uid="{0C325E5A-D429-4A3B-A9FF-08FCBB630CDD}"/>
    <cellStyle name="Comma 3 5 4 2 4" xfId="18586" xr:uid="{1C60E3F5-6E65-4A88-B8B9-3B938FBC4506}"/>
    <cellStyle name="Comma 3 5 4 2 4 2" xfId="41012" xr:uid="{964EF0C8-0BF2-4CB4-AA09-77C571A0EAD3}"/>
    <cellStyle name="Comma 3 5 4 2 4 3" xfId="20973" xr:uid="{38F97079-A758-4916-A208-3449FA37746B}"/>
    <cellStyle name="Comma 3 5 4 2 5" xfId="18982" xr:uid="{68ED2B6F-335B-4A61-B8B1-D7127A88C45D}"/>
    <cellStyle name="Comma 3 5 4 2 5 2" xfId="41408" xr:uid="{FF0DF157-E0BF-44D2-B657-299F35959EF9}"/>
    <cellStyle name="Comma 3 5 4 2 5 3" xfId="21369" xr:uid="{6F214329-AEF8-4723-A3D8-C43D8B4746BE}"/>
    <cellStyle name="Comma 3 5 4 2 6" xfId="19378" xr:uid="{DB33C87C-F0C8-4DFF-AF48-0A56E4C5072E}"/>
    <cellStyle name="Comma 3 5 4 2 6 2" xfId="41804" xr:uid="{D00E1480-D5E2-4C26-A3DE-3E9944C76EEE}"/>
    <cellStyle name="Comma 3 5 4 2 6 3" xfId="21765" xr:uid="{0A70151C-A802-4FA6-9C69-1611E22E5CF8}"/>
    <cellStyle name="Comma 3 5 4 2 7" xfId="19774" xr:uid="{C85C0F67-66D4-4D7E-BE3F-908AF1D107CC}"/>
    <cellStyle name="Comma 3 5 4 2 7 2" xfId="42200" xr:uid="{12D7195F-7847-42C9-BCDA-0A1851E643E4}"/>
    <cellStyle name="Comma 3 5 4 2 7 3" xfId="22161" xr:uid="{25B8F500-3DC1-4FE8-B73F-12B65AE8D285}"/>
    <cellStyle name="Comma 3 5 4 2 8" xfId="30744" xr:uid="{8BB24D58-7C2B-4030-8FFE-A2C830F52333}"/>
    <cellStyle name="Comma 3 5 4 2 9" xfId="20181" xr:uid="{CF210B07-EBEC-4BE4-9CFC-2B5666815E97}"/>
    <cellStyle name="Comma 3 5 4 3" xfId="9028" xr:uid="{07B27E4E-C420-40D5-80BE-5CD47BA36B14}"/>
    <cellStyle name="Comma 3 5 4 3 2" xfId="18058" xr:uid="{1C8CA832-F264-460F-9CCA-C520B6CE2890}"/>
    <cellStyle name="Comma 3 5 4 3 2 2" xfId="18454" xr:uid="{EA2DEAE3-8F1A-48BD-B3E3-1711F841ADE8}"/>
    <cellStyle name="Comma 3 5 4 3 2 2 2" xfId="40880" xr:uid="{4DBF54EF-ED54-48CC-A6A5-EADBF0DA7321}"/>
    <cellStyle name="Comma 3 5 4 3 2 2 3" xfId="20841" xr:uid="{3D8BB001-B650-4854-961E-BD9A8833FB12}"/>
    <cellStyle name="Comma 3 5 4 3 2 3" xfId="18850" xr:uid="{0BB9AE6A-A21F-4F8B-B7DF-0827BBFC3C9A}"/>
    <cellStyle name="Comma 3 5 4 3 2 3 2" xfId="41276" xr:uid="{270EBCBC-D37B-4D2F-985B-C2716BCAC81E}"/>
    <cellStyle name="Comma 3 5 4 3 2 3 3" xfId="21237" xr:uid="{9DAC22B0-17AB-480A-B66F-205EE8590543}"/>
    <cellStyle name="Comma 3 5 4 3 2 4" xfId="19246" xr:uid="{CC18AFF2-0F71-4271-89AF-CDBAEE648BF1}"/>
    <cellStyle name="Comma 3 5 4 3 2 4 2" xfId="41672" xr:uid="{7DFE4FE0-AF2E-4379-B749-31C50680A9C9}"/>
    <cellStyle name="Comma 3 5 4 3 2 4 3" xfId="21633" xr:uid="{6EB19320-B9DB-4C67-A4A8-EC9968973D49}"/>
    <cellStyle name="Comma 3 5 4 3 2 5" xfId="19642" xr:uid="{0B77E25C-3997-4AFD-B621-A6134BF86EF8}"/>
    <cellStyle name="Comma 3 5 4 3 2 5 2" xfId="42068" xr:uid="{3E2BFADB-085B-4E8A-AF17-B9979FD8204D}"/>
    <cellStyle name="Comma 3 5 4 3 2 5 3" xfId="22029" xr:uid="{066F3872-077E-4476-90FE-85A7895F283F}"/>
    <cellStyle name="Comma 3 5 4 3 2 6" xfId="20038" xr:uid="{EA2774CA-9CF1-40A6-903C-750FEB6FE1A2}"/>
    <cellStyle name="Comma 3 5 4 3 2 6 2" xfId="42464" xr:uid="{88B0F93B-4CEF-4781-A327-B4C8BF0F37D2}"/>
    <cellStyle name="Comma 3 5 4 3 2 6 3" xfId="22425" xr:uid="{6021B7E3-27D7-48B3-A92D-CD52641B2EBD}"/>
    <cellStyle name="Comma 3 5 4 3 2 7" xfId="40484" xr:uid="{8F166B1A-441F-4913-9A9B-5F4DFB1C9B89}"/>
    <cellStyle name="Comma 3 5 4 3 2 8" xfId="20445" xr:uid="{204B85DB-DFF4-49D3-BBDE-B015DF5915B5}"/>
    <cellStyle name="Comma 3 5 4 3 3" xfId="18256" xr:uid="{9BF57B6D-15D8-465C-AADE-54EFF8DE88A2}"/>
    <cellStyle name="Comma 3 5 4 3 3 2" xfId="40682" xr:uid="{D4ECC46B-25C1-4D34-B872-4C8403E792BB}"/>
    <cellStyle name="Comma 3 5 4 3 3 3" xfId="20643" xr:uid="{B02465FE-09B8-4FB6-90F3-8AFB86F6D7F0}"/>
    <cellStyle name="Comma 3 5 4 3 4" xfId="18652" xr:uid="{FF366558-47A1-46BD-8741-B1D30DC402E5}"/>
    <cellStyle name="Comma 3 5 4 3 4 2" xfId="41078" xr:uid="{D3230619-100A-49AD-A1D2-404DDB97F581}"/>
    <cellStyle name="Comma 3 5 4 3 4 3" xfId="21039" xr:uid="{C58CDB09-C215-4807-82B1-DCA9B49EF0A1}"/>
    <cellStyle name="Comma 3 5 4 3 5" xfId="19048" xr:uid="{A7E1105D-08F1-471C-8335-CA2CF2AE9031}"/>
    <cellStyle name="Comma 3 5 4 3 5 2" xfId="41474" xr:uid="{52D02E45-D3C4-4039-BC98-0B8EFB00CCF8}"/>
    <cellStyle name="Comma 3 5 4 3 5 3" xfId="21435" xr:uid="{3200D7E7-D8F1-4BA5-9645-12CA8D4B340D}"/>
    <cellStyle name="Comma 3 5 4 3 6" xfId="19444" xr:uid="{8901E0C8-4E36-496B-85B7-BF136760D812}"/>
    <cellStyle name="Comma 3 5 4 3 6 2" xfId="41870" xr:uid="{E394EF58-A654-40BD-AEC5-56B42DDED88A}"/>
    <cellStyle name="Comma 3 5 4 3 6 3" xfId="21831" xr:uid="{14A17806-38F5-4D2D-989E-723A42A6E706}"/>
    <cellStyle name="Comma 3 5 4 3 7" xfId="19840" xr:uid="{80CB4D17-ED5A-4E1C-8A1A-4C1E30B6DD85}"/>
    <cellStyle name="Comma 3 5 4 3 7 2" xfId="42266" xr:uid="{08403710-2E98-4F02-8089-D073761E22BF}"/>
    <cellStyle name="Comma 3 5 4 3 7 3" xfId="22227" xr:uid="{FEE4E40E-CCAF-48DF-80A7-AA170FAEE7A1}"/>
    <cellStyle name="Comma 3 5 4 3 8" xfId="31454" xr:uid="{82981416-93A4-4B3C-8C95-C962DC454F92}"/>
    <cellStyle name="Comma 3 5 4 3 9" xfId="20247" xr:uid="{6743139C-60B5-43DF-B5C5-DE727411C81C}"/>
    <cellStyle name="Comma 3 5 4 4" xfId="12866" xr:uid="{D6DD8E81-06E7-40E1-9BCC-A8959C878903}"/>
    <cellStyle name="Comma 3 5 4 4 2" xfId="18322" xr:uid="{FBB3EE10-AA34-4E0C-B78D-18A5818DBB44}"/>
    <cellStyle name="Comma 3 5 4 4 2 2" xfId="40748" xr:uid="{D3D6234C-E9CC-414A-A003-E7E27721BF11}"/>
    <cellStyle name="Comma 3 5 4 4 2 3" xfId="20709" xr:uid="{98142426-3877-4A1C-B60E-1B4D39F8A124}"/>
    <cellStyle name="Comma 3 5 4 4 3" xfId="18718" xr:uid="{2763B72E-E89E-40E5-9959-A53CAA9F8CD6}"/>
    <cellStyle name="Comma 3 5 4 4 3 2" xfId="41144" xr:uid="{0BFAFD85-9509-4FED-BE89-31DB172AA6E7}"/>
    <cellStyle name="Comma 3 5 4 4 3 3" xfId="21105" xr:uid="{3B25500D-77A6-4905-B84E-507E5A3E709A}"/>
    <cellStyle name="Comma 3 5 4 4 4" xfId="19114" xr:uid="{18DCFD54-DDEB-4709-A551-8A36BA7EBD0F}"/>
    <cellStyle name="Comma 3 5 4 4 4 2" xfId="41540" xr:uid="{50C7FDFD-6A62-4A40-B0CE-D82A1E01CB32}"/>
    <cellStyle name="Comma 3 5 4 4 4 3" xfId="21501" xr:uid="{129A2763-1B62-47B9-8C24-C99E116F47D0}"/>
    <cellStyle name="Comma 3 5 4 4 5" xfId="19510" xr:uid="{72F9A5C2-503A-449A-92A9-0D58EEE3059E}"/>
    <cellStyle name="Comma 3 5 4 4 5 2" xfId="41936" xr:uid="{783EEEED-A6A4-4C67-963C-EEC9DC95C15C}"/>
    <cellStyle name="Comma 3 5 4 4 5 3" xfId="21897" xr:uid="{1484D6C2-8831-4677-8508-AC6D0C550115}"/>
    <cellStyle name="Comma 3 5 4 4 6" xfId="19906" xr:uid="{82AE3785-5297-49E3-A128-8922AE8C95BF}"/>
    <cellStyle name="Comma 3 5 4 4 6 2" xfId="42332" xr:uid="{D925C8B7-DDD7-4548-B091-8171E21626ED}"/>
    <cellStyle name="Comma 3 5 4 4 6 3" xfId="22293" xr:uid="{7953BC69-4639-48AC-AC6C-FF441598642F}"/>
    <cellStyle name="Comma 3 5 4 4 7" xfId="35292" xr:uid="{4C64E49D-1E80-4166-9970-FA68BD7A4D72}"/>
    <cellStyle name="Comma 3 5 4 4 8" xfId="20313" xr:uid="{5F5E8DDC-D763-4584-8C99-BD98D7FFEF30}"/>
    <cellStyle name="Comma 3 5 4 5" xfId="18124" xr:uid="{A15058F1-66EF-4FE5-9F88-E71DE21FF4B6}"/>
    <cellStyle name="Comma 3 5 4 5 2" xfId="40550" xr:uid="{4907D075-9AEA-408F-AD80-B6E5305E34DA}"/>
    <cellStyle name="Comma 3 5 4 5 3" xfId="20511" xr:uid="{6266D221-ECE5-4312-AC80-47CC2346C14E}"/>
    <cellStyle name="Comma 3 5 4 6" xfId="18520" xr:uid="{E637C972-8395-438E-A44C-320EC0E6D49E}"/>
    <cellStyle name="Comma 3 5 4 6 2" xfId="40946" xr:uid="{10BE6553-7D1D-4B6C-89E2-0343F4945468}"/>
    <cellStyle name="Comma 3 5 4 6 3" xfId="20907" xr:uid="{1E8E2EDF-B0AA-4069-8344-55199DF0E1D7}"/>
    <cellStyle name="Comma 3 5 4 7" xfId="18916" xr:uid="{9A806C17-8082-4D0F-A00B-18B340D9FDAC}"/>
    <cellStyle name="Comma 3 5 4 7 2" xfId="41342" xr:uid="{891730D4-3A70-431F-BB1D-287949FD24A3}"/>
    <cellStyle name="Comma 3 5 4 7 3" xfId="21303" xr:uid="{AD18A6CC-11F9-4E06-97FD-6A29DE8D2C72}"/>
    <cellStyle name="Comma 3 5 4 8" xfId="19312" xr:uid="{BD672685-B459-455A-B560-148AA803115C}"/>
    <cellStyle name="Comma 3 5 4 8 2" xfId="41738" xr:uid="{B24544E2-4F7C-4CAF-AEE5-E5F929F36590}"/>
    <cellStyle name="Comma 3 5 4 8 3" xfId="21699" xr:uid="{43E5AEF3-1F05-424D-BB56-67AAAEC92119}"/>
    <cellStyle name="Comma 3 5 4 9" xfId="19708" xr:uid="{52D11F38-D36F-4B58-A64E-8F4759F5459C}"/>
    <cellStyle name="Comma 3 5 4 9 2" xfId="42134" xr:uid="{2F9C037D-B543-4E80-B31D-2AEDBB517F40}"/>
    <cellStyle name="Comma 3 5 4 9 3" xfId="22095" xr:uid="{03F1132C-4253-4741-B657-CC111F822869}"/>
    <cellStyle name="Comma 3 5 5" xfId="5330" xr:uid="{005A77C7-64F6-4554-8936-37025713A3BE}"/>
    <cellStyle name="Comma 3 5 5 2" xfId="14360" xr:uid="{079CDBCE-66CA-4860-89D3-FAB0CCF08F32}"/>
    <cellStyle name="Comma 3 5 5 2 2" xfId="18344" xr:uid="{94F5FE64-A8B2-4A05-A4E1-A2B87B911D0E}"/>
    <cellStyle name="Comma 3 5 5 2 2 2" xfId="40770" xr:uid="{36B24466-678F-4CB4-89A0-7B57998A996B}"/>
    <cellStyle name="Comma 3 5 5 2 2 3" xfId="20731" xr:uid="{0FF57A2F-F5E5-41E3-BCAF-A125DD9A6110}"/>
    <cellStyle name="Comma 3 5 5 2 3" xfId="18740" xr:uid="{E66E53D1-937E-46B4-99F9-A84AED2DD4D9}"/>
    <cellStyle name="Comma 3 5 5 2 3 2" xfId="41166" xr:uid="{B0288B32-7FD1-4295-ADAA-F7AE91705BEB}"/>
    <cellStyle name="Comma 3 5 5 2 3 3" xfId="21127" xr:uid="{AD4D611A-6CD8-4395-BAF2-2A0B16CFE6B1}"/>
    <cellStyle name="Comma 3 5 5 2 4" xfId="19136" xr:uid="{79F63A38-6647-4E75-A3E6-141A96D55C14}"/>
    <cellStyle name="Comma 3 5 5 2 4 2" xfId="41562" xr:uid="{FDCB9488-327A-43A1-9864-ADDE77333527}"/>
    <cellStyle name="Comma 3 5 5 2 4 3" xfId="21523" xr:uid="{8E18E3EA-C8C7-4280-8121-FD43CBC2630B}"/>
    <cellStyle name="Comma 3 5 5 2 5" xfId="19532" xr:uid="{064AED60-55F8-49DD-9792-826234DD2236}"/>
    <cellStyle name="Comma 3 5 5 2 5 2" xfId="41958" xr:uid="{9B910AAE-867F-4557-BA81-7CC3FAA4B797}"/>
    <cellStyle name="Comma 3 5 5 2 5 3" xfId="21919" xr:uid="{641CD332-6034-4114-9647-11DC4EFB20D2}"/>
    <cellStyle name="Comma 3 5 5 2 6" xfId="19928" xr:uid="{BD5A1EAC-645B-432D-87ED-5A9E52BCE7D4}"/>
    <cellStyle name="Comma 3 5 5 2 6 2" xfId="42354" xr:uid="{8D0CB99A-E30E-4587-94D6-786A818040DF}"/>
    <cellStyle name="Comma 3 5 5 2 6 3" xfId="22315" xr:uid="{21C44DF9-53E5-48AD-98FC-62A55B9730B0}"/>
    <cellStyle name="Comma 3 5 5 2 7" xfId="36786" xr:uid="{4AA2A067-B2BB-463A-9D66-FC0D57B513F3}"/>
    <cellStyle name="Comma 3 5 5 2 8" xfId="20335" xr:uid="{C7C9D420-6C01-47BE-B08B-8881D935892E}"/>
    <cellStyle name="Comma 3 5 5 3" xfId="18146" xr:uid="{1702C92A-93E8-49DF-BCFB-E27FF4C8DA13}"/>
    <cellStyle name="Comma 3 5 5 3 2" xfId="40572" xr:uid="{C74E7E5B-6CAD-47A6-93E5-E77742A25C36}"/>
    <cellStyle name="Comma 3 5 5 3 3" xfId="20533" xr:uid="{99B4B8C1-12C5-4ECA-A0B4-BA2FE227B1B6}"/>
    <cellStyle name="Comma 3 5 5 4" xfId="18542" xr:uid="{D8E18580-B6BD-438B-B711-C747ECEAC694}"/>
    <cellStyle name="Comma 3 5 5 4 2" xfId="40968" xr:uid="{06EB38DC-4C16-4EBC-92D3-B6A594242B12}"/>
    <cellStyle name="Comma 3 5 5 4 3" xfId="20929" xr:uid="{48A14DBF-F7B4-458A-A8BB-CBD7716FFB9F}"/>
    <cellStyle name="Comma 3 5 5 5" xfId="18938" xr:uid="{79EF1149-17BB-4E1A-8D83-348ED5882373}"/>
    <cellStyle name="Comma 3 5 5 5 2" xfId="41364" xr:uid="{FC928460-60F8-49A2-8175-9E7B462F159B}"/>
    <cellStyle name="Comma 3 5 5 5 3" xfId="21325" xr:uid="{AC1A0C26-9BED-4053-8971-77C276620706}"/>
    <cellStyle name="Comma 3 5 5 6" xfId="19334" xr:uid="{8148AEAB-E658-4ACA-8D81-D76C9513D726}"/>
    <cellStyle name="Comma 3 5 5 6 2" xfId="41760" xr:uid="{0E1A599D-D9DF-4A7A-9088-A3A1F5B54AC2}"/>
    <cellStyle name="Comma 3 5 5 6 3" xfId="21721" xr:uid="{C17BAA3B-7A3D-4C5E-8DA5-ABF4E74BDC29}"/>
    <cellStyle name="Comma 3 5 5 7" xfId="19730" xr:uid="{890905AC-5585-410B-AAFC-C6733B4FE554}"/>
    <cellStyle name="Comma 3 5 5 7 2" xfId="42156" xr:uid="{A7E919CD-398B-46AE-8A08-42080D580164}"/>
    <cellStyle name="Comma 3 5 5 7 3" xfId="22117" xr:uid="{CCEEB7EC-DD35-45D9-BCF2-E1AA96E8C0CB}"/>
    <cellStyle name="Comma 3 5 5 8" xfId="27756" xr:uid="{37F0A6E3-047F-42F1-9FF1-7B96C9FD7FB7}"/>
    <cellStyle name="Comma 3 5 5 9" xfId="20137" xr:uid="{B5064986-6C35-4C63-8D51-49DCC1325A60}"/>
    <cellStyle name="Comma 3 5 6" xfId="8984" xr:uid="{45A68FC7-5404-439A-8CB0-5C692628F4EF}"/>
    <cellStyle name="Comma 3 5 6 2" xfId="18014" xr:uid="{F1EDB934-2A8E-4D70-B897-3D3CC831441A}"/>
    <cellStyle name="Comma 3 5 6 2 2" xfId="18410" xr:uid="{BB40ECBA-AC87-4FC8-A955-699008E9B83D}"/>
    <cellStyle name="Comma 3 5 6 2 2 2" xfId="40836" xr:uid="{73569C78-2830-4A78-B6A2-BC7BC094797C}"/>
    <cellStyle name="Comma 3 5 6 2 2 3" xfId="20797" xr:uid="{30B9231C-6A2A-466D-9D02-94071A41A0DD}"/>
    <cellStyle name="Comma 3 5 6 2 3" xfId="18806" xr:uid="{7F22C3C5-CEF2-4B4B-8001-895D69FDA5EA}"/>
    <cellStyle name="Comma 3 5 6 2 3 2" xfId="41232" xr:uid="{EB8B81B1-1BCA-4501-83A9-A14F25FFAC83}"/>
    <cellStyle name="Comma 3 5 6 2 3 3" xfId="21193" xr:uid="{D3FBDCA5-EACB-4672-A379-004C5EFC1CB7}"/>
    <cellStyle name="Comma 3 5 6 2 4" xfId="19202" xr:uid="{8C7C2D7A-CD95-4757-A375-0485B9F346AA}"/>
    <cellStyle name="Comma 3 5 6 2 4 2" xfId="41628" xr:uid="{CD9874C5-C74F-47DB-A0C8-67A6F1E91BCA}"/>
    <cellStyle name="Comma 3 5 6 2 4 3" xfId="21589" xr:uid="{2AF65347-4448-4132-AD5E-A713BC6E23F0}"/>
    <cellStyle name="Comma 3 5 6 2 5" xfId="19598" xr:uid="{09B99BDE-1BD3-44FD-B1C7-781A4A3E1A30}"/>
    <cellStyle name="Comma 3 5 6 2 5 2" xfId="42024" xr:uid="{AE7C89D8-F075-4B93-86BA-3CC973EFBD46}"/>
    <cellStyle name="Comma 3 5 6 2 5 3" xfId="21985" xr:uid="{9D27FEAD-BA43-4EEF-A422-8D5480105374}"/>
    <cellStyle name="Comma 3 5 6 2 6" xfId="19994" xr:uid="{D65F6747-B3B8-4E4E-98D0-C43A8182BEB1}"/>
    <cellStyle name="Comma 3 5 6 2 6 2" xfId="42420" xr:uid="{E433B1AA-29A3-4463-AE51-A2EF001C52A7}"/>
    <cellStyle name="Comma 3 5 6 2 6 3" xfId="22381" xr:uid="{2C74ED57-3159-4474-8A44-FF7680AA8ADC}"/>
    <cellStyle name="Comma 3 5 6 2 7" xfId="40440" xr:uid="{A12382FB-8E5A-4616-B073-2DDD1822981A}"/>
    <cellStyle name="Comma 3 5 6 2 8" xfId="20401" xr:uid="{51B6E86F-FFBE-4F9E-8D52-D27AF3199771}"/>
    <cellStyle name="Comma 3 5 6 3" xfId="18212" xr:uid="{4C4A3905-4C55-420F-A04F-7A7E0CE2482F}"/>
    <cellStyle name="Comma 3 5 6 3 2" xfId="40638" xr:uid="{3ACEA390-41AA-47F3-9073-82B084A3D73F}"/>
    <cellStyle name="Comma 3 5 6 3 3" xfId="20599" xr:uid="{106968DA-D525-4C2B-A42B-1B90829D1E7D}"/>
    <cellStyle name="Comma 3 5 6 4" xfId="18608" xr:uid="{5D8A9918-0A3A-4F3C-838E-AF2FE8645E92}"/>
    <cellStyle name="Comma 3 5 6 4 2" xfId="41034" xr:uid="{E7FD5379-3989-471D-B204-1DB00928AA32}"/>
    <cellStyle name="Comma 3 5 6 4 3" xfId="20995" xr:uid="{BD743F6C-F67B-4906-B8D5-5319662F58ED}"/>
    <cellStyle name="Comma 3 5 6 5" xfId="19004" xr:uid="{FF69667B-498E-460B-8C9B-492018D93FCC}"/>
    <cellStyle name="Comma 3 5 6 5 2" xfId="41430" xr:uid="{7F517B1F-E13E-40FC-BEDB-584E89643923}"/>
    <cellStyle name="Comma 3 5 6 5 3" xfId="21391" xr:uid="{C0BDD10F-2CC9-4A06-9810-BE1EE36A494F}"/>
    <cellStyle name="Comma 3 5 6 6" xfId="19400" xr:uid="{77F8A509-D00F-47DF-ABCE-6F6DE0757B0B}"/>
    <cellStyle name="Comma 3 5 6 6 2" xfId="41826" xr:uid="{EC0FAED5-B7B4-4CFF-9D84-8A7B74E4E37D}"/>
    <cellStyle name="Comma 3 5 6 6 3" xfId="21787" xr:uid="{A4068E97-CE7E-4C47-90CA-5A637E3479BF}"/>
    <cellStyle name="Comma 3 5 6 7" xfId="19796" xr:uid="{C2B77190-2133-48DE-A4E2-97BA027108E7}"/>
    <cellStyle name="Comma 3 5 6 7 2" xfId="42222" xr:uid="{FD9D0471-8985-4766-B97F-414ECC32B45E}"/>
    <cellStyle name="Comma 3 5 6 7 3" xfId="22183" xr:uid="{C4A8DBC3-A208-42A0-B792-158844F8FA7C}"/>
    <cellStyle name="Comma 3 5 6 8" xfId="31410" xr:uid="{5CAD1CE8-21A3-4821-BD04-99CC46C9B59C}"/>
    <cellStyle name="Comma 3 5 6 9" xfId="20203" xr:uid="{17F9BA26-6F44-4EFF-B3CD-FDD52468CB50}"/>
    <cellStyle name="Comma 3 5 7" xfId="9878" xr:uid="{93529069-FBA7-4FB1-B7CD-0316AA79C2C2}"/>
    <cellStyle name="Comma 3 5 7 2" xfId="18278" xr:uid="{06494476-8EDD-48D5-8C91-0E967071D35C}"/>
    <cellStyle name="Comma 3 5 7 2 2" xfId="40704" xr:uid="{157C6EC4-377A-4C30-8100-2DBE015C4F70}"/>
    <cellStyle name="Comma 3 5 7 2 3" xfId="20665" xr:uid="{D712C608-27EC-4E41-BD38-4F0A7CBB9A7C}"/>
    <cellStyle name="Comma 3 5 7 3" xfId="18674" xr:uid="{F762BBC7-E71A-49E4-9697-58FD2ED175B6}"/>
    <cellStyle name="Comma 3 5 7 3 2" xfId="41100" xr:uid="{03CD9C24-57C2-42C0-9B4F-CE812A8FC55D}"/>
    <cellStyle name="Comma 3 5 7 3 3" xfId="21061" xr:uid="{EBA756B2-90DA-4FED-9238-FF48CDACE743}"/>
    <cellStyle name="Comma 3 5 7 4" xfId="19070" xr:uid="{2416D8B0-AD75-4FBE-A0E0-4C4C2061EED4}"/>
    <cellStyle name="Comma 3 5 7 4 2" xfId="41496" xr:uid="{0131CF4D-5E69-4F3C-98A9-F3BF37283C5C}"/>
    <cellStyle name="Comma 3 5 7 4 3" xfId="21457" xr:uid="{5628521D-9D92-467F-9165-CB7F666C2F4E}"/>
    <cellStyle name="Comma 3 5 7 5" xfId="19466" xr:uid="{81DE22A6-E08B-4E7B-B583-567185C815A9}"/>
    <cellStyle name="Comma 3 5 7 5 2" xfId="41892" xr:uid="{A11C60E3-76D4-44D8-8F89-3F5E09394841}"/>
    <cellStyle name="Comma 3 5 7 5 3" xfId="21853" xr:uid="{1228A2AF-CDE7-4437-A85A-B043CBFAE27F}"/>
    <cellStyle name="Comma 3 5 7 6" xfId="19862" xr:uid="{CAF755DE-2ACB-40A9-BF3B-B001E9C012D2}"/>
    <cellStyle name="Comma 3 5 7 6 2" xfId="42288" xr:uid="{3ECFEA81-01DF-4097-8C2A-58D40D656F8C}"/>
    <cellStyle name="Comma 3 5 7 6 3" xfId="22249" xr:uid="{E598187D-0173-4140-A6BC-E441E1DD9176}"/>
    <cellStyle name="Comma 3 5 7 7" xfId="32304" xr:uid="{E161C933-435F-4160-902A-DAD987EA761D}"/>
    <cellStyle name="Comma 3 5 7 8" xfId="20269" xr:uid="{F0B3E96F-B298-4378-9C5E-07A58DD7E0AE}"/>
    <cellStyle name="Comma 3 5 8" xfId="18080" xr:uid="{43EEFBCD-5D1E-484F-A15E-627BA8FD0715}"/>
    <cellStyle name="Comma 3 5 8 2" xfId="40506" xr:uid="{A798AF6C-AB42-427A-8ADC-DE7B5716705B}"/>
    <cellStyle name="Comma 3 5 8 3" xfId="20467" xr:uid="{EE9F33ED-5EB5-4D37-9EA2-48F7EB4982C5}"/>
    <cellStyle name="Comma 3 5 9" xfId="18476" xr:uid="{D35EF133-BF9C-4858-8B9A-27B7B15EF0C8}"/>
    <cellStyle name="Comma 3 5 9 2" xfId="40902" xr:uid="{26F35BEE-FE77-4CD3-9D90-149167205145}"/>
    <cellStyle name="Comma 3 5 9 3" xfId="20863" xr:uid="{D64C1D94-4BFF-4FEB-99F2-2BA6DED97A53}"/>
    <cellStyle name="Comma 3 6" xfId="1126" xr:uid="{56BA01B5-EACD-4C45-8EBF-0A01F58E0206}"/>
    <cellStyle name="Comma 3 6 10" xfId="19270" xr:uid="{131252F0-CF9B-483E-BD63-DE46040FB79C}"/>
    <cellStyle name="Comma 3 6 10 2" xfId="41696" xr:uid="{57F06F1C-7757-440A-B678-86979D527A88}"/>
    <cellStyle name="Comma 3 6 10 3" xfId="21657" xr:uid="{15BF0FF1-54E8-4AF1-B1D1-42B04BDEF76E}"/>
    <cellStyle name="Comma 3 6 11" xfId="19666" xr:uid="{96FD1B41-C0C2-46FB-930B-FB08551A8ACA}"/>
    <cellStyle name="Comma 3 6 11 2" xfId="42092" xr:uid="{F3FC8D08-1969-48E3-A058-70D36AD3BA9B}"/>
    <cellStyle name="Comma 3 6 11 3" xfId="22053" xr:uid="{6A0EAF5A-2405-4429-8A7A-DE14A4479A0A}"/>
    <cellStyle name="Comma 3 6 12" xfId="23552" xr:uid="{9EB4B40C-2AAF-4C10-BF1A-5506A0F2CA80}"/>
    <cellStyle name="Comma 3 6 13" xfId="20073" xr:uid="{3CD2839B-C77C-49AF-ACC1-80600300A5E1}"/>
    <cellStyle name="Comma 3 6 2" xfId="2620" xr:uid="{82AC872C-91A0-41B9-96FC-9BDCE1D1970D}"/>
    <cellStyle name="Comma 3 6 2 10" xfId="25046" xr:uid="{EE6FBF32-E830-4038-9526-999AE787D98D}"/>
    <cellStyle name="Comma 3 6 2 11" xfId="20095" xr:uid="{D4A043AE-FC99-4A80-AE49-281E013116ED}"/>
    <cellStyle name="Comma 3 6 2 2" xfId="7102" xr:uid="{4477EF10-325E-4DCF-A0C5-A73AD4809FD0}"/>
    <cellStyle name="Comma 3 6 2 2 2" xfId="16132" xr:uid="{6913E4D8-0499-43A8-9017-BC9047D61400}"/>
    <cellStyle name="Comma 3 6 2 2 2 2" xfId="18368" xr:uid="{8C7C79A5-8E9C-4981-8036-47847B29E255}"/>
    <cellStyle name="Comma 3 6 2 2 2 2 2" xfId="40794" xr:uid="{7EEADD41-AD9A-4D4C-8F8C-48DF9D173A37}"/>
    <cellStyle name="Comma 3 6 2 2 2 2 3" xfId="20755" xr:uid="{A3A785E6-389F-424B-B4C0-002824606E0A}"/>
    <cellStyle name="Comma 3 6 2 2 2 3" xfId="18764" xr:uid="{12029715-DAAF-41A3-801C-1023599F95D0}"/>
    <cellStyle name="Comma 3 6 2 2 2 3 2" xfId="41190" xr:uid="{D0BDECE1-264F-4591-A6E9-F6CB65AD4977}"/>
    <cellStyle name="Comma 3 6 2 2 2 3 3" xfId="21151" xr:uid="{5B5A9A4E-E642-419E-95B9-5388266FDD48}"/>
    <cellStyle name="Comma 3 6 2 2 2 4" xfId="19160" xr:uid="{8AF8FFBD-9053-42E8-AB93-E2E4C6439842}"/>
    <cellStyle name="Comma 3 6 2 2 2 4 2" xfId="41586" xr:uid="{BFC341E9-F444-4714-8DE6-A87FD102C077}"/>
    <cellStyle name="Comma 3 6 2 2 2 4 3" xfId="21547" xr:uid="{9E7D9C43-826A-419A-826A-4E60A29DF29E}"/>
    <cellStyle name="Comma 3 6 2 2 2 5" xfId="19556" xr:uid="{60E167A3-3847-457F-82D7-ECF28F666AB6}"/>
    <cellStyle name="Comma 3 6 2 2 2 5 2" xfId="41982" xr:uid="{5AEC3D02-E5F8-4317-B00E-E991FE5E5DA8}"/>
    <cellStyle name="Comma 3 6 2 2 2 5 3" xfId="21943" xr:uid="{98A03284-C5A0-4D3D-9AC8-D9E0571602A6}"/>
    <cellStyle name="Comma 3 6 2 2 2 6" xfId="19952" xr:uid="{0A9AA0E6-53F7-4A11-88F6-A1C30E80AA08}"/>
    <cellStyle name="Comma 3 6 2 2 2 6 2" xfId="42378" xr:uid="{5A3AF14B-22B9-4170-9532-16C7E6755556}"/>
    <cellStyle name="Comma 3 6 2 2 2 6 3" xfId="22339" xr:uid="{1B0842B8-7921-4BC4-8800-8973C7A250CB}"/>
    <cellStyle name="Comma 3 6 2 2 2 7" xfId="38558" xr:uid="{78C3E558-CA7B-4A4F-B834-01F4608806DA}"/>
    <cellStyle name="Comma 3 6 2 2 2 8" xfId="20359" xr:uid="{9EF048AB-0573-4EEF-B578-A789F8A0F4D5}"/>
    <cellStyle name="Comma 3 6 2 2 3" xfId="18170" xr:uid="{7F5CF153-509E-48F1-A5EB-673A5AF171C9}"/>
    <cellStyle name="Comma 3 6 2 2 3 2" xfId="40596" xr:uid="{BA6BD0E2-5C95-4E2E-A44F-AFA9F6982C8F}"/>
    <cellStyle name="Comma 3 6 2 2 3 3" xfId="20557" xr:uid="{972D7E5C-53BB-4558-9AF9-939BCDEDA4C5}"/>
    <cellStyle name="Comma 3 6 2 2 4" xfId="18566" xr:uid="{C355A099-6CCB-43C7-930C-B21EC6725D8F}"/>
    <cellStyle name="Comma 3 6 2 2 4 2" xfId="40992" xr:uid="{115A596E-AF12-46CD-9AC2-4FCC501A8EDB}"/>
    <cellStyle name="Comma 3 6 2 2 4 3" xfId="20953" xr:uid="{C03A2417-1D73-4549-8923-0BB2437F387E}"/>
    <cellStyle name="Comma 3 6 2 2 5" xfId="18962" xr:uid="{54282147-7585-4234-BAAF-9F265B01AFA0}"/>
    <cellStyle name="Comma 3 6 2 2 5 2" xfId="41388" xr:uid="{F56FF213-39D4-4F52-AF8D-796CED838EF8}"/>
    <cellStyle name="Comma 3 6 2 2 5 3" xfId="21349" xr:uid="{08236DB2-E578-4B68-9ADB-73754C17FF11}"/>
    <cellStyle name="Comma 3 6 2 2 6" xfId="19358" xr:uid="{209D3F76-FAAA-46A7-8E32-91CB6733920D}"/>
    <cellStyle name="Comma 3 6 2 2 6 2" xfId="41784" xr:uid="{F6AFDA28-4680-4216-931D-0CE71DC1623C}"/>
    <cellStyle name="Comma 3 6 2 2 6 3" xfId="21745" xr:uid="{E5163F94-7DEB-4EDB-961D-4C5C1BDDAFFE}"/>
    <cellStyle name="Comma 3 6 2 2 7" xfId="19754" xr:uid="{1A791DED-A255-4BB4-BD98-0326C60FABF7}"/>
    <cellStyle name="Comma 3 6 2 2 7 2" xfId="42180" xr:uid="{B06CBC2E-FB1B-4EA5-8F7F-554542CDCBCF}"/>
    <cellStyle name="Comma 3 6 2 2 7 3" xfId="22141" xr:uid="{2B524BFC-C669-41C3-821D-37EF54CE2323}"/>
    <cellStyle name="Comma 3 6 2 2 8" xfId="29528" xr:uid="{D2D75A98-C6E9-4C1F-82A0-2E73974D93EA}"/>
    <cellStyle name="Comma 3 6 2 2 9" xfId="20161" xr:uid="{5EBBE2EE-8A39-460C-9EE3-EE3F3F405B05}"/>
    <cellStyle name="Comma 3 6 2 3" xfId="9008" xr:uid="{4D54CA28-3511-41FE-9E96-436A26DD25E8}"/>
    <cellStyle name="Comma 3 6 2 3 2" xfId="18038" xr:uid="{DEFF5DC0-F5BE-4F6D-AA57-C0BF4701FF32}"/>
    <cellStyle name="Comma 3 6 2 3 2 2" xfId="18434" xr:uid="{07622159-5196-4AFB-AAFF-0CDC30221B5D}"/>
    <cellStyle name="Comma 3 6 2 3 2 2 2" xfId="40860" xr:uid="{930E3DE2-F255-43E1-BBC6-5FB35B9BC435}"/>
    <cellStyle name="Comma 3 6 2 3 2 2 3" xfId="20821" xr:uid="{10CA1BE4-A875-4E03-871C-9BC523B2B6DF}"/>
    <cellStyle name="Comma 3 6 2 3 2 3" xfId="18830" xr:uid="{A1FCCD94-4BD0-4515-8F3C-CEC799CB2622}"/>
    <cellStyle name="Comma 3 6 2 3 2 3 2" xfId="41256" xr:uid="{3E69B096-316D-4871-90B7-B3337A9638C4}"/>
    <cellStyle name="Comma 3 6 2 3 2 3 3" xfId="21217" xr:uid="{C07E7A0E-50BE-4C22-895E-554D474A5843}"/>
    <cellStyle name="Comma 3 6 2 3 2 4" xfId="19226" xr:uid="{05C20440-19D7-4DD6-B8B6-25329A2A4338}"/>
    <cellStyle name="Comma 3 6 2 3 2 4 2" xfId="41652" xr:uid="{3F1413BB-7B6A-49C3-9B52-CE68BACA1284}"/>
    <cellStyle name="Comma 3 6 2 3 2 4 3" xfId="21613" xr:uid="{E8D93688-F76C-412C-937E-20A022E6D7F6}"/>
    <cellStyle name="Comma 3 6 2 3 2 5" xfId="19622" xr:uid="{8FE8B98F-09D0-482D-BA11-53510A00C8A8}"/>
    <cellStyle name="Comma 3 6 2 3 2 5 2" xfId="42048" xr:uid="{5517E74E-13B5-4901-8937-110AB21C3341}"/>
    <cellStyle name="Comma 3 6 2 3 2 5 3" xfId="22009" xr:uid="{D6572AEB-F19E-445B-B03C-13FDB596D950}"/>
    <cellStyle name="Comma 3 6 2 3 2 6" xfId="20018" xr:uid="{7E227F7C-7724-4D69-BCDF-F1798C518086}"/>
    <cellStyle name="Comma 3 6 2 3 2 6 2" xfId="42444" xr:uid="{CD2D5760-61B4-4430-8D59-D6BA056EE564}"/>
    <cellStyle name="Comma 3 6 2 3 2 6 3" xfId="22405" xr:uid="{3FE47F5C-3A59-4FBD-9B46-0A12ECAC3212}"/>
    <cellStyle name="Comma 3 6 2 3 2 7" xfId="40464" xr:uid="{6AD721D7-1485-4BF4-ADD8-55E370D7961A}"/>
    <cellStyle name="Comma 3 6 2 3 2 8" xfId="20425" xr:uid="{EE6148C1-76C7-486E-933E-FD98A1AF88C2}"/>
    <cellStyle name="Comma 3 6 2 3 3" xfId="18236" xr:uid="{09E521FB-48D5-4254-BC20-76D9759DE2BE}"/>
    <cellStyle name="Comma 3 6 2 3 3 2" xfId="40662" xr:uid="{9C9F73DA-A0B5-4F54-B5F2-E377CB267598}"/>
    <cellStyle name="Comma 3 6 2 3 3 3" xfId="20623" xr:uid="{EF9FFA30-4C4D-48A9-AAD2-5283AB7ABCB9}"/>
    <cellStyle name="Comma 3 6 2 3 4" xfId="18632" xr:uid="{46B4D68C-C7C8-4AFD-BF35-8812C25AB4C6}"/>
    <cellStyle name="Comma 3 6 2 3 4 2" xfId="41058" xr:uid="{C31C59AF-4631-4D5A-9977-F05EC8117ED5}"/>
    <cellStyle name="Comma 3 6 2 3 4 3" xfId="21019" xr:uid="{2ECAA733-9D48-4C8A-A284-DC39A08F6661}"/>
    <cellStyle name="Comma 3 6 2 3 5" xfId="19028" xr:uid="{589C9564-B4DF-40B2-A4DF-DE2EE86F3C04}"/>
    <cellStyle name="Comma 3 6 2 3 5 2" xfId="41454" xr:uid="{0CDDC8FF-0D10-4BC8-B7E1-94227E72A8D5}"/>
    <cellStyle name="Comma 3 6 2 3 5 3" xfId="21415" xr:uid="{9C800B8F-3209-4989-92B9-512DBD5F81F9}"/>
    <cellStyle name="Comma 3 6 2 3 6" xfId="19424" xr:uid="{6C96082A-874A-49FE-9DA8-8E8F8A3E9A76}"/>
    <cellStyle name="Comma 3 6 2 3 6 2" xfId="41850" xr:uid="{EA6B421F-1F36-431B-BDE6-97430FDD71B9}"/>
    <cellStyle name="Comma 3 6 2 3 6 3" xfId="21811" xr:uid="{FA3F9D4E-B3AE-4FED-8FC4-4F9F74BE2292}"/>
    <cellStyle name="Comma 3 6 2 3 7" xfId="19820" xr:uid="{8F90FF7E-E0C2-4C36-8464-47EE5247D5AC}"/>
    <cellStyle name="Comma 3 6 2 3 7 2" xfId="42246" xr:uid="{0063215B-DEDA-4ECA-82FA-17F0604CA39C}"/>
    <cellStyle name="Comma 3 6 2 3 7 3" xfId="22207" xr:uid="{A092A34F-146F-46F4-9F49-93EA566DBED6}"/>
    <cellStyle name="Comma 3 6 2 3 8" xfId="31434" xr:uid="{4E6B9827-65DD-4EE6-B08D-30B9F3485371}"/>
    <cellStyle name="Comma 3 6 2 3 9" xfId="20227" xr:uid="{E15D5BC0-2A17-4D0E-91F0-0360CCA82BB0}"/>
    <cellStyle name="Comma 3 6 2 4" xfId="11650" xr:uid="{1DEED4DE-EF50-426D-9ACA-44877A6361EB}"/>
    <cellStyle name="Comma 3 6 2 4 2" xfId="18302" xr:uid="{0647D8FF-AC22-4FE1-B67D-BE6E4D9AB11D}"/>
    <cellStyle name="Comma 3 6 2 4 2 2" xfId="40728" xr:uid="{C548972F-A89B-42F5-842E-C058B0EAD32A}"/>
    <cellStyle name="Comma 3 6 2 4 2 3" xfId="20689" xr:uid="{412FAD83-131E-4C12-9709-ADB5E426165B}"/>
    <cellStyle name="Comma 3 6 2 4 3" xfId="18698" xr:uid="{85BD377F-72E9-443E-8E29-4627CD3E23A2}"/>
    <cellStyle name="Comma 3 6 2 4 3 2" xfId="41124" xr:uid="{D0132C32-82D6-4E43-84AC-886D235FAB40}"/>
    <cellStyle name="Comma 3 6 2 4 3 3" xfId="21085" xr:uid="{45E80D5B-87D7-4658-ACA3-A87066127363}"/>
    <cellStyle name="Comma 3 6 2 4 4" xfId="19094" xr:uid="{F9C3549F-5BB1-4F10-9DA5-EA5A5B9E84D2}"/>
    <cellStyle name="Comma 3 6 2 4 4 2" xfId="41520" xr:uid="{AEA8E57C-E6C1-45F3-94B7-E5FD85468C48}"/>
    <cellStyle name="Comma 3 6 2 4 4 3" xfId="21481" xr:uid="{9D311665-71A8-4516-A379-DAD908C5D323}"/>
    <cellStyle name="Comma 3 6 2 4 5" xfId="19490" xr:uid="{F647288A-BB9C-4233-A538-A130B49B8DD7}"/>
    <cellStyle name="Comma 3 6 2 4 5 2" xfId="41916" xr:uid="{8C836FF9-E6FE-4156-8D64-CE37A96390B3}"/>
    <cellStyle name="Comma 3 6 2 4 5 3" xfId="21877" xr:uid="{52E327AB-EB68-4D02-B7CB-2C761448E775}"/>
    <cellStyle name="Comma 3 6 2 4 6" xfId="19886" xr:uid="{B50E5187-552E-4D7C-A62D-4DA58FEAB21C}"/>
    <cellStyle name="Comma 3 6 2 4 6 2" xfId="42312" xr:uid="{4809A9E7-D8B7-4E05-BA17-43DB0378FE77}"/>
    <cellStyle name="Comma 3 6 2 4 6 3" xfId="22273" xr:uid="{726EE9E8-61C6-4DBA-8B4B-BF7054A495A9}"/>
    <cellStyle name="Comma 3 6 2 4 7" xfId="34076" xr:uid="{D266CCB8-B256-4977-A0B1-85ECD69D1630}"/>
    <cellStyle name="Comma 3 6 2 4 8" xfId="20293" xr:uid="{C21D2E09-DA7F-48FC-844F-5B77A83A375E}"/>
    <cellStyle name="Comma 3 6 2 5" xfId="18104" xr:uid="{CBED0A30-7720-440C-8428-0F62CA5BAC7A}"/>
    <cellStyle name="Comma 3 6 2 5 2" xfId="40530" xr:uid="{2FC91A6E-F44D-4FC2-9E0B-2F62C7A6A63C}"/>
    <cellStyle name="Comma 3 6 2 5 3" xfId="20491" xr:uid="{1309AE61-B76D-406C-8C98-A968489702F1}"/>
    <cellStyle name="Comma 3 6 2 6" xfId="18500" xr:uid="{E5EA6CBF-7125-459E-B0E6-FCCD65FD8CCE}"/>
    <cellStyle name="Comma 3 6 2 6 2" xfId="40926" xr:uid="{BCE1997C-CED8-46C9-B699-2653717CA6D2}"/>
    <cellStyle name="Comma 3 6 2 6 3" xfId="20887" xr:uid="{1B0E1DFB-A7E4-4BBA-A3F0-276C15DC851C}"/>
    <cellStyle name="Comma 3 6 2 7" xfId="18896" xr:uid="{2C83D5E7-F705-4B59-B412-EC259EA253A8}"/>
    <cellStyle name="Comma 3 6 2 7 2" xfId="41322" xr:uid="{7B013111-B8DC-4390-891A-90F00F2FB235}"/>
    <cellStyle name="Comma 3 6 2 7 3" xfId="21283" xr:uid="{B2B19634-C0D5-47BC-8756-3A6C23AC9D5F}"/>
    <cellStyle name="Comma 3 6 2 8" xfId="19292" xr:uid="{13BDC19E-FE3E-4FDE-A9BA-54A2D03BDC05}"/>
    <cellStyle name="Comma 3 6 2 8 2" xfId="41718" xr:uid="{C7599435-F8A5-4A0F-9352-4C0E7FE2B483}"/>
    <cellStyle name="Comma 3 6 2 8 3" xfId="21679" xr:uid="{E9B46D30-1CE8-4139-B705-11D49397203F}"/>
    <cellStyle name="Comma 3 6 2 9" xfId="19688" xr:uid="{702A60C2-2603-49A5-81B6-BA0B6C8EB7EF}"/>
    <cellStyle name="Comma 3 6 2 9 2" xfId="42114" xr:uid="{BE5C2E08-7DBB-4C13-9817-777F0C272966}"/>
    <cellStyle name="Comma 3 6 2 9 3" xfId="22075" xr:uid="{77E9C6E5-A746-4447-85D5-D295D5CCE1CF}"/>
    <cellStyle name="Comma 3 6 3" xfId="4114" xr:uid="{D390E16B-02B9-4537-BCEF-EE78C6813523}"/>
    <cellStyle name="Comma 3 6 3 10" xfId="26540" xr:uid="{EFA4EB3C-0887-49D9-954E-2C4FD5F0B797}"/>
    <cellStyle name="Comma 3 6 3 11" xfId="20117" xr:uid="{A3C8F314-F3DB-4956-9579-E555A15CB018}"/>
    <cellStyle name="Comma 3 6 3 2" xfId="8596" xr:uid="{7A4B0DCA-60BA-4846-AF7E-24733E925A78}"/>
    <cellStyle name="Comma 3 6 3 2 2" xfId="17626" xr:uid="{E5776252-CBB9-4C79-800A-E6738935FD2A}"/>
    <cellStyle name="Comma 3 6 3 2 2 2" xfId="18390" xr:uid="{1607ADF0-9621-497E-A5BA-FFEED3C9D3DC}"/>
    <cellStyle name="Comma 3 6 3 2 2 2 2" xfId="40816" xr:uid="{8303885C-16F2-42F7-B2FC-F8CB3BC317B7}"/>
    <cellStyle name="Comma 3 6 3 2 2 2 3" xfId="20777" xr:uid="{CF74C36B-D958-4712-8C0A-DB66CCFDAA67}"/>
    <cellStyle name="Comma 3 6 3 2 2 3" xfId="18786" xr:uid="{20559850-D0FF-410D-AEFF-3BCD619BF2A5}"/>
    <cellStyle name="Comma 3 6 3 2 2 3 2" xfId="41212" xr:uid="{C8CF2A8D-C255-4742-99FA-08471A537DAE}"/>
    <cellStyle name="Comma 3 6 3 2 2 3 3" xfId="21173" xr:uid="{86EAD970-1568-422B-9AD8-A221AF39C216}"/>
    <cellStyle name="Comma 3 6 3 2 2 4" xfId="19182" xr:uid="{CF5BDAB4-B461-44AC-831E-D9F63475D659}"/>
    <cellStyle name="Comma 3 6 3 2 2 4 2" xfId="41608" xr:uid="{902A97D1-F692-4743-91F2-FF070A6DE275}"/>
    <cellStyle name="Comma 3 6 3 2 2 4 3" xfId="21569" xr:uid="{D1DEB428-5269-4E30-B938-E9401E1F7907}"/>
    <cellStyle name="Comma 3 6 3 2 2 5" xfId="19578" xr:uid="{B7E09B7E-E5BD-4BFF-A9D7-AA39B4FF3E8A}"/>
    <cellStyle name="Comma 3 6 3 2 2 5 2" xfId="42004" xr:uid="{1553F034-E476-4893-94D3-A3749D1A9928}"/>
    <cellStyle name="Comma 3 6 3 2 2 5 3" xfId="21965" xr:uid="{301E7390-469C-448A-A6ED-DFBD1DD2CCFD}"/>
    <cellStyle name="Comma 3 6 3 2 2 6" xfId="19974" xr:uid="{639F1CAF-6544-4AF4-A56D-A8D68BBE1CC3}"/>
    <cellStyle name="Comma 3 6 3 2 2 6 2" xfId="42400" xr:uid="{ACB2FF88-B936-4D01-8E4A-D8A3F256B3E7}"/>
    <cellStyle name="Comma 3 6 3 2 2 6 3" xfId="22361" xr:uid="{23EE0D65-0397-4BEA-88DD-FE9209CC1146}"/>
    <cellStyle name="Comma 3 6 3 2 2 7" xfId="40052" xr:uid="{B74D8653-8165-4B0F-BAD3-E93F5ACAC209}"/>
    <cellStyle name="Comma 3 6 3 2 2 8" xfId="20381" xr:uid="{CB6E937C-FE7B-4D21-89F5-D31BC986DD5A}"/>
    <cellStyle name="Comma 3 6 3 2 3" xfId="18192" xr:uid="{20DA3F16-8C98-4785-A1BC-9B42EEE18D70}"/>
    <cellStyle name="Comma 3 6 3 2 3 2" xfId="40618" xr:uid="{397F36AF-C665-44BE-B338-6D9B279999C0}"/>
    <cellStyle name="Comma 3 6 3 2 3 3" xfId="20579" xr:uid="{7986513D-0E7E-41EB-9D31-2AAF2F0AC53D}"/>
    <cellStyle name="Comma 3 6 3 2 4" xfId="18588" xr:uid="{2FD0681D-3F6B-4559-A38B-812E84A0A3E7}"/>
    <cellStyle name="Comma 3 6 3 2 4 2" xfId="41014" xr:uid="{CB916820-1641-4918-89B2-DEF824B1FFEC}"/>
    <cellStyle name="Comma 3 6 3 2 4 3" xfId="20975" xr:uid="{992C56B4-3FF3-4076-AF8A-55E0C4829411}"/>
    <cellStyle name="Comma 3 6 3 2 5" xfId="18984" xr:uid="{7AEFDE5B-8B08-4FC2-8041-EAB253FFB754}"/>
    <cellStyle name="Comma 3 6 3 2 5 2" xfId="41410" xr:uid="{2D58D13A-8BE6-4D5F-9874-7B43C6D60587}"/>
    <cellStyle name="Comma 3 6 3 2 5 3" xfId="21371" xr:uid="{A8AD2C96-42FE-4CEC-9356-8770B295AD1C}"/>
    <cellStyle name="Comma 3 6 3 2 6" xfId="19380" xr:uid="{D26434FB-A2BA-4303-8EA2-D833A489046E}"/>
    <cellStyle name="Comma 3 6 3 2 6 2" xfId="41806" xr:uid="{49F5B3F3-7606-4759-A0EA-4B8EAF16DF0C}"/>
    <cellStyle name="Comma 3 6 3 2 6 3" xfId="21767" xr:uid="{053E5F86-BC56-43D2-8DC0-96FBD4E0FE2F}"/>
    <cellStyle name="Comma 3 6 3 2 7" xfId="19776" xr:uid="{1CBD7807-6962-46B5-8CC7-057A4FDC1C3B}"/>
    <cellStyle name="Comma 3 6 3 2 7 2" xfId="42202" xr:uid="{297AC448-51C9-4F59-B953-1D8AC990F1F5}"/>
    <cellStyle name="Comma 3 6 3 2 7 3" xfId="22163" xr:uid="{D81039FC-5704-41AD-B686-D4F0ABF62F54}"/>
    <cellStyle name="Comma 3 6 3 2 8" xfId="31022" xr:uid="{52CE9A41-7B6A-4AC7-9A94-8875A4D8A897}"/>
    <cellStyle name="Comma 3 6 3 2 9" xfId="20183" xr:uid="{95EF489D-72BB-44A9-B8AA-EF2500AAC58C}"/>
    <cellStyle name="Comma 3 6 3 3" xfId="9030" xr:uid="{4B31EB74-4360-4CF8-B364-2301B53A080C}"/>
    <cellStyle name="Comma 3 6 3 3 2" xfId="18060" xr:uid="{C94B964C-5EF5-4690-85D1-FB41C2ED198A}"/>
    <cellStyle name="Comma 3 6 3 3 2 2" xfId="18456" xr:uid="{FBF7D778-04EC-42D0-BF2D-18C6DD7BEE05}"/>
    <cellStyle name="Comma 3 6 3 3 2 2 2" xfId="40882" xr:uid="{DA50BBDC-B712-46D8-9128-F4EBC8252687}"/>
    <cellStyle name="Comma 3 6 3 3 2 2 3" xfId="20843" xr:uid="{39D4B24C-B8D7-4BE2-82C9-732517556C61}"/>
    <cellStyle name="Comma 3 6 3 3 2 3" xfId="18852" xr:uid="{67680D65-3478-45B1-97C4-593782716470}"/>
    <cellStyle name="Comma 3 6 3 3 2 3 2" xfId="41278" xr:uid="{12403BF4-3AEC-4013-B376-5BCD4967275F}"/>
    <cellStyle name="Comma 3 6 3 3 2 3 3" xfId="21239" xr:uid="{E9821C92-5380-4041-8884-ADE0DCE7C450}"/>
    <cellStyle name="Comma 3 6 3 3 2 4" xfId="19248" xr:uid="{6040B846-15D3-401F-B7B3-4A4C4CE2183E}"/>
    <cellStyle name="Comma 3 6 3 3 2 4 2" xfId="41674" xr:uid="{178F5995-FC51-425E-B7C1-2DF3BF83CB33}"/>
    <cellStyle name="Comma 3 6 3 3 2 4 3" xfId="21635" xr:uid="{82283E02-0A8B-43C8-9E86-505DCEA4F5B2}"/>
    <cellStyle name="Comma 3 6 3 3 2 5" xfId="19644" xr:uid="{E91FFF4F-90EF-4C2A-BE06-DF726CE4D27C}"/>
    <cellStyle name="Comma 3 6 3 3 2 5 2" xfId="42070" xr:uid="{307E8CD1-F96A-48B8-8051-42FD6AF83FF3}"/>
    <cellStyle name="Comma 3 6 3 3 2 5 3" xfId="22031" xr:uid="{4D75D2BC-BE95-4F91-AF93-59E707F607EC}"/>
    <cellStyle name="Comma 3 6 3 3 2 6" xfId="20040" xr:uid="{A1DC2174-039F-40FA-92D5-E81F8525E049}"/>
    <cellStyle name="Comma 3 6 3 3 2 6 2" xfId="42466" xr:uid="{5958F3E4-769D-49BD-96B1-472633F0C2C6}"/>
    <cellStyle name="Comma 3 6 3 3 2 6 3" xfId="22427" xr:uid="{AB00E181-A01D-47D0-BC7C-1040397CCE37}"/>
    <cellStyle name="Comma 3 6 3 3 2 7" xfId="40486" xr:uid="{01114D6C-D062-4F5B-A5E3-583DA556C06B}"/>
    <cellStyle name="Comma 3 6 3 3 2 8" xfId="20447" xr:uid="{D885C965-EF63-4531-BCB5-A7CD01B6953D}"/>
    <cellStyle name="Comma 3 6 3 3 3" xfId="18258" xr:uid="{819EC868-270B-46DC-A8AC-B141AA4EFB1B}"/>
    <cellStyle name="Comma 3 6 3 3 3 2" xfId="40684" xr:uid="{E7E72547-A0C2-4FA2-A495-8B4F426E5AAC}"/>
    <cellStyle name="Comma 3 6 3 3 3 3" xfId="20645" xr:uid="{5CFE101D-D8D2-428D-B024-7486CE4BCE6F}"/>
    <cellStyle name="Comma 3 6 3 3 4" xfId="18654" xr:uid="{CB0F50B6-52E7-4CE0-AD7D-3DA47979EA5F}"/>
    <cellStyle name="Comma 3 6 3 3 4 2" xfId="41080" xr:uid="{FFC285E0-DDFB-4809-B757-79667D06273C}"/>
    <cellStyle name="Comma 3 6 3 3 4 3" xfId="21041" xr:uid="{FF0FA676-1116-486A-AD6E-F785D62CBB8B}"/>
    <cellStyle name="Comma 3 6 3 3 5" xfId="19050" xr:uid="{5489AB09-6969-4C82-987A-A164B950F715}"/>
    <cellStyle name="Comma 3 6 3 3 5 2" xfId="41476" xr:uid="{02F0C693-4D31-40EC-ADDA-EF4992DF8C4A}"/>
    <cellStyle name="Comma 3 6 3 3 5 3" xfId="21437" xr:uid="{B4687AEC-5D37-4340-801E-ED2A3386707B}"/>
    <cellStyle name="Comma 3 6 3 3 6" xfId="19446" xr:uid="{FDB4DE0D-608D-4548-B9E1-3167F3CA56C4}"/>
    <cellStyle name="Comma 3 6 3 3 6 2" xfId="41872" xr:uid="{9D9E7C0A-0976-47A5-ADB6-F47F73F3FC64}"/>
    <cellStyle name="Comma 3 6 3 3 6 3" xfId="21833" xr:uid="{4F68449D-F537-42E1-8E51-2FF6673A7FED}"/>
    <cellStyle name="Comma 3 6 3 3 7" xfId="19842" xr:uid="{4B856723-7546-45ED-9057-C44C6256A634}"/>
    <cellStyle name="Comma 3 6 3 3 7 2" xfId="42268" xr:uid="{EFC625AB-9423-4E94-9AEE-D446D9636DEA}"/>
    <cellStyle name="Comma 3 6 3 3 7 3" xfId="22229" xr:uid="{E1CE821F-3B05-4BCE-9BAA-4CBF5AFB7908}"/>
    <cellStyle name="Comma 3 6 3 3 8" xfId="31456" xr:uid="{6A8C4F4F-9A84-4FD7-B4DA-218953180700}"/>
    <cellStyle name="Comma 3 6 3 3 9" xfId="20249" xr:uid="{541F39F5-8F4E-4359-9441-974571A771C3}"/>
    <cellStyle name="Comma 3 6 3 4" xfId="13144" xr:uid="{9EBE180D-2743-4F2C-80B9-D2137C8FB06E}"/>
    <cellStyle name="Comma 3 6 3 4 2" xfId="18324" xr:uid="{32BE204B-66C7-4217-9327-9D102DA4B256}"/>
    <cellStyle name="Comma 3 6 3 4 2 2" xfId="40750" xr:uid="{AC9E4647-D6C4-4BBB-860C-8895598713CB}"/>
    <cellStyle name="Comma 3 6 3 4 2 3" xfId="20711" xr:uid="{DA84ACC8-18CB-40AD-B4AB-81199771904E}"/>
    <cellStyle name="Comma 3 6 3 4 3" xfId="18720" xr:uid="{A131D833-2F51-4B73-A750-FF0E1ACC1B4B}"/>
    <cellStyle name="Comma 3 6 3 4 3 2" xfId="41146" xr:uid="{E9112254-511B-4922-904A-F957E6F06437}"/>
    <cellStyle name="Comma 3 6 3 4 3 3" xfId="21107" xr:uid="{17AA95A7-13B6-43E6-8ECD-AF0E86B02404}"/>
    <cellStyle name="Comma 3 6 3 4 4" xfId="19116" xr:uid="{64C9DF1D-9CB9-41A6-AFF5-A7EE37D72242}"/>
    <cellStyle name="Comma 3 6 3 4 4 2" xfId="41542" xr:uid="{384C1D9D-F815-4BE5-B237-641D2763D4E1}"/>
    <cellStyle name="Comma 3 6 3 4 4 3" xfId="21503" xr:uid="{56BF203E-36BF-4BDE-B761-A7CA3550EB90}"/>
    <cellStyle name="Comma 3 6 3 4 5" xfId="19512" xr:uid="{B8815756-2C4F-4B22-BB6B-08911A92694D}"/>
    <cellStyle name="Comma 3 6 3 4 5 2" xfId="41938" xr:uid="{F484F80A-6055-4F93-85DE-1C3E3FC7B62B}"/>
    <cellStyle name="Comma 3 6 3 4 5 3" xfId="21899" xr:uid="{93229C0E-4B80-4B46-AF64-4CCE3728C8A1}"/>
    <cellStyle name="Comma 3 6 3 4 6" xfId="19908" xr:uid="{A40483A5-65B1-4B52-8910-6C684300E608}"/>
    <cellStyle name="Comma 3 6 3 4 6 2" xfId="42334" xr:uid="{3A9BC1D4-155C-4BB5-80F3-0AE197F464F5}"/>
    <cellStyle name="Comma 3 6 3 4 6 3" xfId="22295" xr:uid="{46A53F6B-5BEC-4955-AAEB-45785CB5F9D0}"/>
    <cellStyle name="Comma 3 6 3 4 7" xfId="35570" xr:uid="{B94862A8-5794-4D88-A764-EF016BAF10AC}"/>
    <cellStyle name="Comma 3 6 3 4 8" xfId="20315" xr:uid="{ABF75433-8F5B-4CF9-B6BD-A8FECAAA4B8F}"/>
    <cellStyle name="Comma 3 6 3 5" xfId="18126" xr:uid="{97F8CC9A-3DC8-47FD-906A-FFBFFFFE26FD}"/>
    <cellStyle name="Comma 3 6 3 5 2" xfId="40552" xr:uid="{DDB58285-3763-4AB7-9030-415AFACC9DF4}"/>
    <cellStyle name="Comma 3 6 3 5 3" xfId="20513" xr:uid="{D384E312-0C01-420F-B620-57A824138D6F}"/>
    <cellStyle name="Comma 3 6 3 6" xfId="18522" xr:uid="{1E83DEBD-C313-4874-851A-A8069ACAFB6E}"/>
    <cellStyle name="Comma 3 6 3 6 2" xfId="40948" xr:uid="{D3EFE142-E478-4B36-AB73-A841703BB287}"/>
    <cellStyle name="Comma 3 6 3 6 3" xfId="20909" xr:uid="{C9CB4879-2AE3-4D1E-85F6-376B1E009328}"/>
    <cellStyle name="Comma 3 6 3 7" xfId="18918" xr:uid="{F026AD68-CD46-4CAB-BA51-B91F2887AD20}"/>
    <cellStyle name="Comma 3 6 3 7 2" xfId="41344" xr:uid="{E072A061-29F7-44A7-B640-6D9C8C2BA5BD}"/>
    <cellStyle name="Comma 3 6 3 7 3" xfId="21305" xr:uid="{AD5D2449-02A3-4443-8131-30204CC7F219}"/>
    <cellStyle name="Comma 3 6 3 8" xfId="19314" xr:uid="{F3D57145-62CD-40F5-9E2B-8C5508481AF1}"/>
    <cellStyle name="Comma 3 6 3 8 2" xfId="41740" xr:uid="{73946ACD-48B1-40AF-813A-8D3D60961472}"/>
    <cellStyle name="Comma 3 6 3 8 3" xfId="21701" xr:uid="{C147336D-B7BE-4B40-AD25-DB01D3F42DD8}"/>
    <cellStyle name="Comma 3 6 3 9" xfId="19710" xr:uid="{125E195C-B1E4-4999-8483-5DDD7692BFC6}"/>
    <cellStyle name="Comma 3 6 3 9 2" xfId="42136" xr:uid="{92580E51-CFA1-4FC4-AB82-AEE755B8EF01}"/>
    <cellStyle name="Comma 3 6 3 9 3" xfId="22097" xr:uid="{4EF781DB-1D8D-4371-B0EB-59CD7E3E24B7}"/>
    <cellStyle name="Comma 3 6 4" xfId="5608" xr:uid="{63DEC347-FE74-4C06-9093-731957D10689}"/>
    <cellStyle name="Comma 3 6 4 2" xfId="14638" xr:uid="{417CAFCB-13B8-4B3E-83F1-B8E4173E5493}"/>
    <cellStyle name="Comma 3 6 4 2 2" xfId="18346" xr:uid="{0EC4ABCD-8442-4604-9FC8-E66BCB575D44}"/>
    <cellStyle name="Comma 3 6 4 2 2 2" xfId="40772" xr:uid="{48495FD5-8CFD-4153-A8AE-87CA17D45A61}"/>
    <cellStyle name="Comma 3 6 4 2 2 3" xfId="20733" xr:uid="{2EC6CFB0-C097-416C-82A3-97EA4076DA90}"/>
    <cellStyle name="Comma 3 6 4 2 3" xfId="18742" xr:uid="{59CDE7D8-748D-4B48-91C0-3CEFE8395283}"/>
    <cellStyle name="Comma 3 6 4 2 3 2" xfId="41168" xr:uid="{5882942F-36E1-4F00-B991-0C72C370B4D5}"/>
    <cellStyle name="Comma 3 6 4 2 3 3" xfId="21129" xr:uid="{BB460FA5-4855-4BD6-8788-31479C779F47}"/>
    <cellStyle name="Comma 3 6 4 2 4" xfId="19138" xr:uid="{BABC9734-CAE4-41D8-8F96-6810A5ED3C95}"/>
    <cellStyle name="Comma 3 6 4 2 4 2" xfId="41564" xr:uid="{3637B5CE-D2BD-4993-AD4E-B06193BBF972}"/>
    <cellStyle name="Comma 3 6 4 2 4 3" xfId="21525" xr:uid="{1319D2A0-9B17-41D8-BB46-CE973803FF0D}"/>
    <cellStyle name="Comma 3 6 4 2 5" xfId="19534" xr:uid="{5D06C629-E7EF-4C10-A32E-6FEEADF45873}"/>
    <cellStyle name="Comma 3 6 4 2 5 2" xfId="41960" xr:uid="{423A66C5-93A7-4FA7-BA17-CD0BA8949990}"/>
    <cellStyle name="Comma 3 6 4 2 5 3" xfId="21921" xr:uid="{94A5961E-5CC5-4D03-97E1-5DF717BEC84D}"/>
    <cellStyle name="Comma 3 6 4 2 6" xfId="19930" xr:uid="{463D1F77-5ADB-42BB-9AB7-6DB082C2761F}"/>
    <cellStyle name="Comma 3 6 4 2 6 2" xfId="42356" xr:uid="{E9543028-E398-4C4F-A755-0E93EBFB0F01}"/>
    <cellStyle name="Comma 3 6 4 2 6 3" xfId="22317" xr:uid="{CA461C3A-71F5-4090-A888-D5D06F29E814}"/>
    <cellStyle name="Comma 3 6 4 2 7" xfId="37064" xr:uid="{B038E7A2-E327-4E7C-B194-B7881DA3CBC8}"/>
    <cellStyle name="Comma 3 6 4 2 8" xfId="20337" xr:uid="{861188EF-5CC4-4AE8-AAAD-353C6D6F48E9}"/>
    <cellStyle name="Comma 3 6 4 3" xfId="18148" xr:uid="{B24F571A-CE21-4810-8D2E-F4885F74A081}"/>
    <cellStyle name="Comma 3 6 4 3 2" xfId="40574" xr:uid="{FBCD5B22-4D33-42FC-AC74-46C5B204690B}"/>
    <cellStyle name="Comma 3 6 4 3 3" xfId="20535" xr:uid="{EF8B5E7A-1AB6-45E5-8813-FF4D0A7DDF23}"/>
    <cellStyle name="Comma 3 6 4 4" xfId="18544" xr:uid="{002AC977-28EB-4563-B78D-1AD08AAFBA7E}"/>
    <cellStyle name="Comma 3 6 4 4 2" xfId="40970" xr:uid="{863A3E29-B443-4FF3-A340-2568E31F6E40}"/>
    <cellStyle name="Comma 3 6 4 4 3" xfId="20931" xr:uid="{0FF963CD-77F2-4AF9-8A24-80C80CE5B9DD}"/>
    <cellStyle name="Comma 3 6 4 5" xfId="18940" xr:uid="{62220CEC-D114-4F6B-8AC1-94ABE01E5354}"/>
    <cellStyle name="Comma 3 6 4 5 2" xfId="41366" xr:uid="{CE3ADE9F-49FE-4AEB-A3E9-E61678564B4B}"/>
    <cellStyle name="Comma 3 6 4 5 3" xfId="21327" xr:uid="{A4272327-D334-4E9A-9EC3-A8358DFE43FD}"/>
    <cellStyle name="Comma 3 6 4 6" xfId="19336" xr:uid="{1F84AF7F-43C1-4379-9D77-232B3DF4EA85}"/>
    <cellStyle name="Comma 3 6 4 6 2" xfId="41762" xr:uid="{1E4B4FE2-29BC-433B-B30E-21B055CB4EF9}"/>
    <cellStyle name="Comma 3 6 4 6 3" xfId="21723" xr:uid="{4EC2CA8D-A914-4FC4-80F0-7C2A51876F38}"/>
    <cellStyle name="Comma 3 6 4 7" xfId="19732" xr:uid="{855235E2-5483-4171-BC6F-C7BF3DB51EB8}"/>
    <cellStyle name="Comma 3 6 4 7 2" xfId="42158" xr:uid="{75C5FE64-4E3F-40D7-A8FD-E1E27FD611A4}"/>
    <cellStyle name="Comma 3 6 4 7 3" xfId="22119" xr:uid="{B5ED19AA-8783-4101-9891-D8D1F70647BD}"/>
    <cellStyle name="Comma 3 6 4 8" xfId="28034" xr:uid="{1B6BA3AE-E047-4B2D-8F37-04A80E1DDE06}"/>
    <cellStyle name="Comma 3 6 4 9" xfId="20139" xr:uid="{4376E269-5A84-46C2-BE41-D053F6DCC38C}"/>
    <cellStyle name="Comma 3 6 5" xfId="8986" xr:uid="{BFE15C11-CDBA-49D9-9536-B4412C3711B3}"/>
    <cellStyle name="Comma 3 6 5 2" xfId="18016" xr:uid="{EA790DE2-62E7-43CA-805B-54404EBFFCBF}"/>
    <cellStyle name="Comma 3 6 5 2 2" xfId="18412" xr:uid="{A5BD0129-C39B-4C22-9A89-23E40EE1469D}"/>
    <cellStyle name="Comma 3 6 5 2 2 2" xfId="40838" xr:uid="{D169191F-D76D-49A3-9B71-90E90444720E}"/>
    <cellStyle name="Comma 3 6 5 2 2 3" xfId="20799" xr:uid="{C3213EF8-6185-4087-9282-3DAFB2B802E7}"/>
    <cellStyle name="Comma 3 6 5 2 3" xfId="18808" xr:uid="{626C23BA-5980-469B-AA9E-7FD02FA1924A}"/>
    <cellStyle name="Comma 3 6 5 2 3 2" xfId="41234" xr:uid="{437388FB-452E-4153-8BDF-BA51804F8E83}"/>
    <cellStyle name="Comma 3 6 5 2 3 3" xfId="21195" xr:uid="{1F849504-84B5-45E0-9B15-E9552F55CDA0}"/>
    <cellStyle name="Comma 3 6 5 2 4" xfId="19204" xr:uid="{DF3FCB21-44F6-4319-A751-D29844B77B28}"/>
    <cellStyle name="Comma 3 6 5 2 4 2" xfId="41630" xr:uid="{27DA0AE9-08F3-43C7-9787-FEF187669F58}"/>
    <cellStyle name="Comma 3 6 5 2 4 3" xfId="21591" xr:uid="{5291F033-2B84-45AB-A7DA-17EC525BC556}"/>
    <cellStyle name="Comma 3 6 5 2 5" xfId="19600" xr:uid="{AD359948-D671-4AD2-AEA0-7EC4E59B1B41}"/>
    <cellStyle name="Comma 3 6 5 2 5 2" xfId="42026" xr:uid="{276E14D9-1313-4E37-87A5-391D4005BB44}"/>
    <cellStyle name="Comma 3 6 5 2 5 3" xfId="21987" xr:uid="{B51106A4-D00B-4BD8-A13C-36B70F956E97}"/>
    <cellStyle name="Comma 3 6 5 2 6" xfId="19996" xr:uid="{232C2936-415A-432C-8644-DE489C5080CB}"/>
    <cellStyle name="Comma 3 6 5 2 6 2" xfId="42422" xr:uid="{8F3AFD7B-02CB-4EE8-A87D-0224180DE9CE}"/>
    <cellStyle name="Comma 3 6 5 2 6 3" xfId="22383" xr:uid="{54165F92-2495-4C53-9DF5-468A3ADB5C13}"/>
    <cellStyle name="Comma 3 6 5 2 7" xfId="40442" xr:uid="{57B1D360-0BF4-473A-B9A7-9325485C023A}"/>
    <cellStyle name="Comma 3 6 5 2 8" xfId="20403" xr:uid="{47C06A18-4E5D-4004-95D7-E7826CDD8511}"/>
    <cellStyle name="Comma 3 6 5 3" xfId="18214" xr:uid="{837A27F3-15EB-4227-9E09-C3F855425618}"/>
    <cellStyle name="Comma 3 6 5 3 2" xfId="40640" xr:uid="{05054BDA-3DF4-4848-9508-970FC897ACAB}"/>
    <cellStyle name="Comma 3 6 5 3 3" xfId="20601" xr:uid="{B1DEA4F6-ACC3-4771-ABB1-6ECC0DA5A3C4}"/>
    <cellStyle name="Comma 3 6 5 4" xfId="18610" xr:uid="{76D8B91E-855A-43E3-A187-672623C7BF89}"/>
    <cellStyle name="Comma 3 6 5 4 2" xfId="41036" xr:uid="{A7864CF5-3A42-4A6C-B882-F3357E6816E5}"/>
    <cellStyle name="Comma 3 6 5 4 3" xfId="20997" xr:uid="{E152692E-447C-45CA-A88B-00A41C27FFAA}"/>
    <cellStyle name="Comma 3 6 5 5" xfId="19006" xr:uid="{500D4350-0D4A-426E-96A9-E7F7605C9AC3}"/>
    <cellStyle name="Comma 3 6 5 5 2" xfId="41432" xr:uid="{F0DA890D-64B7-4B4F-88E3-40524F652D13}"/>
    <cellStyle name="Comma 3 6 5 5 3" xfId="21393" xr:uid="{C0D5CB5B-63AD-4B83-8B31-2467745BCB9E}"/>
    <cellStyle name="Comma 3 6 5 6" xfId="19402" xr:uid="{E3A19FFE-BF7F-4359-ABE1-1A705FC6466C}"/>
    <cellStyle name="Comma 3 6 5 6 2" xfId="41828" xr:uid="{04DA7812-2F3B-4AE8-8C2C-38EF184B0554}"/>
    <cellStyle name="Comma 3 6 5 6 3" xfId="21789" xr:uid="{EB1E565F-E74A-46FB-BD37-8743A9D4A053}"/>
    <cellStyle name="Comma 3 6 5 7" xfId="19798" xr:uid="{BA48B987-BFCA-4DC3-A24F-70B3D573A073}"/>
    <cellStyle name="Comma 3 6 5 7 2" xfId="42224" xr:uid="{96DF6D23-C317-444E-868B-99AF627E3020}"/>
    <cellStyle name="Comma 3 6 5 7 3" xfId="22185" xr:uid="{161A41F8-3976-4342-853A-8B299A6233C0}"/>
    <cellStyle name="Comma 3 6 5 8" xfId="31412" xr:uid="{455FF343-68BB-4103-9DFE-4EDE5F3AB036}"/>
    <cellStyle name="Comma 3 6 5 9" xfId="20205" xr:uid="{C70D115C-655E-4D63-B4AC-FAC52FDDAA57}"/>
    <cellStyle name="Comma 3 6 6" xfId="10156" xr:uid="{12982B4E-1833-46A0-A7E8-BDA5576E8AEA}"/>
    <cellStyle name="Comma 3 6 6 2" xfId="18280" xr:uid="{DC17477F-E582-4F59-8329-E43F22C811B8}"/>
    <cellStyle name="Comma 3 6 6 2 2" xfId="40706" xr:uid="{D1FC6137-3AB6-48FC-87B6-EB6783798B25}"/>
    <cellStyle name="Comma 3 6 6 2 3" xfId="20667" xr:uid="{2452CE17-EB9E-48A1-9ABB-88E08221558A}"/>
    <cellStyle name="Comma 3 6 6 3" xfId="18676" xr:uid="{0549E320-2785-4DBF-B841-090E29E207F9}"/>
    <cellStyle name="Comma 3 6 6 3 2" xfId="41102" xr:uid="{245961FA-8FF3-4388-B967-E3018B8506A0}"/>
    <cellStyle name="Comma 3 6 6 3 3" xfId="21063" xr:uid="{2F0E96F7-415D-40E2-A068-7BAEC740AEA3}"/>
    <cellStyle name="Comma 3 6 6 4" xfId="19072" xr:uid="{BD244D96-8423-4B3C-B37C-263EDF20E7B9}"/>
    <cellStyle name="Comma 3 6 6 4 2" xfId="41498" xr:uid="{02D5E728-9E18-435D-98CD-5D3D5F0E10C3}"/>
    <cellStyle name="Comma 3 6 6 4 3" xfId="21459" xr:uid="{D7D9A81A-B493-47D6-86FC-01386BC1B3E5}"/>
    <cellStyle name="Comma 3 6 6 5" xfId="19468" xr:uid="{BECE4189-177A-48A7-936A-84DBB3E77614}"/>
    <cellStyle name="Comma 3 6 6 5 2" xfId="41894" xr:uid="{8FB822D3-E99A-45B6-BF77-8CC71BDE47AF}"/>
    <cellStyle name="Comma 3 6 6 5 3" xfId="21855" xr:uid="{95CED12E-628F-43CC-B26D-C74DC2AB457C}"/>
    <cellStyle name="Comma 3 6 6 6" xfId="19864" xr:uid="{D9FD3795-3D48-42B1-9967-5F31FA201298}"/>
    <cellStyle name="Comma 3 6 6 6 2" xfId="42290" xr:uid="{DB1C9BD6-DFEA-45B4-83C3-7F1271957537}"/>
    <cellStyle name="Comma 3 6 6 6 3" xfId="22251" xr:uid="{AC9C746E-E518-448A-A5E2-45E558304097}"/>
    <cellStyle name="Comma 3 6 6 7" xfId="32582" xr:uid="{B249BDC2-43E6-4F9C-8CA2-9DEF66834F48}"/>
    <cellStyle name="Comma 3 6 6 8" xfId="20271" xr:uid="{2B255F8D-3E04-4059-A209-1A9FC7EFA3A3}"/>
    <cellStyle name="Comma 3 6 7" xfId="18082" xr:uid="{62D1F7E6-639E-4C6E-9BF8-7FE2C8650FA7}"/>
    <cellStyle name="Comma 3 6 7 2" xfId="40508" xr:uid="{2DFCDFDD-9003-49B1-B769-89C750A0DDD6}"/>
    <cellStyle name="Comma 3 6 7 3" xfId="20469" xr:uid="{3A99E690-D460-49EC-9A23-067856E3E330}"/>
    <cellStyle name="Comma 3 6 8" xfId="18478" xr:uid="{17CF6F05-05D4-4F17-883F-7D8D3F1BD3D5}"/>
    <cellStyle name="Comma 3 6 8 2" xfId="40904" xr:uid="{EB53C9DE-10AF-48D6-BEC1-B0CE349FB7C4}"/>
    <cellStyle name="Comma 3 6 8 3" xfId="20865" xr:uid="{4FDDB5EE-F582-4F8C-90EB-6312DF16C48E}"/>
    <cellStyle name="Comma 3 6 9" xfId="18874" xr:uid="{AA0FAD30-1B5D-499D-91E4-99DA8AC220AD}"/>
    <cellStyle name="Comma 3 6 9 2" xfId="41300" xr:uid="{E9841B2F-5AEC-4798-A9A5-215B80BB3BEA}"/>
    <cellStyle name="Comma 3 6 9 3" xfId="21261" xr:uid="{35660114-4523-4931-8CCC-6843BE8AE1C8}"/>
    <cellStyle name="Comma 3 7" xfId="1597" xr:uid="{D6F768ED-3BCA-47A6-AEC4-6A4AC92F3E09}"/>
    <cellStyle name="Comma 3 7 10" xfId="24023" xr:uid="{A87FEA18-0512-4F6D-987E-83491AC971BF}"/>
    <cellStyle name="Comma 3 7 11" xfId="20084" xr:uid="{BE178027-AFEF-41E4-AAB9-09CCA59C07EB}"/>
    <cellStyle name="Comma 3 7 2" xfId="6079" xr:uid="{A776FDD6-65FC-4405-BEA8-91E80B750EE6}"/>
    <cellStyle name="Comma 3 7 2 2" xfId="15109" xr:uid="{2C8C0AAA-635F-4F9F-AE28-AF5091C851ED}"/>
    <cellStyle name="Comma 3 7 2 2 2" xfId="18357" xr:uid="{6F3055A7-CC64-45E5-A0D0-CD30C412B541}"/>
    <cellStyle name="Comma 3 7 2 2 2 2" xfId="40783" xr:uid="{9339357D-9C9C-461E-BDBD-B4FBFA4D05B6}"/>
    <cellStyle name="Comma 3 7 2 2 2 3" xfId="20744" xr:uid="{87CD105E-EB6F-4B3B-99F5-3312CD4D117D}"/>
    <cellStyle name="Comma 3 7 2 2 3" xfId="18753" xr:uid="{F45574F1-F02E-432D-B9C7-3E423E8DD137}"/>
    <cellStyle name="Comma 3 7 2 2 3 2" xfId="41179" xr:uid="{D9A33627-4AEB-41C8-A32F-754956066C1A}"/>
    <cellStyle name="Comma 3 7 2 2 3 3" xfId="21140" xr:uid="{09A6F2CD-2C86-4947-8327-EFDAA236C720}"/>
    <cellStyle name="Comma 3 7 2 2 4" xfId="19149" xr:uid="{E1CEF578-A279-4E8B-9972-C1AF70E8B4BC}"/>
    <cellStyle name="Comma 3 7 2 2 4 2" xfId="41575" xr:uid="{2ED8F510-1B4B-4A5F-8880-8C1A73D9DAE2}"/>
    <cellStyle name="Comma 3 7 2 2 4 3" xfId="21536" xr:uid="{B2D2BBDC-E58C-4B4B-9DEA-D0AD4AE4E231}"/>
    <cellStyle name="Comma 3 7 2 2 5" xfId="19545" xr:uid="{9741264C-CB24-4383-B7B2-31A301002600}"/>
    <cellStyle name="Comma 3 7 2 2 5 2" xfId="41971" xr:uid="{143116BA-0118-44DA-8819-9BD7E963AD8C}"/>
    <cellStyle name="Comma 3 7 2 2 5 3" xfId="21932" xr:uid="{1F480C12-3CF9-49A9-8D7E-2598F7B7F549}"/>
    <cellStyle name="Comma 3 7 2 2 6" xfId="19941" xr:uid="{5AA7E734-9972-45B2-A20D-7D68E2BF7A8E}"/>
    <cellStyle name="Comma 3 7 2 2 6 2" xfId="42367" xr:uid="{C167BE78-5A3E-45C1-8665-BFEA3633FEAC}"/>
    <cellStyle name="Comma 3 7 2 2 6 3" xfId="22328" xr:uid="{970518E9-F74B-49D4-8CC8-68FC1F02FCAC}"/>
    <cellStyle name="Comma 3 7 2 2 7" xfId="37535" xr:uid="{F3BDA8B9-B042-4F06-917A-750922B2065B}"/>
    <cellStyle name="Comma 3 7 2 2 8" xfId="20348" xr:uid="{8A3B9BA8-55D4-4991-B2AB-56FD6DDC00BF}"/>
    <cellStyle name="Comma 3 7 2 3" xfId="18159" xr:uid="{33A9B2C7-B07E-495B-A970-D96DBA4CA3A6}"/>
    <cellStyle name="Comma 3 7 2 3 2" xfId="40585" xr:uid="{2F067F41-2F7E-4D51-A171-C418AEF86132}"/>
    <cellStyle name="Comma 3 7 2 3 3" xfId="20546" xr:uid="{3D6C33C7-EB62-4C7B-89D8-DF2A153C409F}"/>
    <cellStyle name="Comma 3 7 2 4" xfId="18555" xr:uid="{1364F07B-357D-4E6C-89B1-D3EFE223A14C}"/>
    <cellStyle name="Comma 3 7 2 4 2" xfId="40981" xr:uid="{956239CD-BF0D-4501-89CE-EF9CA31EE0C0}"/>
    <cellStyle name="Comma 3 7 2 4 3" xfId="20942" xr:uid="{989D7B1B-00AA-4F72-91BC-5BB5C645E53F}"/>
    <cellStyle name="Comma 3 7 2 5" xfId="18951" xr:uid="{90AE0656-0096-4225-B3E4-BF91BA2D2381}"/>
    <cellStyle name="Comma 3 7 2 5 2" xfId="41377" xr:uid="{4BE1746F-C62F-4BCE-B46C-463760492FBD}"/>
    <cellStyle name="Comma 3 7 2 5 3" xfId="21338" xr:uid="{42AB4E4F-6CA0-4F3A-844C-53C679AB1C30}"/>
    <cellStyle name="Comma 3 7 2 6" xfId="19347" xr:uid="{E28E8408-3B4F-4967-B72F-B41AFA869D12}"/>
    <cellStyle name="Comma 3 7 2 6 2" xfId="41773" xr:uid="{86ABB113-CA40-49ED-8E9B-69AC39D811FA}"/>
    <cellStyle name="Comma 3 7 2 6 3" xfId="21734" xr:uid="{8C1F0D09-A9BE-4E12-B53B-73801C06D795}"/>
    <cellStyle name="Comma 3 7 2 7" xfId="19743" xr:uid="{D28B2136-F237-4358-913E-2E98C1195237}"/>
    <cellStyle name="Comma 3 7 2 7 2" xfId="42169" xr:uid="{A90E395C-3EB1-48E9-BF09-B55330FE8ABD}"/>
    <cellStyle name="Comma 3 7 2 7 3" xfId="22130" xr:uid="{F28445DC-F6DB-4F6E-AFA8-96C1D44376EA}"/>
    <cellStyle name="Comma 3 7 2 8" xfId="28505" xr:uid="{EA641B86-E13A-4654-A067-D6110DB07809}"/>
    <cellStyle name="Comma 3 7 2 9" xfId="20150" xr:uid="{3AF5CC3D-2DD2-4D74-AEEF-BAA3259194E2}"/>
    <cellStyle name="Comma 3 7 3" xfId="8997" xr:uid="{B24E931A-C0BE-4DF9-B971-89F9B19AEB1F}"/>
    <cellStyle name="Comma 3 7 3 2" xfId="18027" xr:uid="{4FC3BB52-0BBB-498C-9C74-41C0D58DB996}"/>
    <cellStyle name="Comma 3 7 3 2 2" xfId="18423" xr:uid="{C8166FFD-6091-4847-81E5-6A4BD0F0812A}"/>
    <cellStyle name="Comma 3 7 3 2 2 2" xfId="40849" xr:uid="{8A929177-025A-4830-A719-B6C7235FAC13}"/>
    <cellStyle name="Comma 3 7 3 2 2 3" xfId="20810" xr:uid="{1AF1E9AA-0EBD-485D-9186-438504550688}"/>
    <cellStyle name="Comma 3 7 3 2 3" xfId="18819" xr:uid="{2DBBA5AA-01CF-4344-8D62-60DAA2E63C59}"/>
    <cellStyle name="Comma 3 7 3 2 3 2" xfId="41245" xr:uid="{35DFC7F4-C4A9-40C1-9A5A-61B9540B6378}"/>
    <cellStyle name="Comma 3 7 3 2 3 3" xfId="21206" xr:uid="{86EC192E-1E72-4DC6-97E4-692B4C0EF8D6}"/>
    <cellStyle name="Comma 3 7 3 2 4" xfId="19215" xr:uid="{1A69FF08-42F3-4DB7-804D-746C1C47A669}"/>
    <cellStyle name="Comma 3 7 3 2 4 2" xfId="41641" xr:uid="{E695BDA0-582A-4BED-9C5F-365FBE4D4C3F}"/>
    <cellStyle name="Comma 3 7 3 2 4 3" xfId="21602" xr:uid="{FC1DB775-0432-4898-924A-F29772BD207D}"/>
    <cellStyle name="Comma 3 7 3 2 5" xfId="19611" xr:uid="{A73FF850-C9AA-4AAC-8CFA-72F00E6BB4D4}"/>
    <cellStyle name="Comma 3 7 3 2 5 2" xfId="42037" xr:uid="{8063E878-C745-4AC7-B0F5-80C568CF9D00}"/>
    <cellStyle name="Comma 3 7 3 2 5 3" xfId="21998" xr:uid="{157BD05C-9A60-4AFF-ABB7-8EB298527DAF}"/>
    <cellStyle name="Comma 3 7 3 2 6" xfId="20007" xr:uid="{32AC9593-6D89-4FBA-A67A-C24EEDD42440}"/>
    <cellStyle name="Comma 3 7 3 2 6 2" xfId="42433" xr:uid="{1797D741-2F20-4C0C-8CA9-DEEA993B3438}"/>
    <cellStyle name="Comma 3 7 3 2 6 3" xfId="22394" xr:uid="{E8E87F95-E214-4BF5-9FE3-647E4562887D}"/>
    <cellStyle name="Comma 3 7 3 2 7" xfId="40453" xr:uid="{55492CD4-55F5-4803-AF35-56DE9A1CE76E}"/>
    <cellStyle name="Comma 3 7 3 2 8" xfId="20414" xr:uid="{8A441A28-5F40-4285-B401-8EE73FE113DD}"/>
    <cellStyle name="Comma 3 7 3 3" xfId="18225" xr:uid="{F6EDFF0B-A0D6-4272-8DAB-0DF798EDA94D}"/>
    <cellStyle name="Comma 3 7 3 3 2" xfId="40651" xr:uid="{879D0046-172A-44E6-AF01-6423513EADE6}"/>
    <cellStyle name="Comma 3 7 3 3 3" xfId="20612" xr:uid="{D820E1DA-0660-4F79-B0ED-CBF06C4062F7}"/>
    <cellStyle name="Comma 3 7 3 4" xfId="18621" xr:uid="{2B20BE20-7D4F-40B7-B2D6-67CFB8395B38}"/>
    <cellStyle name="Comma 3 7 3 4 2" xfId="41047" xr:uid="{E0DDBAFE-7880-442A-824C-9E8A2E566367}"/>
    <cellStyle name="Comma 3 7 3 4 3" xfId="21008" xr:uid="{4487111A-90F9-4DC4-8A5A-4651EAB3FA25}"/>
    <cellStyle name="Comma 3 7 3 5" xfId="19017" xr:uid="{91667AE8-8E40-42B8-8B7F-442C4551920D}"/>
    <cellStyle name="Comma 3 7 3 5 2" xfId="41443" xr:uid="{3FC23552-6387-4316-B12E-80D94C4B8269}"/>
    <cellStyle name="Comma 3 7 3 5 3" xfId="21404" xr:uid="{5E47419A-1E64-42C9-ADE4-EE8C2753FDCA}"/>
    <cellStyle name="Comma 3 7 3 6" xfId="19413" xr:uid="{42509449-1FDE-4D26-851D-09D80D99CE9F}"/>
    <cellStyle name="Comma 3 7 3 6 2" xfId="41839" xr:uid="{C358D802-715D-475A-ACDC-81CC32255729}"/>
    <cellStyle name="Comma 3 7 3 6 3" xfId="21800" xr:uid="{A3F8D2FC-68F7-4028-9092-228460481502}"/>
    <cellStyle name="Comma 3 7 3 7" xfId="19809" xr:uid="{375B7ACC-2AF9-4EB9-8155-1EE671646C68}"/>
    <cellStyle name="Comma 3 7 3 7 2" xfId="42235" xr:uid="{8290CD89-2249-43C8-90C5-321D3F30298D}"/>
    <cellStyle name="Comma 3 7 3 7 3" xfId="22196" xr:uid="{5E533430-B106-491C-BF01-492AF22FA0F9}"/>
    <cellStyle name="Comma 3 7 3 8" xfId="31423" xr:uid="{AF3C382F-CBA5-454C-8323-9FC99F355B0B}"/>
    <cellStyle name="Comma 3 7 3 9" xfId="20216" xr:uid="{D55B96B1-5351-4411-ABCD-6307442368C0}"/>
    <cellStyle name="Comma 3 7 4" xfId="10627" xr:uid="{E1A168BC-34BF-4C19-83E2-F0AD1534E8C2}"/>
    <cellStyle name="Comma 3 7 4 2" xfId="18291" xr:uid="{CB16FAEC-A9F4-4E98-ADB5-35E39F8958F0}"/>
    <cellStyle name="Comma 3 7 4 2 2" xfId="40717" xr:uid="{47B93A6E-A625-4D3B-98A4-34F41BB683F1}"/>
    <cellStyle name="Comma 3 7 4 2 3" xfId="20678" xr:uid="{A8D627C1-19A1-471E-A0C9-D05A702740D8}"/>
    <cellStyle name="Comma 3 7 4 3" xfId="18687" xr:uid="{0A361EAB-5669-419F-861B-CE1AEE23242C}"/>
    <cellStyle name="Comma 3 7 4 3 2" xfId="41113" xr:uid="{D6CD5BCE-1AC2-45AE-A08D-410C10506F46}"/>
    <cellStyle name="Comma 3 7 4 3 3" xfId="21074" xr:uid="{A8CBC169-9E27-440A-BF5E-A5FA2B4ACE10}"/>
    <cellStyle name="Comma 3 7 4 4" xfId="19083" xr:uid="{7D5BECE9-4A4F-4324-8754-D59601F1C64E}"/>
    <cellStyle name="Comma 3 7 4 4 2" xfId="41509" xr:uid="{F97FCFB6-DB2F-4139-8017-31D747C9452A}"/>
    <cellStyle name="Comma 3 7 4 4 3" xfId="21470" xr:uid="{7A99F4C6-EA86-457B-A771-FC16F2E19BE5}"/>
    <cellStyle name="Comma 3 7 4 5" xfId="19479" xr:uid="{E186C03F-A9DE-4F27-AF48-9300C27788DE}"/>
    <cellStyle name="Comma 3 7 4 5 2" xfId="41905" xr:uid="{96B12F6E-68B6-476F-9F39-9FB008908687}"/>
    <cellStyle name="Comma 3 7 4 5 3" xfId="21866" xr:uid="{EA83495E-03A2-4DE5-A7A5-E265D1C4CA06}"/>
    <cellStyle name="Comma 3 7 4 6" xfId="19875" xr:uid="{7DCF22B2-19A8-424D-9509-D93038659595}"/>
    <cellStyle name="Comma 3 7 4 6 2" xfId="42301" xr:uid="{DA6FA207-9BAD-4C20-BF66-EB3137955203}"/>
    <cellStyle name="Comma 3 7 4 6 3" xfId="22262" xr:uid="{9B4E2FE3-A942-48D5-A057-87E34FAFF378}"/>
    <cellStyle name="Comma 3 7 4 7" xfId="33053" xr:uid="{01C2D02C-E2B1-4FBB-9ACB-1918187C3C7A}"/>
    <cellStyle name="Comma 3 7 4 8" xfId="20282" xr:uid="{C8ADEA5D-8F5D-4B36-A9C8-5EDE811E418D}"/>
    <cellStyle name="Comma 3 7 5" xfId="18093" xr:uid="{507B1FC0-BF91-4861-A231-03A850329051}"/>
    <cellStyle name="Comma 3 7 5 2" xfId="40519" xr:uid="{CBD40BFD-6CDC-4062-B07D-3205B86D3151}"/>
    <cellStyle name="Comma 3 7 5 3" xfId="20480" xr:uid="{2705B5DB-85EA-48FF-98F3-FF6ED3F5F4A3}"/>
    <cellStyle name="Comma 3 7 6" xfId="18489" xr:uid="{C040F378-0177-47B8-8B73-F3228BA24BA7}"/>
    <cellStyle name="Comma 3 7 6 2" xfId="40915" xr:uid="{A00A7384-9E03-4147-BA6B-C1FB88377AFB}"/>
    <cellStyle name="Comma 3 7 6 3" xfId="20876" xr:uid="{60D9D516-AEE3-4FF3-A11A-5BD7694DCF0C}"/>
    <cellStyle name="Comma 3 7 7" xfId="18885" xr:uid="{D5B70DB3-185E-4067-BAFA-C5EBA4146C47}"/>
    <cellStyle name="Comma 3 7 7 2" xfId="41311" xr:uid="{730C4BFE-581A-4A82-9A1F-99D8163B0D8C}"/>
    <cellStyle name="Comma 3 7 7 3" xfId="21272" xr:uid="{F21A233C-7F1E-40E8-915D-D6F8823626D4}"/>
    <cellStyle name="Comma 3 7 8" xfId="19281" xr:uid="{419C08F4-346C-4B46-9541-E5C64A995332}"/>
    <cellStyle name="Comma 3 7 8 2" xfId="41707" xr:uid="{D407F5DD-DAC0-45E2-94F7-D0ED30A27551}"/>
    <cellStyle name="Comma 3 7 8 3" xfId="21668" xr:uid="{0DAE0AA8-9964-4DA3-9ABA-AF2BB0793BFF}"/>
    <cellStyle name="Comma 3 7 9" xfId="19677" xr:uid="{AE6FF68B-CD96-4C5A-8A1B-86E96AE5FF86}"/>
    <cellStyle name="Comma 3 7 9 2" xfId="42103" xr:uid="{A80CBE3A-F2BE-40BE-B1DE-208ADCED1C29}"/>
    <cellStyle name="Comma 3 7 9 3" xfId="22064" xr:uid="{1D7A64E9-EEFF-4409-BE04-215357C4C1DA}"/>
    <cellStyle name="Comma 3 8" xfId="3091" xr:uid="{57431999-B0DB-4983-B7FF-D4A6A0861013}"/>
    <cellStyle name="Comma 3 8 10" xfId="25517" xr:uid="{91D99C6F-F497-4645-8B5D-AE50C1D4931A}"/>
    <cellStyle name="Comma 3 8 11" xfId="20106" xr:uid="{4D746F2F-D441-408F-B643-F898E14DA05F}"/>
    <cellStyle name="Comma 3 8 2" xfId="7573" xr:uid="{68E32E15-8F03-4AE0-BF41-0263DAADCD0B}"/>
    <cellStyle name="Comma 3 8 2 2" xfId="16603" xr:uid="{D8617C7D-11B7-4511-B5C8-CFFA7C75D96B}"/>
    <cellStyle name="Comma 3 8 2 2 2" xfId="18379" xr:uid="{D435E387-E8C0-40EF-9B74-94B4BC026079}"/>
    <cellStyle name="Comma 3 8 2 2 2 2" xfId="40805" xr:uid="{EE3A9D3D-0942-46B9-8EF9-5301EBFB1D5F}"/>
    <cellStyle name="Comma 3 8 2 2 2 3" xfId="20766" xr:uid="{0462237C-CBEF-41FF-998C-BA8903AF9322}"/>
    <cellStyle name="Comma 3 8 2 2 3" xfId="18775" xr:uid="{B3851C2E-4E28-495E-8E48-A4B6ECFD62CE}"/>
    <cellStyle name="Comma 3 8 2 2 3 2" xfId="41201" xr:uid="{7F51913F-8B01-4FA8-A22D-C1948CCB52DD}"/>
    <cellStyle name="Comma 3 8 2 2 3 3" xfId="21162" xr:uid="{8AC531DD-A93E-4C16-AAF8-EED33D26520F}"/>
    <cellStyle name="Comma 3 8 2 2 4" xfId="19171" xr:uid="{58598FC4-347C-42F2-8343-6FCB76F65B3A}"/>
    <cellStyle name="Comma 3 8 2 2 4 2" xfId="41597" xr:uid="{5B1F9E05-943A-4930-88F1-57C7D991EAF0}"/>
    <cellStyle name="Comma 3 8 2 2 4 3" xfId="21558" xr:uid="{6488AB75-F6BE-48E3-9388-C9379008AA51}"/>
    <cellStyle name="Comma 3 8 2 2 5" xfId="19567" xr:uid="{CBA7E9B4-DFA8-4AAC-B80D-5007A87FE2DA}"/>
    <cellStyle name="Comma 3 8 2 2 5 2" xfId="41993" xr:uid="{3EEB2964-9639-4B5E-B04D-DE1F1ACE9EB1}"/>
    <cellStyle name="Comma 3 8 2 2 5 3" xfId="21954" xr:uid="{D125ED07-8BA8-4505-94D5-0346B3167E31}"/>
    <cellStyle name="Comma 3 8 2 2 6" xfId="19963" xr:uid="{F7B6F6F2-B48C-4001-A614-27EB85E76705}"/>
    <cellStyle name="Comma 3 8 2 2 6 2" xfId="42389" xr:uid="{655666DC-CC68-4AE2-9467-6402C3545AE0}"/>
    <cellStyle name="Comma 3 8 2 2 6 3" xfId="22350" xr:uid="{EDB5380E-D2A3-42CF-BD3F-791EED01FC05}"/>
    <cellStyle name="Comma 3 8 2 2 7" xfId="39029" xr:uid="{4578DBF0-1520-427F-9FD0-AE2731112CB6}"/>
    <cellStyle name="Comma 3 8 2 2 8" xfId="20370" xr:uid="{40D9A042-32DE-476D-8547-7B7AEA53BA16}"/>
    <cellStyle name="Comma 3 8 2 3" xfId="18181" xr:uid="{09FA047B-646C-42A0-9D4E-5B4B26093371}"/>
    <cellStyle name="Comma 3 8 2 3 2" xfId="40607" xr:uid="{96245AC9-E6D4-4D08-9D32-F4D8C5668D9D}"/>
    <cellStyle name="Comma 3 8 2 3 3" xfId="20568" xr:uid="{16715FC5-732D-4A20-8E8D-C3DD5D0D8208}"/>
    <cellStyle name="Comma 3 8 2 4" xfId="18577" xr:uid="{F83680E8-94FA-48BF-B311-FDD4AE151B84}"/>
    <cellStyle name="Comma 3 8 2 4 2" xfId="41003" xr:uid="{D26D871B-1D2A-4FB4-AF1E-803835958C71}"/>
    <cellStyle name="Comma 3 8 2 4 3" xfId="20964" xr:uid="{D3E9CF8B-2214-4009-9DEA-6ECB5092DE1F}"/>
    <cellStyle name="Comma 3 8 2 5" xfId="18973" xr:uid="{D1450379-1178-4290-8554-C6CBD606864B}"/>
    <cellStyle name="Comma 3 8 2 5 2" xfId="41399" xr:uid="{71A087CD-0F2C-420C-8915-4B16305F60BF}"/>
    <cellStyle name="Comma 3 8 2 5 3" xfId="21360" xr:uid="{E78E3FF3-7D26-46F7-905B-4E005321270D}"/>
    <cellStyle name="Comma 3 8 2 6" xfId="19369" xr:uid="{64A7524D-F66E-41FE-946A-324557A4E120}"/>
    <cellStyle name="Comma 3 8 2 6 2" xfId="41795" xr:uid="{346EC097-15AC-4FBC-9CB3-0A07BCF9BC23}"/>
    <cellStyle name="Comma 3 8 2 6 3" xfId="21756" xr:uid="{EF7B36CA-4942-4777-958F-9614573F015F}"/>
    <cellStyle name="Comma 3 8 2 7" xfId="19765" xr:uid="{E026E675-00BE-4B89-BCEF-888911FB5462}"/>
    <cellStyle name="Comma 3 8 2 7 2" xfId="42191" xr:uid="{255E7804-DB9F-4F10-AA50-1DEBB35EC970}"/>
    <cellStyle name="Comma 3 8 2 7 3" xfId="22152" xr:uid="{A1D5C543-44E6-4A25-8990-5FC0C45034A3}"/>
    <cellStyle name="Comma 3 8 2 8" xfId="29999" xr:uid="{7AEA0060-07FD-44B0-9AB4-6DC0FEA6CD25}"/>
    <cellStyle name="Comma 3 8 2 9" xfId="20172" xr:uid="{DAF762A8-5D45-49EA-B07D-D99A1AD4F11D}"/>
    <cellStyle name="Comma 3 8 3" xfId="9019" xr:uid="{0F53D83F-3700-4844-BF75-E919C9311CC0}"/>
    <cellStyle name="Comma 3 8 3 2" xfId="18049" xr:uid="{D7400EA0-1EDF-43CC-BF34-90C85A4C923C}"/>
    <cellStyle name="Comma 3 8 3 2 2" xfId="18445" xr:uid="{A9FD4072-FCAE-449B-927F-1546B927C17A}"/>
    <cellStyle name="Comma 3 8 3 2 2 2" xfId="40871" xr:uid="{B6A5B445-4DD0-4EDF-AFB2-57F748095C8B}"/>
    <cellStyle name="Comma 3 8 3 2 2 3" xfId="20832" xr:uid="{81597C22-B0B9-41E7-B0A9-8256DDA5564A}"/>
    <cellStyle name="Comma 3 8 3 2 3" xfId="18841" xr:uid="{F046B52A-FC3F-4151-97E4-CC824E008C51}"/>
    <cellStyle name="Comma 3 8 3 2 3 2" xfId="41267" xr:uid="{283F9D1B-4515-470B-936D-B06765E945AC}"/>
    <cellStyle name="Comma 3 8 3 2 3 3" xfId="21228" xr:uid="{2949BD7E-9D39-442B-9B4E-E68C4A9039CA}"/>
    <cellStyle name="Comma 3 8 3 2 4" xfId="19237" xr:uid="{22DBD49F-46A7-4446-AE50-1042DB04A642}"/>
    <cellStyle name="Comma 3 8 3 2 4 2" xfId="41663" xr:uid="{F03C26EE-0F67-4717-9109-387684054622}"/>
    <cellStyle name="Comma 3 8 3 2 4 3" xfId="21624" xr:uid="{D5F66624-10E6-456B-A232-8AFB84182583}"/>
    <cellStyle name="Comma 3 8 3 2 5" xfId="19633" xr:uid="{542B8FB1-67AE-4410-AFA4-E16348922E3D}"/>
    <cellStyle name="Comma 3 8 3 2 5 2" xfId="42059" xr:uid="{5D439240-5C42-41B1-A2FA-F0DC20B08430}"/>
    <cellStyle name="Comma 3 8 3 2 5 3" xfId="22020" xr:uid="{4C5656BD-0B59-45B0-B027-1F97C3429133}"/>
    <cellStyle name="Comma 3 8 3 2 6" xfId="20029" xr:uid="{8090FE39-B2F9-468D-AF47-E34DEA0D3FDE}"/>
    <cellStyle name="Comma 3 8 3 2 6 2" xfId="42455" xr:uid="{B3962A05-5CB6-4C07-89D5-CB981A5EC413}"/>
    <cellStyle name="Comma 3 8 3 2 6 3" xfId="22416" xr:uid="{25615309-9D12-4F1F-97AE-226C9BE9FBDE}"/>
    <cellStyle name="Comma 3 8 3 2 7" xfId="40475" xr:uid="{8FC8F772-15CA-4232-9201-E47B0BBF7C08}"/>
    <cellStyle name="Comma 3 8 3 2 8" xfId="20436" xr:uid="{DE6637C8-D5A2-4523-8471-103F7D4B660C}"/>
    <cellStyle name="Comma 3 8 3 3" xfId="18247" xr:uid="{CF721578-6061-4AED-930F-7AA8809B40F2}"/>
    <cellStyle name="Comma 3 8 3 3 2" xfId="40673" xr:uid="{74A080C9-9E8B-4D47-89AE-76491016493F}"/>
    <cellStyle name="Comma 3 8 3 3 3" xfId="20634" xr:uid="{69FB1A5E-4478-4AF7-BC20-F028B4F031C3}"/>
    <cellStyle name="Comma 3 8 3 4" xfId="18643" xr:uid="{EE8D1EED-61BF-4752-94A8-4943B331CB79}"/>
    <cellStyle name="Comma 3 8 3 4 2" xfId="41069" xr:uid="{FFB368BA-D7A1-4C50-B05B-8436688C689A}"/>
    <cellStyle name="Comma 3 8 3 4 3" xfId="21030" xr:uid="{09EC3D39-B9DE-4856-85C1-5F902717CEEF}"/>
    <cellStyle name="Comma 3 8 3 5" xfId="19039" xr:uid="{ECC11BF1-5E83-449C-9B9F-6EAC4460CEB6}"/>
    <cellStyle name="Comma 3 8 3 5 2" xfId="41465" xr:uid="{1C49BED1-BDA0-4E6C-BA3C-096D14BF733C}"/>
    <cellStyle name="Comma 3 8 3 5 3" xfId="21426" xr:uid="{943D30C4-086A-46FF-B8C5-9A7EF06815EC}"/>
    <cellStyle name="Comma 3 8 3 6" xfId="19435" xr:uid="{A3FC1655-31E8-4B8A-9FED-585907DE7D23}"/>
    <cellStyle name="Comma 3 8 3 6 2" xfId="41861" xr:uid="{B5FBD4B4-0A33-43FA-9825-CE906BBAD245}"/>
    <cellStyle name="Comma 3 8 3 6 3" xfId="21822" xr:uid="{F0A3AD53-F8FB-4EE1-8CCB-9F4861560EC1}"/>
    <cellStyle name="Comma 3 8 3 7" xfId="19831" xr:uid="{568B571B-8FE7-494F-8C3A-017DD75791A7}"/>
    <cellStyle name="Comma 3 8 3 7 2" xfId="42257" xr:uid="{B0EFA6A5-016F-4943-83A2-D6CB713D602D}"/>
    <cellStyle name="Comma 3 8 3 7 3" xfId="22218" xr:uid="{123B88F8-F0F8-4530-9851-F0DA7EECB43B}"/>
    <cellStyle name="Comma 3 8 3 8" xfId="31445" xr:uid="{2C7578E8-070F-4D53-91F5-FEDB529C0334}"/>
    <cellStyle name="Comma 3 8 3 9" xfId="20238" xr:uid="{A2935CDF-A873-4B94-B045-7DA7D7259ACA}"/>
    <cellStyle name="Comma 3 8 4" xfId="12121" xr:uid="{4F4CF00D-86EE-493A-8A92-92C5AE25FCCC}"/>
    <cellStyle name="Comma 3 8 4 2" xfId="18313" xr:uid="{22C2E628-1DEB-4E10-8948-366DC7F83A50}"/>
    <cellStyle name="Comma 3 8 4 2 2" xfId="40739" xr:uid="{501679EA-7F8A-4E8A-BDEB-629DE8F5DF24}"/>
    <cellStyle name="Comma 3 8 4 2 3" xfId="20700" xr:uid="{7919C054-5B52-48EF-B38B-FAFE6FE2B6A4}"/>
    <cellStyle name="Comma 3 8 4 3" xfId="18709" xr:uid="{BAA4A437-3D25-414F-91AC-76F25A950B7B}"/>
    <cellStyle name="Comma 3 8 4 3 2" xfId="41135" xr:uid="{516B0CEA-9E84-496B-8B7A-E8D096A0F53D}"/>
    <cellStyle name="Comma 3 8 4 3 3" xfId="21096" xr:uid="{E902EEBA-F60C-46E7-B545-E357D64B39F7}"/>
    <cellStyle name="Comma 3 8 4 4" xfId="19105" xr:uid="{D00B2654-C799-4E84-A159-749017DC5EB1}"/>
    <cellStyle name="Comma 3 8 4 4 2" xfId="41531" xr:uid="{31CD7216-4B3C-4025-B95D-5A890A1660DA}"/>
    <cellStyle name="Comma 3 8 4 4 3" xfId="21492" xr:uid="{B5D5D9C9-37BA-4586-914D-60F1F0A66C6F}"/>
    <cellStyle name="Comma 3 8 4 5" xfId="19501" xr:uid="{5D9BD825-A4DF-411D-9BDC-1F73DB3E01B1}"/>
    <cellStyle name="Comma 3 8 4 5 2" xfId="41927" xr:uid="{1A10F441-6D60-4232-8B07-D67B76CEA2D6}"/>
    <cellStyle name="Comma 3 8 4 5 3" xfId="21888" xr:uid="{E4EE2BD3-F25C-40E4-9AB5-862D78F32E67}"/>
    <cellStyle name="Comma 3 8 4 6" xfId="19897" xr:uid="{69B75655-1517-4BF8-9CBE-CC0E375E9E98}"/>
    <cellStyle name="Comma 3 8 4 6 2" xfId="42323" xr:uid="{57B9960A-EF7F-470B-AB8F-8FBF0C904F71}"/>
    <cellStyle name="Comma 3 8 4 6 3" xfId="22284" xr:uid="{FA331D25-1CAB-4D65-8A56-681C571BD823}"/>
    <cellStyle name="Comma 3 8 4 7" xfId="34547" xr:uid="{7348D369-CE1B-4DFF-80A5-281DFE008B5D}"/>
    <cellStyle name="Comma 3 8 4 8" xfId="20304" xr:uid="{C320AD80-F0B6-480F-8821-2A0187B7C75E}"/>
    <cellStyle name="Comma 3 8 5" xfId="18115" xr:uid="{EC1ACF21-30E3-406B-A202-9D6C6276F1F2}"/>
    <cellStyle name="Comma 3 8 5 2" xfId="40541" xr:uid="{747B77F7-D23C-41FF-A824-0A2828CBD777}"/>
    <cellStyle name="Comma 3 8 5 3" xfId="20502" xr:uid="{84695283-9F46-4FB8-8BE0-BD318B252A75}"/>
    <cellStyle name="Comma 3 8 6" xfId="18511" xr:uid="{2CDC8975-8100-4399-A9F2-C38DABF7FCD2}"/>
    <cellStyle name="Comma 3 8 6 2" xfId="40937" xr:uid="{435BD2E4-F953-4B0C-A4FD-83BED1FA6137}"/>
    <cellStyle name="Comma 3 8 6 3" xfId="20898" xr:uid="{68256675-14C4-4C59-8F65-74B3E18AA81A}"/>
    <cellStyle name="Comma 3 8 7" xfId="18907" xr:uid="{EBBCE88C-32E3-4ADE-ABEB-9BA2FA5F4118}"/>
    <cellStyle name="Comma 3 8 7 2" xfId="41333" xr:uid="{B70C0578-3352-4207-9417-BE18199A7CFC}"/>
    <cellStyle name="Comma 3 8 7 3" xfId="21294" xr:uid="{4482B7FA-2D46-44EA-A5B5-FA25C2FEF1EC}"/>
    <cellStyle name="Comma 3 8 8" xfId="19303" xr:uid="{38AB8BD6-2966-4A9C-9FFA-110BCDFF0B8C}"/>
    <cellStyle name="Comma 3 8 8 2" xfId="41729" xr:uid="{43E05CAA-93D3-4044-B16A-26881A867BDE}"/>
    <cellStyle name="Comma 3 8 8 3" xfId="21690" xr:uid="{A0EED5FC-5962-49E2-B212-8B8C9FDFB812}"/>
    <cellStyle name="Comma 3 8 9" xfId="19699" xr:uid="{72CAA4A6-4F42-426A-8CA6-1F5E680FA557}"/>
    <cellStyle name="Comma 3 8 9 2" xfId="42125" xr:uid="{7D48DFF1-B413-4CD0-A4C5-3D810BFD2FC2}"/>
    <cellStyle name="Comma 3 8 9 3" xfId="22086" xr:uid="{2AD6C302-0A34-4A07-B911-9B948F6F04EE}"/>
    <cellStyle name="Comma 3 9" xfId="4585" xr:uid="{5C208E4C-6337-4054-9725-FA2BB1F2D853}"/>
    <cellStyle name="Comma 3 9 2" xfId="13615" xr:uid="{EFD7CCD8-8820-4DB3-A2E0-10D44BBCF277}"/>
    <cellStyle name="Comma 3 9 2 2" xfId="18335" xr:uid="{11330F2F-8ABA-46F9-A228-14A53FFF0450}"/>
    <cellStyle name="Comma 3 9 2 2 2" xfId="40761" xr:uid="{070B13E0-615A-4434-ABD6-E127B3511F06}"/>
    <cellStyle name="Comma 3 9 2 2 3" xfId="20722" xr:uid="{E076CD18-EEE2-4A05-B9C2-B08EB8F87EE8}"/>
    <cellStyle name="Comma 3 9 2 3" xfId="18731" xr:uid="{79737801-ED91-4C0E-938E-F85F52E5FFEC}"/>
    <cellStyle name="Comma 3 9 2 3 2" xfId="41157" xr:uid="{F8801478-88B9-4480-BFE7-D1CBBBA65B81}"/>
    <cellStyle name="Comma 3 9 2 3 3" xfId="21118" xr:uid="{703B381D-D341-491C-A6A2-D3E4BC474019}"/>
    <cellStyle name="Comma 3 9 2 4" xfId="19127" xr:uid="{6B289271-AA53-4FB4-9177-5C325E805427}"/>
    <cellStyle name="Comma 3 9 2 4 2" xfId="41553" xr:uid="{E572939B-DF4A-4508-8329-FE851BE91CAA}"/>
    <cellStyle name="Comma 3 9 2 4 3" xfId="21514" xr:uid="{BAA052A5-5C0B-4617-8A2A-1F705AF412F6}"/>
    <cellStyle name="Comma 3 9 2 5" xfId="19523" xr:uid="{C367BACD-70D5-4146-B780-AB1D5DFA6788}"/>
    <cellStyle name="Comma 3 9 2 5 2" xfId="41949" xr:uid="{01E895D8-7BB8-4C0E-AF13-5500AD42D504}"/>
    <cellStyle name="Comma 3 9 2 5 3" xfId="21910" xr:uid="{9EC6D7E7-6FD5-43B2-90BC-E2DAA1E085F0}"/>
    <cellStyle name="Comma 3 9 2 6" xfId="19919" xr:uid="{D2E1E5CB-2248-4BE2-846D-29AC33FBE411}"/>
    <cellStyle name="Comma 3 9 2 6 2" xfId="42345" xr:uid="{E36E5246-1AB7-4C1B-B074-711ADEFFC1C3}"/>
    <cellStyle name="Comma 3 9 2 6 3" xfId="22306" xr:uid="{2109DDB4-BBFF-49E5-B389-EF7526B509CF}"/>
    <cellStyle name="Comma 3 9 2 7" xfId="36041" xr:uid="{DD05FAB4-8743-40F4-A913-99BDCCB0F6C7}"/>
    <cellStyle name="Comma 3 9 2 8" xfId="20326" xr:uid="{4C2370B5-AD3E-406D-82BA-FF5A0C8929DC}"/>
    <cellStyle name="Comma 3 9 3" xfId="18137" xr:uid="{A91CDF92-842E-4A0C-9AF9-6CD730919A1D}"/>
    <cellStyle name="Comma 3 9 3 2" xfId="40563" xr:uid="{13690566-5DF5-417E-B309-8D503D463371}"/>
    <cellStyle name="Comma 3 9 3 3" xfId="20524" xr:uid="{0BB29374-EFD5-4E9B-B179-F6F28869F2C3}"/>
    <cellStyle name="Comma 3 9 4" xfId="18533" xr:uid="{EB66337F-64C8-48F4-AAAB-26B93985B655}"/>
    <cellStyle name="Comma 3 9 4 2" xfId="40959" xr:uid="{B9F150CD-CBA7-4E7D-BA2C-DC16EC938EB8}"/>
    <cellStyle name="Comma 3 9 4 3" xfId="20920" xr:uid="{175E2950-ACB5-4049-9092-3355370B6B64}"/>
    <cellStyle name="Comma 3 9 5" xfId="18929" xr:uid="{7FB16E83-9D7D-4DDC-A83C-DF305CCFB03D}"/>
    <cellStyle name="Comma 3 9 5 2" xfId="41355" xr:uid="{07A0D446-989C-4082-9617-85FAC4430236}"/>
    <cellStyle name="Comma 3 9 5 3" xfId="21316" xr:uid="{F2785A6B-B8AB-4BC7-96EC-CBDEC1C1F965}"/>
    <cellStyle name="Comma 3 9 6" xfId="19325" xr:uid="{F5CF677D-D5BE-4CD5-B121-82203818DFEF}"/>
    <cellStyle name="Comma 3 9 6 2" xfId="41751" xr:uid="{50EF8D6A-B7C4-48F0-A9BE-B5165587F13B}"/>
    <cellStyle name="Comma 3 9 6 3" xfId="21712" xr:uid="{F2D6449C-1AB0-4E98-A70B-ECE87FD09A41}"/>
    <cellStyle name="Comma 3 9 7" xfId="19721" xr:uid="{E5EF994D-F0BF-4EF5-8A61-6163C3A14550}"/>
    <cellStyle name="Comma 3 9 7 2" xfId="42147" xr:uid="{C66FADEB-BC90-41C2-9B19-A67E15E25DD4}"/>
    <cellStyle name="Comma 3 9 7 3" xfId="22108" xr:uid="{AB202649-2A18-4833-801A-724C4ED0EADA}"/>
    <cellStyle name="Comma 3 9 8" xfId="27011" xr:uid="{A889032F-C238-42B1-8D1B-DA69C5983A83}"/>
    <cellStyle name="Comma 3 9 9" xfId="20128" xr:uid="{8B3BE870-53F2-4F18-BF03-2F9B8D066F38}"/>
    <cellStyle name="Comma 4" xfId="754" xr:uid="{BBE8537F-6C22-4941-967C-F993F74A0661}"/>
    <cellStyle name="Comma 4 10" xfId="18870" xr:uid="{63D06545-3781-44B7-AFB6-CF2561D5F127}"/>
    <cellStyle name="Comma 4 10 2" xfId="41296" xr:uid="{13AC096D-36E9-47DE-9124-AEEDC75762E4}"/>
    <cellStyle name="Comma 4 10 3" xfId="21257" xr:uid="{0893016D-69E4-4475-9534-449E49D571FF}"/>
    <cellStyle name="Comma 4 11" xfId="19266" xr:uid="{6F8D314F-07E5-406D-BECA-492FA2070A2E}"/>
    <cellStyle name="Comma 4 11 2" xfId="41692" xr:uid="{F1EADDBE-5AAB-4836-827B-1D4C4F7ADDEE}"/>
    <cellStyle name="Comma 4 11 3" xfId="21653" xr:uid="{C94DBA32-80B7-4157-AFFE-6A8DB44EAF24}"/>
    <cellStyle name="Comma 4 12" xfId="19662" xr:uid="{C41AF668-FFCC-407B-96D3-DE9BB3F330E7}"/>
    <cellStyle name="Comma 4 12 2" xfId="42088" xr:uid="{72E301C5-E715-41FA-9246-4EE0B06CB00E}"/>
    <cellStyle name="Comma 4 12 3" xfId="22049" xr:uid="{9E1A4628-E2F4-40EF-8277-BC691DBC1F4B}"/>
    <cellStyle name="Comma 4 13" xfId="23180" xr:uid="{C188D643-3A52-4502-ADF0-8F550B0EF022}"/>
    <cellStyle name="Comma 4 14" xfId="20069" xr:uid="{052FC5DC-7880-4F6F-AB49-F6F2BED9C07A}"/>
    <cellStyle name="Comma 4 2" xfId="1501" xr:uid="{A43B85F7-F232-47D1-BB3C-C2933956D90F}"/>
    <cellStyle name="Comma 4 2 10" xfId="19277" xr:uid="{B7938116-6BE5-4959-A198-ABB5855A0878}"/>
    <cellStyle name="Comma 4 2 10 2" xfId="41703" xr:uid="{E60CA8B4-BBCE-470A-94BB-52A0AC5132C0}"/>
    <cellStyle name="Comma 4 2 10 3" xfId="21664" xr:uid="{DB56FBC2-3A5E-4478-9D41-1CB458BB95FB}"/>
    <cellStyle name="Comma 4 2 11" xfId="19673" xr:uid="{3DD3716D-22A7-4228-9F54-F0D80C7934B0}"/>
    <cellStyle name="Comma 4 2 11 2" xfId="42099" xr:uid="{98109833-2082-4057-8E94-3D3F9D8847CF}"/>
    <cellStyle name="Comma 4 2 11 3" xfId="22060" xr:uid="{F5AD8867-28E7-4417-9029-0A8D5BDF95AD}"/>
    <cellStyle name="Comma 4 2 12" xfId="23927" xr:uid="{1CBF0A23-DEF6-422C-BA28-5F326E7D0922}"/>
    <cellStyle name="Comma 4 2 13" xfId="20080" xr:uid="{161C09BC-790A-403F-BA31-246BF5D39DC2}"/>
    <cellStyle name="Comma 4 2 2" xfId="2995" xr:uid="{1F4D950B-ACC9-4D27-B130-8EA3365FA0F2}"/>
    <cellStyle name="Comma 4 2 2 10" xfId="25421" xr:uid="{6FE2A7F0-F4BD-48CE-B6FB-5E63F1A5724B}"/>
    <cellStyle name="Comma 4 2 2 11" xfId="20102" xr:uid="{D368C979-1A3C-479D-BB30-9C604F1A50F5}"/>
    <cellStyle name="Comma 4 2 2 2" xfId="7477" xr:uid="{8BAC61A0-C925-4C2C-B578-3F8BAFDBFC30}"/>
    <cellStyle name="Comma 4 2 2 2 2" xfId="16507" xr:uid="{57532AC5-050B-4A7E-AB5B-6FC5F4B10567}"/>
    <cellStyle name="Comma 4 2 2 2 2 2" xfId="18375" xr:uid="{5E960F42-C9C1-4E24-8CC5-3E622749F0F2}"/>
    <cellStyle name="Comma 4 2 2 2 2 2 2" xfId="40801" xr:uid="{BA51D01E-5DA1-4AF9-A96C-BBFD49925709}"/>
    <cellStyle name="Comma 4 2 2 2 2 2 3" xfId="20762" xr:uid="{66A9A2E3-1797-4A66-88E9-6931C145E62E}"/>
    <cellStyle name="Comma 4 2 2 2 2 3" xfId="18771" xr:uid="{91B1CD63-9B7E-4F1E-9314-ABC367BA44DE}"/>
    <cellStyle name="Comma 4 2 2 2 2 3 2" xfId="41197" xr:uid="{E9F6D5D7-7C29-4013-A5A8-CDEF27E7A523}"/>
    <cellStyle name="Comma 4 2 2 2 2 3 3" xfId="21158" xr:uid="{FD08262B-7902-4C37-9B52-6BE492757426}"/>
    <cellStyle name="Comma 4 2 2 2 2 4" xfId="19167" xr:uid="{82BB621D-ACA0-4A71-BEFF-D9016DBC3786}"/>
    <cellStyle name="Comma 4 2 2 2 2 4 2" xfId="41593" xr:uid="{D23A83FC-587F-4DAC-A0E3-16B3C0977414}"/>
    <cellStyle name="Comma 4 2 2 2 2 4 3" xfId="21554" xr:uid="{4D62FDDA-2264-4520-B8E8-4A829F5821DA}"/>
    <cellStyle name="Comma 4 2 2 2 2 5" xfId="19563" xr:uid="{13DBA6F4-9A48-4283-9B6F-6D40B6CAF039}"/>
    <cellStyle name="Comma 4 2 2 2 2 5 2" xfId="41989" xr:uid="{94AFD764-6381-4545-98FE-9FC7601C4F5C}"/>
    <cellStyle name="Comma 4 2 2 2 2 5 3" xfId="21950" xr:uid="{DC2C7DFE-3690-4AD7-AC69-7F665A85D92C}"/>
    <cellStyle name="Comma 4 2 2 2 2 6" xfId="19959" xr:uid="{2EC28611-1D16-40A8-A4AE-C46320F8EFD7}"/>
    <cellStyle name="Comma 4 2 2 2 2 6 2" xfId="42385" xr:uid="{76BE171A-A2B7-4D02-9FFC-7881C411D76D}"/>
    <cellStyle name="Comma 4 2 2 2 2 6 3" xfId="22346" xr:uid="{7676CE26-15AF-478D-BC9C-19A78DA2F628}"/>
    <cellStyle name="Comma 4 2 2 2 2 7" xfId="38933" xr:uid="{2EA57276-4861-41BA-90C6-D3FB2073091E}"/>
    <cellStyle name="Comma 4 2 2 2 2 8" xfId="20366" xr:uid="{544B0A9E-AD79-49E6-BE08-1DC2F24A70FD}"/>
    <cellStyle name="Comma 4 2 2 2 3" xfId="18177" xr:uid="{4761EECB-949C-45B5-9C92-D3FB086C1F1C}"/>
    <cellStyle name="Comma 4 2 2 2 3 2" xfId="40603" xr:uid="{2C005F5D-218D-4EFC-A76E-0F7A3DACB0EA}"/>
    <cellStyle name="Comma 4 2 2 2 3 3" xfId="20564" xr:uid="{CAADC521-CFA7-4A99-93D7-29CE23C0C58B}"/>
    <cellStyle name="Comma 4 2 2 2 4" xfId="18573" xr:uid="{817EE710-986C-48D8-A314-08F818637700}"/>
    <cellStyle name="Comma 4 2 2 2 4 2" xfId="40999" xr:uid="{1CF1177E-94D2-40B5-8F2D-291F6836A3D3}"/>
    <cellStyle name="Comma 4 2 2 2 4 3" xfId="20960" xr:uid="{60A5E28B-C4F3-489E-B8A3-D66EA2E71F30}"/>
    <cellStyle name="Comma 4 2 2 2 5" xfId="18969" xr:uid="{F2C4C323-B0D9-4AA5-AD6B-6A0546D1A350}"/>
    <cellStyle name="Comma 4 2 2 2 5 2" xfId="41395" xr:uid="{F34ACD38-1C74-478C-8C52-E77477413E3F}"/>
    <cellStyle name="Comma 4 2 2 2 5 3" xfId="21356" xr:uid="{80E633E9-E6D3-4CAA-A5A4-27EAE2CF91BB}"/>
    <cellStyle name="Comma 4 2 2 2 6" xfId="19365" xr:uid="{D5D94238-65A1-459D-976F-D34382FB5B27}"/>
    <cellStyle name="Comma 4 2 2 2 6 2" xfId="41791" xr:uid="{8871BE32-5CD2-4B6F-A3A7-0AB1A50529AD}"/>
    <cellStyle name="Comma 4 2 2 2 6 3" xfId="21752" xr:uid="{7D87FA0A-595D-46C3-8671-59C06DF51D73}"/>
    <cellStyle name="Comma 4 2 2 2 7" xfId="19761" xr:uid="{008AA123-75C9-47C1-B414-A09060C3C037}"/>
    <cellStyle name="Comma 4 2 2 2 7 2" xfId="42187" xr:uid="{EF71E91A-0ED7-4087-985B-F98F72F99786}"/>
    <cellStyle name="Comma 4 2 2 2 7 3" xfId="22148" xr:uid="{E8FCE872-F77C-4AA3-8670-CE0AE71E0AEF}"/>
    <cellStyle name="Comma 4 2 2 2 8" xfId="29903" xr:uid="{4D3055F1-077D-406D-98F3-BC348FBC4F85}"/>
    <cellStyle name="Comma 4 2 2 2 9" xfId="20168" xr:uid="{429111C2-AA3B-41DD-B02E-F562A54A4F56}"/>
    <cellStyle name="Comma 4 2 2 3" xfId="9015" xr:uid="{ED11FA10-46B4-4744-9A43-D30231DFBBA9}"/>
    <cellStyle name="Comma 4 2 2 3 2" xfId="18045" xr:uid="{59843FD0-E9E2-4593-AC2D-DF34F1F7DFCB}"/>
    <cellStyle name="Comma 4 2 2 3 2 2" xfId="18441" xr:uid="{92754658-9827-4774-B9F5-7016F41935D1}"/>
    <cellStyle name="Comma 4 2 2 3 2 2 2" xfId="40867" xr:uid="{574C6FD2-D415-481A-ACD7-3437DF423497}"/>
    <cellStyle name="Comma 4 2 2 3 2 2 3" xfId="20828" xr:uid="{1EBE2EBB-81E9-4EDE-9984-B53CBDC72CA5}"/>
    <cellStyle name="Comma 4 2 2 3 2 3" xfId="18837" xr:uid="{40B3B731-89ED-402B-8E02-0C908A1A5EEE}"/>
    <cellStyle name="Comma 4 2 2 3 2 3 2" xfId="41263" xr:uid="{68B87876-0C21-45E5-AE2C-36E79EC596D6}"/>
    <cellStyle name="Comma 4 2 2 3 2 3 3" xfId="21224" xr:uid="{AC9882A3-9784-4349-8306-10CAE813DAB2}"/>
    <cellStyle name="Comma 4 2 2 3 2 4" xfId="19233" xr:uid="{C887AA1D-5168-440D-91C6-74A6704DB7F1}"/>
    <cellStyle name="Comma 4 2 2 3 2 4 2" xfId="41659" xr:uid="{09439266-392C-49C8-88F1-145ED6DE6B08}"/>
    <cellStyle name="Comma 4 2 2 3 2 4 3" xfId="21620" xr:uid="{C9F822D6-5351-425B-B041-DE235659C099}"/>
    <cellStyle name="Comma 4 2 2 3 2 5" xfId="19629" xr:uid="{CF082DCA-F5FA-4905-BA07-9EB6FC718331}"/>
    <cellStyle name="Comma 4 2 2 3 2 5 2" xfId="42055" xr:uid="{B2B6A0DD-FB33-49B4-8B4C-28A58A7AECEA}"/>
    <cellStyle name="Comma 4 2 2 3 2 5 3" xfId="22016" xr:uid="{42B70161-F429-412C-BB6A-3D310F2F5F3E}"/>
    <cellStyle name="Comma 4 2 2 3 2 6" xfId="20025" xr:uid="{352ADADF-B789-4DAE-8CB5-9394D44FAB5E}"/>
    <cellStyle name="Comma 4 2 2 3 2 6 2" xfId="42451" xr:uid="{5D0ECE70-8314-433A-BA03-445A842BA5FE}"/>
    <cellStyle name="Comma 4 2 2 3 2 6 3" xfId="22412" xr:uid="{883B2B05-654B-4457-A160-C6E1446970CE}"/>
    <cellStyle name="Comma 4 2 2 3 2 7" xfId="40471" xr:uid="{34F60F1E-894E-4393-B55F-E254E9E2D638}"/>
    <cellStyle name="Comma 4 2 2 3 2 8" xfId="20432" xr:uid="{0B3DA04D-7E9F-4AD9-9FD1-3E4A8470F77B}"/>
    <cellStyle name="Comma 4 2 2 3 3" xfId="18243" xr:uid="{DCE48AA9-46D8-4598-A047-C6B244355096}"/>
    <cellStyle name="Comma 4 2 2 3 3 2" xfId="40669" xr:uid="{C1DC726C-B788-4883-AEAF-5198BEB2DBDF}"/>
    <cellStyle name="Comma 4 2 2 3 3 3" xfId="20630" xr:uid="{6C2C2694-CEFF-48D9-8870-EF3A010818C7}"/>
    <cellStyle name="Comma 4 2 2 3 4" xfId="18639" xr:uid="{3FF6821A-77EA-4AEE-8971-70A61942C5DC}"/>
    <cellStyle name="Comma 4 2 2 3 4 2" xfId="41065" xr:uid="{8763D0AD-61FB-4D06-8411-B49B63DA15CE}"/>
    <cellStyle name="Comma 4 2 2 3 4 3" xfId="21026" xr:uid="{C338C52B-D525-4F66-81A5-E333E7A17318}"/>
    <cellStyle name="Comma 4 2 2 3 5" xfId="19035" xr:uid="{308EED25-0E85-4430-BF05-15C4AE63A414}"/>
    <cellStyle name="Comma 4 2 2 3 5 2" xfId="41461" xr:uid="{FCD61211-0804-46D8-A943-26DE16AF8DD1}"/>
    <cellStyle name="Comma 4 2 2 3 5 3" xfId="21422" xr:uid="{77259A5A-1271-49E9-9E5A-A9CA97A4DFEA}"/>
    <cellStyle name="Comma 4 2 2 3 6" xfId="19431" xr:uid="{A983A973-C061-4156-9B35-58B4CDBDD40B}"/>
    <cellStyle name="Comma 4 2 2 3 6 2" xfId="41857" xr:uid="{6E786F6F-6404-4968-B9BF-216EAB07567D}"/>
    <cellStyle name="Comma 4 2 2 3 6 3" xfId="21818" xr:uid="{371F1DF8-D729-48D4-9F31-A49AF610C296}"/>
    <cellStyle name="Comma 4 2 2 3 7" xfId="19827" xr:uid="{D4D6A1EA-B8EB-4058-832B-E0C6CD86442D}"/>
    <cellStyle name="Comma 4 2 2 3 7 2" xfId="42253" xr:uid="{445272DE-3E16-402B-941B-732E7EBE8BA6}"/>
    <cellStyle name="Comma 4 2 2 3 7 3" xfId="22214" xr:uid="{A84BAD99-BF38-4905-A517-04A94B657336}"/>
    <cellStyle name="Comma 4 2 2 3 8" xfId="31441" xr:uid="{4767BB32-5E54-4A8A-B579-C5ED39295BF2}"/>
    <cellStyle name="Comma 4 2 2 3 9" xfId="20234" xr:uid="{4F673E9D-B202-49E8-A288-D615EB46074E}"/>
    <cellStyle name="Comma 4 2 2 4" xfId="12025" xr:uid="{EB70F7AC-FC4B-4C9C-95ED-5D0164B914A6}"/>
    <cellStyle name="Comma 4 2 2 4 2" xfId="18309" xr:uid="{D2D0D854-35DC-4D21-A63B-38BA718939F1}"/>
    <cellStyle name="Comma 4 2 2 4 2 2" xfId="40735" xr:uid="{18850F16-DCE8-45DF-AB97-22C3DAF06446}"/>
    <cellStyle name="Comma 4 2 2 4 2 3" xfId="20696" xr:uid="{05E5214A-5D3A-46FA-9E83-F68EBD1AC7E6}"/>
    <cellStyle name="Comma 4 2 2 4 3" xfId="18705" xr:uid="{1E582AA1-996F-469A-AA97-7FB1D6060FC3}"/>
    <cellStyle name="Comma 4 2 2 4 3 2" xfId="41131" xr:uid="{40367253-B49C-448B-B5E1-EF5EAFEF309B}"/>
    <cellStyle name="Comma 4 2 2 4 3 3" xfId="21092" xr:uid="{1D198E3C-4B0E-4995-B154-F497986B605B}"/>
    <cellStyle name="Comma 4 2 2 4 4" xfId="19101" xr:uid="{78DDC898-408F-40CC-A5B0-B9B57E7E37F1}"/>
    <cellStyle name="Comma 4 2 2 4 4 2" xfId="41527" xr:uid="{879FB9F6-6C7E-4AC6-8D51-5FCB24C2E7E4}"/>
    <cellStyle name="Comma 4 2 2 4 4 3" xfId="21488" xr:uid="{A74955B9-9BF5-426A-8B0C-EFE237922CA6}"/>
    <cellStyle name="Comma 4 2 2 4 5" xfId="19497" xr:uid="{6AB2D37D-489A-4C96-96C9-BC8A166B578F}"/>
    <cellStyle name="Comma 4 2 2 4 5 2" xfId="41923" xr:uid="{055BF9BF-1BEC-47A2-942F-29D5E34B54F8}"/>
    <cellStyle name="Comma 4 2 2 4 5 3" xfId="21884" xr:uid="{1AEEFF70-E929-417E-A6E5-4A4BC25019CA}"/>
    <cellStyle name="Comma 4 2 2 4 6" xfId="19893" xr:uid="{EE11D190-70A6-44CC-AC45-093C08B61D4B}"/>
    <cellStyle name="Comma 4 2 2 4 6 2" xfId="42319" xr:uid="{102AD955-57E4-4608-96A5-F826D68A2B6E}"/>
    <cellStyle name="Comma 4 2 2 4 6 3" xfId="22280" xr:uid="{F947671B-8DA5-4E3D-A4F4-990B5B11F73E}"/>
    <cellStyle name="Comma 4 2 2 4 7" xfId="34451" xr:uid="{1E0F248D-E435-433B-812D-997E1452673D}"/>
    <cellStyle name="Comma 4 2 2 4 8" xfId="20300" xr:uid="{CE05C1C6-9380-46D4-9B6E-E83D9A88DAA3}"/>
    <cellStyle name="Comma 4 2 2 5" xfId="18111" xr:uid="{599923B3-8C21-482D-80A3-538968465F36}"/>
    <cellStyle name="Comma 4 2 2 5 2" xfId="40537" xr:uid="{7B216DFB-0CE9-42D6-87BD-047C2D929804}"/>
    <cellStyle name="Comma 4 2 2 5 3" xfId="20498" xr:uid="{6EADD479-81F7-4E68-A89A-046C33F8FCAD}"/>
    <cellStyle name="Comma 4 2 2 6" xfId="18507" xr:uid="{3A1F7B96-ED14-41A7-8683-F1E7B922E879}"/>
    <cellStyle name="Comma 4 2 2 6 2" xfId="40933" xr:uid="{F69CB04A-B8F6-462E-8EB9-E7C57710B6C6}"/>
    <cellStyle name="Comma 4 2 2 6 3" xfId="20894" xr:uid="{F2109D58-A635-436F-8B42-4332461EF8D4}"/>
    <cellStyle name="Comma 4 2 2 7" xfId="18903" xr:uid="{7278BF39-3661-4189-B880-065110D630FE}"/>
    <cellStyle name="Comma 4 2 2 7 2" xfId="41329" xr:uid="{2B71DD4E-66F8-4E4C-A757-89E13A347C87}"/>
    <cellStyle name="Comma 4 2 2 7 3" xfId="21290" xr:uid="{434346D0-85A2-49A9-8D89-C6B0CCB4BFC1}"/>
    <cellStyle name="Comma 4 2 2 8" xfId="19299" xr:uid="{7CB705A7-FF86-4996-8557-545FE476A852}"/>
    <cellStyle name="Comma 4 2 2 8 2" xfId="41725" xr:uid="{5D7D19F0-720B-4D1D-A03E-05F3318EA38B}"/>
    <cellStyle name="Comma 4 2 2 8 3" xfId="21686" xr:uid="{95976482-02BD-4C03-85AC-011CD2E02042}"/>
    <cellStyle name="Comma 4 2 2 9" xfId="19695" xr:uid="{969F1BBB-99DF-4A0C-BE9F-2AF4B334A040}"/>
    <cellStyle name="Comma 4 2 2 9 2" xfId="42121" xr:uid="{8A86057B-95DE-47D6-8E44-7C588F9091AB}"/>
    <cellStyle name="Comma 4 2 2 9 3" xfId="22082" xr:uid="{904EF914-8578-479D-9E8E-FF45F37279FD}"/>
    <cellStyle name="Comma 4 2 3" xfId="4489" xr:uid="{79E70025-E368-4F98-A68F-7DCA8B0D2F76}"/>
    <cellStyle name="Comma 4 2 3 10" xfId="26915" xr:uid="{C18B0F9F-9BC8-4208-8B0C-1B9B0DC03C02}"/>
    <cellStyle name="Comma 4 2 3 11" xfId="20124" xr:uid="{34941DC1-35DD-4920-AED5-B24FDD937072}"/>
    <cellStyle name="Comma 4 2 3 2" xfId="8971" xr:uid="{C63FF02C-78C0-4848-8FA8-5D980CCE26B8}"/>
    <cellStyle name="Comma 4 2 3 2 2" xfId="18001" xr:uid="{DA4FC5EA-63EB-4558-9CC2-D528F2A99675}"/>
    <cellStyle name="Comma 4 2 3 2 2 2" xfId="18397" xr:uid="{9608F75D-0162-47DE-A8E9-F83CCBD4EC1D}"/>
    <cellStyle name="Comma 4 2 3 2 2 2 2" xfId="40823" xr:uid="{48A8DE0C-B7A0-4E42-A91D-AF60FFC2B587}"/>
    <cellStyle name="Comma 4 2 3 2 2 2 3" xfId="20784" xr:uid="{CAE365A3-C2F4-4969-8F81-165653EFCE2E}"/>
    <cellStyle name="Comma 4 2 3 2 2 3" xfId="18793" xr:uid="{AB678CCF-991E-48F4-B4E8-C34B5B4292FE}"/>
    <cellStyle name="Comma 4 2 3 2 2 3 2" xfId="41219" xr:uid="{21814E43-3FA0-4F1B-9836-92ACA62D117A}"/>
    <cellStyle name="Comma 4 2 3 2 2 3 3" xfId="21180" xr:uid="{BFD65ADB-6D0E-414C-BAD6-FD0EE210FBC2}"/>
    <cellStyle name="Comma 4 2 3 2 2 4" xfId="19189" xr:uid="{D2504A67-8379-4146-BD7A-690F02BFBA76}"/>
    <cellStyle name="Comma 4 2 3 2 2 4 2" xfId="41615" xr:uid="{4010D3A7-80A5-4D1E-96A4-523D544D5345}"/>
    <cellStyle name="Comma 4 2 3 2 2 4 3" xfId="21576" xr:uid="{A2CD3790-8CEC-448C-8F7F-99B1DEFF868D}"/>
    <cellStyle name="Comma 4 2 3 2 2 5" xfId="19585" xr:uid="{266BA4A4-AE06-4148-ACCE-AA3D7452DACF}"/>
    <cellStyle name="Comma 4 2 3 2 2 5 2" xfId="42011" xr:uid="{FA372C73-3C6F-45B0-A86A-46440D8BD31D}"/>
    <cellStyle name="Comma 4 2 3 2 2 5 3" xfId="21972" xr:uid="{3573FD9D-A774-4BCA-BB09-A538B93AF82D}"/>
    <cellStyle name="Comma 4 2 3 2 2 6" xfId="19981" xr:uid="{F4A18EB6-E3C5-4C9F-9815-955AF8700334}"/>
    <cellStyle name="Comma 4 2 3 2 2 6 2" xfId="42407" xr:uid="{D60C8301-751C-455E-9407-CF13095666DA}"/>
    <cellStyle name="Comma 4 2 3 2 2 6 3" xfId="22368" xr:uid="{82A5EC61-045A-43FC-93DD-7F4592381B33}"/>
    <cellStyle name="Comma 4 2 3 2 2 7" xfId="40427" xr:uid="{2113707D-1C9E-40E9-A69F-90AD0F35E899}"/>
    <cellStyle name="Comma 4 2 3 2 2 8" xfId="20388" xr:uid="{C86C6454-5070-4A52-BB86-EBAD6F7C0E36}"/>
    <cellStyle name="Comma 4 2 3 2 3" xfId="18199" xr:uid="{E8D25F45-B3C3-4D31-8E0D-3520B5A334C5}"/>
    <cellStyle name="Comma 4 2 3 2 3 2" xfId="40625" xr:uid="{A095B354-61F6-40ED-B82C-3309AD62C9DA}"/>
    <cellStyle name="Comma 4 2 3 2 3 3" xfId="20586" xr:uid="{6DC8915A-05D6-4529-BF18-D3D55F86293C}"/>
    <cellStyle name="Comma 4 2 3 2 4" xfId="18595" xr:uid="{3925C48C-E711-442F-B7CF-AFCBAD8FA0A4}"/>
    <cellStyle name="Comma 4 2 3 2 4 2" xfId="41021" xr:uid="{266A01B4-EAF8-4A88-BC98-AA66942E2744}"/>
    <cellStyle name="Comma 4 2 3 2 4 3" xfId="20982" xr:uid="{31B7A373-6E98-414F-895D-B0A8807D7622}"/>
    <cellStyle name="Comma 4 2 3 2 5" xfId="18991" xr:uid="{1A72FD16-3D50-42E6-8E94-999499B41BB5}"/>
    <cellStyle name="Comma 4 2 3 2 5 2" xfId="41417" xr:uid="{D2CB6D12-B4BE-4354-B839-D33E242FBA11}"/>
    <cellStyle name="Comma 4 2 3 2 5 3" xfId="21378" xr:uid="{9E8998EF-938D-4D33-A37B-9E5A318D86A5}"/>
    <cellStyle name="Comma 4 2 3 2 6" xfId="19387" xr:uid="{A2F384D8-ADE2-4E8C-A895-B9A19A209DA2}"/>
    <cellStyle name="Comma 4 2 3 2 6 2" xfId="41813" xr:uid="{688488B1-3519-4CFA-9E29-62DAA5287C7E}"/>
    <cellStyle name="Comma 4 2 3 2 6 3" xfId="21774" xr:uid="{3C7482E8-0DC7-4F76-B654-B44263691C0D}"/>
    <cellStyle name="Comma 4 2 3 2 7" xfId="19783" xr:uid="{48A251F7-7EE2-4E3D-A5F6-BA24E5DE85D7}"/>
    <cellStyle name="Comma 4 2 3 2 7 2" xfId="42209" xr:uid="{33041FEA-71C1-43F2-8185-203DCBF93935}"/>
    <cellStyle name="Comma 4 2 3 2 7 3" xfId="22170" xr:uid="{B304F62E-84FB-4C22-9BA1-5FB4FBD6E827}"/>
    <cellStyle name="Comma 4 2 3 2 8" xfId="31397" xr:uid="{F7AE2544-A6B1-4A1C-82EE-8576EC903CE8}"/>
    <cellStyle name="Comma 4 2 3 2 9" xfId="20190" xr:uid="{5B4429A9-6046-4973-A537-6B26213D800F}"/>
    <cellStyle name="Comma 4 2 3 3" xfId="9037" xr:uid="{35045177-DC98-441E-8D8B-B214E6D32509}"/>
    <cellStyle name="Comma 4 2 3 3 2" xfId="18067" xr:uid="{7A912428-8BA0-4C5A-B853-9B5693E2528E}"/>
    <cellStyle name="Comma 4 2 3 3 2 2" xfId="18463" xr:uid="{05D2ECDA-93A8-42B2-9703-265DEE92ABC0}"/>
    <cellStyle name="Comma 4 2 3 3 2 2 2" xfId="40889" xr:uid="{946648F1-6892-46BF-9B04-66D4CB19A149}"/>
    <cellStyle name="Comma 4 2 3 3 2 2 3" xfId="20850" xr:uid="{F1FFEFB7-CFC8-44D4-8536-A980B6AB00E2}"/>
    <cellStyle name="Comma 4 2 3 3 2 3" xfId="18859" xr:uid="{9A811458-46C9-402A-8B38-E74256D2F17A}"/>
    <cellStyle name="Comma 4 2 3 3 2 3 2" xfId="41285" xr:uid="{123D03AE-E11B-4803-AB2E-05FDBA4B43F0}"/>
    <cellStyle name="Comma 4 2 3 3 2 3 3" xfId="21246" xr:uid="{F7AE04F9-8FFF-4789-AF97-C85B0DF6681D}"/>
    <cellStyle name="Comma 4 2 3 3 2 4" xfId="19255" xr:uid="{448D5A9F-65EB-4D59-8CD9-13BD63D33DFD}"/>
    <cellStyle name="Comma 4 2 3 3 2 4 2" xfId="41681" xr:uid="{4D300A10-0577-4FAB-8452-B8C85ED8D4CE}"/>
    <cellStyle name="Comma 4 2 3 3 2 4 3" xfId="21642" xr:uid="{43897E13-9E83-4EAB-9C20-DB6A2043E6BF}"/>
    <cellStyle name="Comma 4 2 3 3 2 5" xfId="19651" xr:uid="{3A3353E0-F7C3-4DE5-AD06-C36154C9D1CF}"/>
    <cellStyle name="Comma 4 2 3 3 2 5 2" xfId="42077" xr:uid="{E672ABD1-C411-46D3-8F4F-A185DE5832B2}"/>
    <cellStyle name="Comma 4 2 3 3 2 5 3" xfId="22038" xr:uid="{80E536F1-743E-4249-BD05-1B1BA324042A}"/>
    <cellStyle name="Comma 4 2 3 3 2 6" xfId="20047" xr:uid="{0AAEAE2A-ADC8-415C-9ECF-645A8120C56A}"/>
    <cellStyle name="Comma 4 2 3 3 2 6 2" xfId="42473" xr:uid="{DE833C80-31B4-458E-8F93-4539BB23BBEF}"/>
    <cellStyle name="Comma 4 2 3 3 2 6 3" xfId="22434" xr:uid="{1FF34137-DE61-41C0-9B42-1A36BA3FCD2E}"/>
    <cellStyle name="Comma 4 2 3 3 2 7" xfId="40493" xr:uid="{D1E801B1-659E-4B7D-848B-DDAC8CA36540}"/>
    <cellStyle name="Comma 4 2 3 3 2 8" xfId="20454" xr:uid="{93A533FD-C6E4-4E4E-8DCE-AD31A84DDF47}"/>
    <cellStyle name="Comma 4 2 3 3 3" xfId="18265" xr:uid="{FCE3EFF8-FEBA-45D2-8C66-0C1FE3D321E3}"/>
    <cellStyle name="Comma 4 2 3 3 3 2" xfId="40691" xr:uid="{C4494C99-6C93-438F-BB7A-68613D8D2D07}"/>
    <cellStyle name="Comma 4 2 3 3 3 3" xfId="20652" xr:uid="{0FEC1A27-B2D2-40B3-B432-40FE2A86BE82}"/>
    <cellStyle name="Comma 4 2 3 3 4" xfId="18661" xr:uid="{C5C47261-396E-4A07-8AB5-785D4FDF198B}"/>
    <cellStyle name="Comma 4 2 3 3 4 2" xfId="41087" xr:uid="{91618B79-7C2D-485A-A3E0-E1133778CA6C}"/>
    <cellStyle name="Comma 4 2 3 3 4 3" xfId="21048" xr:uid="{AE180E2B-EBE3-4E4C-9CCD-0C83B34F37DB}"/>
    <cellStyle name="Comma 4 2 3 3 5" xfId="19057" xr:uid="{FE2D3B6D-546E-4181-B78D-A67CD89174E6}"/>
    <cellStyle name="Comma 4 2 3 3 5 2" xfId="41483" xr:uid="{15C86150-D273-49AF-B808-B4D08DD8748A}"/>
    <cellStyle name="Comma 4 2 3 3 5 3" xfId="21444" xr:uid="{5A7F052E-8589-405D-9CB2-AA31DFAEE68A}"/>
    <cellStyle name="Comma 4 2 3 3 6" xfId="19453" xr:uid="{14159D79-D4B0-4FF8-BD26-DEC13DA1EC88}"/>
    <cellStyle name="Comma 4 2 3 3 6 2" xfId="41879" xr:uid="{43CC494E-E8EE-4278-9DEE-58B86CF86018}"/>
    <cellStyle name="Comma 4 2 3 3 6 3" xfId="21840" xr:uid="{2027CAF4-77FE-4597-8691-28FC79C563D9}"/>
    <cellStyle name="Comma 4 2 3 3 7" xfId="19849" xr:uid="{06C0B1BA-CF1D-4411-AB9B-D9DDDD04C509}"/>
    <cellStyle name="Comma 4 2 3 3 7 2" xfId="42275" xr:uid="{2E303299-75D6-490B-B775-0B4D36A33F50}"/>
    <cellStyle name="Comma 4 2 3 3 7 3" xfId="22236" xr:uid="{0A720802-A114-4F93-9F67-703E7F74CF64}"/>
    <cellStyle name="Comma 4 2 3 3 8" xfId="31463" xr:uid="{462520EB-924B-4864-8EC7-329F07553DE5}"/>
    <cellStyle name="Comma 4 2 3 3 9" xfId="20256" xr:uid="{71F3F0D6-1AD8-42BC-A072-F381FD89EE66}"/>
    <cellStyle name="Comma 4 2 3 4" xfId="13519" xr:uid="{6C5B5A7B-B519-4CD2-AF2F-BED586CC1915}"/>
    <cellStyle name="Comma 4 2 3 4 2" xfId="18331" xr:uid="{58E2740E-6439-464B-BB62-18A8B4260881}"/>
    <cellStyle name="Comma 4 2 3 4 2 2" xfId="40757" xr:uid="{6F64841A-E9B6-4C01-BC88-056DCC227EB2}"/>
    <cellStyle name="Comma 4 2 3 4 2 3" xfId="20718" xr:uid="{3F4FCC06-DCBF-40C5-A559-99A45488F6BC}"/>
    <cellStyle name="Comma 4 2 3 4 3" xfId="18727" xr:uid="{2BD59784-4B95-42E4-BEC1-89C808F7A7AB}"/>
    <cellStyle name="Comma 4 2 3 4 3 2" xfId="41153" xr:uid="{C231E0BA-F7CB-4E3D-9DE2-273A89C3CEA1}"/>
    <cellStyle name="Comma 4 2 3 4 3 3" xfId="21114" xr:uid="{09D20963-FABD-44A7-A206-A8F7FE80995F}"/>
    <cellStyle name="Comma 4 2 3 4 4" xfId="19123" xr:uid="{84953759-7328-4F2D-B536-12F9D0F9CEDE}"/>
    <cellStyle name="Comma 4 2 3 4 4 2" xfId="41549" xr:uid="{C5FE17D0-FE8D-4A2F-BB4A-A17AEC3A385F}"/>
    <cellStyle name="Comma 4 2 3 4 4 3" xfId="21510" xr:uid="{012F791B-00BF-4E19-9B70-E7086518355A}"/>
    <cellStyle name="Comma 4 2 3 4 5" xfId="19519" xr:uid="{373F1CE1-5956-490D-990C-4AAE90A28007}"/>
    <cellStyle name="Comma 4 2 3 4 5 2" xfId="41945" xr:uid="{F3A8BA43-513F-4F54-A514-91E633E62C80}"/>
    <cellStyle name="Comma 4 2 3 4 5 3" xfId="21906" xr:uid="{96088184-4785-4CD3-8B15-BC32EAF14667}"/>
    <cellStyle name="Comma 4 2 3 4 6" xfId="19915" xr:uid="{E8CABB35-3D9C-47BD-AAEE-758B52BAF7C5}"/>
    <cellStyle name="Comma 4 2 3 4 6 2" xfId="42341" xr:uid="{B8DC7AAD-2795-4246-A09A-FBCF255861E5}"/>
    <cellStyle name="Comma 4 2 3 4 6 3" xfId="22302" xr:uid="{33A88BFF-2A1D-4886-A458-2A00A6DD7208}"/>
    <cellStyle name="Comma 4 2 3 4 7" xfId="35945" xr:uid="{CC16CA88-2F03-4618-B826-DE8BBDC6C890}"/>
    <cellStyle name="Comma 4 2 3 4 8" xfId="20322" xr:uid="{0B577051-E79B-4943-AFAA-A933E6C8AE30}"/>
    <cellStyle name="Comma 4 2 3 5" xfId="18133" xr:uid="{490658CF-4C6A-445E-995C-1336C91B5D0F}"/>
    <cellStyle name="Comma 4 2 3 5 2" xfId="40559" xr:uid="{1D60B2DF-D0F8-440A-A99E-49AF186A81E7}"/>
    <cellStyle name="Comma 4 2 3 5 3" xfId="20520" xr:uid="{6B03BB49-0A33-4E31-A45B-3EFA257614D9}"/>
    <cellStyle name="Comma 4 2 3 6" xfId="18529" xr:uid="{5E8E978C-9D02-4178-BD4B-8C7C53EE3136}"/>
    <cellStyle name="Comma 4 2 3 6 2" xfId="40955" xr:uid="{6F2AF7DE-3208-4808-913A-BBC2514A20B9}"/>
    <cellStyle name="Comma 4 2 3 6 3" xfId="20916" xr:uid="{1E75FC3D-AD02-4F11-9DC4-7D8D41B88209}"/>
    <cellStyle name="Comma 4 2 3 7" xfId="18925" xr:uid="{65C08E24-10E2-452B-A2E0-F13230AB8130}"/>
    <cellStyle name="Comma 4 2 3 7 2" xfId="41351" xr:uid="{B6D577C9-A7C3-4070-B668-55BC3917AFFB}"/>
    <cellStyle name="Comma 4 2 3 7 3" xfId="21312" xr:uid="{14E85818-9557-43FF-A612-7DE0776451B4}"/>
    <cellStyle name="Comma 4 2 3 8" xfId="19321" xr:uid="{69CB4647-198B-4110-9936-88CA52FC0EEE}"/>
    <cellStyle name="Comma 4 2 3 8 2" xfId="41747" xr:uid="{9DD94901-1DAC-43FF-81C3-F42CBBBB7959}"/>
    <cellStyle name="Comma 4 2 3 8 3" xfId="21708" xr:uid="{661BA88D-6163-4F4B-9429-A2EF7AE2416D}"/>
    <cellStyle name="Comma 4 2 3 9" xfId="19717" xr:uid="{ACF2F0A4-FF67-4C80-A5CA-3C372DBBC5A3}"/>
    <cellStyle name="Comma 4 2 3 9 2" xfId="42143" xr:uid="{024F824C-9EC1-4E2E-8DB6-26B3E0E955FE}"/>
    <cellStyle name="Comma 4 2 3 9 3" xfId="22104" xr:uid="{DFD219E3-F2FD-446B-BB37-11F13FECC5EB}"/>
    <cellStyle name="Comma 4 2 4" xfId="5983" xr:uid="{ABEBC428-691B-48C6-9F1C-F89EAD6B7E5B}"/>
    <cellStyle name="Comma 4 2 4 2" xfId="15013" xr:uid="{43BAD431-AFD8-481B-8F6E-27B044FE486F}"/>
    <cellStyle name="Comma 4 2 4 2 2" xfId="18353" xr:uid="{0D325BAB-321E-4973-B2E0-CE75B20C4DF3}"/>
    <cellStyle name="Comma 4 2 4 2 2 2" xfId="40779" xr:uid="{CAD836B4-2AB8-4F8D-A5D0-A2960A860C29}"/>
    <cellStyle name="Comma 4 2 4 2 2 3" xfId="20740" xr:uid="{3E540965-D1C4-47F6-8C3E-3E676D9CC1A5}"/>
    <cellStyle name="Comma 4 2 4 2 3" xfId="18749" xr:uid="{EEB5C027-BC5F-44A9-A0BE-CFF29ACF9ABC}"/>
    <cellStyle name="Comma 4 2 4 2 3 2" xfId="41175" xr:uid="{11A05C41-BABF-4512-88F8-532AFD1EAC46}"/>
    <cellStyle name="Comma 4 2 4 2 3 3" xfId="21136" xr:uid="{6C492E6E-615D-42C3-B161-B48F8DC5F7EB}"/>
    <cellStyle name="Comma 4 2 4 2 4" xfId="19145" xr:uid="{8E080672-EED3-4092-8763-A20B88D9EEBF}"/>
    <cellStyle name="Comma 4 2 4 2 4 2" xfId="41571" xr:uid="{BAD03EC3-E2E1-4F7A-A8B7-DF56E99B6C96}"/>
    <cellStyle name="Comma 4 2 4 2 4 3" xfId="21532" xr:uid="{0E509B15-1AAF-4D82-8ED0-34C00303C4B9}"/>
    <cellStyle name="Comma 4 2 4 2 5" xfId="19541" xr:uid="{73BD825D-6214-447A-9253-B187981B75EB}"/>
    <cellStyle name="Comma 4 2 4 2 5 2" xfId="41967" xr:uid="{D6728824-B08C-4CA8-9068-49FAB77727C2}"/>
    <cellStyle name="Comma 4 2 4 2 5 3" xfId="21928" xr:uid="{AA8568EF-E41A-495A-A6B4-D6A213CE2F92}"/>
    <cellStyle name="Comma 4 2 4 2 6" xfId="19937" xr:uid="{3237DAB2-170C-43A1-9848-6169005EE252}"/>
    <cellStyle name="Comma 4 2 4 2 6 2" xfId="42363" xr:uid="{318CC5EF-B6BF-49A6-B3EC-DA27DDC07F9D}"/>
    <cellStyle name="Comma 4 2 4 2 6 3" xfId="22324" xr:uid="{004E8AF5-11ED-4200-8F0D-634C72DFDE08}"/>
    <cellStyle name="Comma 4 2 4 2 7" xfId="37439" xr:uid="{0235AE30-DBAF-4AEA-95C3-ECBEC07F878F}"/>
    <cellStyle name="Comma 4 2 4 2 8" xfId="20344" xr:uid="{5C79801F-B19D-4959-83D2-69B9C64BA8BD}"/>
    <cellStyle name="Comma 4 2 4 3" xfId="18155" xr:uid="{FBA23B8D-E9D9-44A6-9AB7-6446E9C249AD}"/>
    <cellStyle name="Comma 4 2 4 3 2" xfId="40581" xr:uid="{457B7706-9392-4FD3-B304-952177342E42}"/>
    <cellStyle name="Comma 4 2 4 3 3" xfId="20542" xr:uid="{9B95A88B-EF01-40E6-B360-06FD5D6C3E5E}"/>
    <cellStyle name="Comma 4 2 4 4" xfId="18551" xr:uid="{C67DE0A4-3F01-4677-9935-6D9431E3EE37}"/>
    <cellStyle name="Comma 4 2 4 4 2" xfId="40977" xr:uid="{C583F343-ACFD-4420-A97A-4545FA712487}"/>
    <cellStyle name="Comma 4 2 4 4 3" xfId="20938" xr:uid="{231FC075-08D6-4A2C-A524-935246C1D5B4}"/>
    <cellStyle name="Comma 4 2 4 5" xfId="18947" xr:uid="{0FC055A6-B200-42D4-92CE-62F82B9B48D1}"/>
    <cellStyle name="Comma 4 2 4 5 2" xfId="41373" xr:uid="{2B4C8C0C-8808-441E-ABE8-252E9286B56C}"/>
    <cellStyle name="Comma 4 2 4 5 3" xfId="21334" xr:uid="{19B48FAE-10EB-4AA6-9793-8F8526E5937E}"/>
    <cellStyle name="Comma 4 2 4 6" xfId="19343" xr:uid="{C3FCE1C7-C8AC-4173-98F6-74758AC69137}"/>
    <cellStyle name="Comma 4 2 4 6 2" xfId="41769" xr:uid="{511DD7C6-DE85-4ECF-9179-3C14DD289F3B}"/>
    <cellStyle name="Comma 4 2 4 6 3" xfId="21730" xr:uid="{94D4A734-2BB3-430B-85CB-11A747F052B1}"/>
    <cellStyle name="Comma 4 2 4 7" xfId="19739" xr:uid="{B5319C99-513B-4462-9B68-B736E551E315}"/>
    <cellStyle name="Comma 4 2 4 7 2" xfId="42165" xr:uid="{7BA38FD3-79B3-4303-9D2E-50E7058C891A}"/>
    <cellStyle name="Comma 4 2 4 7 3" xfId="22126" xr:uid="{286EB723-7D20-4AA9-B550-F5E7B27D4588}"/>
    <cellStyle name="Comma 4 2 4 8" xfId="28409" xr:uid="{E7A24054-A0BE-48C1-8DB9-720A851036FC}"/>
    <cellStyle name="Comma 4 2 4 9" xfId="20146" xr:uid="{FEFAE5CC-71EF-44A0-AFDD-B89558AC75DF}"/>
    <cellStyle name="Comma 4 2 5" xfId="8993" xr:uid="{994DDD22-7A5E-4CB8-B4FD-910549A57449}"/>
    <cellStyle name="Comma 4 2 5 2" xfId="18023" xr:uid="{90B9EEA3-1694-4F0A-A28D-84C742BDBC2F}"/>
    <cellStyle name="Comma 4 2 5 2 2" xfId="18419" xr:uid="{6B28BC99-2E82-4AAF-B89B-122BD39E649D}"/>
    <cellStyle name="Comma 4 2 5 2 2 2" xfId="40845" xr:uid="{2B6140A2-6688-4995-8F51-473BC37E092F}"/>
    <cellStyle name="Comma 4 2 5 2 2 3" xfId="20806" xr:uid="{94239254-904E-47C2-BFC6-314D915DC4B7}"/>
    <cellStyle name="Comma 4 2 5 2 3" xfId="18815" xr:uid="{77161A3E-A1B3-4FEE-A05B-EF1CBD0243A0}"/>
    <cellStyle name="Comma 4 2 5 2 3 2" xfId="41241" xr:uid="{408C766B-AF93-42FB-AF53-994471632F46}"/>
    <cellStyle name="Comma 4 2 5 2 3 3" xfId="21202" xr:uid="{E3F767F1-B852-48BA-B389-453C572B3756}"/>
    <cellStyle name="Comma 4 2 5 2 4" xfId="19211" xr:uid="{CAC55CE2-5EFA-45AB-8933-6C19C544FD66}"/>
    <cellStyle name="Comma 4 2 5 2 4 2" xfId="41637" xr:uid="{AECED539-4656-469C-82C2-65D85911B45D}"/>
    <cellStyle name="Comma 4 2 5 2 4 3" xfId="21598" xr:uid="{AB32ACF2-F017-4D21-A503-C5BB68D20A31}"/>
    <cellStyle name="Comma 4 2 5 2 5" xfId="19607" xr:uid="{C520A9D6-FA17-4F4E-960B-B208E25FB138}"/>
    <cellStyle name="Comma 4 2 5 2 5 2" xfId="42033" xr:uid="{89D49B92-E5BC-44C8-ADCA-CE62EC90ED05}"/>
    <cellStyle name="Comma 4 2 5 2 5 3" xfId="21994" xr:uid="{6D40FC0C-1673-4B06-9DD3-099DFB539726}"/>
    <cellStyle name="Comma 4 2 5 2 6" xfId="20003" xr:uid="{CA0798E9-029F-4B18-8DAB-867B762D78D2}"/>
    <cellStyle name="Comma 4 2 5 2 6 2" xfId="42429" xr:uid="{C351DBB6-7BCE-4222-901E-91BBCA412018}"/>
    <cellStyle name="Comma 4 2 5 2 6 3" xfId="22390" xr:uid="{7DF1B409-2A78-4B2E-88E4-7E2B72C6C0E7}"/>
    <cellStyle name="Comma 4 2 5 2 7" xfId="40449" xr:uid="{D030D85E-5FA5-406F-8BF6-24B5D9CC9336}"/>
    <cellStyle name="Comma 4 2 5 2 8" xfId="20410" xr:uid="{4BF8BB55-4ED1-4281-A69D-262CEBA74749}"/>
    <cellStyle name="Comma 4 2 5 3" xfId="18221" xr:uid="{0C1F5E48-35B1-4E74-9970-B5868E694787}"/>
    <cellStyle name="Comma 4 2 5 3 2" xfId="40647" xr:uid="{7EA766A3-63ED-48EA-824A-90AA7C5B404D}"/>
    <cellStyle name="Comma 4 2 5 3 3" xfId="20608" xr:uid="{4DCCB529-F9C0-418F-8128-AE5EF24617DD}"/>
    <cellStyle name="Comma 4 2 5 4" xfId="18617" xr:uid="{7B5757EF-9C4F-4588-8BBD-E8A9FA7BDA49}"/>
    <cellStyle name="Comma 4 2 5 4 2" xfId="41043" xr:uid="{4A6A9AA4-DA88-464D-8A94-2F3765418DCF}"/>
    <cellStyle name="Comma 4 2 5 4 3" xfId="21004" xr:uid="{C7B4CBED-45BB-4DB2-A0CD-4F033A7DB422}"/>
    <cellStyle name="Comma 4 2 5 5" xfId="19013" xr:uid="{BF7E3677-EB4A-424C-8468-2BD66989CE4F}"/>
    <cellStyle name="Comma 4 2 5 5 2" xfId="41439" xr:uid="{8EB4E190-3EE0-40AD-B8D3-C0E4E84D7C0A}"/>
    <cellStyle name="Comma 4 2 5 5 3" xfId="21400" xr:uid="{DA9D3D94-4CEA-4880-B999-8AAF26D640F0}"/>
    <cellStyle name="Comma 4 2 5 6" xfId="19409" xr:uid="{F32D70C0-0944-4B95-8087-52098AC27D91}"/>
    <cellStyle name="Comma 4 2 5 6 2" xfId="41835" xr:uid="{189026D4-363A-46A2-A31B-7955AB4914B5}"/>
    <cellStyle name="Comma 4 2 5 6 3" xfId="21796" xr:uid="{8E10E02D-2253-4B12-8F8F-BAC8DE70A63B}"/>
    <cellStyle name="Comma 4 2 5 7" xfId="19805" xr:uid="{19FBE1D4-4738-47CE-A8E1-EAD8A1060D3E}"/>
    <cellStyle name="Comma 4 2 5 7 2" xfId="42231" xr:uid="{4866B32B-05E1-4599-BB82-48E75E16A8DF}"/>
    <cellStyle name="Comma 4 2 5 7 3" xfId="22192" xr:uid="{D8408182-CE0B-4575-ABB3-B4603A6F180F}"/>
    <cellStyle name="Comma 4 2 5 8" xfId="31419" xr:uid="{49116E17-31A6-4C0A-84D3-607A3EBEEBFF}"/>
    <cellStyle name="Comma 4 2 5 9" xfId="20212" xr:uid="{08F0AF45-7367-4FC7-A1BB-20411C05CEA7}"/>
    <cellStyle name="Comma 4 2 6" xfId="10531" xr:uid="{6915F869-2DD5-47DE-998A-F5F534286E82}"/>
    <cellStyle name="Comma 4 2 6 2" xfId="18287" xr:uid="{14EF1005-FD1E-4F98-882F-F892430BA08B}"/>
    <cellStyle name="Comma 4 2 6 2 2" xfId="40713" xr:uid="{1345DE1E-8F68-4DE6-A2E2-1EC435C862F7}"/>
    <cellStyle name="Comma 4 2 6 2 3" xfId="20674" xr:uid="{97F8F11B-A339-4646-A975-881B93811161}"/>
    <cellStyle name="Comma 4 2 6 3" xfId="18683" xr:uid="{76FE38A4-84C0-4F2D-9335-1B20B1995D17}"/>
    <cellStyle name="Comma 4 2 6 3 2" xfId="41109" xr:uid="{13A7A1BB-5E56-4DC8-8F96-32BC083BA261}"/>
    <cellStyle name="Comma 4 2 6 3 3" xfId="21070" xr:uid="{9A3C2651-85F8-4B98-A586-593AF3E643A0}"/>
    <cellStyle name="Comma 4 2 6 4" xfId="19079" xr:uid="{B42FB002-8CAB-4ECC-995A-AD774EDDF00D}"/>
    <cellStyle name="Comma 4 2 6 4 2" xfId="41505" xr:uid="{F1E53D27-76E7-4CC3-A43D-1626C9E3E182}"/>
    <cellStyle name="Comma 4 2 6 4 3" xfId="21466" xr:uid="{264E47F2-B33E-40C5-A7F1-06738E6B5420}"/>
    <cellStyle name="Comma 4 2 6 5" xfId="19475" xr:uid="{95644C34-5051-45DA-9566-CC1929E2B79D}"/>
    <cellStyle name="Comma 4 2 6 5 2" xfId="41901" xr:uid="{5A9F1E58-FB6E-45ED-8F32-B8854C33D809}"/>
    <cellStyle name="Comma 4 2 6 5 3" xfId="21862" xr:uid="{52E64799-34D7-4C11-B264-134BCBE3D511}"/>
    <cellStyle name="Comma 4 2 6 6" xfId="19871" xr:uid="{12901180-8450-4EE5-92AB-9559729C973B}"/>
    <cellStyle name="Comma 4 2 6 6 2" xfId="42297" xr:uid="{5B823874-1BB0-4FAA-86E9-788E3D4F95C6}"/>
    <cellStyle name="Comma 4 2 6 6 3" xfId="22258" xr:uid="{16E892F4-4382-40E0-95EE-83C6FDBB75A1}"/>
    <cellStyle name="Comma 4 2 6 7" xfId="32957" xr:uid="{90E3046D-B909-48AC-9122-3CF2BCEEEF2A}"/>
    <cellStyle name="Comma 4 2 6 8" xfId="20278" xr:uid="{E38EF613-A355-4C0B-944F-E802057C1F5B}"/>
    <cellStyle name="Comma 4 2 7" xfId="18089" xr:uid="{6773A1E7-39ED-4888-A711-63B199E128B8}"/>
    <cellStyle name="Comma 4 2 7 2" xfId="40515" xr:uid="{019F5904-F2A3-4279-A838-8D69951D4B03}"/>
    <cellStyle name="Comma 4 2 7 3" xfId="20476" xr:uid="{21198A32-745C-4B7A-8490-37C8D7DA03CF}"/>
    <cellStyle name="Comma 4 2 8" xfId="18485" xr:uid="{5E1878DD-48FC-45F1-99CE-6B9FD2137B3E}"/>
    <cellStyle name="Comma 4 2 8 2" xfId="40911" xr:uid="{BD900FA7-6C0B-4359-8C28-F0E4193E3461}"/>
    <cellStyle name="Comma 4 2 8 3" xfId="20872" xr:uid="{BB65E737-2C3A-4743-A1EA-A4FCAA550618}"/>
    <cellStyle name="Comma 4 2 9" xfId="18881" xr:uid="{2F58FD12-1B02-4B40-BA80-C86CCC0B76AB}"/>
    <cellStyle name="Comma 4 2 9 2" xfId="41307" xr:uid="{0FC8A279-C05C-45C6-84CE-EF7AF6C0666C}"/>
    <cellStyle name="Comma 4 2 9 3" xfId="21268" xr:uid="{61404AB5-95B6-407B-AE6A-DBC9E7EEAB7A}"/>
    <cellStyle name="Comma 4 3" xfId="2248" xr:uid="{7665FD4E-066B-44BE-8927-04B9DB9F2165}"/>
    <cellStyle name="Comma 4 3 10" xfId="24674" xr:uid="{32FCC0E0-5DD7-400F-B315-AF60472C19B2}"/>
    <cellStyle name="Comma 4 3 11" xfId="20091" xr:uid="{906DF517-DE77-4D27-8975-B5DD8D100A32}"/>
    <cellStyle name="Comma 4 3 2" xfId="6730" xr:uid="{7BCE705D-2974-40A1-A029-217AE47C36DA}"/>
    <cellStyle name="Comma 4 3 2 2" xfId="15760" xr:uid="{A81B807E-C3A0-4F90-B512-E6B29A8E5E1A}"/>
    <cellStyle name="Comma 4 3 2 2 2" xfId="18364" xr:uid="{BBA2958F-3C19-4B26-A91A-B3B66060EEF8}"/>
    <cellStyle name="Comma 4 3 2 2 2 2" xfId="40790" xr:uid="{20AC06DE-AF20-41CB-BD32-032C59AF107A}"/>
    <cellStyle name="Comma 4 3 2 2 2 3" xfId="20751" xr:uid="{BE40808C-A286-4046-8048-FB6A54309957}"/>
    <cellStyle name="Comma 4 3 2 2 3" xfId="18760" xr:uid="{B037A882-BC66-442E-8FFF-9F1B0C91C21E}"/>
    <cellStyle name="Comma 4 3 2 2 3 2" xfId="41186" xr:uid="{646293EB-9EED-47D1-9C17-C5990C1FF832}"/>
    <cellStyle name="Comma 4 3 2 2 3 3" xfId="21147" xr:uid="{FC466A68-719D-4797-AC42-5C27575A1B4D}"/>
    <cellStyle name="Comma 4 3 2 2 4" xfId="19156" xr:uid="{671B1338-0887-4C7F-B438-9843E34390CC}"/>
    <cellStyle name="Comma 4 3 2 2 4 2" xfId="41582" xr:uid="{4BFE2583-006F-4256-ABEF-91475D4DF5D0}"/>
    <cellStyle name="Comma 4 3 2 2 4 3" xfId="21543" xr:uid="{4A927429-D2E0-4E0D-BADC-F60D566B251D}"/>
    <cellStyle name="Comma 4 3 2 2 5" xfId="19552" xr:uid="{ECA1DD74-0595-400B-8395-3665B185EC2C}"/>
    <cellStyle name="Comma 4 3 2 2 5 2" xfId="41978" xr:uid="{D5C5FEC6-5A25-4315-8F94-34C55B61AEB9}"/>
    <cellStyle name="Comma 4 3 2 2 5 3" xfId="21939" xr:uid="{F12DA3C8-36F1-4014-8C08-4FD3942CF453}"/>
    <cellStyle name="Comma 4 3 2 2 6" xfId="19948" xr:uid="{E1DC5968-8C97-4E7D-9C01-8804B24BED54}"/>
    <cellStyle name="Comma 4 3 2 2 6 2" xfId="42374" xr:uid="{4C81EE6F-04BC-4C07-B6E0-C4F0C7DCCE5C}"/>
    <cellStyle name="Comma 4 3 2 2 6 3" xfId="22335" xr:uid="{73CFBBE5-9D82-4951-8974-D02E8747708B}"/>
    <cellStyle name="Comma 4 3 2 2 7" xfId="38186" xr:uid="{E9AD31EC-B36E-4856-A7A0-B05599BFE21F}"/>
    <cellStyle name="Comma 4 3 2 2 8" xfId="20355" xr:uid="{633AF36F-D4C8-46F7-8634-896C1F030A19}"/>
    <cellStyle name="Comma 4 3 2 3" xfId="18166" xr:uid="{E68D74FC-D593-448E-9A78-5BB1E7277EB1}"/>
    <cellStyle name="Comma 4 3 2 3 2" xfId="40592" xr:uid="{998D8A48-4FB9-4AA0-A4A5-CE146E1AB232}"/>
    <cellStyle name="Comma 4 3 2 3 3" xfId="20553" xr:uid="{7CBB7B64-9A19-4AED-9A71-77BC56C20C1D}"/>
    <cellStyle name="Comma 4 3 2 4" xfId="18562" xr:uid="{86962248-7C47-4CA7-932E-E134170ADA6E}"/>
    <cellStyle name="Comma 4 3 2 4 2" xfId="40988" xr:uid="{E4B73A75-5CD1-45D1-B598-C6A16861CAAB}"/>
    <cellStyle name="Comma 4 3 2 4 3" xfId="20949" xr:uid="{A1127E8D-FB72-4053-9C8C-97CE9B97EDD0}"/>
    <cellStyle name="Comma 4 3 2 5" xfId="18958" xr:uid="{DA09300B-8F5E-43F6-92E3-769225366690}"/>
    <cellStyle name="Comma 4 3 2 5 2" xfId="41384" xr:uid="{A87FDA29-E975-4ADE-B557-C2F9EF2CB573}"/>
    <cellStyle name="Comma 4 3 2 5 3" xfId="21345" xr:uid="{0C0F589F-4CB9-4BD1-8787-9B49B0553FEA}"/>
    <cellStyle name="Comma 4 3 2 6" xfId="19354" xr:uid="{52183008-B816-4D1F-8CFB-163997905A35}"/>
    <cellStyle name="Comma 4 3 2 6 2" xfId="41780" xr:uid="{7705F203-AA60-4A4B-927A-C4A867B6616A}"/>
    <cellStyle name="Comma 4 3 2 6 3" xfId="21741" xr:uid="{F96AE997-E8DD-4171-AA62-EA9D61CA91A5}"/>
    <cellStyle name="Comma 4 3 2 7" xfId="19750" xr:uid="{0403E2AC-6BFC-4B15-95AB-05BE98584F14}"/>
    <cellStyle name="Comma 4 3 2 7 2" xfId="42176" xr:uid="{E612501F-39A0-4860-A567-00A733C0985F}"/>
    <cellStyle name="Comma 4 3 2 7 3" xfId="22137" xr:uid="{C3D2E2D6-7DD4-48B2-B88D-6A7FE3B13EC3}"/>
    <cellStyle name="Comma 4 3 2 8" xfId="29156" xr:uid="{CB5B320E-D71A-4598-9530-976F40C1FAF7}"/>
    <cellStyle name="Comma 4 3 2 9" xfId="20157" xr:uid="{90CC37DC-B496-4BB4-A368-4792172F34AD}"/>
    <cellStyle name="Comma 4 3 3" xfId="9004" xr:uid="{82F061CE-75D0-4A6F-9FBF-55A27CB2F28F}"/>
    <cellStyle name="Comma 4 3 3 2" xfId="18034" xr:uid="{A89C35B5-3DD3-4EE9-9350-D9483F4F2202}"/>
    <cellStyle name="Comma 4 3 3 2 2" xfId="18430" xr:uid="{1E5789EF-CF94-4BD8-A06A-294A9D97CB56}"/>
    <cellStyle name="Comma 4 3 3 2 2 2" xfId="40856" xr:uid="{29027B99-F45C-488E-8DE2-B6E080B9ED26}"/>
    <cellStyle name="Comma 4 3 3 2 2 3" xfId="20817" xr:uid="{B708E555-1CB3-4434-B048-EA124D095364}"/>
    <cellStyle name="Comma 4 3 3 2 3" xfId="18826" xr:uid="{ABF989D6-0BBC-4DF5-BEA1-3DD0604869F5}"/>
    <cellStyle name="Comma 4 3 3 2 3 2" xfId="41252" xr:uid="{46909C1D-03D0-4896-9847-20B903DFF9AE}"/>
    <cellStyle name="Comma 4 3 3 2 3 3" xfId="21213" xr:uid="{B1CB8AF8-DEFF-4EDB-A9B8-2C4A50EC1304}"/>
    <cellStyle name="Comma 4 3 3 2 4" xfId="19222" xr:uid="{E325F186-9113-437E-9EEB-09F3803AD187}"/>
    <cellStyle name="Comma 4 3 3 2 4 2" xfId="41648" xr:uid="{7CFF277B-73E4-40F7-A89D-6A72DA43CC15}"/>
    <cellStyle name="Comma 4 3 3 2 4 3" xfId="21609" xr:uid="{440315C2-590A-4B11-A06F-3AB629AD6554}"/>
    <cellStyle name="Comma 4 3 3 2 5" xfId="19618" xr:uid="{A53EDC4C-B049-41FE-8BDD-CE8D8FE16B56}"/>
    <cellStyle name="Comma 4 3 3 2 5 2" xfId="42044" xr:uid="{C88D7307-F6AE-471C-8760-3E7FB081B785}"/>
    <cellStyle name="Comma 4 3 3 2 5 3" xfId="22005" xr:uid="{E3848822-233E-4E19-991C-C44E3CE99109}"/>
    <cellStyle name="Comma 4 3 3 2 6" xfId="20014" xr:uid="{2C69236E-4860-484E-9F85-1F607242BD48}"/>
    <cellStyle name="Comma 4 3 3 2 6 2" xfId="42440" xr:uid="{4C60FF9E-1F09-4934-B3EB-2653CA6375B6}"/>
    <cellStyle name="Comma 4 3 3 2 6 3" xfId="22401" xr:uid="{D1FF3E85-1479-4175-9F96-F48B5CB5A1BC}"/>
    <cellStyle name="Comma 4 3 3 2 7" xfId="40460" xr:uid="{7214C7AE-DFA7-470C-A734-76DBF7669B02}"/>
    <cellStyle name="Comma 4 3 3 2 8" xfId="20421" xr:uid="{00DF2613-0309-461C-8D22-2A35BB01B846}"/>
    <cellStyle name="Comma 4 3 3 3" xfId="18232" xr:uid="{0A589F69-9864-452F-985F-5321F48B7432}"/>
    <cellStyle name="Comma 4 3 3 3 2" xfId="40658" xr:uid="{1435C697-9F09-4DAE-87EF-674D5B082B68}"/>
    <cellStyle name="Comma 4 3 3 3 3" xfId="20619" xr:uid="{A5786321-8E38-4A6E-AA71-8952AF7AB4FA}"/>
    <cellStyle name="Comma 4 3 3 4" xfId="18628" xr:uid="{2221263F-E6AD-4A11-B410-FB810C9C20D7}"/>
    <cellStyle name="Comma 4 3 3 4 2" xfId="41054" xr:uid="{69E2000D-F159-4BAF-ACC1-C443CEE08E41}"/>
    <cellStyle name="Comma 4 3 3 4 3" xfId="21015" xr:uid="{67F7B845-4AD7-49EF-A7CA-7ACF6BBCB568}"/>
    <cellStyle name="Comma 4 3 3 5" xfId="19024" xr:uid="{4439F13B-A28B-424E-B16F-EE84EBCD23EA}"/>
    <cellStyle name="Comma 4 3 3 5 2" xfId="41450" xr:uid="{AE5D9F8A-2422-4444-952A-B87F97548B32}"/>
    <cellStyle name="Comma 4 3 3 5 3" xfId="21411" xr:uid="{2AB66469-E636-438A-A8E0-0D1664182796}"/>
    <cellStyle name="Comma 4 3 3 6" xfId="19420" xr:uid="{4BDFE6A6-185D-4B7D-8377-C5CBE59CA7ED}"/>
    <cellStyle name="Comma 4 3 3 6 2" xfId="41846" xr:uid="{29D0A3CA-A325-431A-9692-2D604B30EE60}"/>
    <cellStyle name="Comma 4 3 3 6 3" xfId="21807" xr:uid="{66A4A89F-E105-422C-B11C-FA191E0ADB46}"/>
    <cellStyle name="Comma 4 3 3 7" xfId="19816" xr:uid="{596EC3BF-DA5C-4768-9B0D-7C77D415EF51}"/>
    <cellStyle name="Comma 4 3 3 7 2" xfId="42242" xr:uid="{C4C41E76-D49D-437C-BE19-743EC82BF8FF}"/>
    <cellStyle name="Comma 4 3 3 7 3" xfId="22203" xr:uid="{0FBDF06A-2368-4E11-A101-BEC730BEA6C5}"/>
    <cellStyle name="Comma 4 3 3 8" xfId="31430" xr:uid="{04F2F95A-CC13-4FFE-889B-420197965030}"/>
    <cellStyle name="Comma 4 3 3 9" xfId="20223" xr:uid="{AD35758A-D33E-49FE-86AA-DE7C30359A5E}"/>
    <cellStyle name="Comma 4 3 4" xfId="11278" xr:uid="{1BFC3875-4569-498C-97FC-828AAF128E76}"/>
    <cellStyle name="Comma 4 3 4 2" xfId="18298" xr:uid="{B3342C93-8AD2-4DF3-AF7F-C7BEFDB54DFE}"/>
    <cellStyle name="Comma 4 3 4 2 2" xfId="40724" xr:uid="{C5DABC0F-E46D-43F4-8B1A-C6019326A218}"/>
    <cellStyle name="Comma 4 3 4 2 3" xfId="20685" xr:uid="{B072D0FB-2DC4-418E-94E3-6BE6FCAE33D4}"/>
    <cellStyle name="Comma 4 3 4 3" xfId="18694" xr:uid="{53A79AF5-3884-43DB-A9E4-037C0346062F}"/>
    <cellStyle name="Comma 4 3 4 3 2" xfId="41120" xr:uid="{C1BAC5E9-17D9-4559-8599-BC575A38B3FF}"/>
    <cellStyle name="Comma 4 3 4 3 3" xfId="21081" xr:uid="{669A7AFF-4048-407A-89CB-A9AAE7FA9BB0}"/>
    <cellStyle name="Comma 4 3 4 4" xfId="19090" xr:uid="{B5AF4CDA-EEBD-4679-94C0-81DF938925FB}"/>
    <cellStyle name="Comma 4 3 4 4 2" xfId="41516" xr:uid="{F22DA2C6-A866-45D1-8946-2D2D0B87EC60}"/>
    <cellStyle name="Comma 4 3 4 4 3" xfId="21477" xr:uid="{DBE42F6C-C31D-436E-AEA2-9C54F53C86D7}"/>
    <cellStyle name="Comma 4 3 4 5" xfId="19486" xr:uid="{32E20937-B920-4FCF-984C-AEF9AF3FC208}"/>
    <cellStyle name="Comma 4 3 4 5 2" xfId="41912" xr:uid="{A2B1651E-3DBB-4655-AF3D-EF6758DA1B13}"/>
    <cellStyle name="Comma 4 3 4 5 3" xfId="21873" xr:uid="{E5EAD79D-E14E-4F99-AE2D-ADBD9E0251DC}"/>
    <cellStyle name="Comma 4 3 4 6" xfId="19882" xr:uid="{D5FD2F28-C91B-490A-B782-7861CD50199B}"/>
    <cellStyle name="Comma 4 3 4 6 2" xfId="42308" xr:uid="{EA43AEC8-0346-48C2-9737-30F81BDE9F48}"/>
    <cellStyle name="Comma 4 3 4 6 3" xfId="22269" xr:uid="{CC956D5C-A1F8-4EC2-93FC-12937BB6F806}"/>
    <cellStyle name="Comma 4 3 4 7" xfId="33704" xr:uid="{79AEA471-6959-4A06-BEA2-DB708639587C}"/>
    <cellStyle name="Comma 4 3 4 8" xfId="20289" xr:uid="{30F939B5-47B2-42EC-BC53-4360C0029807}"/>
    <cellStyle name="Comma 4 3 5" xfId="18100" xr:uid="{D6992C02-BE86-47CB-A355-E87813808375}"/>
    <cellStyle name="Comma 4 3 5 2" xfId="40526" xr:uid="{EEE3653E-6871-4680-A138-322719ED913D}"/>
    <cellStyle name="Comma 4 3 5 3" xfId="20487" xr:uid="{ACAE6FD0-AD9B-4821-9066-A7F9B1CD64DC}"/>
    <cellStyle name="Comma 4 3 6" xfId="18496" xr:uid="{49E63524-CDC7-4AF6-9B25-3A36D9FE2A60}"/>
    <cellStyle name="Comma 4 3 6 2" xfId="40922" xr:uid="{B06FEBE8-7C5A-4E10-9F0A-A3AC6DBF70D0}"/>
    <cellStyle name="Comma 4 3 6 3" xfId="20883" xr:uid="{CF42AC93-AFC2-4F01-95D3-AF776FCF72C9}"/>
    <cellStyle name="Comma 4 3 7" xfId="18892" xr:uid="{5B8C1DBD-047B-4D5D-B8AA-C8A63612BEC2}"/>
    <cellStyle name="Comma 4 3 7 2" xfId="41318" xr:uid="{25A899FF-DED9-4F71-A9F1-A3AA77CC5B35}"/>
    <cellStyle name="Comma 4 3 7 3" xfId="21279" xr:uid="{FB962A3C-8ADC-41BB-8113-30EFC01B13C4}"/>
    <cellStyle name="Comma 4 3 8" xfId="19288" xr:uid="{FB7EF24C-6240-47CF-B7E2-762741DA41BA}"/>
    <cellStyle name="Comma 4 3 8 2" xfId="41714" xr:uid="{D6FA88E7-169F-49B9-BEA6-7AB3C720ABD1}"/>
    <cellStyle name="Comma 4 3 8 3" xfId="21675" xr:uid="{0F85355B-1833-499F-9AC4-85B127F8A7FC}"/>
    <cellStyle name="Comma 4 3 9" xfId="19684" xr:uid="{FAA1F909-2199-47BE-8953-3462B2EDF61A}"/>
    <cellStyle name="Comma 4 3 9 2" xfId="42110" xr:uid="{1FB1DCF3-31C2-41CF-BC96-02492D513D55}"/>
    <cellStyle name="Comma 4 3 9 3" xfId="22071" xr:uid="{3A786214-6931-4B76-8DB5-2D072D12B825}"/>
    <cellStyle name="Comma 4 4" xfId="3742" xr:uid="{4A829EED-8940-403E-9BE8-C0D880AF6A4E}"/>
    <cellStyle name="Comma 4 4 10" xfId="26168" xr:uid="{76010315-31BF-4B9F-A592-83EDFD098D79}"/>
    <cellStyle name="Comma 4 4 11" xfId="20113" xr:uid="{06636DDB-B8F5-45A8-B78B-689B92B374CD}"/>
    <cellStyle name="Comma 4 4 2" xfId="8224" xr:uid="{FA1D2E88-2CC5-4C39-B604-4CFB0A113DB2}"/>
    <cellStyle name="Comma 4 4 2 2" xfId="17254" xr:uid="{B4486B03-DE8D-43BE-8F5E-D030ED63B404}"/>
    <cellStyle name="Comma 4 4 2 2 2" xfId="18386" xr:uid="{1716015A-EBC4-4256-A962-5FC90E57A0A4}"/>
    <cellStyle name="Comma 4 4 2 2 2 2" xfId="40812" xr:uid="{8C21D6A7-2080-4DD9-B69A-AD94082B9906}"/>
    <cellStyle name="Comma 4 4 2 2 2 3" xfId="20773" xr:uid="{3F63A740-2254-4A40-8CB2-F0AD00DE4F9E}"/>
    <cellStyle name="Comma 4 4 2 2 3" xfId="18782" xr:uid="{CDD88B06-43FC-49A7-9C20-06A8EB12CF76}"/>
    <cellStyle name="Comma 4 4 2 2 3 2" xfId="41208" xr:uid="{BAB90760-36C6-4D6A-8196-186D89AD88DC}"/>
    <cellStyle name="Comma 4 4 2 2 3 3" xfId="21169" xr:uid="{9E49CD34-DEBE-4F1F-AE36-62B1D5AAAD17}"/>
    <cellStyle name="Comma 4 4 2 2 4" xfId="19178" xr:uid="{AFD88D89-845A-4D25-B135-E88DB3DE5A21}"/>
    <cellStyle name="Comma 4 4 2 2 4 2" xfId="41604" xr:uid="{6AF5DE04-F109-4ED0-8769-D39FE24338AA}"/>
    <cellStyle name="Comma 4 4 2 2 4 3" xfId="21565" xr:uid="{EBDBAA72-B2AC-44D0-81A0-3377C283423A}"/>
    <cellStyle name="Comma 4 4 2 2 5" xfId="19574" xr:uid="{A33FA6E5-9D73-46C0-B0DF-EE8B2F0EFF2E}"/>
    <cellStyle name="Comma 4 4 2 2 5 2" xfId="42000" xr:uid="{489DE108-79F1-4E08-867A-000AE0A9ABEA}"/>
    <cellStyle name="Comma 4 4 2 2 5 3" xfId="21961" xr:uid="{E5F6D9E2-FB49-4C7C-9997-F22762BD614E}"/>
    <cellStyle name="Comma 4 4 2 2 6" xfId="19970" xr:uid="{C8384584-68B3-4E21-9516-6B1BE1F6BA79}"/>
    <cellStyle name="Comma 4 4 2 2 6 2" xfId="42396" xr:uid="{314DFD81-7AA0-48A6-9895-F0F2859F2162}"/>
    <cellStyle name="Comma 4 4 2 2 6 3" xfId="22357" xr:uid="{E235138E-4498-402C-B2F1-2CBA331512E7}"/>
    <cellStyle name="Comma 4 4 2 2 7" xfId="39680" xr:uid="{E096759B-96D4-4832-9190-4E38C002F204}"/>
    <cellStyle name="Comma 4 4 2 2 8" xfId="20377" xr:uid="{FE2C11A5-22AF-4A2C-AC5E-3823684C9E25}"/>
    <cellStyle name="Comma 4 4 2 3" xfId="18188" xr:uid="{F5D0114F-B6E3-4D0E-A78F-FE2725A1462D}"/>
    <cellStyle name="Comma 4 4 2 3 2" xfId="40614" xr:uid="{6F91E656-5C34-40CA-B479-DEBF62F1823B}"/>
    <cellStyle name="Comma 4 4 2 3 3" xfId="20575" xr:uid="{FC316FCC-EDCD-4E83-AE81-28CBFCB15683}"/>
    <cellStyle name="Comma 4 4 2 4" xfId="18584" xr:uid="{A7D00D75-535A-4551-B5B3-B271B7A913E2}"/>
    <cellStyle name="Comma 4 4 2 4 2" xfId="41010" xr:uid="{850668C0-E805-47BA-BF37-935B739C5310}"/>
    <cellStyle name="Comma 4 4 2 4 3" xfId="20971" xr:uid="{B84E83BA-4CAA-4851-AD26-4AB002C6DF9D}"/>
    <cellStyle name="Comma 4 4 2 5" xfId="18980" xr:uid="{C1FA81B5-02F4-48B7-86CF-D19E0D7B2EFF}"/>
    <cellStyle name="Comma 4 4 2 5 2" xfId="41406" xr:uid="{B9D881D8-9C08-4C1C-9D55-C993A497BC59}"/>
    <cellStyle name="Comma 4 4 2 5 3" xfId="21367" xr:uid="{F0ABF5C5-708E-4731-85B5-91F6F13D182A}"/>
    <cellStyle name="Comma 4 4 2 6" xfId="19376" xr:uid="{85F2CBA6-FD3D-4B33-9C80-A1A5BA41C5EC}"/>
    <cellStyle name="Comma 4 4 2 6 2" xfId="41802" xr:uid="{D3737D12-BB26-4AC9-BF40-6C653E8FCFD4}"/>
    <cellStyle name="Comma 4 4 2 6 3" xfId="21763" xr:uid="{9CE1A3C0-8E81-44D7-A603-943100B7D7EE}"/>
    <cellStyle name="Comma 4 4 2 7" xfId="19772" xr:uid="{6F0C158B-6010-4259-A9DB-56E4188D1A19}"/>
    <cellStyle name="Comma 4 4 2 7 2" xfId="42198" xr:uid="{9373A4A6-E79F-46BA-8238-16BA181F477B}"/>
    <cellStyle name="Comma 4 4 2 7 3" xfId="22159" xr:uid="{4A193AC2-6357-4BE3-87DA-2CEE49055B2F}"/>
    <cellStyle name="Comma 4 4 2 8" xfId="30650" xr:uid="{F1010133-F3B8-4986-93C0-62A9B8CEFAEA}"/>
    <cellStyle name="Comma 4 4 2 9" xfId="20179" xr:uid="{E4807157-F22B-4BD5-9376-6DBFE0ED2413}"/>
    <cellStyle name="Comma 4 4 3" xfId="9026" xr:uid="{EB86D295-2997-4852-84D8-B4FC4EBAEE4C}"/>
    <cellStyle name="Comma 4 4 3 2" xfId="18056" xr:uid="{0908CB8E-834E-4084-B843-B60D62BE9113}"/>
    <cellStyle name="Comma 4 4 3 2 2" xfId="18452" xr:uid="{7B141B67-894B-450F-A117-1782FA4EC402}"/>
    <cellStyle name="Comma 4 4 3 2 2 2" xfId="40878" xr:uid="{93024FB9-D103-4B0C-BFCD-DDD8932F87E4}"/>
    <cellStyle name="Comma 4 4 3 2 2 3" xfId="20839" xr:uid="{F0116B2F-8878-401C-B633-CAF9BB4C62E7}"/>
    <cellStyle name="Comma 4 4 3 2 3" xfId="18848" xr:uid="{3BE62094-0C65-4D9B-A4CD-52D9C5CA0654}"/>
    <cellStyle name="Comma 4 4 3 2 3 2" xfId="41274" xr:uid="{B388B8BB-4A74-4263-A144-AFCEA4468EF8}"/>
    <cellStyle name="Comma 4 4 3 2 3 3" xfId="21235" xr:uid="{6C11FDE8-A8BC-4A39-AF50-28D1A8E85593}"/>
    <cellStyle name="Comma 4 4 3 2 4" xfId="19244" xr:uid="{A1E3540A-C542-44FA-9E0F-DF1A525BEB81}"/>
    <cellStyle name="Comma 4 4 3 2 4 2" xfId="41670" xr:uid="{A18088E1-C846-4940-AE0D-8F3FE2B75AE4}"/>
    <cellStyle name="Comma 4 4 3 2 4 3" xfId="21631" xr:uid="{A1BB65F5-6F12-4033-BA16-36BDABE0978D}"/>
    <cellStyle name="Comma 4 4 3 2 5" xfId="19640" xr:uid="{7C56836D-EDFE-4C6C-8645-5834E5382A80}"/>
    <cellStyle name="Comma 4 4 3 2 5 2" xfId="42066" xr:uid="{92B7A927-9C6F-4F27-8B0A-64CCA79F9BC8}"/>
    <cellStyle name="Comma 4 4 3 2 5 3" xfId="22027" xr:uid="{EA818158-B5C2-4295-853A-FCBC0337E133}"/>
    <cellStyle name="Comma 4 4 3 2 6" xfId="20036" xr:uid="{789B4EC7-9113-4AE3-8777-DAB24ED910BA}"/>
    <cellStyle name="Comma 4 4 3 2 6 2" xfId="42462" xr:uid="{40E4D06E-544E-491C-827B-AF4663E4A981}"/>
    <cellStyle name="Comma 4 4 3 2 6 3" xfId="22423" xr:uid="{D387B881-B337-429E-BCCB-277659D2EC45}"/>
    <cellStyle name="Comma 4 4 3 2 7" xfId="40482" xr:uid="{25830BCA-0DEF-4163-982F-8C8DF2DB22CF}"/>
    <cellStyle name="Comma 4 4 3 2 8" xfId="20443" xr:uid="{742470B8-F022-4882-8237-2FEE8E0955FD}"/>
    <cellStyle name="Comma 4 4 3 3" xfId="18254" xr:uid="{C9C2C772-337D-4BA7-B9EA-1D0A15CAD8DE}"/>
    <cellStyle name="Comma 4 4 3 3 2" xfId="40680" xr:uid="{2CF7CF4F-6010-4C2C-AAA2-410D7E3D96E2}"/>
    <cellStyle name="Comma 4 4 3 3 3" xfId="20641" xr:uid="{FB0DC71F-9BC2-43AF-8E64-85343AD11303}"/>
    <cellStyle name="Comma 4 4 3 4" xfId="18650" xr:uid="{679B45A3-F43E-429E-915A-8FFCBEDC7527}"/>
    <cellStyle name="Comma 4 4 3 4 2" xfId="41076" xr:uid="{78E151B7-6734-4048-86BA-9291638C5E28}"/>
    <cellStyle name="Comma 4 4 3 4 3" xfId="21037" xr:uid="{AFEACD95-25B5-44E0-A087-807CD122804D}"/>
    <cellStyle name="Comma 4 4 3 5" xfId="19046" xr:uid="{8F9128B1-8992-4B0E-9BB9-4659325632D3}"/>
    <cellStyle name="Comma 4 4 3 5 2" xfId="41472" xr:uid="{226A11D5-EBD0-4144-A53C-F2F9939A4AC6}"/>
    <cellStyle name="Comma 4 4 3 5 3" xfId="21433" xr:uid="{47843481-15FB-4E23-9D03-88054036AC46}"/>
    <cellStyle name="Comma 4 4 3 6" xfId="19442" xr:uid="{CB1C2DE3-DD71-4ABF-AE6F-652055111073}"/>
    <cellStyle name="Comma 4 4 3 6 2" xfId="41868" xr:uid="{B2502BC3-2502-47F5-82DC-B2DC211DCB95}"/>
    <cellStyle name="Comma 4 4 3 6 3" xfId="21829" xr:uid="{63F8915E-F76E-4991-AE06-24175F98E9ED}"/>
    <cellStyle name="Comma 4 4 3 7" xfId="19838" xr:uid="{DEEAC4AC-D9D8-402A-B3C7-16A0CCB8A0B7}"/>
    <cellStyle name="Comma 4 4 3 7 2" xfId="42264" xr:uid="{874ABBA9-D78D-4762-819B-715EFE232AC4}"/>
    <cellStyle name="Comma 4 4 3 7 3" xfId="22225" xr:uid="{9C92F5A8-D243-466F-846D-B66D893AE26A}"/>
    <cellStyle name="Comma 4 4 3 8" xfId="31452" xr:uid="{7EFD2BDA-CDD1-488C-BF5E-7DA55F2E9579}"/>
    <cellStyle name="Comma 4 4 3 9" xfId="20245" xr:uid="{66ED39FD-C313-4A67-A188-B40EBB8C479D}"/>
    <cellStyle name="Comma 4 4 4" xfId="12772" xr:uid="{5A7C6539-10BB-4FD0-9345-029FF7E013E8}"/>
    <cellStyle name="Comma 4 4 4 2" xfId="18320" xr:uid="{A88489B7-313F-4F83-91E3-D9244D892304}"/>
    <cellStyle name="Comma 4 4 4 2 2" xfId="40746" xr:uid="{89AE44D4-C3D7-4F5E-AB13-775BD03DBE38}"/>
    <cellStyle name="Comma 4 4 4 2 3" xfId="20707" xr:uid="{6EE2423E-80DD-49E4-A1EB-16A70673FBBD}"/>
    <cellStyle name="Comma 4 4 4 3" xfId="18716" xr:uid="{EFCEBDCC-3B0C-4A21-80A2-071768BB014C}"/>
    <cellStyle name="Comma 4 4 4 3 2" xfId="41142" xr:uid="{31F8AC39-64B6-4954-9543-4A30B6A505B3}"/>
    <cellStyle name="Comma 4 4 4 3 3" xfId="21103" xr:uid="{9FD450D1-5958-433A-8478-7A335FC14A29}"/>
    <cellStyle name="Comma 4 4 4 4" xfId="19112" xr:uid="{B4A0D953-4297-4AE7-BE86-FE1DA93BF4F5}"/>
    <cellStyle name="Comma 4 4 4 4 2" xfId="41538" xr:uid="{7E216834-6EAE-416F-9D76-816F0492B8A8}"/>
    <cellStyle name="Comma 4 4 4 4 3" xfId="21499" xr:uid="{9520BA1E-4999-44E1-9E39-EDA428C96214}"/>
    <cellStyle name="Comma 4 4 4 5" xfId="19508" xr:uid="{CC601864-D811-41E8-8E0E-9893657AC8B3}"/>
    <cellStyle name="Comma 4 4 4 5 2" xfId="41934" xr:uid="{C3D3F68D-FD20-4C90-90E5-A89BAC48E1D1}"/>
    <cellStyle name="Comma 4 4 4 5 3" xfId="21895" xr:uid="{763C1FD5-A8B3-490D-A426-7674837A8D2D}"/>
    <cellStyle name="Comma 4 4 4 6" xfId="19904" xr:uid="{2BA6B6CF-BDEA-4D52-9560-7383D61BF836}"/>
    <cellStyle name="Comma 4 4 4 6 2" xfId="42330" xr:uid="{7865EF21-B202-482B-9378-81FCF6EC32C9}"/>
    <cellStyle name="Comma 4 4 4 6 3" xfId="22291" xr:uid="{8F97CD55-B70C-443D-AD4A-2571B0E4E5E2}"/>
    <cellStyle name="Comma 4 4 4 7" xfId="35198" xr:uid="{7EBA601C-D713-4B74-A2B0-5FF410AD8C99}"/>
    <cellStyle name="Comma 4 4 4 8" xfId="20311" xr:uid="{E246A5EB-3C7D-4D3F-ADE5-6E7663AC849A}"/>
    <cellStyle name="Comma 4 4 5" xfId="18122" xr:uid="{932981C7-DED5-4D76-9AE7-2AA2E08E2A8A}"/>
    <cellStyle name="Comma 4 4 5 2" xfId="40548" xr:uid="{0A28E6A0-48D6-4361-B9F4-E9CA2B241C3C}"/>
    <cellStyle name="Comma 4 4 5 3" xfId="20509" xr:uid="{4CFE59A1-BAFD-434A-A388-71792913C495}"/>
    <cellStyle name="Comma 4 4 6" xfId="18518" xr:uid="{052EFA23-C85B-44E5-982F-9B6C8C47D494}"/>
    <cellStyle name="Comma 4 4 6 2" xfId="40944" xr:uid="{240A4A29-5F74-4B6D-A0BD-F62284A1A9D9}"/>
    <cellStyle name="Comma 4 4 6 3" xfId="20905" xr:uid="{112E42B5-D9F3-4A57-B76D-5852AB6F5705}"/>
    <cellStyle name="Comma 4 4 7" xfId="18914" xr:uid="{813B2BD5-AC6D-473D-8700-59621A44042D}"/>
    <cellStyle name="Comma 4 4 7 2" xfId="41340" xr:uid="{CF9E1330-BFD2-4F2D-AB7A-44C3EAFBE3AB}"/>
    <cellStyle name="Comma 4 4 7 3" xfId="21301" xr:uid="{323626CE-5FE9-4005-A8A4-BC7EC54A5F72}"/>
    <cellStyle name="Comma 4 4 8" xfId="19310" xr:uid="{D8A2D15B-FB1C-4C36-BB56-7AB6984D693B}"/>
    <cellStyle name="Comma 4 4 8 2" xfId="41736" xr:uid="{8429D591-7989-4C2B-817C-DF60F626A01C}"/>
    <cellStyle name="Comma 4 4 8 3" xfId="21697" xr:uid="{93FE7CA2-FBF6-4291-A2A1-BB9E7BB7A4C7}"/>
    <cellStyle name="Comma 4 4 9" xfId="19706" xr:uid="{1053A9CE-F7F4-4904-8767-FAB5ED285184}"/>
    <cellStyle name="Comma 4 4 9 2" xfId="42132" xr:uid="{7B5C587D-953E-4D07-BAD6-15E0167F6EB7}"/>
    <cellStyle name="Comma 4 4 9 3" xfId="22093" xr:uid="{27344F3A-48B1-4707-9F6A-58C33B71C006}"/>
    <cellStyle name="Comma 4 5" xfId="5236" xr:uid="{2DE17913-0084-4636-90A8-BB3D24CE2975}"/>
    <cellStyle name="Comma 4 5 2" xfId="14266" xr:uid="{68E48AB2-3D3E-48C3-959A-CBF35C295874}"/>
    <cellStyle name="Comma 4 5 2 2" xfId="18342" xr:uid="{3A31124E-ECE8-4F55-82BF-306F3AC585F5}"/>
    <cellStyle name="Comma 4 5 2 2 2" xfId="40768" xr:uid="{4BD974AF-6FD2-4E33-A06A-E245B86F3909}"/>
    <cellStyle name="Comma 4 5 2 2 3" xfId="20729" xr:uid="{A30C00AC-10B1-4191-B071-31C27E7BF12C}"/>
    <cellStyle name="Comma 4 5 2 3" xfId="18738" xr:uid="{B28499B7-1641-4823-B8B8-1E831DFFBBB8}"/>
    <cellStyle name="Comma 4 5 2 3 2" xfId="41164" xr:uid="{E3F5C1DD-FBEF-4994-9583-40D6A082C4F7}"/>
    <cellStyle name="Comma 4 5 2 3 3" xfId="21125" xr:uid="{B31F7247-C20E-41EF-A3A5-DB94B1B7D8FE}"/>
    <cellStyle name="Comma 4 5 2 4" xfId="19134" xr:uid="{6F106A61-5076-455F-807F-861B078924DD}"/>
    <cellStyle name="Comma 4 5 2 4 2" xfId="41560" xr:uid="{EFBC0C02-524D-42B2-A850-0A2DCA15779F}"/>
    <cellStyle name="Comma 4 5 2 4 3" xfId="21521" xr:uid="{9DA42DA7-9E11-45BB-837A-0182E8463F00}"/>
    <cellStyle name="Comma 4 5 2 5" xfId="19530" xr:uid="{17EAC1AA-1C2F-4B8F-866E-3F37B557740E}"/>
    <cellStyle name="Comma 4 5 2 5 2" xfId="41956" xr:uid="{543A3B4D-E831-4D5F-8F66-A7171046DEA0}"/>
    <cellStyle name="Comma 4 5 2 5 3" xfId="21917" xr:uid="{442375BE-EEF8-499B-9502-D99A18E50625}"/>
    <cellStyle name="Comma 4 5 2 6" xfId="19926" xr:uid="{63932EB5-EB2D-42ED-A8CE-DB9FB38CCFD2}"/>
    <cellStyle name="Comma 4 5 2 6 2" xfId="42352" xr:uid="{D2C95CC2-505D-4A34-BE8F-CAA2B807BEC3}"/>
    <cellStyle name="Comma 4 5 2 6 3" xfId="22313" xr:uid="{FB8A7F92-5ADF-47D2-B960-7FC70A36FBB5}"/>
    <cellStyle name="Comma 4 5 2 7" xfId="36692" xr:uid="{A8AC4804-140F-4436-B8AB-C6E275881AC8}"/>
    <cellStyle name="Comma 4 5 2 8" xfId="20333" xr:uid="{0A644108-20C1-4A7B-BC66-CE24F636772A}"/>
    <cellStyle name="Comma 4 5 3" xfId="18144" xr:uid="{41528D60-20E5-4AD3-8BCC-0CD1CB1BAA70}"/>
    <cellStyle name="Comma 4 5 3 2" xfId="40570" xr:uid="{F96A6B4E-84DD-438C-A6F0-093559F541BF}"/>
    <cellStyle name="Comma 4 5 3 3" xfId="20531" xr:uid="{5D17DBEC-5EC1-4761-99BD-DD2BAA130BFD}"/>
    <cellStyle name="Comma 4 5 4" xfId="18540" xr:uid="{019A24D9-BA64-49C2-8E66-9ACFC2250957}"/>
    <cellStyle name="Comma 4 5 4 2" xfId="40966" xr:uid="{C0D9F8A7-0710-474A-A98E-AB6A60EC6046}"/>
    <cellStyle name="Comma 4 5 4 3" xfId="20927" xr:uid="{65D6021A-EFE6-416A-BB15-4291190B81E2}"/>
    <cellStyle name="Comma 4 5 5" xfId="18936" xr:uid="{76A8056C-AE20-471E-88C5-E1AFBBF98B1B}"/>
    <cellStyle name="Comma 4 5 5 2" xfId="41362" xr:uid="{F64CE0D4-B52C-4C02-85D1-33BBDC009113}"/>
    <cellStyle name="Comma 4 5 5 3" xfId="21323" xr:uid="{E0EE61F7-88F1-4FBC-8FA8-3068E83B3F58}"/>
    <cellStyle name="Comma 4 5 6" xfId="19332" xr:uid="{043AF11E-4E97-461E-8D43-4BC08889D129}"/>
    <cellStyle name="Comma 4 5 6 2" xfId="41758" xr:uid="{B8FAD570-57DE-4DE4-8E49-ED53A3B81C40}"/>
    <cellStyle name="Comma 4 5 6 3" xfId="21719" xr:uid="{952654F9-B387-46C3-95D6-570E7EAAD546}"/>
    <cellStyle name="Comma 4 5 7" xfId="19728" xr:uid="{F212863B-A37B-45CF-B975-6D2B5BCD78A9}"/>
    <cellStyle name="Comma 4 5 7 2" xfId="42154" xr:uid="{F33BBDEE-A6F8-4FD7-B453-13BC7FFA4314}"/>
    <cellStyle name="Comma 4 5 7 3" xfId="22115" xr:uid="{52C31DE8-596D-467A-8F47-93B3E05F146D}"/>
    <cellStyle name="Comma 4 5 8" xfId="27662" xr:uid="{E045E2EC-C8D0-4B9C-B555-9AAC3E2EFC68}"/>
    <cellStyle name="Comma 4 5 9" xfId="20135" xr:uid="{BC2F43A9-BC19-429E-B791-8D35999F0137}"/>
    <cellStyle name="Comma 4 6" xfId="8982" xr:uid="{F781ECD9-B9BD-48AA-900F-1A2348C4AF39}"/>
    <cellStyle name="Comma 4 6 2" xfId="18012" xr:uid="{528F3E1A-ECD4-430B-9E11-113708DD7D23}"/>
    <cellStyle name="Comma 4 6 2 2" xfId="18408" xr:uid="{D067E075-FC06-43F8-83BD-03EF92B7A0BF}"/>
    <cellStyle name="Comma 4 6 2 2 2" xfId="40834" xr:uid="{3210D62A-2EE7-45C9-BC82-2A8919C3994C}"/>
    <cellStyle name="Comma 4 6 2 2 3" xfId="20795" xr:uid="{EA9CB7D2-1B45-4393-89FC-FC1177C8568D}"/>
    <cellStyle name="Comma 4 6 2 3" xfId="18804" xr:uid="{071A5C48-0FD7-49C9-BF89-EC3EA7B2170A}"/>
    <cellStyle name="Comma 4 6 2 3 2" xfId="41230" xr:uid="{FD50675A-0BD0-4B98-B5C1-4D9938FDE3DF}"/>
    <cellStyle name="Comma 4 6 2 3 3" xfId="21191" xr:uid="{A6E08B74-A8BF-4278-A0FE-5030D86DD122}"/>
    <cellStyle name="Comma 4 6 2 4" xfId="19200" xr:uid="{8C477480-800F-4E22-BF9C-9FF53FA18A54}"/>
    <cellStyle name="Comma 4 6 2 4 2" xfId="41626" xr:uid="{6569A799-9C22-4067-85FC-95F21D6A1452}"/>
    <cellStyle name="Comma 4 6 2 4 3" xfId="21587" xr:uid="{CB7E027F-7C12-4EB5-A84F-9AEA04FC972E}"/>
    <cellStyle name="Comma 4 6 2 5" xfId="19596" xr:uid="{4577E17D-FB38-49DE-BBDC-95328EAD1E64}"/>
    <cellStyle name="Comma 4 6 2 5 2" xfId="42022" xr:uid="{86B10387-92AA-4C7E-A231-111070671110}"/>
    <cellStyle name="Comma 4 6 2 5 3" xfId="21983" xr:uid="{C096801A-77AB-4343-A106-B1C643709148}"/>
    <cellStyle name="Comma 4 6 2 6" xfId="19992" xr:uid="{23AD8A61-4C5D-4A16-933F-6039A0A35243}"/>
    <cellStyle name="Comma 4 6 2 6 2" xfId="42418" xr:uid="{6D5AC8DA-A280-40A6-8151-DA5FA323311C}"/>
    <cellStyle name="Comma 4 6 2 6 3" xfId="22379" xr:uid="{DC9DEDFE-9477-49C8-AFF1-794FAF1597C9}"/>
    <cellStyle name="Comma 4 6 2 7" xfId="40438" xr:uid="{A1EA69EA-0F32-4CBD-A299-980E90BC5239}"/>
    <cellStyle name="Comma 4 6 2 8" xfId="20399" xr:uid="{3B3D9F47-BD79-46FB-9816-DC51530AC200}"/>
    <cellStyle name="Comma 4 6 3" xfId="18210" xr:uid="{BDA021CB-247E-4ABC-88BC-81986EF002E8}"/>
    <cellStyle name="Comma 4 6 3 2" xfId="40636" xr:uid="{741E7602-187E-486A-B01F-B109EB63B4F6}"/>
    <cellStyle name="Comma 4 6 3 3" xfId="20597" xr:uid="{70010BEA-BD21-48F4-BD71-44CDCECF94D6}"/>
    <cellStyle name="Comma 4 6 4" xfId="18606" xr:uid="{296BC3A6-0090-49BE-ADAD-C5A2DC605510}"/>
    <cellStyle name="Comma 4 6 4 2" xfId="41032" xr:uid="{11931030-1F92-4968-B1BC-5D0492438420}"/>
    <cellStyle name="Comma 4 6 4 3" xfId="20993" xr:uid="{F65A6021-5947-493F-8B3C-5A3C2A670025}"/>
    <cellStyle name="Comma 4 6 5" xfId="19002" xr:uid="{0FD524BA-CD9E-4234-98D4-06F113846B2A}"/>
    <cellStyle name="Comma 4 6 5 2" xfId="41428" xr:uid="{0D012914-D61D-46FB-A017-BE472088B5FA}"/>
    <cellStyle name="Comma 4 6 5 3" xfId="21389" xr:uid="{C29A1392-2163-4CF2-9CA5-4E9EEE6AECF7}"/>
    <cellStyle name="Comma 4 6 6" xfId="19398" xr:uid="{76023275-2093-4543-8BD6-0B7CBD1987FE}"/>
    <cellStyle name="Comma 4 6 6 2" xfId="41824" xr:uid="{815681B9-E8F2-436F-8F93-631ACF2006F1}"/>
    <cellStyle name="Comma 4 6 6 3" xfId="21785" xr:uid="{94ECA64D-6B22-452A-87B5-BF4347248624}"/>
    <cellStyle name="Comma 4 6 7" xfId="19794" xr:uid="{A1A9E890-DB87-4D46-97A2-69026F005C42}"/>
    <cellStyle name="Comma 4 6 7 2" xfId="42220" xr:uid="{A44CC6BC-AAE6-46BC-853B-80C5CA90F824}"/>
    <cellStyle name="Comma 4 6 7 3" xfId="22181" xr:uid="{76ACAF34-884D-493E-84EF-EEBC3EE32AA6}"/>
    <cellStyle name="Comma 4 6 8" xfId="31408" xr:uid="{FF1C117C-4337-48C7-A03E-B4411CBEE2EA}"/>
    <cellStyle name="Comma 4 6 9" xfId="20201" xr:uid="{B2C36B2D-5EA6-43D2-8E11-F679725AF249}"/>
    <cellStyle name="Comma 4 7" xfId="9784" xr:uid="{D072C991-7849-4655-A1B6-63683402085C}"/>
    <cellStyle name="Comma 4 7 2" xfId="18276" xr:uid="{26E37421-477B-4B13-BF89-C31EB1D78F58}"/>
    <cellStyle name="Comma 4 7 2 2" xfId="40702" xr:uid="{808E496B-1375-4FCB-B960-5AD13A7CCD37}"/>
    <cellStyle name="Comma 4 7 2 3" xfId="20663" xr:uid="{7E2A4EE8-D426-4CF8-BE61-DE6AE81D87FE}"/>
    <cellStyle name="Comma 4 7 3" xfId="18672" xr:uid="{E52993B7-430C-4A7C-8498-8E445E49A80A}"/>
    <cellStyle name="Comma 4 7 3 2" xfId="41098" xr:uid="{3949FF06-AEDE-46D3-84CD-238E3C82011A}"/>
    <cellStyle name="Comma 4 7 3 3" xfId="21059" xr:uid="{4F9E991B-DCFF-44B6-952B-53FD9F7EE0E8}"/>
    <cellStyle name="Comma 4 7 4" xfId="19068" xr:uid="{4C84C863-149B-4A70-B6DD-D6D022E25ED9}"/>
    <cellStyle name="Comma 4 7 4 2" xfId="41494" xr:uid="{2D16E60D-7458-4BB6-8127-15316AE5490C}"/>
    <cellStyle name="Comma 4 7 4 3" xfId="21455" xr:uid="{1AE98548-4E2C-4312-96F6-6A58F05A7FE9}"/>
    <cellStyle name="Comma 4 7 5" xfId="19464" xr:uid="{3A7A2C06-0CB4-4C25-88A0-1196959B9238}"/>
    <cellStyle name="Comma 4 7 5 2" xfId="41890" xr:uid="{C38176B6-3766-45B9-AC42-8DF13BC606E2}"/>
    <cellStyle name="Comma 4 7 5 3" xfId="21851" xr:uid="{D2609892-E948-4555-B49E-31245A0652F2}"/>
    <cellStyle name="Comma 4 7 6" xfId="19860" xr:uid="{289279C8-3EC4-43A4-A491-E386B403D2EE}"/>
    <cellStyle name="Comma 4 7 6 2" xfId="42286" xr:uid="{608C1018-5C9A-461D-96D6-D24937602CD7}"/>
    <cellStyle name="Comma 4 7 6 3" xfId="22247" xr:uid="{208803BA-CF3B-483E-BC9F-FCD3C0EFA07C}"/>
    <cellStyle name="Comma 4 7 7" xfId="32210" xr:uid="{C460A195-D694-4997-8D38-EDCFAAB53803}"/>
    <cellStyle name="Comma 4 7 8" xfId="20267" xr:uid="{C4B7B553-FDAB-4FF2-82CC-3495F0F8114B}"/>
    <cellStyle name="Comma 4 8" xfId="18078" xr:uid="{C19404FD-EE8C-4D69-B7EE-E6CD7DE93675}"/>
    <cellStyle name="Comma 4 8 2" xfId="40504" xr:uid="{4419AF08-6594-4D3B-974E-2465754A99D2}"/>
    <cellStyle name="Comma 4 8 3" xfId="20465" xr:uid="{4113AEF0-4354-4A64-8107-42F8BB87D951}"/>
    <cellStyle name="Comma 4 9" xfId="18474" xr:uid="{F6ADFD3A-4775-4F65-8653-7D628415E5EE}"/>
    <cellStyle name="Comma 4 9 2" xfId="40900" xr:uid="{7044E7AF-8172-462F-B636-D58DAFB37AD2}"/>
    <cellStyle name="Comma 4 9 3" xfId="20861" xr:uid="{0D49169F-6782-4271-A8C5-427F36B049A0}"/>
    <cellStyle name="Comma 5" xfId="20057" xr:uid="{AB9AFD61-9F20-4C28-9BD7-C86A918DDDBD}"/>
    <cellStyle name="Comma 5 2" xfId="42479" xr:uid="{B4FA76AC-0CEF-4C42-9A8E-F9573BB035C6}"/>
    <cellStyle name="Normal" xfId="0" builtinId="0"/>
    <cellStyle name="Normal 10" xfId="20058" xr:uid="{CD142ABF-F6A6-4F61-A51E-F2A1CC72747D}"/>
    <cellStyle name="Normal 10 2" xfId="42480" xr:uid="{7C5755A7-CDD7-42AD-84A8-72B3BA8E833B}"/>
    <cellStyle name="Normal 11" xfId="42482" xr:uid="{47FA09A3-CF32-41B3-9F68-02BF4BF0EEB4}"/>
    <cellStyle name="Normal 2" xfId="1" xr:uid="{3EAF71B3-85E5-4741-B351-EB418027C587}"/>
    <cellStyle name="Normal 2 10" xfId="129" xr:uid="{5B093A48-C34B-4BAA-A502-01EE4F793EB4}"/>
    <cellStyle name="Normal 2 10 10" xfId="22555" xr:uid="{35833092-1469-4FE5-9B2D-5B36FA3468C0}"/>
    <cellStyle name="Normal 2 10 2" xfId="315" xr:uid="{14153F2D-A6F7-4FC3-B1F9-A34CDF15D47C}"/>
    <cellStyle name="Normal 2 10 2 2" xfId="1058" xr:uid="{FEF13404-8C1B-41E5-8FF7-7B7459722DCF}"/>
    <cellStyle name="Normal 2 10 2 2 2" xfId="2552" xr:uid="{4344739B-F0BC-4E8E-8657-52AB15607854}"/>
    <cellStyle name="Normal 2 10 2 2 2 2" xfId="7034" xr:uid="{023476E1-6020-4865-BCFD-7AB726A75E6C}"/>
    <cellStyle name="Normal 2 10 2 2 2 2 2" xfId="16064" xr:uid="{02875A78-F611-43A3-9234-38F606B42266}"/>
    <cellStyle name="Normal 2 10 2 2 2 2 2 2" xfId="38490" xr:uid="{0A0115EE-7A05-4592-94B7-BD4530058FC8}"/>
    <cellStyle name="Normal 2 10 2 2 2 2 3" xfId="29460" xr:uid="{580BA16B-D683-4EC3-AF60-541BCF54FE39}"/>
    <cellStyle name="Normal 2 10 2 2 2 3" xfId="11582" xr:uid="{945CC1A6-513F-4EAC-B571-C71787A86459}"/>
    <cellStyle name="Normal 2 10 2 2 2 3 2" xfId="34008" xr:uid="{5BA5EF31-104B-46A3-855A-77DB3E3960C4}"/>
    <cellStyle name="Normal 2 10 2 2 2 4" xfId="24978" xr:uid="{AF22B981-90CB-4A6E-9542-C80F3F16D7A1}"/>
    <cellStyle name="Normal 2 10 2 2 3" xfId="4046" xr:uid="{491EF4C1-76BD-42D3-BB34-75BC240E0E8C}"/>
    <cellStyle name="Normal 2 10 2 2 3 2" xfId="8528" xr:uid="{619759AC-9902-4110-B645-A3AD7D0057B8}"/>
    <cellStyle name="Normal 2 10 2 2 3 2 2" xfId="17558" xr:uid="{978BF90E-DA60-41B6-864C-7AC12395A3FF}"/>
    <cellStyle name="Normal 2 10 2 2 3 2 2 2" xfId="39984" xr:uid="{3FA43377-530B-4A9A-8A03-69A146898E27}"/>
    <cellStyle name="Normal 2 10 2 2 3 2 3" xfId="30954" xr:uid="{3C33DBA1-3AC1-462B-B3CD-06734EFE90F8}"/>
    <cellStyle name="Normal 2 10 2 2 3 3" xfId="13076" xr:uid="{2C407351-1F0B-424D-BBCF-C9DC934936E0}"/>
    <cellStyle name="Normal 2 10 2 2 3 3 2" xfId="35502" xr:uid="{E01A4D55-4149-4101-A777-88A7FDCD16B5}"/>
    <cellStyle name="Normal 2 10 2 2 3 4" xfId="26472" xr:uid="{7758844C-D401-4BDB-BA35-42E7E60D7CEF}"/>
    <cellStyle name="Normal 2 10 2 2 4" xfId="5540" xr:uid="{A3C21280-9F99-4D8D-9C4F-AD6AEEF9E638}"/>
    <cellStyle name="Normal 2 10 2 2 4 2" xfId="14570" xr:uid="{97C6B696-E4B6-488E-ACF3-89D3AC8FB054}"/>
    <cellStyle name="Normal 2 10 2 2 4 2 2" xfId="36996" xr:uid="{3DC9D17A-6D3C-413B-9535-A781E76ACB25}"/>
    <cellStyle name="Normal 2 10 2 2 4 3" xfId="27966" xr:uid="{3833E9EC-F8D8-4E9D-B4B5-15665E18CB7A}"/>
    <cellStyle name="Normal 2 10 2 2 5" xfId="10088" xr:uid="{5B7E8EBE-C869-4AFD-BADE-CAA418E01A8E}"/>
    <cellStyle name="Normal 2 10 2 2 5 2" xfId="32514" xr:uid="{5EB566ED-D414-4C7D-A480-1D43E42A27FA}"/>
    <cellStyle name="Normal 2 10 2 2 6" xfId="23484" xr:uid="{525681A6-66FE-48D8-AF2D-9FF9AA4A7DAA}"/>
    <cellStyle name="Normal 2 10 2 3" xfId="1809" xr:uid="{490EAD06-E9CC-4199-B77E-FB2CAACAD890}"/>
    <cellStyle name="Normal 2 10 2 3 2" xfId="6291" xr:uid="{01835930-3820-4B9F-A61F-49449F8FE3D1}"/>
    <cellStyle name="Normal 2 10 2 3 2 2" xfId="15321" xr:uid="{2AAF3214-27EC-4784-AF3B-6D62950F369C}"/>
    <cellStyle name="Normal 2 10 2 3 2 2 2" xfId="37747" xr:uid="{7CC3D244-FAE0-40EB-BF67-CEBFBEA052AA}"/>
    <cellStyle name="Normal 2 10 2 3 2 3" xfId="28717" xr:uid="{F632A419-05B4-41B4-A45D-E8678732FAF7}"/>
    <cellStyle name="Normal 2 10 2 3 3" xfId="10839" xr:uid="{C47991D7-E4EB-459F-8B49-32C703B8F804}"/>
    <cellStyle name="Normal 2 10 2 3 3 2" xfId="33265" xr:uid="{1BA85E29-CB01-4B50-B179-3A9B930CEE30}"/>
    <cellStyle name="Normal 2 10 2 3 4" xfId="24235" xr:uid="{66FF97EA-11D9-4F0E-99E5-422D35990145}"/>
    <cellStyle name="Normal 2 10 2 4" xfId="3303" xr:uid="{2C5FD28E-C4B1-4661-8358-79BB75AD3D1C}"/>
    <cellStyle name="Normal 2 10 2 4 2" xfId="7785" xr:uid="{3B9AB881-003B-48BA-A7D1-5128693D4499}"/>
    <cellStyle name="Normal 2 10 2 4 2 2" xfId="16815" xr:uid="{00517A07-005A-47E9-AF1B-D08B3958CF0F}"/>
    <cellStyle name="Normal 2 10 2 4 2 2 2" xfId="39241" xr:uid="{C3396360-79C3-4F71-8386-9CFFF522FB30}"/>
    <cellStyle name="Normal 2 10 2 4 2 3" xfId="30211" xr:uid="{FF3DF566-488C-4C31-904E-61AA4D5F2E90}"/>
    <cellStyle name="Normal 2 10 2 4 3" xfId="12333" xr:uid="{7CCAD5A2-FF47-4745-9A69-7FB69465B89F}"/>
    <cellStyle name="Normal 2 10 2 4 3 2" xfId="34759" xr:uid="{01F1411D-EAC6-4210-96A1-E8F0A82D4968}"/>
    <cellStyle name="Normal 2 10 2 4 4" xfId="25729" xr:uid="{215D3D82-AA47-454B-8C89-42BB9F3EFA9E}"/>
    <cellStyle name="Normal 2 10 2 5" xfId="4797" xr:uid="{BCDB7BB1-0FCE-42E7-A308-FA39D1EE64CD}"/>
    <cellStyle name="Normal 2 10 2 5 2" xfId="13827" xr:uid="{098879BC-F7A7-4399-86B7-1A2DD5D70B98}"/>
    <cellStyle name="Normal 2 10 2 5 2 2" xfId="36253" xr:uid="{2209B550-DC01-4668-A31F-3A0CB25C73A6}"/>
    <cellStyle name="Normal 2 10 2 5 3" xfId="27223" xr:uid="{153B602D-3887-4CD7-A60D-E8630FB8DCD4}"/>
    <cellStyle name="Normal 2 10 2 6" xfId="9345" xr:uid="{3C344E18-932D-47DB-979F-6236CFFC8988}"/>
    <cellStyle name="Normal 2 10 2 6 2" xfId="31771" xr:uid="{D2A2CE31-C79D-4F9B-87BB-DEE0FEDD93B1}"/>
    <cellStyle name="Normal 2 10 2 7" xfId="22741" xr:uid="{98C1BE65-8390-45FC-A0CF-AFACD0FECAB1}"/>
    <cellStyle name="Normal 2 10 3" xfId="501" xr:uid="{7197FE29-BC4F-4D4E-A15A-9F7256DF7F03}"/>
    <cellStyle name="Normal 2 10 3 2" xfId="1248" xr:uid="{754B8B6D-AB1C-4465-95F5-36287299827A}"/>
    <cellStyle name="Normal 2 10 3 2 2" xfId="2742" xr:uid="{EDC093BC-C65D-404F-9157-554F4D203195}"/>
    <cellStyle name="Normal 2 10 3 2 2 2" xfId="7224" xr:uid="{07584BFD-842F-403D-B40C-E8A2273D1591}"/>
    <cellStyle name="Normal 2 10 3 2 2 2 2" xfId="16254" xr:uid="{57202709-774B-4FB2-B4E3-C329E057419C}"/>
    <cellStyle name="Normal 2 10 3 2 2 2 2 2" xfId="38680" xr:uid="{40A8D300-69FA-46D1-A6EE-9B57948374DA}"/>
    <cellStyle name="Normal 2 10 3 2 2 2 3" xfId="29650" xr:uid="{D9EBBD2A-C399-4492-8310-F1143ED508EB}"/>
    <cellStyle name="Normal 2 10 3 2 2 3" xfId="11772" xr:uid="{A490EC04-797C-4F14-B930-DC76133B3E5B}"/>
    <cellStyle name="Normal 2 10 3 2 2 3 2" xfId="34198" xr:uid="{F422612D-E3DC-46BF-B274-79BE2776DAEF}"/>
    <cellStyle name="Normal 2 10 3 2 2 4" xfId="25168" xr:uid="{764AADE7-7B5D-48F2-B0F5-9E5D8BCBD231}"/>
    <cellStyle name="Normal 2 10 3 2 3" xfId="4236" xr:uid="{D056E6FD-72C4-4358-82FA-DAF215487599}"/>
    <cellStyle name="Normal 2 10 3 2 3 2" xfId="8718" xr:uid="{5C3B9E9D-A301-422F-BCA2-EC214CA96356}"/>
    <cellStyle name="Normal 2 10 3 2 3 2 2" xfId="17748" xr:uid="{E617B922-56EC-49B5-8C0F-EB7AEF265EB8}"/>
    <cellStyle name="Normal 2 10 3 2 3 2 2 2" xfId="40174" xr:uid="{EE798C92-65BB-41BC-9471-56D9088E5FDC}"/>
    <cellStyle name="Normal 2 10 3 2 3 2 3" xfId="31144" xr:uid="{E42B888B-2A2F-489F-9C91-3782E098A994}"/>
    <cellStyle name="Normal 2 10 3 2 3 3" xfId="13266" xr:uid="{E0D46F25-8EF4-4D51-927B-6F55820FCC2F}"/>
    <cellStyle name="Normal 2 10 3 2 3 3 2" xfId="35692" xr:uid="{50775A86-E0F0-4E85-8200-A4047CB9B6F2}"/>
    <cellStyle name="Normal 2 10 3 2 3 4" xfId="26662" xr:uid="{91D3CEE2-9731-46E5-A483-60A82F15019F}"/>
    <cellStyle name="Normal 2 10 3 2 4" xfId="5730" xr:uid="{8ACFB2D5-A9E4-4F52-9E48-76F154606FDC}"/>
    <cellStyle name="Normal 2 10 3 2 4 2" xfId="14760" xr:uid="{9F750AF2-3D19-417D-AA9D-B2A4B8A2D733}"/>
    <cellStyle name="Normal 2 10 3 2 4 2 2" xfId="37186" xr:uid="{3B5ABB96-810B-47C7-8CD6-FB5847D5BCF2}"/>
    <cellStyle name="Normal 2 10 3 2 4 3" xfId="28156" xr:uid="{9FD1740C-5FAC-46B2-8EAD-6C2BC9DE6467}"/>
    <cellStyle name="Normal 2 10 3 2 5" xfId="10278" xr:uid="{4EC187F8-132B-4F0D-A7E6-17D8C629F53E}"/>
    <cellStyle name="Normal 2 10 3 2 5 2" xfId="32704" xr:uid="{BA8FF9DB-DA90-4A0E-AA27-ADB4C8E9F042}"/>
    <cellStyle name="Normal 2 10 3 2 6" xfId="23674" xr:uid="{AE335942-973E-4415-95AF-109778E4D45F}"/>
    <cellStyle name="Normal 2 10 3 3" xfId="1995" xr:uid="{3A0A7D33-2B99-47A7-A2F1-077D7671BFB3}"/>
    <cellStyle name="Normal 2 10 3 3 2" xfId="6477" xr:uid="{81016544-DD81-49E6-A322-B94C1FB37096}"/>
    <cellStyle name="Normal 2 10 3 3 2 2" xfId="15507" xr:uid="{457A0D8C-7EA0-4995-92C3-4FFBB3DFF1AE}"/>
    <cellStyle name="Normal 2 10 3 3 2 2 2" xfId="37933" xr:uid="{3A5CA5EE-E45E-457E-BB86-F1DB19443287}"/>
    <cellStyle name="Normal 2 10 3 3 2 3" xfId="28903" xr:uid="{5634B787-76BD-4A11-B87B-596D6E1858A6}"/>
    <cellStyle name="Normal 2 10 3 3 3" xfId="11025" xr:uid="{6B278229-68E2-44DF-A0FB-1F502B98D32A}"/>
    <cellStyle name="Normal 2 10 3 3 3 2" xfId="33451" xr:uid="{CB3EB19F-A5E8-43DD-A2D8-FE0D14D13B77}"/>
    <cellStyle name="Normal 2 10 3 3 4" xfId="24421" xr:uid="{C6343983-383D-43D8-9261-B7FB3C8224CA}"/>
    <cellStyle name="Normal 2 10 3 4" xfId="3489" xr:uid="{1B9D251D-0AA5-427B-AD75-1208E100B8A8}"/>
    <cellStyle name="Normal 2 10 3 4 2" xfId="7971" xr:uid="{4E565A94-9027-4291-8366-320FAA944555}"/>
    <cellStyle name="Normal 2 10 3 4 2 2" xfId="17001" xr:uid="{BA861C0E-84B7-48E6-BC19-2229E37292E5}"/>
    <cellStyle name="Normal 2 10 3 4 2 2 2" xfId="39427" xr:uid="{84A28DCD-93FE-4E51-98F8-975F40D704E4}"/>
    <cellStyle name="Normal 2 10 3 4 2 3" xfId="30397" xr:uid="{33EA6507-748A-4F75-B964-0A73FE30B177}"/>
    <cellStyle name="Normal 2 10 3 4 3" xfId="12519" xr:uid="{60DAFC4F-00AA-4463-80A6-CFF53AD18305}"/>
    <cellStyle name="Normal 2 10 3 4 3 2" xfId="34945" xr:uid="{9CBF7450-CCF6-497C-8E40-22CFCD3BE04F}"/>
    <cellStyle name="Normal 2 10 3 4 4" xfId="25915" xr:uid="{A0101F77-CEEF-429C-B326-E87626B69FCE}"/>
    <cellStyle name="Normal 2 10 3 5" xfId="4983" xr:uid="{480D5959-F4F3-420A-8493-BA4F270C0A6E}"/>
    <cellStyle name="Normal 2 10 3 5 2" xfId="14013" xr:uid="{C7A35245-74A4-4F5F-86E0-E577C28B0E2E}"/>
    <cellStyle name="Normal 2 10 3 5 2 2" xfId="36439" xr:uid="{0857B367-ED73-4931-88E2-D33945DBF45C}"/>
    <cellStyle name="Normal 2 10 3 5 3" xfId="27409" xr:uid="{5FEFC68E-F885-4FE9-AD9E-4B7027F501C4}"/>
    <cellStyle name="Normal 2 10 3 6" xfId="9531" xr:uid="{EC032486-7EDF-452A-A8B9-157C4A279456}"/>
    <cellStyle name="Normal 2 10 3 6 2" xfId="31957" xr:uid="{66560446-59DF-4C1A-A08F-3466E0EE1AB8}"/>
    <cellStyle name="Normal 2 10 3 7" xfId="22927" xr:uid="{E106334B-594E-428A-BEAB-4C74C0D6C46F}"/>
    <cellStyle name="Normal 2 10 4" xfId="687" xr:uid="{EEE69031-0C35-4A6E-B08B-0D30AF9A73C3}"/>
    <cellStyle name="Normal 2 10 4 2" xfId="1434" xr:uid="{1D44A109-ACED-41DF-8425-47DE8B0C9DAE}"/>
    <cellStyle name="Normal 2 10 4 2 2" xfId="2928" xr:uid="{76C55A52-8B19-492C-9EE5-E318234EB6E0}"/>
    <cellStyle name="Normal 2 10 4 2 2 2" xfId="7410" xr:uid="{D5CA6353-5185-4FA7-A58C-03065E442BBB}"/>
    <cellStyle name="Normal 2 10 4 2 2 2 2" xfId="16440" xr:uid="{5A0AA491-2542-41EC-9289-14B742F09BE4}"/>
    <cellStyle name="Normal 2 10 4 2 2 2 2 2" xfId="38866" xr:uid="{A3206279-DDEB-48E2-9ECD-5B6875C036B5}"/>
    <cellStyle name="Normal 2 10 4 2 2 2 3" xfId="29836" xr:uid="{09790C4A-6B9B-46C5-A167-9A3F90BCE9AC}"/>
    <cellStyle name="Normal 2 10 4 2 2 3" xfId="11958" xr:uid="{BAD49C46-5DCB-4363-B998-5F7C6607C468}"/>
    <cellStyle name="Normal 2 10 4 2 2 3 2" xfId="34384" xr:uid="{F6851E18-B66E-44A9-BEF2-64DF1345EF4A}"/>
    <cellStyle name="Normal 2 10 4 2 2 4" xfId="25354" xr:uid="{7A4BD906-FEE7-4286-88FA-345468DC2B2F}"/>
    <cellStyle name="Normal 2 10 4 2 3" xfId="4422" xr:uid="{0ABC8AD1-B28C-4189-A85F-EBF316FB1D70}"/>
    <cellStyle name="Normal 2 10 4 2 3 2" xfId="8904" xr:uid="{80A0888A-3C78-4BC5-B2AD-D9A21B1B1A24}"/>
    <cellStyle name="Normal 2 10 4 2 3 2 2" xfId="17934" xr:uid="{8263A3D4-A42E-499B-B699-EAECB473763F}"/>
    <cellStyle name="Normal 2 10 4 2 3 2 2 2" xfId="40360" xr:uid="{2EC287D7-F72E-410B-9A85-3463005CA45A}"/>
    <cellStyle name="Normal 2 10 4 2 3 2 3" xfId="31330" xr:uid="{A1A73E04-D062-40B1-98F8-F119D8FFE7DE}"/>
    <cellStyle name="Normal 2 10 4 2 3 3" xfId="13452" xr:uid="{0523086F-E995-420A-BE6E-0964500FDDEF}"/>
    <cellStyle name="Normal 2 10 4 2 3 3 2" xfId="35878" xr:uid="{E17D9D34-F45E-41DD-8DD5-420C17E0826C}"/>
    <cellStyle name="Normal 2 10 4 2 3 4" xfId="26848" xr:uid="{6939FB6C-DDD2-4677-A9FB-46D393AC6DB1}"/>
    <cellStyle name="Normal 2 10 4 2 4" xfId="5916" xr:uid="{0283F8FE-49E7-4AF3-B1AF-2273F1885AE6}"/>
    <cellStyle name="Normal 2 10 4 2 4 2" xfId="14946" xr:uid="{0E224791-69C1-4064-BB4C-3A2A05D6189A}"/>
    <cellStyle name="Normal 2 10 4 2 4 2 2" xfId="37372" xr:uid="{27EBE0D9-0990-4E44-92A7-9B83325C38E8}"/>
    <cellStyle name="Normal 2 10 4 2 4 3" xfId="28342" xr:uid="{3AF240AF-1B5F-4CA9-A52C-9054FB7DBF44}"/>
    <cellStyle name="Normal 2 10 4 2 5" xfId="10464" xr:uid="{A0080538-7BAF-4C49-BAB4-516F37BDA1D1}"/>
    <cellStyle name="Normal 2 10 4 2 5 2" xfId="32890" xr:uid="{7B0AB250-61AF-4CE0-831F-6C3A9311C9B8}"/>
    <cellStyle name="Normal 2 10 4 2 6" xfId="23860" xr:uid="{DB8C25CB-088D-4347-91D1-92BA9419AEE2}"/>
    <cellStyle name="Normal 2 10 4 3" xfId="2181" xr:uid="{E92D66B3-CFB0-452D-A1B3-BC843A97F585}"/>
    <cellStyle name="Normal 2 10 4 3 2" xfId="6663" xr:uid="{CEF2FEFC-A2F9-45B4-BDB9-E876797333BF}"/>
    <cellStyle name="Normal 2 10 4 3 2 2" xfId="15693" xr:uid="{164CE26B-F92B-44D0-898F-A1754B772E69}"/>
    <cellStyle name="Normal 2 10 4 3 2 2 2" xfId="38119" xr:uid="{641C1F3D-6CC8-4CDA-8337-B93375A32C79}"/>
    <cellStyle name="Normal 2 10 4 3 2 3" xfId="29089" xr:uid="{A04F25E9-5DD8-4EDC-A4DA-8724CFE4F295}"/>
    <cellStyle name="Normal 2 10 4 3 3" xfId="11211" xr:uid="{E73F2F99-945F-47A2-8F83-7DF193FEF792}"/>
    <cellStyle name="Normal 2 10 4 3 3 2" xfId="33637" xr:uid="{27561808-C821-4713-B59C-3002EF2FD3FD}"/>
    <cellStyle name="Normal 2 10 4 3 4" xfId="24607" xr:uid="{B31C1C64-E3BD-4ED8-ACE0-06B7940419B3}"/>
    <cellStyle name="Normal 2 10 4 4" xfId="3675" xr:uid="{D6012E37-893F-4B78-80BC-2BF72F57B8E7}"/>
    <cellStyle name="Normal 2 10 4 4 2" xfId="8157" xr:uid="{C1B3EBD5-62FF-4B78-8AE6-B2A9528F32EE}"/>
    <cellStyle name="Normal 2 10 4 4 2 2" xfId="17187" xr:uid="{3BE08EB9-ABF2-40AD-A211-9E23535C6484}"/>
    <cellStyle name="Normal 2 10 4 4 2 2 2" xfId="39613" xr:uid="{2E03C8C3-6D80-49A7-AF88-782ECAEC2EA5}"/>
    <cellStyle name="Normal 2 10 4 4 2 3" xfId="30583" xr:uid="{05D070F2-E3D2-4DFE-BE5E-BEFEB74D7F7B}"/>
    <cellStyle name="Normal 2 10 4 4 3" xfId="12705" xr:uid="{569AD742-4ABB-442D-ACCC-7E838EF7E72B}"/>
    <cellStyle name="Normal 2 10 4 4 3 2" xfId="35131" xr:uid="{28C1E2D9-C8B8-48C9-AE2C-752BDBA4FA03}"/>
    <cellStyle name="Normal 2 10 4 4 4" xfId="26101" xr:uid="{DF4F93A0-F671-4278-BAF8-879E5E095F6E}"/>
    <cellStyle name="Normal 2 10 4 5" xfId="5169" xr:uid="{96C5C2E1-7B8F-4359-B282-14FB97D533FB}"/>
    <cellStyle name="Normal 2 10 4 5 2" xfId="14199" xr:uid="{FAC8B818-172D-4EE7-8CEF-F4193210F817}"/>
    <cellStyle name="Normal 2 10 4 5 2 2" xfId="36625" xr:uid="{CCCDB04F-C180-4504-812C-B2F103FC0CBD}"/>
    <cellStyle name="Normal 2 10 4 5 3" xfId="27595" xr:uid="{076A5409-2787-46B9-83BB-A273FD297F90}"/>
    <cellStyle name="Normal 2 10 4 6" xfId="9717" xr:uid="{95A9DD8E-743A-41C5-851B-7D2521DB2653}"/>
    <cellStyle name="Normal 2 10 4 6 2" xfId="32143" xr:uid="{AB5DEBED-8AA0-49B5-A7A3-1C8F5705CD12}"/>
    <cellStyle name="Normal 2 10 4 7" xfId="23113" xr:uid="{8C158B01-75E7-4FAE-A931-1549E4518AFF}"/>
    <cellStyle name="Normal 2 10 5" xfId="874" xr:uid="{930DFD50-7327-41A5-BFFE-227D976BBEB3}"/>
    <cellStyle name="Normal 2 10 5 2" xfId="2368" xr:uid="{4AAB9A92-3AAA-4873-B109-9A6CCDD04D42}"/>
    <cellStyle name="Normal 2 10 5 2 2" xfId="6850" xr:uid="{41953888-5299-4BC6-BB66-3A9FA6247862}"/>
    <cellStyle name="Normal 2 10 5 2 2 2" xfId="15880" xr:uid="{37EBD8F1-02BA-4A22-969E-863BAD38A0D4}"/>
    <cellStyle name="Normal 2 10 5 2 2 2 2" xfId="38306" xr:uid="{A4899042-B783-4BEF-B1B5-CD97FCB9CB53}"/>
    <cellStyle name="Normal 2 10 5 2 2 3" xfId="29276" xr:uid="{887AAF27-25BD-4D46-B587-ABE8A9E96896}"/>
    <cellStyle name="Normal 2 10 5 2 3" xfId="11398" xr:uid="{26473B6C-E404-4348-A472-4D8F2D75D7D0}"/>
    <cellStyle name="Normal 2 10 5 2 3 2" xfId="33824" xr:uid="{0884CFD4-C352-44CB-91CB-3BB1352FEF3B}"/>
    <cellStyle name="Normal 2 10 5 2 4" xfId="24794" xr:uid="{8459EF1C-1A0D-4DFE-82A5-C10D481FE377}"/>
    <cellStyle name="Normal 2 10 5 3" xfId="3862" xr:uid="{24B93C66-CEC6-4130-9503-788E5336083C}"/>
    <cellStyle name="Normal 2 10 5 3 2" xfId="8344" xr:uid="{32F07A8D-CFAF-424D-BED9-2529526197A1}"/>
    <cellStyle name="Normal 2 10 5 3 2 2" xfId="17374" xr:uid="{C88CADB1-1900-4E59-9083-B5236FBBFEC1}"/>
    <cellStyle name="Normal 2 10 5 3 2 2 2" xfId="39800" xr:uid="{8FBD2BBF-F9E2-497D-994D-19D8D57CD3C5}"/>
    <cellStyle name="Normal 2 10 5 3 2 3" xfId="30770" xr:uid="{CFFF01E5-DCA5-45A8-A81A-DF14B0A40911}"/>
    <cellStyle name="Normal 2 10 5 3 3" xfId="12892" xr:uid="{9E141181-0202-4E9C-9940-313BE3B1E534}"/>
    <cellStyle name="Normal 2 10 5 3 3 2" xfId="35318" xr:uid="{A54F63E6-09D1-45B6-830B-EE56AC60D2C2}"/>
    <cellStyle name="Normal 2 10 5 3 4" xfId="26288" xr:uid="{7ED277D2-FDC1-4D79-8EBB-EAAADE2EBE51}"/>
    <cellStyle name="Normal 2 10 5 4" xfId="5356" xr:uid="{AE76BFA9-AE69-49A7-A514-F3369ED566BD}"/>
    <cellStyle name="Normal 2 10 5 4 2" xfId="14386" xr:uid="{F751B87B-2F00-4625-9765-112D2DA72450}"/>
    <cellStyle name="Normal 2 10 5 4 2 2" xfId="36812" xr:uid="{E694501F-F7E8-42AF-89C7-0A96855ECFE1}"/>
    <cellStyle name="Normal 2 10 5 4 3" xfId="27782" xr:uid="{EFF03235-D613-4F0A-A2C3-63C6CEB87284}"/>
    <cellStyle name="Normal 2 10 5 5" xfId="9904" xr:uid="{491EDD63-E6E8-4556-AC8E-E93B57823D37}"/>
    <cellStyle name="Normal 2 10 5 5 2" xfId="32330" xr:uid="{8454BF60-EA2E-46F1-BD19-D66680C3607B}"/>
    <cellStyle name="Normal 2 10 5 6" xfId="23300" xr:uid="{D6C8FE6F-2C54-4BB8-B759-0F14B0DB42C1}"/>
    <cellStyle name="Normal 2 10 6" xfId="1623" xr:uid="{26395A21-3FA4-4EB2-B65E-E42C6B2004C9}"/>
    <cellStyle name="Normal 2 10 6 2" xfId="6105" xr:uid="{117017BE-9B6C-4F52-8ABB-3C1AFDC6B465}"/>
    <cellStyle name="Normal 2 10 6 2 2" xfId="15135" xr:uid="{F1F5C5BE-A9C4-4622-A524-E7D27314CC24}"/>
    <cellStyle name="Normal 2 10 6 2 2 2" xfId="37561" xr:uid="{4C8391E2-987A-4689-9006-DAFB96EFA4D7}"/>
    <cellStyle name="Normal 2 10 6 2 3" xfId="28531" xr:uid="{92B421B1-07D2-4B57-8E92-7DDFFFF75466}"/>
    <cellStyle name="Normal 2 10 6 3" xfId="10653" xr:uid="{2815E4F6-4E66-4D03-BA2C-E4269F0647BF}"/>
    <cellStyle name="Normal 2 10 6 3 2" xfId="33079" xr:uid="{D23766B8-0756-4B0D-AA39-2AB23F6CECFD}"/>
    <cellStyle name="Normal 2 10 6 4" xfId="24049" xr:uid="{494BF4A8-4B78-4A55-A505-1C9FCA54D017}"/>
    <cellStyle name="Normal 2 10 7" xfId="3117" xr:uid="{A53BDB7B-90E1-4D3B-9DFD-4CBCB75C365F}"/>
    <cellStyle name="Normal 2 10 7 2" xfId="7599" xr:uid="{3D899091-9FF2-4E13-9A09-FBB5ED732533}"/>
    <cellStyle name="Normal 2 10 7 2 2" xfId="16629" xr:uid="{E076D723-51AB-4233-85BC-94D0EC684E2C}"/>
    <cellStyle name="Normal 2 10 7 2 2 2" xfId="39055" xr:uid="{A7B01DE1-3836-4ACD-BFDA-A9C96F201E66}"/>
    <cellStyle name="Normal 2 10 7 2 3" xfId="30025" xr:uid="{2A7FEA4A-38B3-4DC9-945D-CD1FA860FA23}"/>
    <cellStyle name="Normal 2 10 7 3" xfId="12147" xr:uid="{85038E80-5C39-4D9B-B13B-DC63C69E004E}"/>
    <cellStyle name="Normal 2 10 7 3 2" xfId="34573" xr:uid="{75035188-F945-410A-9D0E-C9BFCE54556A}"/>
    <cellStyle name="Normal 2 10 7 4" xfId="25543" xr:uid="{F8FB3248-2DE5-42E9-9335-1163703E2CCC}"/>
    <cellStyle name="Normal 2 10 8" xfId="4611" xr:uid="{57AF6ED8-4DED-4A22-A93C-EE54F9062D12}"/>
    <cellStyle name="Normal 2 10 8 2" xfId="13641" xr:uid="{E868ACCD-D9DA-42F0-ACA3-AC0EAB11DA5F}"/>
    <cellStyle name="Normal 2 10 8 2 2" xfId="36067" xr:uid="{D065C6E0-B0D9-477E-B525-FDCD27741FB5}"/>
    <cellStyle name="Normal 2 10 8 3" xfId="27037" xr:uid="{D22F07A1-AFC2-4A89-9081-DB91C1FF1BF4}"/>
    <cellStyle name="Normal 2 10 9" xfId="9159" xr:uid="{E21A83D5-881B-472A-BFCB-84B72D88EF6A}"/>
    <cellStyle name="Normal 2 10 9 2" xfId="31585" xr:uid="{12793EF4-86FC-47B9-BB46-4A7DACD6BCE6}"/>
    <cellStyle name="Normal 2 11" xfId="152" xr:uid="{B22FB9B2-6818-42FB-BA99-83C6865F2150}"/>
    <cellStyle name="Normal 2 11 10" xfId="22578" xr:uid="{6C772FA1-199A-4BD8-8D75-AF6E445A8C61}"/>
    <cellStyle name="Normal 2 11 2" xfId="338" xr:uid="{71C1597C-840B-4D7A-9A74-C9313B2575A6}"/>
    <cellStyle name="Normal 2 11 2 2" xfId="1081" xr:uid="{68225C41-F812-47E6-8FCB-A1967EEADC1A}"/>
    <cellStyle name="Normal 2 11 2 2 2" xfId="2575" xr:uid="{7EB41B28-A765-4FC0-AC4B-C4E8A7307534}"/>
    <cellStyle name="Normal 2 11 2 2 2 2" xfId="7057" xr:uid="{25D439B6-7547-42E1-9289-D3D8426E34FB}"/>
    <cellStyle name="Normal 2 11 2 2 2 2 2" xfId="16087" xr:uid="{8F1E6052-3885-4EAA-AC38-73A1D8893733}"/>
    <cellStyle name="Normal 2 11 2 2 2 2 2 2" xfId="38513" xr:uid="{6C844A75-C22F-46D7-BE51-841178D738D0}"/>
    <cellStyle name="Normal 2 11 2 2 2 2 3" xfId="29483" xr:uid="{D099D6CB-79F9-4A23-AB80-979756996E26}"/>
    <cellStyle name="Normal 2 11 2 2 2 3" xfId="11605" xr:uid="{3BCBE50E-BF7E-432E-BD2F-358EF4AA1A54}"/>
    <cellStyle name="Normal 2 11 2 2 2 3 2" xfId="34031" xr:uid="{D635DF19-63C8-409F-84DC-0615D3C1850C}"/>
    <cellStyle name="Normal 2 11 2 2 2 4" xfId="25001" xr:uid="{1CB6FD0F-DF54-4D54-8020-5442D98612F6}"/>
    <cellStyle name="Normal 2 11 2 2 3" xfId="4069" xr:uid="{E5DF59DE-69EF-4C25-84C1-6548EFE33A24}"/>
    <cellStyle name="Normal 2 11 2 2 3 2" xfId="8551" xr:uid="{2C0EFD47-232C-418B-8785-20711E75BA81}"/>
    <cellStyle name="Normal 2 11 2 2 3 2 2" xfId="17581" xr:uid="{D15E2B4C-A765-4387-B34B-46AB4016830C}"/>
    <cellStyle name="Normal 2 11 2 2 3 2 2 2" xfId="40007" xr:uid="{74705C17-586F-440E-9092-FA61508DB0B5}"/>
    <cellStyle name="Normal 2 11 2 2 3 2 3" xfId="30977" xr:uid="{1F452873-4642-40D9-8049-D0CABFEA7EAB}"/>
    <cellStyle name="Normal 2 11 2 2 3 3" xfId="13099" xr:uid="{76C02E6F-2CBA-4E25-B320-D10BED9C5884}"/>
    <cellStyle name="Normal 2 11 2 2 3 3 2" xfId="35525" xr:uid="{E0B12BBB-E4B0-4264-8E07-F6054FFC3BA2}"/>
    <cellStyle name="Normal 2 11 2 2 3 4" xfId="26495" xr:uid="{75B01385-E0C8-4EBC-A3BC-FABA570FE7A4}"/>
    <cellStyle name="Normal 2 11 2 2 4" xfId="5563" xr:uid="{A00298F9-2AE9-40DE-AF3B-07306B82074D}"/>
    <cellStyle name="Normal 2 11 2 2 4 2" xfId="14593" xr:uid="{603FA9B0-9D0C-4C0D-A143-81635A70F366}"/>
    <cellStyle name="Normal 2 11 2 2 4 2 2" xfId="37019" xr:uid="{EB59C139-2085-46C5-AEA4-D0392E45EE95}"/>
    <cellStyle name="Normal 2 11 2 2 4 3" xfId="27989" xr:uid="{7C4DA5AD-21FE-4EF6-8804-D0C2AF3BC3E1}"/>
    <cellStyle name="Normal 2 11 2 2 5" xfId="10111" xr:uid="{E3038F94-2F01-434F-A904-05B89597F308}"/>
    <cellStyle name="Normal 2 11 2 2 5 2" xfId="32537" xr:uid="{E26310A5-9182-4093-875E-9AC3F157AE74}"/>
    <cellStyle name="Normal 2 11 2 2 6" xfId="23507" xr:uid="{B2E38F10-870A-4C84-9155-356B673571B0}"/>
    <cellStyle name="Normal 2 11 2 3" xfId="1832" xr:uid="{D7C7E68B-FFEF-43CD-84FE-2563C0617B22}"/>
    <cellStyle name="Normal 2 11 2 3 2" xfId="6314" xr:uid="{A12DD298-C9A8-472E-8CE9-34A0C031BB0B}"/>
    <cellStyle name="Normal 2 11 2 3 2 2" xfId="15344" xr:uid="{064BDB74-397E-4D52-8A70-00B845B7D2B4}"/>
    <cellStyle name="Normal 2 11 2 3 2 2 2" xfId="37770" xr:uid="{F252CAF2-BD90-4D83-A551-77A1F5401208}"/>
    <cellStyle name="Normal 2 11 2 3 2 3" xfId="28740" xr:uid="{9C0401E2-5D8B-42BB-80F7-1DEE500AA63C}"/>
    <cellStyle name="Normal 2 11 2 3 3" xfId="10862" xr:uid="{53EB5760-EF16-4D0F-9794-4064CEC3957B}"/>
    <cellStyle name="Normal 2 11 2 3 3 2" xfId="33288" xr:uid="{E50A12B0-2AE8-4E32-8FE7-926FC94B9601}"/>
    <cellStyle name="Normal 2 11 2 3 4" xfId="24258" xr:uid="{4FC92A1D-5B5B-458B-95A3-7FC2693DFF3B}"/>
    <cellStyle name="Normal 2 11 2 4" xfId="3326" xr:uid="{DC740084-8EFE-44E4-ACE5-DD43CAC5BE10}"/>
    <cellStyle name="Normal 2 11 2 4 2" xfId="7808" xr:uid="{8D4C40DE-AF2E-4161-A1A2-6DE5F87B4895}"/>
    <cellStyle name="Normal 2 11 2 4 2 2" xfId="16838" xr:uid="{8282DB58-CE6F-42E9-962A-28774B080C74}"/>
    <cellStyle name="Normal 2 11 2 4 2 2 2" xfId="39264" xr:uid="{4FADDC18-6978-40CE-93B4-155CC7E157E2}"/>
    <cellStyle name="Normal 2 11 2 4 2 3" xfId="30234" xr:uid="{B212C45D-AB0D-4095-A8B8-E13E40060E22}"/>
    <cellStyle name="Normal 2 11 2 4 3" xfId="12356" xr:uid="{BCB12A8E-EB3F-4E5B-B638-5B9B23EE55EC}"/>
    <cellStyle name="Normal 2 11 2 4 3 2" xfId="34782" xr:uid="{D8FDF45F-E2A9-4B40-942A-66FD00A40CD1}"/>
    <cellStyle name="Normal 2 11 2 4 4" xfId="25752" xr:uid="{555B34D1-3E91-47B2-AF30-5D33BE22A5B8}"/>
    <cellStyle name="Normal 2 11 2 5" xfId="4820" xr:uid="{D6D3F01C-7C0C-4594-A317-E795DDC6708C}"/>
    <cellStyle name="Normal 2 11 2 5 2" xfId="13850" xr:uid="{11965A4C-C441-41BD-9A07-5C00AEC65804}"/>
    <cellStyle name="Normal 2 11 2 5 2 2" xfId="36276" xr:uid="{21A3F943-28CA-4105-AFFC-13AB48006613}"/>
    <cellStyle name="Normal 2 11 2 5 3" xfId="27246" xr:uid="{CC1B9AF5-5341-4C80-9F06-6D824A0156E9}"/>
    <cellStyle name="Normal 2 11 2 6" xfId="9368" xr:uid="{B58CD8D1-B7B3-4AA0-B6BD-5AEEEBFC0891}"/>
    <cellStyle name="Normal 2 11 2 6 2" xfId="31794" xr:uid="{A475EEA1-83B9-4422-B97A-DAE36C003F55}"/>
    <cellStyle name="Normal 2 11 2 7" xfId="22764" xr:uid="{2D4EA63F-7E04-4EC1-A8C5-B425B56CA23B}"/>
    <cellStyle name="Normal 2 11 3" xfId="524" xr:uid="{4141326C-8F77-4136-B5E8-D760B04EDA56}"/>
    <cellStyle name="Normal 2 11 3 2" xfId="1271" xr:uid="{9D3FC78F-7DA2-4161-B077-DEAADC0C277F}"/>
    <cellStyle name="Normal 2 11 3 2 2" xfId="2765" xr:uid="{8558132E-BCA2-4D59-B7A5-A5BD96B469F1}"/>
    <cellStyle name="Normal 2 11 3 2 2 2" xfId="7247" xr:uid="{C31489DB-552A-4FA7-B79C-3FDF4900F873}"/>
    <cellStyle name="Normal 2 11 3 2 2 2 2" xfId="16277" xr:uid="{C18CD86A-F51B-49EA-9BAB-292F90B3DDCB}"/>
    <cellStyle name="Normal 2 11 3 2 2 2 2 2" xfId="38703" xr:uid="{80B02E7B-2747-43D2-8F69-EF62BAAE7675}"/>
    <cellStyle name="Normal 2 11 3 2 2 2 3" xfId="29673" xr:uid="{9BB2171E-B2A1-4629-857F-1CC1D35C3F37}"/>
    <cellStyle name="Normal 2 11 3 2 2 3" xfId="11795" xr:uid="{7C12A387-C200-4FA3-9C5F-E24F77187D2B}"/>
    <cellStyle name="Normal 2 11 3 2 2 3 2" xfId="34221" xr:uid="{3A081758-9536-4793-B241-BBA2B64F497C}"/>
    <cellStyle name="Normal 2 11 3 2 2 4" xfId="25191" xr:uid="{0BD46D1C-67E8-4AB2-B875-7CD570892067}"/>
    <cellStyle name="Normal 2 11 3 2 3" xfId="4259" xr:uid="{69B597CA-C59B-4160-AF14-C3D2CC5335F2}"/>
    <cellStyle name="Normal 2 11 3 2 3 2" xfId="8741" xr:uid="{82EB5F3C-6BE4-4550-A19E-C4B831872152}"/>
    <cellStyle name="Normal 2 11 3 2 3 2 2" xfId="17771" xr:uid="{EC1CD933-5BD4-44C1-8C7B-9595A4488F13}"/>
    <cellStyle name="Normal 2 11 3 2 3 2 2 2" xfId="40197" xr:uid="{F0929466-4FE2-4C6A-834F-DB27000814CF}"/>
    <cellStyle name="Normal 2 11 3 2 3 2 3" xfId="31167" xr:uid="{34E0C307-D04A-44A8-98C3-266E4E667B21}"/>
    <cellStyle name="Normal 2 11 3 2 3 3" xfId="13289" xr:uid="{0FA3F76C-4882-4842-A13E-C0700BEC91FA}"/>
    <cellStyle name="Normal 2 11 3 2 3 3 2" xfId="35715" xr:uid="{D83EAC62-E4A9-431A-B92B-9091C4F34F2A}"/>
    <cellStyle name="Normal 2 11 3 2 3 4" xfId="26685" xr:uid="{BE2EC943-0F37-4EBD-8727-710EAAE70FDD}"/>
    <cellStyle name="Normal 2 11 3 2 4" xfId="5753" xr:uid="{1AEE13E7-72E0-4063-B6BB-9C4A9EA699FD}"/>
    <cellStyle name="Normal 2 11 3 2 4 2" xfId="14783" xr:uid="{11B9582E-D528-46E2-A6F0-E6D8793FD097}"/>
    <cellStyle name="Normal 2 11 3 2 4 2 2" xfId="37209" xr:uid="{674C3D7A-3932-420F-8594-EAE9940B6753}"/>
    <cellStyle name="Normal 2 11 3 2 4 3" xfId="28179" xr:uid="{1810436B-C4AC-4DD6-B9F2-B5B75347634C}"/>
    <cellStyle name="Normal 2 11 3 2 5" xfId="10301" xr:uid="{BCE24954-70D5-4503-8FB6-2F3EF1CDA19A}"/>
    <cellStyle name="Normal 2 11 3 2 5 2" xfId="32727" xr:uid="{3E352341-4C93-4A9B-8CF4-1D8589896E15}"/>
    <cellStyle name="Normal 2 11 3 2 6" xfId="23697" xr:uid="{1EA6A84B-78F7-499F-856A-E8C1CF0FCF26}"/>
    <cellStyle name="Normal 2 11 3 3" xfId="2018" xr:uid="{C53ACB6E-D8A1-42BB-BEA9-08DDC15E3A00}"/>
    <cellStyle name="Normal 2 11 3 3 2" xfId="6500" xr:uid="{F2641776-A384-47E8-B269-B5C51BC0F39A}"/>
    <cellStyle name="Normal 2 11 3 3 2 2" xfId="15530" xr:uid="{EFD63E44-358B-4D2C-9D23-30C00B605545}"/>
    <cellStyle name="Normal 2 11 3 3 2 2 2" xfId="37956" xr:uid="{3E6560F0-9018-4BF4-BED9-F6FB56762446}"/>
    <cellStyle name="Normal 2 11 3 3 2 3" xfId="28926" xr:uid="{BC24DFC1-9137-40A7-918F-EEE9B1E4765F}"/>
    <cellStyle name="Normal 2 11 3 3 3" xfId="11048" xr:uid="{63E8557D-677D-4F1E-B182-545E7CD2C31B}"/>
    <cellStyle name="Normal 2 11 3 3 3 2" xfId="33474" xr:uid="{BFCC7704-81A3-4862-BF8D-416FA3E1BC62}"/>
    <cellStyle name="Normal 2 11 3 3 4" xfId="24444" xr:uid="{99144D22-526B-4826-A787-DA972994E44B}"/>
    <cellStyle name="Normal 2 11 3 4" xfId="3512" xr:uid="{2C5CDBAC-63E0-4635-8C75-35D2D0440C46}"/>
    <cellStyle name="Normal 2 11 3 4 2" xfId="7994" xr:uid="{BF0FFFD7-8CC1-4878-B7AE-CF958416B8B8}"/>
    <cellStyle name="Normal 2 11 3 4 2 2" xfId="17024" xr:uid="{76E77C42-FF0C-4BE1-96A4-E770C082F6D3}"/>
    <cellStyle name="Normal 2 11 3 4 2 2 2" xfId="39450" xr:uid="{E8A7F63C-CB06-4511-817D-8397BE2D693E}"/>
    <cellStyle name="Normal 2 11 3 4 2 3" xfId="30420" xr:uid="{D8E65194-E24F-4C77-93AB-7A98E43395AD}"/>
    <cellStyle name="Normal 2 11 3 4 3" xfId="12542" xr:uid="{67C1D286-6F3E-4EE7-B0F0-888D020DF0EE}"/>
    <cellStyle name="Normal 2 11 3 4 3 2" xfId="34968" xr:uid="{9F28E218-8D59-4BFA-A153-1BA07352D806}"/>
    <cellStyle name="Normal 2 11 3 4 4" xfId="25938" xr:uid="{E5260357-5C59-4E54-84F7-E125464216D8}"/>
    <cellStyle name="Normal 2 11 3 5" xfId="5006" xr:uid="{BFDAA0F7-7DD1-4B1C-B9E7-4BE35D01DAC4}"/>
    <cellStyle name="Normal 2 11 3 5 2" xfId="14036" xr:uid="{EB5FB25E-691B-4A1D-9174-BD82DC774C17}"/>
    <cellStyle name="Normal 2 11 3 5 2 2" xfId="36462" xr:uid="{342D7B1F-ED5F-428D-B0D6-6CFA8D142070}"/>
    <cellStyle name="Normal 2 11 3 5 3" xfId="27432" xr:uid="{145A2FEF-08C3-415C-93A2-AC1B2F7CA5DC}"/>
    <cellStyle name="Normal 2 11 3 6" xfId="9554" xr:uid="{D7C258C4-6BE1-4E9B-8568-03C1EC262674}"/>
    <cellStyle name="Normal 2 11 3 6 2" xfId="31980" xr:uid="{440015A6-2B4B-4449-9964-2B689982009E}"/>
    <cellStyle name="Normal 2 11 3 7" xfId="22950" xr:uid="{668914CC-EDBC-472A-8718-FA5A98D3D8E7}"/>
    <cellStyle name="Normal 2 11 4" xfId="710" xr:uid="{06B5270E-0C30-46AE-9C40-0CC93A70A5A9}"/>
    <cellStyle name="Normal 2 11 4 2" xfId="1457" xr:uid="{2B8B2E47-C42F-4AD6-82D3-8C3DAEFE2368}"/>
    <cellStyle name="Normal 2 11 4 2 2" xfId="2951" xr:uid="{AB9E7D77-5702-4050-A7A5-F1629AA19380}"/>
    <cellStyle name="Normal 2 11 4 2 2 2" xfId="7433" xr:uid="{673F54A2-592A-416B-8E1A-CADB7A6C6F1C}"/>
    <cellStyle name="Normal 2 11 4 2 2 2 2" xfId="16463" xr:uid="{AE0EC6DE-6F41-4B74-92EB-42D108382A9B}"/>
    <cellStyle name="Normal 2 11 4 2 2 2 2 2" xfId="38889" xr:uid="{10C4A70C-5BA6-4FCC-95EF-CA21C5BB868A}"/>
    <cellStyle name="Normal 2 11 4 2 2 2 3" xfId="29859" xr:uid="{68F63015-FBAD-40F3-BEAB-474158945214}"/>
    <cellStyle name="Normal 2 11 4 2 2 3" xfId="11981" xr:uid="{5D21C5FE-1B0B-4BE5-B261-91B33A6A31C1}"/>
    <cellStyle name="Normal 2 11 4 2 2 3 2" xfId="34407" xr:uid="{273728C6-6F82-4989-90CF-5073638D2D98}"/>
    <cellStyle name="Normal 2 11 4 2 2 4" xfId="25377" xr:uid="{D4D683EA-15F2-4A08-92D5-8B320423E34E}"/>
    <cellStyle name="Normal 2 11 4 2 3" xfId="4445" xr:uid="{0BB4BAB5-C295-4B1C-BAB6-813F480A2E0A}"/>
    <cellStyle name="Normal 2 11 4 2 3 2" xfId="8927" xr:uid="{7C788CDA-E521-462F-A68B-4DFC5BB74019}"/>
    <cellStyle name="Normal 2 11 4 2 3 2 2" xfId="17957" xr:uid="{8AB16C03-D03E-4624-9C2F-DCC8E85D40E3}"/>
    <cellStyle name="Normal 2 11 4 2 3 2 2 2" xfId="40383" xr:uid="{829D0BA8-7BD4-48C7-9C39-79CB234B6046}"/>
    <cellStyle name="Normal 2 11 4 2 3 2 3" xfId="31353" xr:uid="{CF2CBA04-16F7-4153-B1B3-85CB6E13AA7E}"/>
    <cellStyle name="Normal 2 11 4 2 3 3" xfId="13475" xr:uid="{1718C746-00D4-46C0-8A7C-F32201CDFF77}"/>
    <cellStyle name="Normal 2 11 4 2 3 3 2" xfId="35901" xr:uid="{EC1C5423-64D7-4435-84FF-526C130A57BD}"/>
    <cellStyle name="Normal 2 11 4 2 3 4" xfId="26871" xr:uid="{16C58AF3-96B5-4332-8D77-2568B3A93038}"/>
    <cellStyle name="Normal 2 11 4 2 4" xfId="5939" xr:uid="{305DB0AE-DF02-472E-B2E6-005A874B27CD}"/>
    <cellStyle name="Normal 2 11 4 2 4 2" xfId="14969" xr:uid="{6A91F2EC-7BA7-4753-BC4D-63BBEF5B4364}"/>
    <cellStyle name="Normal 2 11 4 2 4 2 2" xfId="37395" xr:uid="{91BB5C3B-FE1C-4A9A-9319-C9F640C02959}"/>
    <cellStyle name="Normal 2 11 4 2 4 3" xfId="28365" xr:uid="{80EBDC29-D110-4347-A107-0BB6730FA81B}"/>
    <cellStyle name="Normal 2 11 4 2 5" xfId="10487" xr:uid="{F89CF931-161F-44B1-95F2-A4C9284D5A4D}"/>
    <cellStyle name="Normal 2 11 4 2 5 2" xfId="32913" xr:uid="{F3B28938-9789-4B2C-9287-C00C62D6356A}"/>
    <cellStyle name="Normal 2 11 4 2 6" xfId="23883" xr:uid="{07E4D2D3-C88C-4C11-9089-50902D6A28D5}"/>
    <cellStyle name="Normal 2 11 4 3" xfId="2204" xr:uid="{57A174E7-3568-4AAC-A99A-0908A44C5411}"/>
    <cellStyle name="Normal 2 11 4 3 2" xfId="6686" xr:uid="{E853D712-009C-4155-9DFE-EA630C7EDAF9}"/>
    <cellStyle name="Normal 2 11 4 3 2 2" xfId="15716" xr:uid="{BCDBE027-CA77-40C3-A5A1-FC9897ACAF77}"/>
    <cellStyle name="Normal 2 11 4 3 2 2 2" xfId="38142" xr:uid="{70987BF7-3140-4D83-8D3D-0BBC53853043}"/>
    <cellStyle name="Normal 2 11 4 3 2 3" xfId="29112" xr:uid="{D0DCB75B-8D56-4D1B-B1CD-60C27BB7A613}"/>
    <cellStyle name="Normal 2 11 4 3 3" xfId="11234" xr:uid="{B1AEAF50-E69E-4F0A-A5C9-A39FE2D6BA06}"/>
    <cellStyle name="Normal 2 11 4 3 3 2" xfId="33660" xr:uid="{F824185B-159A-43DE-AA5D-CC4DC469E6D0}"/>
    <cellStyle name="Normal 2 11 4 3 4" xfId="24630" xr:uid="{6D363469-C91E-4406-9A69-3A0BC1B0CC54}"/>
    <cellStyle name="Normal 2 11 4 4" xfId="3698" xr:uid="{C4D47E85-4DE5-4183-96D6-964111E8722C}"/>
    <cellStyle name="Normal 2 11 4 4 2" xfId="8180" xr:uid="{8FEF5BD4-13ED-46A8-981E-DA2E7E618471}"/>
    <cellStyle name="Normal 2 11 4 4 2 2" xfId="17210" xr:uid="{4B2DDC40-69AD-4DF8-9B97-EEA90CA474C2}"/>
    <cellStyle name="Normal 2 11 4 4 2 2 2" xfId="39636" xr:uid="{C7B68C27-78FB-4945-A166-6770C07C70EF}"/>
    <cellStyle name="Normal 2 11 4 4 2 3" xfId="30606" xr:uid="{FB89D4BD-A42F-46A4-BAFF-F6900CDA2EB5}"/>
    <cellStyle name="Normal 2 11 4 4 3" xfId="12728" xr:uid="{F8D5615A-64B1-4D76-8CA1-F5B957F37A03}"/>
    <cellStyle name="Normal 2 11 4 4 3 2" xfId="35154" xr:uid="{5514339E-4CD1-4B53-8E26-594C754ACAFC}"/>
    <cellStyle name="Normal 2 11 4 4 4" xfId="26124" xr:uid="{70A9F8E9-941D-4E43-98D2-3912C764867B}"/>
    <cellStyle name="Normal 2 11 4 5" xfId="5192" xr:uid="{B55CA811-8693-4FC4-8F4D-28A078ABF3D6}"/>
    <cellStyle name="Normal 2 11 4 5 2" xfId="14222" xr:uid="{B8EC5F9B-B3EE-4B62-8535-7D92E4266DFC}"/>
    <cellStyle name="Normal 2 11 4 5 2 2" xfId="36648" xr:uid="{5B968265-2D04-42EB-8D3D-B2D7C1003E1D}"/>
    <cellStyle name="Normal 2 11 4 5 3" xfId="27618" xr:uid="{FA6421F4-8B51-46E1-8927-856F9AAA2ACB}"/>
    <cellStyle name="Normal 2 11 4 6" xfId="9740" xr:uid="{30792A68-89B0-456E-9E2D-890E7A7157BC}"/>
    <cellStyle name="Normal 2 11 4 6 2" xfId="32166" xr:uid="{0790B22B-58FE-4FCD-9F75-9AA731B61078}"/>
    <cellStyle name="Normal 2 11 4 7" xfId="23136" xr:uid="{2B9DF3F2-713B-4B77-BB24-F28122661AAC}"/>
    <cellStyle name="Normal 2 11 5" xfId="897" xr:uid="{7AF0E6F0-062E-4220-A519-77327449C77A}"/>
    <cellStyle name="Normal 2 11 5 2" xfId="2391" xr:uid="{0E43E5FA-8E20-4363-956E-0F3F17E08E8B}"/>
    <cellStyle name="Normal 2 11 5 2 2" xfId="6873" xr:uid="{D7889F46-1579-495B-87DF-BAF97CE1C119}"/>
    <cellStyle name="Normal 2 11 5 2 2 2" xfId="15903" xr:uid="{62BB855E-468C-447B-9F0F-03A81BBAF7B4}"/>
    <cellStyle name="Normal 2 11 5 2 2 2 2" xfId="38329" xr:uid="{4C67729C-711F-421A-BE1D-EDDB0B1D920C}"/>
    <cellStyle name="Normal 2 11 5 2 2 3" xfId="29299" xr:uid="{1B798C98-8AC0-41CD-9E45-D167F1903F9A}"/>
    <cellStyle name="Normal 2 11 5 2 3" xfId="11421" xr:uid="{CD7DDF28-A75F-4967-84C4-695A2145886E}"/>
    <cellStyle name="Normal 2 11 5 2 3 2" xfId="33847" xr:uid="{BB3438C0-B5C5-4A73-9CC8-9C7BA830211D}"/>
    <cellStyle name="Normal 2 11 5 2 4" xfId="24817" xr:uid="{0FC7AEAB-103C-41BF-A957-168FD6B0C546}"/>
    <cellStyle name="Normal 2 11 5 3" xfId="3885" xr:uid="{5A8A846C-D495-4377-ACE2-B710B8381AED}"/>
    <cellStyle name="Normal 2 11 5 3 2" xfId="8367" xr:uid="{DE7B11E6-FC23-4B97-9E58-F19BADBC6CA4}"/>
    <cellStyle name="Normal 2 11 5 3 2 2" xfId="17397" xr:uid="{59227555-F409-43E9-AEB6-A7E4EF469D59}"/>
    <cellStyle name="Normal 2 11 5 3 2 2 2" xfId="39823" xr:uid="{460ED871-685B-4AC9-BB17-132C79EEC679}"/>
    <cellStyle name="Normal 2 11 5 3 2 3" xfId="30793" xr:uid="{AC7CBCB6-0CB1-41DC-998C-1200B3BA9C73}"/>
    <cellStyle name="Normal 2 11 5 3 3" xfId="12915" xr:uid="{0881BE57-23C9-45AD-8328-AB0019754B9E}"/>
    <cellStyle name="Normal 2 11 5 3 3 2" xfId="35341" xr:uid="{84E9D3C6-FF82-4B71-8D2C-83F100B4C252}"/>
    <cellStyle name="Normal 2 11 5 3 4" xfId="26311" xr:uid="{FCA9095F-4DBE-4857-BA00-DCC6524855E5}"/>
    <cellStyle name="Normal 2 11 5 4" xfId="5379" xr:uid="{27D4BA4E-94CC-4FCF-ABE6-719FF853A0CC}"/>
    <cellStyle name="Normal 2 11 5 4 2" xfId="14409" xr:uid="{5E9FAA9D-7BE0-4C5F-879B-9B6EF01FCC8E}"/>
    <cellStyle name="Normal 2 11 5 4 2 2" xfId="36835" xr:uid="{28C5A039-B08D-4764-AECD-BC1D557F6387}"/>
    <cellStyle name="Normal 2 11 5 4 3" xfId="27805" xr:uid="{0C0C108E-5496-4FA3-ADCD-5AF97F525D5C}"/>
    <cellStyle name="Normal 2 11 5 5" xfId="9927" xr:uid="{41CC2255-6C8B-4E1F-9861-519FEDD41910}"/>
    <cellStyle name="Normal 2 11 5 5 2" xfId="32353" xr:uid="{1622BFE5-F820-481A-B962-1FE432C28DAD}"/>
    <cellStyle name="Normal 2 11 5 6" xfId="23323" xr:uid="{FBAA239E-25E0-468F-81CE-2403DBA6E8DF}"/>
    <cellStyle name="Normal 2 11 6" xfId="1646" xr:uid="{748BE4FD-FC4A-48A5-B981-F8C37F96C252}"/>
    <cellStyle name="Normal 2 11 6 2" xfId="6128" xr:uid="{F6220B25-C686-4222-84D7-8BF68FB2A022}"/>
    <cellStyle name="Normal 2 11 6 2 2" xfId="15158" xr:uid="{6738DFB9-D9CF-48AF-84FE-61FB08B2D74D}"/>
    <cellStyle name="Normal 2 11 6 2 2 2" xfId="37584" xr:uid="{8FB60862-9E5C-446F-88DD-9B73923D235D}"/>
    <cellStyle name="Normal 2 11 6 2 3" xfId="28554" xr:uid="{03BFD0DD-69F8-4C07-B19E-59E1FF2B5483}"/>
    <cellStyle name="Normal 2 11 6 3" xfId="10676" xr:uid="{9AEF1009-A5EA-481C-BEC2-68ED39BED690}"/>
    <cellStyle name="Normal 2 11 6 3 2" xfId="33102" xr:uid="{4130E474-E890-4949-A87C-45DC4079C0D3}"/>
    <cellStyle name="Normal 2 11 6 4" xfId="24072" xr:uid="{9659B386-3E81-4B06-825B-3D0B51E3DE8F}"/>
    <cellStyle name="Normal 2 11 7" xfId="3140" xr:uid="{D806D52E-8D36-4031-9F86-06AA2C31D1AC}"/>
    <cellStyle name="Normal 2 11 7 2" xfId="7622" xr:uid="{A25D12EE-0FD8-419F-9D7E-1988A83F0290}"/>
    <cellStyle name="Normal 2 11 7 2 2" xfId="16652" xr:uid="{6C932081-4D6B-4F2C-ABE4-99D6A03F8915}"/>
    <cellStyle name="Normal 2 11 7 2 2 2" xfId="39078" xr:uid="{C5D62C66-152A-41FB-8D50-0AE84D3C8720}"/>
    <cellStyle name="Normal 2 11 7 2 3" xfId="30048" xr:uid="{AB5AB4D3-7AAD-4B84-A090-10E099532909}"/>
    <cellStyle name="Normal 2 11 7 3" xfId="12170" xr:uid="{D68DE063-1E3A-424A-A3CE-B35AE11B4929}"/>
    <cellStyle name="Normal 2 11 7 3 2" xfId="34596" xr:uid="{87CEEF1B-8FBA-416F-8603-63D203678E80}"/>
    <cellStyle name="Normal 2 11 7 4" xfId="25566" xr:uid="{990BC0C5-B455-41E2-9FD6-6F3678ACC9AA}"/>
    <cellStyle name="Normal 2 11 8" xfId="4634" xr:uid="{CE74A92F-F28D-4C6C-B704-C9699FB1B0A6}"/>
    <cellStyle name="Normal 2 11 8 2" xfId="13664" xr:uid="{3F83D423-5300-47EE-A39E-A9E1C132A5B9}"/>
    <cellStyle name="Normal 2 11 8 2 2" xfId="36090" xr:uid="{5B8F42C1-C492-45E9-BDE0-CCB770601D57}"/>
    <cellStyle name="Normal 2 11 8 3" xfId="27060" xr:uid="{19DABFE7-A417-4439-81C1-6EF816589143}"/>
    <cellStyle name="Normal 2 11 9" xfId="9182" xr:uid="{A21FFE8A-BDCD-477E-82CF-99FB9B4D3D57}"/>
    <cellStyle name="Normal 2 11 9 2" xfId="31608" xr:uid="{28C24789-03C8-424F-8B21-03AA01032A03}"/>
    <cellStyle name="Normal 2 12" xfId="175" xr:uid="{0705E2CF-59C1-4CE5-A20D-2CBA528B9EDC}"/>
    <cellStyle name="Normal 2 12 10" xfId="22601" xr:uid="{65A7D8C3-1713-4823-B273-5335DAF50263}"/>
    <cellStyle name="Normal 2 12 2" xfId="361" xr:uid="{F0223B22-BAE7-4D1B-96DC-D1B58F488CFF}"/>
    <cellStyle name="Normal 2 12 2 2" xfId="1104" xr:uid="{E16F63FB-1D9D-4C35-BE0B-E2082829B44F}"/>
    <cellStyle name="Normal 2 12 2 2 2" xfId="2598" xr:uid="{8823C168-6306-4AEF-A97F-D6E260085C4C}"/>
    <cellStyle name="Normal 2 12 2 2 2 2" xfId="7080" xr:uid="{1CC38B3D-EC3C-4057-AF98-270F1FDF44A1}"/>
    <cellStyle name="Normal 2 12 2 2 2 2 2" xfId="16110" xr:uid="{510D15D1-45CA-4C78-BF01-E5C5425980FB}"/>
    <cellStyle name="Normal 2 12 2 2 2 2 2 2" xfId="38536" xr:uid="{3768E261-FED1-4CD4-9E27-2376E733F3BA}"/>
    <cellStyle name="Normal 2 12 2 2 2 2 3" xfId="29506" xr:uid="{E6CC9495-F835-4DB9-AC6F-EC2A81C23463}"/>
    <cellStyle name="Normal 2 12 2 2 2 3" xfId="11628" xr:uid="{3575B1C0-9A94-4FFC-9817-1F5B25E669CB}"/>
    <cellStyle name="Normal 2 12 2 2 2 3 2" xfId="34054" xr:uid="{92EEEA71-8AED-4167-A26B-A17981D4515B}"/>
    <cellStyle name="Normal 2 12 2 2 2 4" xfId="25024" xr:uid="{80A4E749-D039-4650-89FB-5E392A4EFC95}"/>
    <cellStyle name="Normal 2 12 2 2 3" xfId="4092" xr:uid="{D18EBCDE-088B-4EA4-9C6F-FCACC9A18AC3}"/>
    <cellStyle name="Normal 2 12 2 2 3 2" xfId="8574" xr:uid="{6497DF3B-B01A-40D2-AFAE-79854BE2C367}"/>
    <cellStyle name="Normal 2 12 2 2 3 2 2" xfId="17604" xr:uid="{E594AAC0-DEA4-443C-AC17-33520E07DE4A}"/>
    <cellStyle name="Normal 2 12 2 2 3 2 2 2" xfId="40030" xr:uid="{28C0BA8D-AC07-4A25-9301-32710EF6D367}"/>
    <cellStyle name="Normal 2 12 2 2 3 2 3" xfId="31000" xr:uid="{8BA7AC8C-90BA-456B-B2CA-BE417E6812D1}"/>
    <cellStyle name="Normal 2 12 2 2 3 3" xfId="13122" xr:uid="{0D806834-00B9-4A09-9749-9C2F4143AF4B}"/>
    <cellStyle name="Normal 2 12 2 2 3 3 2" xfId="35548" xr:uid="{50F39CB4-4C14-4A9B-93F1-0725C3905677}"/>
    <cellStyle name="Normal 2 12 2 2 3 4" xfId="26518" xr:uid="{797D2860-3C6E-46AD-A702-F833B6A7E74D}"/>
    <cellStyle name="Normal 2 12 2 2 4" xfId="5586" xr:uid="{BF61C4D4-9EC7-4A22-BAFF-CC04469DF736}"/>
    <cellStyle name="Normal 2 12 2 2 4 2" xfId="14616" xr:uid="{197D0EB6-7828-4C07-9A7A-04B4E55F7BD9}"/>
    <cellStyle name="Normal 2 12 2 2 4 2 2" xfId="37042" xr:uid="{47AFDFE7-DF3E-4192-A6C8-6E50208AEE33}"/>
    <cellStyle name="Normal 2 12 2 2 4 3" xfId="28012" xr:uid="{A0957F96-2CB8-48DB-8ED1-6F7074AC995C}"/>
    <cellStyle name="Normal 2 12 2 2 5" xfId="10134" xr:uid="{F9388DD8-E91D-4222-8D16-52792DC3CE8B}"/>
    <cellStyle name="Normal 2 12 2 2 5 2" xfId="32560" xr:uid="{718C98D9-D86C-4823-BD97-8134E8E1D36D}"/>
    <cellStyle name="Normal 2 12 2 2 6" xfId="23530" xr:uid="{DFB067D6-57B7-47E5-97DF-E2ECB4CAC495}"/>
    <cellStyle name="Normal 2 12 2 3" xfId="1855" xr:uid="{7E6BEDEB-EFE8-482E-BF29-B3A8C3399A02}"/>
    <cellStyle name="Normal 2 12 2 3 2" xfId="6337" xr:uid="{A8541E6B-D075-411B-B074-ED26F1F2B8AB}"/>
    <cellStyle name="Normal 2 12 2 3 2 2" xfId="15367" xr:uid="{1E0C2FFE-5F42-4CD8-982D-4BE392EE3FE1}"/>
    <cellStyle name="Normal 2 12 2 3 2 2 2" xfId="37793" xr:uid="{3C7E0889-8751-4180-82F4-C9C5EFF78D26}"/>
    <cellStyle name="Normal 2 12 2 3 2 3" xfId="28763" xr:uid="{22916C6B-77D2-47F6-9D39-ECB8D94441B0}"/>
    <cellStyle name="Normal 2 12 2 3 3" xfId="10885" xr:uid="{CC6ACAA6-4B94-48E8-AD0B-BD467D2934F6}"/>
    <cellStyle name="Normal 2 12 2 3 3 2" xfId="33311" xr:uid="{8B26D9F7-8042-41B4-B1FB-914DA97755C5}"/>
    <cellStyle name="Normal 2 12 2 3 4" xfId="24281" xr:uid="{228BC7EC-75C5-404F-90B2-254733DDF6C2}"/>
    <cellStyle name="Normal 2 12 2 4" xfId="3349" xr:uid="{CB809B9E-1B01-498B-9EA5-22B8C6B40D87}"/>
    <cellStyle name="Normal 2 12 2 4 2" xfId="7831" xr:uid="{7E818F1F-7CD3-446C-BC64-0ADD38DE1AEA}"/>
    <cellStyle name="Normal 2 12 2 4 2 2" xfId="16861" xr:uid="{1D427921-CDF9-4CEA-A272-C8CC5AC931A5}"/>
    <cellStyle name="Normal 2 12 2 4 2 2 2" xfId="39287" xr:uid="{B2611A99-E6EC-4BAF-85E7-976B9F5C6E59}"/>
    <cellStyle name="Normal 2 12 2 4 2 3" xfId="30257" xr:uid="{B5423A85-EEB8-4ABE-B0C1-20A100829380}"/>
    <cellStyle name="Normal 2 12 2 4 3" xfId="12379" xr:uid="{36AE87A7-AE1D-4D06-AFA8-AE9CB0117144}"/>
    <cellStyle name="Normal 2 12 2 4 3 2" xfId="34805" xr:uid="{66083788-A3C7-46C9-9F3A-C04C3DA5DECC}"/>
    <cellStyle name="Normal 2 12 2 4 4" xfId="25775" xr:uid="{6B42D4B4-84E0-4F91-BE1F-612DA825F446}"/>
    <cellStyle name="Normal 2 12 2 5" xfId="4843" xr:uid="{BA585CBD-F978-4BF8-8C56-DF18CE9E7BE6}"/>
    <cellStyle name="Normal 2 12 2 5 2" xfId="13873" xr:uid="{031F2392-F761-4A74-AEB7-75B250159BA5}"/>
    <cellStyle name="Normal 2 12 2 5 2 2" xfId="36299" xr:uid="{6CDDFD69-9663-43C7-B2C0-B0BDD4B59EBA}"/>
    <cellStyle name="Normal 2 12 2 5 3" xfId="27269" xr:uid="{B5CC51DD-A868-4BE3-A92E-03C1668AFB2E}"/>
    <cellStyle name="Normal 2 12 2 6" xfId="9391" xr:uid="{FD52EBAA-E369-4139-8DD0-CE0AFECE0565}"/>
    <cellStyle name="Normal 2 12 2 6 2" xfId="31817" xr:uid="{3B59AAB2-A815-426D-BD24-769E890F1307}"/>
    <cellStyle name="Normal 2 12 2 7" xfId="22787" xr:uid="{A9560A70-C3BA-4F27-9B22-32BE49AA8AE1}"/>
    <cellStyle name="Normal 2 12 3" xfId="547" xr:uid="{941712BD-C701-44A8-B197-D7DDA2A22AC6}"/>
    <cellStyle name="Normal 2 12 3 2" xfId="1294" xr:uid="{B193A295-743B-40AF-93DC-16969811AA63}"/>
    <cellStyle name="Normal 2 12 3 2 2" xfId="2788" xr:uid="{62BE5A11-F79A-4310-AA35-97B10E7278A7}"/>
    <cellStyle name="Normal 2 12 3 2 2 2" xfId="7270" xr:uid="{CF5E6537-681E-40D6-B32B-57A5DCD53298}"/>
    <cellStyle name="Normal 2 12 3 2 2 2 2" xfId="16300" xr:uid="{C9F25920-D933-49A3-A098-843F7E6C3F87}"/>
    <cellStyle name="Normal 2 12 3 2 2 2 2 2" xfId="38726" xr:uid="{AC808C2A-F0BF-40C9-AF4B-CBF18AA2E069}"/>
    <cellStyle name="Normal 2 12 3 2 2 2 3" xfId="29696" xr:uid="{032E9495-010B-48FC-AEFA-0A1BE7FAC1B7}"/>
    <cellStyle name="Normal 2 12 3 2 2 3" xfId="11818" xr:uid="{2EC47B2C-E7F7-461E-A8DD-6F03D64CDE4F}"/>
    <cellStyle name="Normal 2 12 3 2 2 3 2" xfId="34244" xr:uid="{11A7B144-CDAA-420C-8751-2C567408D0BF}"/>
    <cellStyle name="Normal 2 12 3 2 2 4" xfId="25214" xr:uid="{3F5B7F88-9078-4C35-BC48-396102768F5B}"/>
    <cellStyle name="Normal 2 12 3 2 3" xfId="4282" xr:uid="{38D41623-E7CB-47DF-AB5E-D3405E35CAA4}"/>
    <cellStyle name="Normal 2 12 3 2 3 2" xfId="8764" xr:uid="{1D960566-E3B8-4C57-B650-BD6A1CEE57CE}"/>
    <cellStyle name="Normal 2 12 3 2 3 2 2" xfId="17794" xr:uid="{E8258181-2C91-4FDC-99CF-9CB516BE2583}"/>
    <cellStyle name="Normal 2 12 3 2 3 2 2 2" xfId="40220" xr:uid="{17DE5FAF-BFED-4CE5-ACDD-00F06AA765AC}"/>
    <cellStyle name="Normal 2 12 3 2 3 2 3" xfId="31190" xr:uid="{5F30C27F-D000-4214-B3C6-FD5DC3E2B52B}"/>
    <cellStyle name="Normal 2 12 3 2 3 3" xfId="13312" xr:uid="{197B94E5-36A3-4580-8F87-70F5A32C23FA}"/>
    <cellStyle name="Normal 2 12 3 2 3 3 2" xfId="35738" xr:uid="{AB69DEE1-AC55-4513-8B2E-4BD646516F75}"/>
    <cellStyle name="Normal 2 12 3 2 3 4" xfId="26708" xr:uid="{E414AFD2-351D-4A89-83AF-974717070D04}"/>
    <cellStyle name="Normal 2 12 3 2 4" xfId="5776" xr:uid="{A9BF435E-3FA0-45EA-BB51-2133A951EADC}"/>
    <cellStyle name="Normal 2 12 3 2 4 2" xfId="14806" xr:uid="{65F7DF4C-2C2B-42D6-9631-3C53497C0FA4}"/>
    <cellStyle name="Normal 2 12 3 2 4 2 2" xfId="37232" xr:uid="{8CA932A5-84FD-4321-B321-DA6BCD6846AD}"/>
    <cellStyle name="Normal 2 12 3 2 4 3" xfId="28202" xr:uid="{43B9E8A3-3CEE-4261-99B9-384374501B97}"/>
    <cellStyle name="Normal 2 12 3 2 5" xfId="10324" xr:uid="{259F1C16-8918-4BF6-94C4-395BABFF4015}"/>
    <cellStyle name="Normal 2 12 3 2 5 2" xfId="32750" xr:uid="{FDA3DC5C-0A13-4139-985D-A1AE1CDE231B}"/>
    <cellStyle name="Normal 2 12 3 2 6" xfId="23720" xr:uid="{A66096C3-1DB2-4FAF-9973-75BDC0991FB3}"/>
    <cellStyle name="Normal 2 12 3 3" xfId="2041" xr:uid="{3FD17916-1054-498B-9D78-E595EB787D71}"/>
    <cellStyle name="Normal 2 12 3 3 2" xfId="6523" xr:uid="{0856F608-09BB-41F8-9F54-3225C76BEFB3}"/>
    <cellStyle name="Normal 2 12 3 3 2 2" xfId="15553" xr:uid="{9CF80004-B159-4184-93F0-B435EE66060F}"/>
    <cellStyle name="Normal 2 12 3 3 2 2 2" xfId="37979" xr:uid="{38B6FD07-97C0-4ED2-9279-A0E17F1B0124}"/>
    <cellStyle name="Normal 2 12 3 3 2 3" xfId="28949" xr:uid="{1B7F3A1B-3B47-4607-8C97-27B60FAF0B14}"/>
    <cellStyle name="Normal 2 12 3 3 3" xfId="11071" xr:uid="{F1C220D4-6674-4A10-BB5D-1D01D82FB9D8}"/>
    <cellStyle name="Normal 2 12 3 3 3 2" xfId="33497" xr:uid="{EDF45585-38C0-4735-8CAA-755C18262D57}"/>
    <cellStyle name="Normal 2 12 3 3 4" xfId="24467" xr:uid="{A096214A-4FCB-46A9-8385-3ADA41CD2804}"/>
    <cellStyle name="Normal 2 12 3 4" xfId="3535" xr:uid="{399CB610-4A18-4894-A778-7521E0EB8E6F}"/>
    <cellStyle name="Normal 2 12 3 4 2" xfId="8017" xr:uid="{C06E012D-5EFB-4FC0-B9D1-A0F876FA1932}"/>
    <cellStyle name="Normal 2 12 3 4 2 2" xfId="17047" xr:uid="{73733CE8-37AB-4648-98CB-99EC8E4410F1}"/>
    <cellStyle name="Normal 2 12 3 4 2 2 2" xfId="39473" xr:uid="{9917ED8E-5EB9-4F38-B1E5-22F149745F08}"/>
    <cellStyle name="Normal 2 12 3 4 2 3" xfId="30443" xr:uid="{514BF231-DED2-4396-B638-DB8F6B7B099A}"/>
    <cellStyle name="Normal 2 12 3 4 3" xfId="12565" xr:uid="{D48C7637-88DC-43AE-A703-1AF494B4252E}"/>
    <cellStyle name="Normal 2 12 3 4 3 2" xfId="34991" xr:uid="{65124DAB-871C-46B9-9EB2-6134E3738EA6}"/>
    <cellStyle name="Normal 2 12 3 4 4" xfId="25961" xr:uid="{C1AD568C-4F79-4834-907C-042D963CE342}"/>
    <cellStyle name="Normal 2 12 3 5" xfId="5029" xr:uid="{E2F32A94-FE9C-448F-9BA4-99F14A164577}"/>
    <cellStyle name="Normal 2 12 3 5 2" xfId="14059" xr:uid="{9B14C11A-C4A0-4D77-8F26-BBDFA7AEC90F}"/>
    <cellStyle name="Normal 2 12 3 5 2 2" xfId="36485" xr:uid="{263AC826-ECA2-4721-A555-B8449B40CED1}"/>
    <cellStyle name="Normal 2 12 3 5 3" xfId="27455" xr:uid="{56F28FDF-7393-430A-BB93-D4A2C4D8EAF9}"/>
    <cellStyle name="Normal 2 12 3 6" xfId="9577" xr:uid="{31B0E1C1-D7D1-43F4-9B58-0541FA37EEC7}"/>
    <cellStyle name="Normal 2 12 3 6 2" xfId="32003" xr:uid="{768C3200-0179-4B1D-BA02-A59619F7745A}"/>
    <cellStyle name="Normal 2 12 3 7" xfId="22973" xr:uid="{5E202823-4094-4C21-AFCA-B4D1FBF20BD2}"/>
    <cellStyle name="Normal 2 12 4" xfId="733" xr:uid="{B9BC1969-E6DB-4EE2-AF9A-27D722056DB5}"/>
    <cellStyle name="Normal 2 12 4 2" xfId="1480" xr:uid="{570DBB64-2009-4E91-8209-FE72F10C8FF7}"/>
    <cellStyle name="Normal 2 12 4 2 2" xfId="2974" xr:uid="{5BE20F0C-81F2-46D9-BBBF-FF478102EFBF}"/>
    <cellStyle name="Normal 2 12 4 2 2 2" xfId="7456" xr:uid="{02D802F5-329A-4C05-A9C1-A734E7261C5F}"/>
    <cellStyle name="Normal 2 12 4 2 2 2 2" xfId="16486" xr:uid="{E7729DE2-C21C-4E85-BF6D-4A78941D8C04}"/>
    <cellStyle name="Normal 2 12 4 2 2 2 2 2" xfId="38912" xr:uid="{53F192A8-8A0B-4C85-B285-2FC19C6DEB23}"/>
    <cellStyle name="Normal 2 12 4 2 2 2 3" xfId="29882" xr:uid="{325CD730-E43A-420A-BC84-3577C11B669F}"/>
    <cellStyle name="Normal 2 12 4 2 2 3" xfId="12004" xr:uid="{5BC9BD1B-9C51-4587-95C8-E4CEF7FEA556}"/>
    <cellStyle name="Normal 2 12 4 2 2 3 2" xfId="34430" xr:uid="{C9DD8F50-0D0D-4048-A82A-02CFC38A86F6}"/>
    <cellStyle name="Normal 2 12 4 2 2 4" xfId="25400" xr:uid="{5F826AC3-5B8A-48A5-ABFD-6F8F3D53D826}"/>
    <cellStyle name="Normal 2 12 4 2 3" xfId="4468" xr:uid="{B80655BF-A39B-44AF-9B1A-3F19EBCF15AC}"/>
    <cellStyle name="Normal 2 12 4 2 3 2" xfId="8950" xr:uid="{25AE18E1-18E5-44E2-B019-37CA3C852C14}"/>
    <cellStyle name="Normal 2 12 4 2 3 2 2" xfId="17980" xr:uid="{71351189-6FDB-4206-9320-C5C070226923}"/>
    <cellStyle name="Normal 2 12 4 2 3 2 2 2" xfId="40406" xr:uid="{B8A71CE3-BDE2-45B9-9C7A-BC5DF259354D}"/>
    <cellStyle name="Normal 2 12 4 2 3 2 3" xfId="31376" xr:uid="{93C1CAE7-73E4-445E-ADB9-325373C8E293}"/>
    <cellStyle name="Normal 2 12 4 2 3 3" xfId="13498" xr:uid="{7A2EAEB9-1669-49EB-BD2C-F3E37E3501D3}"/>
    <cellStyle name="Normal 2 12 4 2 3 3 2" xfId="35924" xr:uid="{151588AC-E417-4759-9A31-88AF11F9CF1E}"/>
    <cellStyle name="Normal 2 12 4 2 3 4" xfId="26894" xr:uid="{878F980A-589F-42C8-8A5D-3BC5025FB8FE}"/>
    <cellStyle name="Normal 2 12 4 2 4" xfId="5962" xr:uid="{A6EE7CE0-A8EB-4EDF-8B42-F229A5B9EE8D}"/>
    <cellStyle name="Normal 2 12 4 2 4 2" xfId="14992" xr:uid="{5925C6B2-A701-4C69-B33A-E575CB5FB330}"/>
    <cellStyle name="Normal 2 12 4 2 4 2 2" xfId="37418" xr:uid="{412AA1A5-FE86-4BCF-A605-BF1EF9EE759B}"/>
    <cellStyle name="Normal 2 12 4 2 4 3" xfId="28388" xr:uid="{0328A5E3-B0B4-4B2B-A0DD-CF216E943486}"/>
    <cellStyle name="Normal 2 12 4 2 5" xfId="10510" xr:uid="{9C8A8B88-AFD1-4B0D-9810-87C9A01515B1}"/>
    <cellStyle name="Normal 2 12 4 2 5 2" xfId="32936" xr:uid="{99818307-5914-4EF3-88E3-43A0E4AF44A9}"/>
    <cellStyle name="Normal 2 12 4 2 6" xfId="23906" xr:uid="{7E628AD9-8630-4216-9977-D517990F0A78}"/>
    <cellStyle name="Normal 2 12 4 3" xfId="2227" xr:uid="{5DEFF158-B0BF-4924-B62D-3AB79C1DEC3C}"/>
    <cellStyle name="Normal 2 12 4 3 2" xfId="6709" xr:uid="{6C308526-7B0A-4EA0-86A5-FEC969D71C14}"/>
    <cellStyle name="Normal 2 12 4 3 2 2" xfId="15739" xr:uid="{1D525F26-FF47-4074-BBAA-F308828F374E}"/>
    <cellStyle name="Normal 2 12 4 3 2 2 2" xfId="38165" xr:uid="{F5F27D5D-85A2-4DB5-AEF8-CBBE80BC1450}"/>
    <cellStyle name="Normal 2 12 4 3 2 3" xfId="29135" xr:uid="{2C336CFF-0F3B-4EAE-9097-94A3BB3F3472}"/>
    <cellStyle name="Normal 2 12 4 3 3" xfId="11257" xr:uid="{154C93C1-7BFD-4A7E-9A48-ED5FCBC1448B}"/>
    <cellStyle name="Normal 2 12 4 3 3 2" xfId="33683" xr:uid="{E678E51C-1DE9-491B-B915-7D269DCA34A1}"/>
    <cellStyle name="Normal 2 12 4 3 4" xfId="24653" xr:uid="{ECAFB5F4-4B4D-4ED9-A90F-FF98AAB75B66}"/>
    <cellStyle name="Normal 2 12 4 4" xfId="3721" xr:uid="{78A06535-2420-4997-877D-C2415312562B}"/>
    <cellStyle name="Normal 2 12 4 4 2" xfId="8203" xr:uid="{02913820-CCB3-4A88-AB33-E33DD3316544}"/>
    <cellStyle name="Normal 2 12 4 4 2 2" xfId="17233" xr:uid="{8250EE9A-C284-4418-86F9-B9785050B032}"/>
    <cellStyle name="Normal 2 12 4 4 2 2 2" xfId="39659" xr:uid="{BAFEA67A-EDFF-4D2C-BE48-36014788AA02}"/>
    <cellStyle name="Normal 2 12 4 4 2 3" xfId="30629" xr:uid="{0A36CDDD-B48C-4214-8CB7-B0402AB1443F}"/>
    <cellStyle name="Normal 2 12 4 4 3" xfId="12751" xr:uid="{6A47F4E3-328F-465B-9767-313B35724953}"/>
    <cellStyle name="Normal 2 12 4 4 3 2" xfId="35177" xr:uid="{7C389DCB-EB8C-473F-9E7E-02D6D7B7B733}"/>
    <cellStyle name="Normal 2 12 4 4 4" xfId="26147" xr:uid="{52EA1D06-EB6A-4E37-8414-F4F7B8389A9E}"/>
    <cellStyle name="Normal 2 12 4 5" xfId="5215" xr:uid="{F98E6AED-C29F-49BE-B236-A5165700AAD4}"/>
    <cellStyle name="Normal 2 12 4 5 2" xfId="14245" xr:uid="{8E1FEE46-1881-4C50-9911-41DA9DC8D487}"/>
    <cellStyle name="Normal 2 12 4 5 2 2" xfId="36671" xr:uid="{DFABDB5A-E1C8-4E14-8A6F-CFCE350E1528}"/>
    <cellStyle name="Normal 2 12 4 5 3" xfId="27641" xr:uid="{06E0FA0C-585F-4ABC-B19D-0DA15657CEF0}"/>
    <cellStyle name="Normal 2 12 4 6" xfId="9763" xr:uid="{28C65E65-A0FC-4C4A-A4AD-FAAB48225D06}"/>
    <cellStyle name="Normal 2 12 4 6 2" xfId="32189" xr:uid="{156AAB36-2876-4376-966D-0116596E42CB}"/>
    <cellStyle name="Normal 2 12 4 7" xfId="23159" xr:uid="{451F7D21-86F0-4A9D-AE3B-FB792D97EC84}"/>
    <cellStyle name="Normal 2 12 5" xfId="920" xr:uid="{FFB942F5-441B-4D40-9A40-B45DBD325BEF}"/>
    <cellStyle name="Normal 2 12 5 2" xfId="2414" xr:uid="{763068B1-135C-4A87-88E3-A3DEF570B933}"/>
    <cellStyle name="Normal 2 12 5 2 2" xfId="6896" xr:uid="{BCE23474-4161-4ED9-ACFD-F0B9F5E6B41F}"/>
    <cellStyle name="Normal 2 12 5 2 2 2" xfId="15926" xr:uid="{199E688C-A2CD-42BE-B78F-C4EAC0CE4A43}"/>
    <cellStyle name="Normal 2 12 5 2 2 2 2" xfId="38352" xr:uid="{B84779EC-95A6-4488-A822-DEF546D80329}"/>
    <cellStyle name="Normal 2 12 5 2 2 3" xfId="29322" xr:uid="{14F207A2-9B59-431F-A9C6-56476994967E}"/>
    <cellStyle name="Normal 2 12 5 2 3" xfId="11444" xr:uid="{839DE16E-6EA3-4276-B89A-BBA616191805}"/>
    <cellStyle name="Normal 2 12 5 2 3 2" xfId="33870" xr:uid="{DBAEB5C5-1D41-409D-902A-22C1AA02A22C}"/>
    <cellStyle name="Normal 2 12 5 2 4" xfId="24840" xr:uid="{269A5A59-CB20-49DF-BD2B-02DEE7495287}"/>
    <cellStyle name="Normal 2 12 5 3" xfId="3908" xr:uid="{FA28CB24-485E-4919-B7B5-F05C6677F14E}"/>
    <cellStyle name="Normal 2 12 5 3 2" xfId="8390" xr:uid="{20A6A744-637A-41F4-A83B-145061AA9449}"/>
    <cellStyle name="Normal 2 12 5 3 2 2" xfId="17420" xr:uid="{E91D614A-0A16-4CE6-A9B2-F74F7D426B5E}"/>
    <cellStyle name="Normal 2 12 5 3 2 2 2" xfId="39846" xr:uid="{018CB4C5-C35D-4540-8026-0423DC91CCDB}"/>
    <cellStyle name="Normal 2 12 5 3 2 3" xfId="30816" xr:uid="{4D788B76-8DB5-4169-8E8D-F054EC537654}"/>
    <cellStyle name="Normal 2 12 5 3 3" xfId="12938" xr:uid="{442FDB04-B54E-4B36-A5EC-69282EEF23ED}"/>
    <cellStyle name="Normal 2 12 5 3 3 2" xfId="35364" xr:uid="{E13AFB74-0EDE-445C-959F-4BE7C48EB5D5}"/>
    <cellStyle name="Normal 2 12 5 3 4" xfId="26334" xr:uid="{9E318A7E-1F01-4B1D-B017-C09D141C0DF9}"/>
    <cellStyle name="Normal 2 12 5 4" xfId="5402" xr:uid="{2CF26DBF-E5FB-4695-AD16-65F173037719}"/>
    <cellStyle name="Normal 2 12 5 4 2" xfId="14432" xr:uid="{BF1B110C-C14F-4C90-B36E-421A7D51E3EB}"/>
    <cellStyle name="Normal 2 12 5 4 2 2" xfId="36858" xr:uid="{60CA0D04-B7F8-4558-AB55-4D84319B4503}"/>
    <cellStyle name="Normal 2 12 5 4 3" xfId="27828" xr:uid="{18946EBB-8B27-4971-AFD8-7E18FD5FCD17}"/>
    <cellStyle name="Normal 2 12 5 5" xfId="9950" xr:uid="{19DC63F8-0A48-44F1-A098-D3691243D308}"/>
    <cellStyle name="Normal 2 12 5 5 2" xfId="32376" xr:uid="{67E10E02-0783-4A74-BA45-4CF510546092}"/>
    <cellStyle name="Normal 2 12 5 6" xfId="23346" xr:uid="{02094064-E7FE-4894-AC24-9ED8DC8DC23D}"/>
    <cellStyle name="Normal 2 12 6" xfId="1669" xr:uid="{6509EB1F-4A53-487F-9B68-1259628DB3CC}"/>
    <cellStyle name="Normal 2 12 6 2" xfId="6151" xr:uid="{E7A818AD-0776-43E0-AE5D-B97C812A4C9B}"/>
    <cellStyle name="Normal 2 12 6 2 2" xfId="15181" xr:uid="{10A1C766-12D5-438C-8EA1-40E30E5A9D11}"/>
    <cellStyle name="Normal 2 12 6 2 2 2" xfId="37607" xr:uid="{394A6F31-DFD4-4CB3-AC76-AF95FC474DBC}"/>
    <cellStyle name="Normal 2 12 6 2 3" xfId="28577" xr:uid="{5010D67C-2DD6-49A3-82D3-E3C57F13D3EA}"/>
    <cellStyle name="Normal 2 12 6 3" xfId="10699" xr:uid="{A9AA7296-4692-443C-90C4-302BF51817D7}"/>
    <cellStyle name="Normal 2 12 6 3 2" xfId="33125" xr:uid="{098CE223-CDF4-4E9B-8F01-2C7B4A4966FA}"/>
    <cellStyle name="Normal 2 12 6 4" xfId="24095" xr:uid="{E5CC973A-6A1C-4B0D-84F5-1A2ACC415BE5}"/>
    <cellStyle name="Normal 2 12 7" xfId="3163" xr:uid="{6845CE23-0B68-42E1-B0B0-9FCB492C1457}"/>
    <cellStyle name="Normal 2 12 7 2" xfId="7645" xr:uid="{F000ED51-8358-414B-A2DC-EF93903CF9F8}"/>
    <cellStyle name="Normal 2 12 7 2 2" xfId="16675" xr:uid="{460A75BE-F528-41BB-A24F-66562F768299}"/>
    <cellStyle name="Normal 2 12 7 2 2 2" xfId="39101" xr:uid="{11296653-1580-4D58-9D25-ACEF606209FC}"/>
    <cellStyle name="Normal 2 12 7 2 3" xfId="30071" xr:uid="{276599B3-067D-45CF-A45A-26D7DD757305}"/>
    <cellStyle name="Normal 2 12 7 3" xfId="12193" xr:uid="{C82B530F-33C3-4AF1-A2B9-8B4EEE6ECF7D}"/>
    <cellStyle name="Normal 2 12 7 3 2" xfId="34619" xr:uid="{D0B414ED-AE37-45B9-A5FE-C704BE9E76AA}"/>
    <cellStyle name="Normal 2 12 7 4" xfId="25589" xr:uid="{97588526-AE81-4796-91E8-FD78274D5124}"/>
    <cellStyle name="Normal 2 12 8" xfId="4657" xr:uid="{3FC157B1-6E5B-464B-85F6-6C8DFCF7D50D}"/>
    <cellStyle name="Normal 2 12 8 2" xfId="13687" xr:uid="{ECDAF246-A851-49AB-8DDE-AE47A0EB7C6E}"/>
    <cellStyle name="Normal 2 12 8 2 2" xfId="36113" xr:uid="{7BA3935F-470D-49A7-AB75-3EC56FD1D073}"/>
    <cellStyle name="Normal 2 12 8 3" xfId="27083" xr:uid="{1FDEF65B-CE39-4614-BC6B-AB80F87B4713}"/>
    <cellStyle name="Normal 2 12 9" xfId="9205" xr:uid="{10ACC076-DE3B-4A6D-96E1-F46DD76D8D91}"/>
    <cellStyle name="Normal 2 12 9 2" xfId="31631" xr:uid="{7BF4BAF9-132D-44A5-89AF-345A6DBAE405}"/>
    <cellStyle name="Normal 2 13" xfId="198" xr:uid="{23DB7553-4612-4222-BB92-7B5797968251}"/>
    <cellStyle name="Normal 2 13 2" xfId="943" xr:uid="{7A39F437-ECA0-4993-A747-F65E49BCB99C}"/>
    <cellStyle name="Normal 2 13 2 2" xfId="2437" xr:uid="{6D2BE6D4-B6DF-41EC-9381-1DBB66E48B4D}"/>
    <cellStyle name="Normal 2 13 2 2 2" xfId="6919" xr:uid="{4494C28D-5ACC-4689-B394-21F7D49D83AD}"/>
    <cellStyle name="Normal 2 13 2 2 2 2" xfId="15949" xr:uid="{29EF8E8D-5F45-4467-AB11-36CE6F1F39BE}"/>
    <cellStyle name="Normal 2 13 2 2 2 2 2" xfId="38375" xr:uid="{90F10862-3737-4C1A-890E-DC5628B94015}"/>
    <cellStyle name="Normal 2 13 2 2 2 3" xfId="29345" xr:uid="{FBB12ED3-9E2D-4D09-BE04-62E2788999AD}"/>
    <cellStyle name="Normal 2 13 2 2 3" xfId="11467" xr:uid="{426024B7-01BE-4BEA-B59B-EFEC67DA3C09}"/>
    <cellStyle name="Normal 2 13 2 2 3 2" xfId="33893" xr:uid="{F8B13954-3E07-4A84-AC54-A0E5343E5889}"/>
    <cellStyle name="Normal 2 13 2 2 4" xfId="24863" xr:uid="{B7936E04-EF01-4AE6-B23A-B273DFFF4DBF}"/>
    <cellStyle name="Normal 2 13 2 3" xfId="3931" xr:uid="{34E9D7BC-258E-4ADC-91B4-CDE2E1704771}"/>
    <cellStyle name="Normal 2 13 2 3 2" xfId="8413" xr:uid="{C3A35191-95FF-4446-BB95-EF22F93B22CD}"/>
    <cellStyle name="Normal 2 13 2 3 2 2" xfId="17443" xr:uid="{CB86844E-D2F1-43D4-9CF7-1CB527AC761F}"/>
    <cellStyle name="Normal 2 13 2 3 2 2 2" xfId="39869" xr:uid="{0F537A5A-189F-47F9-8F94-3518A27CEB3D}"/>
    <cellStyle name="Normal 2 13 2 3 2 3" xfId="30839" xr:uid="{82A946C0-C9A7-48E5-B3CC-4DA1C9EB1D2D}"/>
    <cellStyle name="Normal 2 13 2 3 3" xfId="12961" xr:uid="{7BD44EAC-0D2A-4400-A16A-2F0F2CEC79A1}"/>
    <cellStyle name="Normal 2 13 2 3 3 2" xfId="35387" xr:uid="{0E0226C3-28B5-41F8-8E5A-461051595DFD}"/>
    <cellStyle name="Normal 2 13 2 3 4" xfId="26357" xr:uid="{20E99BAF-27C2-44C8-AE45-ED15849586A7}"/>
    <cellStyle name="Normal 2 13 2 4" xfId="5425" xr:uid="{20D80F3A-76F2-4A5D-BFD8-71906ABBB7C3}"/>
    <cellStyle name="Normal 2 13 2 4 2" xfId="14455" xr:uid="{C07D9B1D-95D0-4DE8-82BE-F181528C44C1}"/>
    <cellStyle name="Normal 2 13 2 4 2 2" xfId="36881" xr:uid="{83FC7977-14A7-49CD-9291-C062BA8F08EA}"/>
    <cellStyle name="Normal 2 13 2 4 3" xfId="27851" xr:uid="{125B9446-60FB-4271-8216-22D1969F79B3}"/>
    <cellStyle name="Normal 2 13 2 5" xfId="9973" xr:uid="{C80F62F1-4430-41A4-A805-A65C2EE6CF6B}"/>
    <cellStyle name="Normal 2 13 2 5 2" xfId="32399" xr:uid="{FE34091F-B965-4C11-AF8E-21F6CF9206F8}"/>
    <cellStyle name="Normal 2 13 2 6" xfId="23369" xr:uid="{BBC12787-A210-42BD-89E1-E2E428213793}"/>
    <cellStyle name="Normal 2 13 3" xfId="1692" xr:uid="{5FBE787A-061D-4CA1-A021-E254F7843D0F}"/>
    <cellStyle name="Normal 2 13 3 2" xfId="6174" xr:uid="{8CF9FF7C-CB04-449C-9FD1-C9DFD45209DC}"/>
    <cellStyle name="Normal 2 13 3 2 2" xfId="15204" xr:uid="{74A49544-BC70-4412-B0C4-3B4E25708E7A}"/>
    <cellStyle name="Normal 2 13 3 2 2 2" xfId="37630" xr:uid="{458A6493-1E72-45B9-992B-A541FA9466E5}"/>
    <cellStyle name="Normal 2 13 3 2 3" xfId="28600" xr:uid="{9779EDCF-F6C6-4447-A214-986B2E704751}"/>
    <cellStyle name="Normal 2 13 3 3" xfId="10722" xr:uid="{2434D70E-75E6-435E-966E-423B5E704DDA}"/>
    <cellStyle name="Normal 2 13 3 3 2" xfId="33148" xr:uid="{C09C1FCA-0827-42F5-808A-C4C19AD22D69}"/>
    <cellStyle name="Normal 2 13 3 4" xfId="24118" xr:uid="{D6F815A8-26FB-4834-B6CA-E8FBFF2473CC}"/>
    <cellStyle name="Normal 2 13 4" xfId="3186" xr:uid="{81CBF54E-59C9-4D9A-A7C0-D0AC904C8BC3}"/>
    <cellStyle name="Normal 2 13 4 2" xfId="7668" xr:uid="{E17A1B6A-A829-4831-AFEA-418964E348D0}"/>
    <cellStyle name="Normal 2 13 4 2 2" xfId="16698" xr:uid="{53BA6832-7AEE-4935-8C0F-A00FC8C60B2E}"/>
    <cellStyle name="Normal 2 13 4 2 2 2" xfId="39124" xr:uid="{CA689996-1D71-4155-9FEC-0A1F9FCA887D}"/>
    <cellStyle name="Normal 2 13 4 2 3" xfId="30094" xr:uid="{E356B8E1-6F59-4FF4-B319-61B7E37C8C5E}"/>
    <cellStyle name="Normal 2 13 4 3" xfId="12216" xr:uid="{AB554FEF-E261-4C5E-B9EB-B95B52C3247C}"/>
    <cellStyle name="Normal 2 13 4 3 2" xfId="34642" xr:uid="{6A90933F-35D0-4AE4-91B9-C3E64914190F}"/>
    <cellStyle name="Normal 2 13 4 4" xfId="25612" xr:uid="{FD3D5BE3-2CA8-4AAB-8D9D-FDBD216E6BA5}"/>
    <cellStyle name="Normal 2 13 5" xfId="4680" xr:uid="{F6C1136D-4A93-4220-ADF9-F73544EDF111}"/>
    <cellStyle name="Normal 2 13 5 2" xfId="13710" xr:uid="{F0B4E46B-7B31-4C90-BAF3-9D4978F4E4F7}"/>
    <cellStyle name="Normal 2 13 5 2 2" xfId="36136" xr:uid="{2838170D-045A-4633-9D9F-98DE3321F83B}"/>
    <cellStyle name="Normal 2 13 5 3" xfId="27106" xr:uid="{34028361-CBC6-4BD5-B8DA-77FE5ADB1564}"/>
    <cellStyle name="Normal 2 13 6" xfId="9228" xr:uid="{08939106-7670-4AC0-88E6-4D6CC5DC7436}"/>
    <cellStyle name="Normal 2 13 6 2" xfId="31654" xr:uid="{D0DAC01D-18E5-4985-898E-7634C7947545}"/>
    <cellStyle name="Normal 2 13 7" xfId="22624" xr:uid="{33F79E4E-C32A-4E27-89D8-FBA32F6B7DF3}"/>
    <cellStyle name="Normal 2 14" xfId="384" xr:uid="{DE40694A-6786-4D9F-B7E4-3B39C3C9DF06}"/>
    <cellStyle name="Normal 2 14 2" xfId="1131" xr:uid="{1914B927-B48D-4BC3-8E8F-73AFA6819C5C}"/>
    <cellStyle name="Normal 2 14 2 2" xfId="2625" xr:uid="{53E9B378-99D1-46F4-842D-09A8148CF055}"/>
    <cellStyle name="Normal 2 14 2 2 2" xfId="7107" xr:uid="{7C429879-080B-439F-B57D-6760AB8E4175}"/>
    <cellStyle name="Normal 2 14 2 2 2 2" xfId="16137" xr:uid="{17EF5D8A-B38E-4CA8-A368-E132301F1217}"/>
    <cellStyle name="Normal 2 14 2 2 2 2 2" xfId="38563" xr:uid="{6160AECB-1FA5-4708-A51E-7E5072B2B82C}"/>
    <cellStyle name="Normal 2 14 2 2 2 3" xfId="29533" xr:uid="{7B9D5E3F-26C6-469C-9D6F-3B0096D276DD}"/>
    <cellStyle name="Normal 2 14 2 2 3" xfId="11655" xr:uid="{D492A92D-0361-441C-9BE5-87068A433A1B}"/>
    <cellStyle name="Normal 2 14 2 2 3 2" xfId="34081" xr:uid="{5D850D42-9CA9-431C-9B85-3029BFAE27EC}"/>
    <cellStyle name="Normal 2 14 2 2 4" xfId="25051" xr:uid="{5306DA1D-588E-414B-9E59-930F60B6AC90}"/>
    <cellStyle name="Normal 2 14 2 3" xfId="4119" xr:uid="{9F9D4018-7A70-476B-B56E-7B5C69CCABE7}"/>
    <cellStyle name="Normal 2 14 2 3 2" xfId="8601" xr:uid="{36DA53E3-1A48-4772-A835-E732D73A3B67}"/>
    <cellStyle name="Normal 2 14 2 3 2 2" xfId="17631" xr:uid="{0FAE1689-850F-41A3-B90D-606629A37D73}"/>
    <cellStyle name="Normal 2 14 2 3 2 2 2" xfId="40057" xr:uid="{81E78AD5-8D12-4739-B318-428D162CCA7D}"/>
    <cellStyle name="Normal 2 14 2 3 2 3" xfId="31027" xr:uid="{6CB7D3E9-F652-4C15-9251-00B47E64B5F1}"/>
    <cellStyle name="Normal 2 14 2 3 3" xfId="13149" xr:uid="{E5E514DB-516B-4464-95E5-7B09BA55BB97}"/>
    <cellStyle name="Normal 2 14 2 3 3 2" xfId="35575" xr:uid="{3E8E45F2-6D0E-45EA-ADC5-82B30CFC05DA}"/>
    <cellStyle name="Normal 2 14 2 3 4" xfId="26545" xr:uid="{20374AA1-18FD-4F11-A4E0-6BB304D6C91F}"/>
    <cellStyle name="Normal 2 14 2 4" xfId="5613" xr:uid="{AF065285-1CA4-4905-93D6-B1688EB44518}"/>
    <cellStyle name="Normal 2 14 2 4 2" xfId="14643" xr:uid="{56CFC9CA-079F-468A-9A41-9A5B79754FA3}"/>
    <cellStyle name="Normal 2 14 2 4 2 2" xfId="37069" xr:uid="{6BBB7328-D5AA-443E-AB23-BD49B07EB0C8}"/>
    <cellStyle name="Normal 2 14 2 4 3" xfId="28039" xr:uid="{F256FD07-48E3-41C4-ACEC-2F041809624B}"/>
    <cellStyle name="Normal 2 14 2 5" xfId="10161" xr:uid="{8D1A4B35-882B-4B63-954D-45471FC556FE}"/>
    <cellStyle name="Normal 2 14 2 5 2" xfId="32587" xr:uid="{3224F9C8-E2FC-4CE3-9FE3-D9B5207892EB}"/>
    <cellStyle name="Normal 2 14 2 6" xfId="23557" xr:uid="{428C3006-0ECB-41EA-8E26-32E828014F69}"/>
    <cellStyle name="Normal 2 14 3" xfId="1878" xr:uid="{848D474D-54C5-4321-AA17-EFEEF5CBB919}"/>
    <cellStyle name="Normal 2 14 3 2" xfId="6360" xr:uid="{857D2168-73BA-423A-ADD5-B37F0AFF0AE2}"/>
    <cellStyle name="Normal 2 14 3 2 2" xfId="15390" xr:uid="{999FBAE9-D2CE-49CE-A92E-910A13048731}"/>
    <cellStyle name="Normal 2 14 3 2 2 2" xfId="37816" xr:uid="{BC021F65-6578-41D4-AE53-A70FA076429F}"/>
    <cellStyle name="Normal 2 14 3 2 3" xfId="28786" xr:uid="{D60DB7B7-1891-42C1-84F4-C81D2E97595F}"/>
    <cellStyle name="Normal 2 14 3 3" xfId="10908" xr:uid="{DFB4CDAC-150B-4CC8-8EE5-742ED2494DEA}"/>
    <cellStyle name="Normal 2 14 3 3 2" xfId="33334" xr:uid="{340F3991-EC78-470C-927F-4F89E3CFAF80}"/>
    <cellStyle name="Normal 2 14 3 4" xfId="24304" xr:uid="{798BC5BB-1208-4548-B4B8-63AD5BD50BB4}"/>
    <cellStyle name="Normal 2 14 4" xfId="3372" xr:uid="{7C6CA244-BF04-4A70-9DA9-4765F906BBC0}"/>
    <cellStyle name="Normal 2 14 4 2" xfId="7854" xr:uid="{C2AA1D6B-45F8-40F0-ADD1-149594F76828}"/>
    <cellStyle name="Normal 2 14 4 2 2" xfId="16884" xr:uid="{6833C8F5-7D7A-4C02-BA36-20A22D3F9A04}"/>
    <cellStyle name="Normal 2 14 4 2 2 2" xfId="39310" xr:uid="{274A8185-AFDA-41BA-BAC4-2156D1F3D452}"/>
    <cellStyle name="Normal 2 14 4 2 3" xfId="30280" xr:uid="{E1A81CCD-6C78-4BFB-8706-4A1C64F4E59C}"/>
    <cellStyle name="Normal 2 14 4 3" xfId="12402" xr:uid="{C02AD499-9602-43D7-A0C6-684A79EAE1E9}"/>
    <cellStyle name="Normal 2 14 4 3 2" xfId="34828" xr:uid="{9E24D6A8-BC56-4AA0-88BC-FA98EB783D7E}"/>
    <cellStyle name="Normal 2 14 4 4" xfId="25798" xr:uid="{9EABDCC0-BF87-4969-A8C5-82F58A309422}"/>
    <cellStyle name="Normal 2 14 5" xfId="4866" xr:uid="{0713CCDF-EC73-405D-A1C6-05B114A26954}"/>
    <cellStyle name="Normal 2 14 5 2" xfId="13896" xr:uid="{4BBCF861-9ED3-48AF-A676-831B15409023}"/>
    <cellStyle name="Normal 2 14 5 2 2" xfId="36322" xr:uid="{ADCB4593-022C-47D6-8E28-6504F8C44502}"/>
    <cellStyle name="Normal 2 14 5 3" xfId="27292" xr:uid="{A3679AE7-3123-47E8-B3E3-704D4A3061EB}"/>
    <cellStyle name="Normal 2 14 6" xfId="9414" xr:uid="{545C9A0E-2A40-4A39-AA92-A28CBDA600B2}"/>
    <cellStyle name="Normal 2 14 6 2" xfId="31840" xr:uid="{AD23C28E-0F35-462D-8CCF-02C8B8CD581C}"/>
    <cellStyle name="Normal 2 14 7" xfId="22810" xr:uid="{BE094665-D9B4-4536-9C2A-50545BBD1CB3}"/>
    <cellStyle name="Normal 2 15" xfId="570" xr:uid="{3C32BD43-7C0E-4A60-BF16-9DC0079C760B}"/>
    <cellStyle name="Normal 2 15 2" xfId="1317" xr:uid="{A34E92F8-E43D-48BD-834F-4187882A10DC}"/>
    <cellStyle name="Normal 2 15 2 2" xfId="2811" xr:uid="{9776B2DF-1ED1-460D-B801-59F15192781D}"/>
    <cellStyle name="Normal 2 15 2 2 2" xfId="7293" xr:uid="{049D21FC-3FFC-444C-A1FB-7CCD2FA60F09}"/>
    <cellStyle name="Normal 2 15 2 2 2 2" xfId="16323" xr:uid="{479D6535-F799-42DC-8FE7-78000117D593}"/>
    <cellStyle name="Normal 2 15 2 2 2 2 2" xfId="38749" xr:uid="{9FA7F8DC-BC48-4602-9402-B8253D8EF025}"/>
    <cellStyle name="Normal 2 15 2 2 2 3" xfId="29719" xr:uid="{962EB725-96E7-46FA-A11D-A001F830B809}"/>
    <cellStyle name="Normal 2 15 2 2 3" xfId="11841" xr:uid="{F87A1419-9E76-4EE5-B417-414E1C40B1AF}"/>
    <cellStyle name="Normal 2 15 2 2 3 2" xfId="34267" xr:uid="{31A7AEB0-889A-4A2A-93F8-31C0BF5EFBD0}"/>
    <cellStyle name="Normal 2 15 2 2 4" xfId="25237" xr:uid="{C787E57B-8882-4B17-BD71-4B537360EB92}"/>
    <cellStyle name="Normal 2 15 2 3" xfId="4305" xr:uid="{2A98AF0C-325E-47AA-8DA6-6DE946F1C4FF}"/>
    <cellStyle name="Normal 2 15 2 3 2" xfId="8787" xr:uid="{4DCFBC4F-5CB3-4A56-B072-7F939687C99E}"/>
    <cellStyle name="Normal 2 15 2 3 2 2" xfId="17817" xr:uid="{862E900D-67C6-420E-A07D-C26275DB8209}"/>
    <cellStyle name="Normal 2 15 2 3 2 2 2" xfId="40243" xr:uid="{5BC1FC10-ED96-4FFB-A998-C67709770F01}"/>
    <cellStyle name="Normal 2 15 2 3 2 3" xfId="31213" xr:uid="{A9939038-EE1A-40D9-8E93-06E9426ED0EC}"/>
    <cellStyle name="Normal 2 15 2 3 3" xfId="13335" xr:uid="{60E4C9A4-1F7E-4582-99EB-A442FAAAD82F}"/>
    <cellStyle name="Normal 2 15 2 3 3 2" xfId="35761" xr:uid="{25C9EF6B-6BD5-43D0-BD0C-EA2B722276E7}"/>
    <cellStyle name="Normal 2 15 2 3 4" xfId="26731" xr:uid="{A9916F32-74A0-48A7-988A-9616BF655330}"/>
    <cellStyle name="Normal 2 15 2 4" xfId="5799" xr:uid="{452210DC-1729-4288-A2E2-56540AC60054}"/>
    <cellStyle name="Normal 2 15 2 4 2" xfId="14829" xr:uid="{0E0F49FD-ED15-429F-A069-B6C64CFDB276}"/>
    <cellStyle name="Normal 2 15 2 4 2 2" xfId="37255" xr:uid="{B708209F-F276-4656-BF01-D5F5603060EF}"/>
    <cellStyle name="Normal 2 15 2 4 3" xfId="28225" xr:uid="{EEBBEB8B-2D5B-4FF8-854B-9BE77E73A352}"/>
    <cellStyle name="Normal 2 15 2 5" xfId="10347" xr:uid="{E1457FEC-85F2-4244-A4D9-854F733E9959}"/>
    <cellStyle name="Normal 2 15 2 5 2" xfId="32773" xr:uid="{6024E69F-A935-4D2F-A256-70ECF11139E4}"/>
    <cellStyle name="Normal 2 15 2 6" xfId="23743" xr:uid="{97983117-F483-4945-AF4A-68263391A5FA}"/>
    <cellStyle name="Normal 2 15 3" xfId="2064" xr:uid="{C9CB81D8-C48A-43F0-B2C5-97072165B9FF}"/>
    <cellStyle name="Normal 2 15 3 2" xfId="6546" xr:uid="{7F907BAA-3779-4E5D-B937-2E4E32AFC8AA}"/>
    <cellStyle name="Normal 2 15 3 2 2" xfId="15576" xr:uid="{3EE95EC6-9A46-49E6-A401-978261E85329}"/>
    <cellStyle name="Normal 2 15 3 2 2 2" xfId="38002" xr:uid="{0C9F6815-FC2D-4154-9A48-C75D4B0E89E2}"/>
    <cellStyle name="Normal 2 15 3 2 3" xfId="28972" xr:uid="{FDE86382-FC93-4C4C-B3E2-D6444F428115}"/>
    <cellStyle name="Normal 2 15 3 3" xfId="11094" xr:uid="{70545D9D-2397-4CF0-83C5-1D66C7633BB5}"/>
    <cellStyle name="Normal 2 15 3 3 2" xfId="33520" xr:uid="{C07D7647-B6A9-47DB-BB10-2B8CC76718E8}"/>
    <cellStyle name="Normal 2 15 3 4" xfId="24490" xr:uid="{62D45C27-22B5-43D9-A1E5-EEA9BBDA74F3}"/>
    <cellStyle name="Normal 2 15 4" xfId="3558" xr:uid="{9C717122-6134-4329-BA22-F5FA5D25BABA}"/>
    <cellStyle name="Normal 2 15 4 2" xfId="8040" xr:uid="{7EF2BB78-F0FF-48BD-83BA-2390A66200B6}"/>
    <cellStyle name="Normal 2 15 4 2 2" xfId="17070" xr:uid="{FEC7284B-41FB-490E-A91A-F928A40489E1}"/>
    <cellStyle name="Normal 2 15 4 2 2 2" xfId="39496" xr:uid="{86E6BB5C-7A29-425D-B376-D1814D8586CB}"/>
    <cellStyle name="Normal 2 15 4 2 3" xfId="30466" xr:uid="{4746945A-8C87-4DAF-98B0-D734FB788FB4}"/>
    <cellStyle name="Normal 2 15 4 3" xfId="12588" xr:uid="{88E360C0-1CD1-4EEA-A655-6FD23CAF5435}"/>
    <cellStyle name="Normal 2 15 4 3 2" xfId="35014" xr:uid="{E5C9624D-6EAD-47A1-9CFB-49EDCBF2523A}"/>
    <cellStyle name="Normal 2 15 4 4" xfId="25984" xr:uid="{F061A211-C719-40A8-81D4-2B7FEE378A51}"/>
    <cellStyle name="Normal 2 15 5" xfId="5052" xr:uid="{46A0A674-9092-4A6B-A192-B7A9F45A9597}"/>
    <cellStyle name="Normal 2 15 5 2" xfId="14082" xr:uid="{49D62BCA-3B16-4F4A-806C-0E1BF0CD1C5F}"/>
    <cellStyle name="Normal 2 15 5 2 2" xfId="36508" xr:uid="{5E939942-8117-464E-B638-E9B12A259330}"/>
    <cellStyle name="Normal 2 15 5 3" xfId="27478" xr:uid="{9FBF85E5-0452-470A-B5F7-94C1D3DEDB2C}"/>
    <cellStyle name="Normal 2 15 6" xfId="9600" xr:uid="{955BE72D-1E02-48E9-BB35-AEF5E688496F}"/>
    <cellStyle name="Normal 2 15 6 2" xfId="32026" xr:uid="{100FBD88-10B1-4C95-9F44-24D818E9B77E}"/>
    <cellStyle name="Normal 2 15 7" xfId="22996" xr:uid="{6F5F5BD7-6822-486E-A565-C5AE4CC79B82}"/>
    <cellStyle name="Normal 2 16" xfId="757" xr:uid="{B9B190AB-175E-4CF8-9934-D1F2D391A0F5}"/>
    <cellStyle name="Normal 2 16 2" xfId="2251" xr:uid="{14DCF294-8AE1-4B41-AC8A-4A629D3ABF75}"/>
    <cellStyle name="Normal 2 16 2 2" xfId="6733" xr:uid="{023E103F-6EB7-4964-A2D0-A21D88CD578E}"/>
    <cellStyle name="Normal 2 16 2 2 2" xfId="15763" xr:uid="{5735185A-9DCC-4DF3-B0AA-BB8C582BC1F3}"/>
    <cellStyle name="Normal 2 16 2 2 2 2" xfId="38189" xr:uid="{ACAC3E23-397F-42BE-9A9C-E77D14D782BF}"/>
    <cellStyle name="Normal 2 16 2 2 3" xfId="29159" xr:uid="{DB5FC7F3-7E48-42B3-9989-21DE19D9A2A1}"/>
    <cellStyle name="Normal 2 16 2 3" xfId="11281" xr:uid="{AF01B77D-AB66-402A-BA79-0702D7EA84A8}"/>
    <cellStyle name="Normal 2 16 2 3 2" xfId="33707" xr:uid="{24ABEEBE-33C1-4B2B-BD67-9635811CB1CE}"/>
    <cellStyle name="Normal 2 16 2 4" xfId="24677" xr:uid="{96EB1F20-E50C-4853-AACD-FD23482FFBEB}"/>
    <cellStyle name="Normal 2 16 3" xfId="3745" xr:uid="{E69E7990-6147-41A1-AF64-84DB5A51D4D3}"/>
    <cellStyle name="Normal 2 16 3 2" xfId="8227" xr:uid="{9DDF1575-5330-4BE7-95FA-C10528B81D42}"/>
    <cellStyle name="Normal 2 16 3 2 2" xfId="17257" xr:uid="{D4AC304E-CE47-4EEC-B2C6-45E4B4BF34A3}"/>
    <cellStyle name="Normal 2 16 3 2 2 2" xfId="39683" xr:uid="{6001D70E-D6DE-46FB-A73D-E8D6DC06DD4C}"/>
    <cellStyle name="Normal 2 16 3 2 3" xfId="30653" xr:uid="{82FEC63A-65C2-4A39-9634-3C320B49B068}"/>
    <cellStyle name="Normal 2 16 3 3" xfId="12775" xr:uid="{ACB6C42C-E41F-49A7-8AC7-54E7C912C181}"/>
    <cellStyle name="Normal 2 16 3 3 2" xfId="35201" xr:uid="{69B41A81-72F1-48B9-9444-51544740FC7F}"/>
    <cellStyle name="Normal 2 16 3 4" xfId="26171" xr:uid="{C8BF08AE-1DD8-44A5-B223-C0C02DAF2EF4}"/>
    <cellStyle name="Normal 2 16 4" xfId="5239" xr:uid="{9207EF84-BCDB-4A73-81EB-62A5804D52E7}"/>
    <cellStyle name="Normal 2 16 4 2" xfId="14269" xr:uid="{E04E78F5-3DCE-4261-A3EC-FCCA026FEB64}"/>
    <cellStyle name="Normal 2 16 4 2 2" xfId="36695" xr:uid="{E84B9AB7-9C82-4EA7-8961-7AACBE23512B}"/>
    <cellStyle name="Normal 2 16 4 3" xfId="27665" xr:uid="{CB4C5F4B-2EEF-46E5-A89E-852F628A29D4}"/>
    <cellStyle name="Normal 2 16 5" xfId="9787" xr:uid="{790E3B5C-51CD-4D0C-BB9A-E2EC9C41E0DF}"/>
    <cellStyle name="Normal 2 16 5 2" xfId="32213" xr:uid="{E51E989A-8381-418A-A99B-5A52AB295AEF}"/>
    <cellStyle name="Normal 2 16 6" xfId="23183" xr:uid="{B80D6AAF-B9CA-4125-B7F8-0C683D9AF303}"/>
    <cellStyle name="Normal 2 17" xfId="1506" xr:uid="{7BCD7F3B-F017-4E33-A8FA-A9D3492839E3}"/>
    <cellStyle name="Normal 2 17 2" xfId="5988" xr:uid="{91F3D3E8-9FBF-4DBD-AC90-3C8763FEA328}"/>
    <cellStyle name="Normal 2 17 2 2" xfId="15018" xr:uid="{D3833D89-AF8A-4040-9F25-BEEADEB4BC45}"/>
    <cellStyle name="Normal 2 17 2 2 2" xfId="37444" xr:uid="{8105542C-5E7C-4B81-8650-20B89EA9A7FD}"/>
    <cellStyle name="Normal 2 17 2 3" xfId="28414" xr:uid="{06C9AC57-B366-4BF5-93DF-76E79C1DD61F}"/>
    <cellStyle name="Normal 2 17 3" xfId="10536" xr:uid="{31FC9BBB-8BF1-45E4-9712-6A1CF3348F25}"/>
    <cellStyle name="Normal 2 17 3 2" xfId="32962" xr:uid="{CC0852AF-35D6-4A17-878D-A0490C5BD7DB}"/>
    <cellStyle name="Normal 2 17 4" xfId="23932" xr:uid="{CB2402E8-50A9-4F62-81B9-21173D6C6168}"/>
    <cellStyle name="Normal 2 18" xfId="3000" xr:uid="{A4DDC351-3741-43AE-9371-DEB8540A40F0}"/>
    <cellStyle name="Normal 2 18 2" xfId="7482" xr:uid="{30C16DFB-F152-4B7E-88AF-732ECDC332F1}"/>
    <cellStyle name="Normal 2 18 2 2" xfId="16512" xr:uid="{7873ADDB-3019-4F94-8AB3-12C33D48128C}"/>
    <cellStyle name="Normal 2 18 2 2 2" xfId="38938" xr:uid="{46B2A71D-F05A-4BE5-BA1C-F08C761087B6}"/>
    <cellStyle name="Normal 2 18 2 3" xfId="29908" xr:uid="{9FA38C36-61DC-4DEC-954F-01BB677E0BE6}"/>
    <cellStyle name="Normal 2 18 3" xfId="12030" xr:uid="{359B1945-1657-4E62-8DCA-FDB27A112339}"/>
    <cellStyle name="Normal 2 18 3 2" xfId="34456" xr:uid="{671AC763-2F85-48DF-B15C-38C198A6D841}"/>
    <cellStyle name="Normal 2 18 4" xfId="25426" xr:uid="{6588ED66-0E01-41B3-89A8-FADFBF0B6480}"/>
    <cellStyle name="Normal 2 19" xfId="4494" xr:uid="{D5F7D652-9FA2-4C1C-A4E6-C08DCB0DD821}"/>
    <cellStyle name="Normal 2 19 2" xfId="13524" xr:uid="{4BDDB083-A9CB-4793-A774-8694C09481B6}"/>
    <cellStyle name="Normal 2 19 2 2" xfId="35950" xr:uid="{39BAFC11-2BB3-4740-9A57-38F660AADE45}"/>
    <cellStyle name="Normal 2 19 3" xfId="26920" xr:uid="{53ACCD79-FCC7-48CE-9779-338C048158F1}"/>
    <cellStyle name="Normal 2 2" xfId="5" xr:uid="{3A5066F5-5542-4D7B-8B0A-ECE16493F527}"/>
    <cellStyle name="Normal 2 2 10" xfId="177" xr:uid="{60527E3B-7A54-462D-B26C-0BE7CE751051}"/>
    <cellStyle name="Normal 2 2 10 10" xfId="22603" xr:uid="{8D687D47-E37C-4029-817C-DCF3A1A0A2C8}"/>
    <cellStyle name="Normal 2 2 10 2" xfId="363" xr:uid="{D3861719-11F9-413B-8CB0-EF640459AFBD}"/>
    <cellStyle name="Normal 2 2 10 2 2" xfId="1106" xr:uid="{0A2795EF-8BD9-4828-9EF6-3AD1870B494E}"/>
    <cellStyle name="Normal 2 2 10 2 2 2" xfId="2600" xr:uid="{E0CEECC5-68A1-4156-9689-905B985F085E}"/>
    <cellStyle name="Normal 2 2 10 2 2 2 2" xfId="7082" xr:uid="{C9669206-7DB0-4CBF-A25C-6527FBF91057}"/>
    <cellStyle name="Normal 2 2 10 2 2 2 2 2" xfId="16112" xr:uid="{A4C5BCE3-71E0-472E-B56C-1D3E5F047CDB}"/>
    <cellStyle name="Normal 2 2 10 2 2 2 2 2 2" xfId="38538" xr:uid="{9851EC27-F99A-4B84-AE69-390A2FE830A8}"/>
    <cellStyle name="Normal 2 2 10 2 2 2 2 3" xfId="29508" xr:uid="{291CD7BB-76F9-413D-804D-178C57D430BE}"/>
    <cellStyle name="Normal 2 2 10 2 2 2 3" xfId="11630" xr:uid="{65C75956-A8CA-442C-B3B4-0E6E8C55EDF8}"/>
    <cellStyle name="Normal 2 2 10 2 2 2 3 2" xfId="34056" xr:uid="{3A1B478D-7FAA-4157-99F3-E7F2C70BBBF0}"/>
    <cellStyle name="Normal 2 2 10 2 2 2 4" xfId="25026" xr:uid="{36975AC0-C1AD-4CCD-9F54-7CB10FEDD3C8}"/>
    <cellStyle name="Normal 2 2 10 2 2 3" xfId="4094" xr:uid="{7C79EF68-9AEF-4C23-8E12-2D131D82400E}"/>
    <cellStyle name="Normal 2 2 10 2 2 3 2" xfId="8576" xr:uid="{7C62AD51-D5E6-489E-9315-CB62F6C60A05}"/>
    <cellStyle name="Normal 2 2 10 2 2 3 2 2" xfId="17606" xr:uid="{EDAF183C-FC7C-4302-983B-4261B0584200}"/>
    <cellStyle name="Normal 2 2 10 2 2 3 2 2 2" xfId="40032" xr:uid="{87F34404-C625-4F0A-B336-BB562E3F1602}"/>
    <cellStyle name="Normal 2 2 10 2 2 3 2 3" xfId="31002" xr:uid="{34DBA185-1EAD-4117-83BD-79B09CF016C6}"/>
    <cellStyle name="Normal 2 2 10 2 2 3 3" xfId="13124" xr:uid="{D7A9B684-CDED-46DA-BFB0-79408F4A5225}"/>
    <cellStyle name="Normal 2 2 10 2 2 3 3 2" xfId="35550" xr:uid="{62DAFC9E-8127-4D3F-8543-E499910D5CBD}"/>
    <cellStyle name="Normal 2 2 10 2 2 3 4" xfId="26520" xr:uid="{CE3F1778-FBDC-4E3A-8139-BA5311450111}"/>
    <cellStyle name="Normal 2 2 10 2 2 4" xfId="5588" xr:uid="{CD12146A-A364-4C77-926B-FD28E8268BAE}"/>
    <cellStyle name="Normal 2 2 10 2 2 4 2" xfId="14618" xr:uid="{D6D671C9-8B54-4BB1-8116-5AF7A7EA4DD7}"/>
    <cellStyle name="Normal 2 2 10 2 2 4 2 2" xfId="37044" xr:uid="{8D4362F3-FB45-4E90-82B1-63F6DE5F9ED1}"/>
    <cellStyle name="Normal 2 2 10 2 2 4 3" xfId="28014" xr:uid="{4464C350-B6AE-4E0C-AD44-866977F2D50D}"/>
    <cellStyle name="Normal 2 2 10 2 2 5" xfId="10136" xr:uid="{22AE03D0-8D98-40B6-B13A-FD7CD76EFD61}"/>
    <cellStyle name="Normal 2 2 10 2 2 5 2" xfId="32562" xr:uid="{FDDFB9D4-43A5-45BA-8A10-791850CAB37A}"/>
    <cellStyle name="Normal 2 2 10 2 2 6" xfId="23532" xr:uid="{E8E4CC3D-860B-4590-8325-2B71A2316591}"/>
    <cellStyle name="Normal 2 2 10 2 3" xfId="1857" xr:uid="{F4020AF2-197D-4FEF-9A25-256C2EC2C991}"/>
    <cellStyle name="Normal 2 2 10 2 3 2" xfId="6339" xr:uid="{BEF8B88F-4A8D-4853-98CE-B5A24DEF9B1B}"/>
    <cellStyle name="Normal 2 2 10 2 3 2 2" xfId="15369" xr:uid="{FBEF33D6-E1BD-42B5-BCFE-596292F73164}"/>
    <cellStyle name="Normal 2 2 10 2 3 2 2 2" xfId="37795" xr:uid="{40DF09B2-D923-435F-A63A-C2FDB19C70FA}"/>
    <cellStyle name="Normal 2 2 10 2 3 2 3" xfId="28765" xr:uid="{A2196E1B-94D0-4105-A97D-D0FD21E33EB9}"/>
    <cellStyle name="Normal 2 2 10 2 3 3" xfId="10887" xr:uid="{BE64E4E8-EABA-495B-B6A4-82D8B0890AE8}"/>
    <cellStyle name="Normal 2 2 10 2 3 3 2" xfId="33313" xr:uid="{55FED329-FFB2-4A9C-8D8D-C7030C7C5C15}"/>
    <cellStyle name="Normal 2 2 10 2 3 4" xfId="24283" xr:uid="{8629013B-3666-4885-9312-567353896B63}"/>
    <cellStyle name="Normal 2 2 10 2 4" xfId="3351" xr:uid="{4DC261AA-1D6B-4737-BD07-CCFE8B3E5299}"/>
    <cellStyle name="Normal 2 2 10 2 4 2" xfId="7833" xr:uid="{FA9136C8-4C6E-48DE-826F-A52498A4AED5}"/>
    <cellStyle name="Normal 2 2 10 2 4 2 2" xfId="16863" xr:uid="{B8FA13AD-DE81-4987-9477-35A79540B0FA}"/>
    <cellStyle name="Normal 2 2 10 2 4 2 2 2" xfId="39289" xr:uid="{6AB077FA-D100-4E6F-8DDA-D6F8C372D384}"/>
    <cellStyle name="Normal 2 2 10 2 4 2 3" xfId="30259" xr:uid="{3FF7BFD6-103A-41F8-8F6B-73A024713872}"/>
    <cellStyle name="Normal 2 2 10 2 4 3" xfId="12381" xr:uid="{54F06235-E612-49A2-BAE6-3EFE33072CDD}"/>
    <cellStyle name="Normal 2 2 10 2 4 3 2" xfId="34807" xr:uid="{1A33CA59-BC95-4393-B101-5B0872B0FDDA}"/>
    <cellStyle name="Normal 2 2 10 2 4 4" xfId="25777" xr:uid="{A6931F56-086F-4C2C-9495-31EC43A123EB}"/>
    <cellStyle name="Normal 2 2 10 2 5" xfId="4845" xr:uid="{40DACFCD-7A96-4043-B8ED-4DCF31F42F73}"/>
    <cellStyle name="Normal 2 2 10 2 5 2" xfId="13875" xr:uid="{804EA70F-58BD-4D57-AB64-F3AA236C990A}"/>
    <cellStyle name="Normal 2 2 10 2 5 2 2" xfId="36301" xr:uid="{658F3433-4CF7-476C-B609-299563C419CF}"/>
    <cellStyle name="Normal 2 2 10 2 5 3" xfId="27271" xr:uid="{1859D7CF-D866-4BBC-B747-8D39370C083C}"/>
    <cellStyle name="Normal 2 2 10 2 6" xfId="9393" xr:uid="{A8B9877B-854A-4187-86C4-65D2FB23E553}"/>
    <cellStyle name="Normal 2 2 10 2 6 2" xfId="31819" xr:uid="{F56CFA0F-BFC7-487B-B270-A5F9B8B14A90}"/>
    <cellStyle name="Normal 2 2 10 2 7" xfId="22789" xr:uid="{F291F5EF-A342-4D90-A277-8DB45993FE78}"/>
    <cellStyle name="Normal 2 2 10 3" xfId="549" xr:uid="{A2C67879-C724-4955-865A-0382E92722F8}"/>
    <cellStyle name="Normal 2 2 10 3 2" xfId="1296" xr:uid="{F308E957-57A2-4CFA-91E9-996B509C35A4}"/>
    <cellStyle name="Normal 2 2 10 3 2 2" xfId="2790" xr:uid="{86DF9B89-340D-4509-AB10-DE1A9E1090E5}"/>
    <cellStyle name="Normal 2 2 10 3 2 2 2" xfId="7272" xr:uid="{5C152D89-4E12-4ACC-A647-A789F949C4B7}"/>
    <cellStyle name="Normal 2 2 10 3 2 2 2 2" xfId="16302" xr:uid="{3B3FEC98-D03F-4B6C-B9F4-6F66C4DFD5F4}"/>
    <cellStyle name="Normal 2 2 10 3 2 2 2 2 2" xfId="38728" xr:uid="{37933B67-DA89-4A4D-B24E-FCCB1D548B68}"/>
    <cellStyle name="Normal 2 2 10 3 2 2 2 3" xfId="29698" xr:uid="{6FD7D1A4-9C7D-4392-BA21-18A4DFB51971}"/>
    <cellStyle name="Normal 2 2 10 3 2 2 3" xfId="11820" xr:uid="{3E121D77-B0AF-4833-9746-AF417A7D6DDE}"/>
    <cellStyle name="Normal 2 2 10 3 2 2 3 2" xfId="34246" xr:uid="{7D8A02BC-C0E0-40D8-8AFB-9EDC2D6A7143}"/>
    <cellStyle name="Normal 2 2 10 3 2 2 4" xfId="25216" xr:uid="{AB1FEF7F-A4A1-4C1A-A83E-6CAF9850C9BA}"/>
    <cellStyle name="Normal 2 2 10 3 2 3" xfId="4284" xr:uid="{E2B4D536-013C-4740-9527-EC2D568AB3AE}"/>
    <cellStyle name="Normal 2 2 10 3 2 3 2" xfId="8766" xr:uid="{22FCA6FC-11BA-49A9-AE29-1A6398153D5B}"/>
    <cellStyle name="Normal 2 2 10 3 2 3 2 2" xfId="17796" xr:uid="{31962E66-758C-4213-9D74-11D2E43B9262}"/>
    <cellStyle name="Normal 2 2 10 3 2 3 2 2 2" xfId="40222" xr:uid="{4D9B369B-C98F-4849-BA0D-47B4D422FA77}"/>
    <cellStyle name="Normal 2 2 10 3 2 3 2 3" xfId="31192" xr:uid="{C07A6281-14FA-4BD0-8425-CE5935C729E9}"/>
    <cellStyle name="Normal 2 2 10 3 2 3 3" xfId="13314" xr:uid="{AE8219C1-B97F-469D-BF65-6B5124A7F59B}"/>
    <cellStyle name="Normal 2 2 10 3 2 3 3 2" xfId="35740" xr:uid="{78CB9B9C-21D5-43AE-99A6-DF9E91ACE9C6}"/>
    <cellStyle name="Normal 2 2 10 3 2 3 4" xfId="26710" xr:uid="{77576A85-8841-457C-8CB1-2861ACEDB291}"/>
    <cellStyle name="Normal 2 2 10 3 2 4" xfId="5778" xr:uid="{B06589B2-AFE4-4B5E-815F-5AD30883D4C9}"/>
    <cellStyle name="Normal 2 2 10 3 2 4 2" xfId="14808" xr:uid="{815F171C-1439-499A-A8CD-40F81B16F0B7}"/>
    <cellStyle name="Normal 2 2 10 3 2 4 2 2" xfId="37234" xr:uid="{2CF82CDF-3E8F-4BB0-8F81-CFB557859FEC}"/>
    <cellStyle name="Normal 2 2 10 3 2 4 3" xfId="28204" xr:uid="{DFA504E8-493C-41B5-89A5-07061C9A7A4B}"/>
    <cellStyle name="Normal 2 2 10 3 2 5" xfId="10326" xr:uid="{82B966A6-8181-4C6F-AC5D-64E3B106AD97}"/>
    <cellStyle name="Normal 2 2 10 3 2 5 2" xfId="32752" xr:uid="{7E4FEB4E-BC1D-4983-BF08-EC42FF0154B2}"/>
    <cellStyle name="Normal 2 2 10 3 2 6" xfId="23722" xr:uid="{6F927A5B-0C83-4D74-A085-31AB6CE12661}"/>
    <cellStyle name="Normal 2 2 10 3 3" xfId="2043" xr:uid="{E262C708-FB97-46D7-A07F-57E7DA165A8F}"/>
    <cellStyle name="Normal 2 2 10 3 3 2" xfId="6525" xr:uid="{A3DC65F0-4650-42DF-AB5E-3A4451AAFC5F}"/>
    <cellStyle name="Normal 2 2 10 3 3 2 2" xfId="15555" xr:uid="{CAC2BB93-1463-410E-B623-8FE8D3165DD9}"/>
    <cellStyle name="Normal 2 2 10 3 3 2 2 2" xfId="37981" xr:uid="{A2EC4311-B382-4C0A-BFC0-FD2DE8278844}"/>
    <cellStyle name="Normal 2 2 10 3 3 2 3" xfId="28951" xr:uid="{EF08215D-AA6F-44CA-A368-29FF87126041}"/>
    <cellStyle name="Normal 2 2 10 3 3 3" xfId="11073" xr:uid="{B65A5E9F-DFDD-4B1C-B096-5BF61F501A1F}"/>
    <cellStyle name="Normal 2 2 10 3 3 3 2" xfId="33499" xr:uid="{69FBA8AF-8E8E-4AF8-AAF1-39ADB758A428}"/>
    <cellStyle name="Normal 2 2 10 3 3 4" xfId="24469" xr:uid="{4E100AF6-0633-44E5-B753-FE294501BB30}"/>
    <cellStyle name="Normal 2 2 10 3 4" xfId="3537" xr:uid="{7955B6C7-41FB-4859-A359-3C7AC273C4AF}"/>
    <cellStyle name="Normal 2 2 10 3 4 2" xfId="8019" xr:uid="{249813A3-53C8-4283-BA53-1F71E2A123F1}"/>
    <cellStyle name="Normal 2 2 10 3 4 2 2" xfId="17049" xr:uid="{A6545A62-5862-410D-93BB-DAA14EDB8C91}"/>
    <cellStyle name="Normal 2 2 10 3 4 2 2 2" xfId="39475" xr:uid="{FE96FAC8-CB28-4F5B-A10C-3676CBC7ED36}"/>
    <cellStyle name="Normal 2 2 10 3 4 2 3" xfId="30445" xr:uid="{6F90EF9E-145B-4718-9AA8-6B9C85025F4C}"/>
    <cellStyle name="Normal 2 2 10 3 4 3" xfId="12567" xr:uid="{40C9343A-AA4A-48C5-989B-C06E2FA7FB3B}"/>
    <cellStyle name="Normal 2 2 10 3 4 3 2" xfId="34993" xr:uid="{1E7124F3-E169-40B4-A33A-8A9D14DF8621}"/>
    <cellStyle name="Normal 2 2 10 3 4 4" xfId="25963" xr:uid="{6B9F48A4-1B94-4714-9FAA-48365DBEC939}"/>
    <cellStyle name="Normal 2 2 10 3 5" xfId="5031" xr:uid="{83E616C0-0CBB-4577-B93B-CE614AD5E85F}"/>
    <cellStyle name="Normal 2 2 10 3 5 2" xfId="14061" xr:uid="{6C23B287-09FC-478B-9096-0ABC325E49E1}"/>
    <cellStyle name="Normal 2 2 10 3 5 2 2" xfId="36487" xr:uid="{C529C164-4BD1-4A9B-B029-2AF79C45E716}"/>
    <cellStyle name="Normal 2 2 10 3 5 3" xfId="27457" xr:uid="{D29B8F4A-D1D1-4DAA-A029-CB4722CD0AA7}"/>
    <cellStyle name="Normal 2 2 10 3 6" xfId="9579" xr:uid="{C181CCAB-6C2A-40EB-96A4-9EA84D452261}"/>
    <cellStyle name="Normal 2 2 10 3 6 2" xfId="32005" xr:uid="{39B06838-5CAD-4D68-8F11-5463BFDCBE09}"/>
    <cellStyle name="Normal 2 2 10 3 7" xfId="22975" xr:uid="{847B9567-1318-4F76-9DB7-1060D2657BF8}"/>
    <cellStyle name="Normal 2 2 10 4" xfId="735" xr:uid="{96BE0AB6-981A-4FAA-8044-62256E3E9131}"/>
    <cellStyle name="Normal 2 2 10 4 2" xfId="1482" xr:uid="{C0F57EF8-4515-4D08-A534-CD3292E34D8F}"/>
    <cellStyle name="Normal 2 2 10 4 2 2" xfId="2976" xr:uid="{3A2E99D4-F699-48E2-ABAC-9A4E193BE29F}"/>
    <cellStyle name="Normal 2 2 10 4 2 2 2" xfId="7458" xr:uid="{C5C40FA2-B2BD-4CAD-A12A-3C86B83A66A1}"/>
    <cellStyle name="Normal 2 2 10 4 2 2 2 2" xfId="16488" xr:uid="{2CD3CFA9-88AE-4B1E-9050-323C1891A1C8}"/>
    <cellStyle name="Normal 2 2 10 4 2 2 2 2 2" xfId="38914" xr:uid="{C92557F3-0D8D-455C-9EC5-325B4B6C0148}"/>
    <cellStyle name="Normal 2 2 10 4 2 2 2 3" xfId="29884" xr:uid="{30A49246-F77E-40E3-8613-B5848C041CC5}"/>
    <cellStyle name="Normal 2 2 10 4 2 2 3" xfId="12006" xr:uid="{7D8D86AD-DAE5-4873-8237-DDD8AE00AA25}"/>
    <cellStyle name="Normal 2 2 10 4 2 2 3 2" xfId="34432" xr:uid="{0C445E68-1AD1-4B76-A202-9F02C6A4B1B5}"/>
    <cellStyle name="Normal 2 2 10 4 2 2 4" xfId="25402" xr:uid="{AEEAE11C-80D9-472A-B4F6-D23BF57C16B6}"/>
    <cellStyle name="Normal 2 2 10 4 2 3" xfId="4470" xr:uid="{546C62BB-8E37-46A1-B096-C5FB1156F1F2}"/>
    <cellStyle name="Normal 2 2 10 4 2 3 2" xfId="8952" xr:uid="{62D393B9-7FF4-47ED-9BEF-CBBB7928A66A}"/>
    <cellStyle name="Normal 2 2 10 4 2 3 2 2" xfId="17982" xr:uid="{8F74967B-8632-4CA7-97AC-47F5A11FBAE4}"/>
    <cellStyle name="Normal 2 2 10 4 2 3 2 2 2" xfId="40408" xr:uid="{B7B8AA0B-4ACD-4313-85E8-97011692CB9E}"/>
    <cellStyle name="Normal 2 2 10 4 2 3 2 3" xfId="31378" xr:uid="{B804C234-D2C2-4167-A11F-C45E91D316AF}"/>
    <cellStyle name="Normal 2 2 10 4 2 3 3" xfId="13500" xr:uid="{82F4A64A-AB83-4181-9010-99EA1B0E272A}"/>
    <cellStyle name="Normal 2 2 10 4 2 3 3 2" xfId="35926" xr:uid="{7FAB39BE-5477-45D2-9103-5ED0FCABDAC2}"/>
    <cellStyle name="Normal 2 2 10 4 2 3 4" xfId="26896" xr:uid="{2D427A7E-8694-485A-979E-5E7C72E2C168}"/>
    <cellStyle name="Normal 2 2 10 4 2 4" xfId="5964" xr:uid="{1431B11F-31F5-45BE-869F-4EAF58839829}"/>
    <cellStyle name="Normal 2 2 10 4 2 4 2" xfId="14994" xr:uid="{BAEBBA91-7BBB-42C3-965F-F68FFD425AC5}"/>
    <cellStyle name="Normal 2 2 10 4 2 4 2 2" xfId="37420" xr:uid="{83617C70-1378-4F26-BC6B-C9B22DDC152E}"/>
    <cellStyle name="Normal 2 2 10 4 2 4 3" xfId="28390" xr:uid="{1A206AAE-7ADF-4FF9-9034-F8666BB4284C}"/>
    <cellStyle name="Normal 2 2 10 4 2 5" xfId="10512" xr:uid="{A55F4717-3304-4F5C-8EFB-D517AAB3A2AF}"/>
    <cellStyle name="Normal 2 2 10 4 2 5 2" xfId="32938" xr:uid="{32529CC4-F00E-4231-993A-57CF176AAA14}"/>
    <cellStyle name="Normal 2 2 10 4 2 6" xfId="23908" xr:uid="{B1251FFF-3F5D-42CC-89D1-24F0ABC9D6F5}"/>
    <cellStyle name="Normal 2 2 10 4 3" xfId="2229" xr:uid="{44162257-075A-4739-BD9A-C925ABF10CE7}"/>
    <cellStyle name="Normal 2 2 10 4 3 2" xfId="6711" xr:uid="{EED31A6B-FA0C-43B3-B6BE-A60BA60FEF35}"/>
    <cellStyle name="Normal 2 2 10 4 3 2 2" xfId="15741" xr:uid="{0DB4D0BE-C82B-47CF-8B45-9ACB3711DC2D}"/>
    <cellStyle name="Normal 2 2 10 4 3 2 2 2" xfId="38167" xr:uid="{2BEBED10-2749-4F4D-B4FB-184657E638E1}"/>
    <cellStyle name="Normal 2 2 10 4 3 2 3" xfId="29137" xr:uid="{95BC8C87-1B2C-4587-B7FA-05EB7AD9567C}"/>
    <cellStyle name="Normal 2 2 10 4 3 3" xfId="11259" xr:uid="{FF056B47-DAA1-48A8-B52E-E04F4BB55E49}"/>
    <cellStyle name="Normal 2 2 10 4 3 3 2" xfId="33685" xr:uid="{DB20198E-A42F-4254-8DD1-7FDB1C344521}"/>
    <cellStyle name="Normal 2 2 10 4 3 4" xfId="24655" xr:uid="{3C36004A-25EE-4A96-B028-9D3D2D3EC7EB}"/>
    <cellStyle name="Normal 2 2 10 4 4" xfId="3723" xr:uid="{0273AB63-CE47-448E-8C8E-418FDCBF65D4}"/>
    <cellStyle name="Normal 2 2 10 4 4 2" xfId="8205" xr:uid="{097AE36D-4343-416D-9C1B-9B337F39296F}"/>
    <cellStyle name="Normal 2 2 10 4 4 2 2" xfId="17235" xr:uid="{E0EA4DD8-6075-4E53-BA74-58DA0C77F728}"/>
    <cellStyle name="Normal 2 2 10 4 4 2 2 2" xfId="39661" xr:uid="{F54CB7EF-4A32-4ABA-8B73-19F6A2807882}"/>
    <cellStyle name="Normal 2 2 10 4 4 2 3" xfId="30631" xr:uid="{4BC9645E-36CB-4D93-A068-5CD0B4CB02A8}"/>
    <cellStyle name="Normal 2 2 10 4 4 3" xfId="12753" xr:uid="{5D88F467-FFC0-453D-AF33-3F0E70F8A555}"/>
    <cellStyle name="Normal 2 2 10 4 4 3 2" xfId="35179" xr:uid="{9B8F7843-B185-4B49-875B-5971D94C5E27}"/>
    <cellStyle name="Normal 2 2 10 4 4 4" xfId="26149" xr:uid="{9827833A-B3F3-4C15-B117-821053D6357D}"/>
    <cellStyle name="Normal 2 2 10 4 5" xfId="5217" xr:uid="{959E01C6-6EF5-44A6-97FA-F91ED3CA1AC6}"/>
    <cellStyle name="Normal 2 2 10 4 5 2" xfId="14247" xr:uid="{168952BB-6F3E-498C-8D49-33E28A91DA16}"/>
    <cellStyle name="Normal 2 2 10 4 5 2 2" xfId="36673" xr:uid="{1D41E353-9846-413D-8918-6E80503E6851}"/>
    <cellStyle name="Normal 2 2 10 4 5 3" xfId="27643" xr:uid="{334E31B8-B279-4891-9375-B9C8CDA491FE}"/>
    <cellStyle name="Normal 2 2 10 4 6" xfId="9765" xr:uid="{1B475E67-211F-431E-ABF0-E7CB196B88DC}"/>
    <cellStyle name="Normal 2 2 10 4 6 2" xfId="32191" xr:uid="{4B94E4E8-B487-4F78-A826-DF4E44903F0E}"/>
    <cellStyle name="Normal 2 2 10 4 7" xfId="23161" xr:uid="{FE4123C6-2229-462D-B20C-41AF13AC5838}"/>
    <cellStyle name="Normal 2 2 10 5" xfId="922" xr:uid="{AFE0F493-3ABB-48AD-8BCD-E2682D65B829}"/>
    <cellStyle name="Normal 2 2 10 5 2" xfId="2416" xr:uid="{44E01A0B-A77D-4692-8A1B-ED25B7E62155}"/>
    <cellStyle name="Normal 2 2 10 5 2 2" xfId="6898" xr:uid="{DDC24AD2-3578-4256-AC9A-F7959F3291A0}"/>
    <cellStyle name="Normal 2 2 10 5 2 2 2" xfId="15928" xr:uid="{E0BFD983-2D66-47D1-92E0-55F04619C4BE}"/>
    <cellStyle name="Normal 2 2 10 5 2 2 2 2" xfId="38354" xr:uid="{11AA281D-EABE-453A-80A0-66A9C58B41F1}"/>
    <cellStyle name="Normal 2 2 10 5 2 2 3" xfId="29324" xr:uid="{A5791D9F-A4B7-4FED-AC5F-A4CEADF221C9}"/>
    <cellStyle name="Normal 2 2 10 5 2 3" xfId="11446" xr:uid="{3BA2FBCB-43DC-46C0-A387-B4160AB331CD}"/>
    <cellStyle name="Normal 2 2 10 5 2 3 2" xfId="33872" xr:uid="{643B3AEF-FBAC-4F84-B520-50723E93E23F}"/>
    <cellStyle name="Normal 2 2 10 5 2 4" xfId="24842" xr:uid="{43E4591D-666A-4CFE-AE6C-90923530E2E2}"/>
    <cellStyle name="Normal 2 2 10 5 3" xfId="3910" xr:uid="{619277F6-DA0C-4A31-A154-3DC5FCB5F485}"/>
    <cellStyle name="Normal 2 2 10 5 3 2" xfId="8392" xr:uid="{C1B58E7E-85BB-45D1-A2B0-2BDC19050859}"/>
    <cellStyle name="Normal 2 2 10 5 3 2 2" xfId="17422" xr:uid="{77194A11-78D6-495F-A80A-3308358490F1}"/>
    <cellStyle name="Normal 2 2 10 5 3 2 2 2" xfId="39848" xr:uid="{C8D4CAFE-6E9B-4E33-93A2-B31CC944F3B1}"/>
    <cellStyle name="Normal 2 2 10 5 3 2 3" xfId="30818" xr:uid="{6E359EF7-5421-4A2C-A5C6-CC84AC9E185B}"/>
    <cellStyle name="Normal 2 2 10 5 3 3" xfId="12940" xr:uid="{F15907B1-8C93-4CE7-92ED-B08B4213D605}"/>
    <cellStyle name="Normal 2 2 10 5 3 3 2" xfId="35366" xr:uid="{5F6934DC-271F-48C3-9A7A-D54EA557EB62}"/>
    <cellStyle name="Normal 2 2 10 5 3 4" xfId="26336" xr:uid="{5ADB677D-20E4-4439-8937-EED49D761DCB}"/>
    <cellStyle name="Normal 2 2 10 5 4" xfId="5404" xr:uid="{74E4AC3C-87A0-4EA8-AC1E-060AB0F0E7F7}"/>
    <cellStyle name="Normal 2 2 10 5 4 2" xfId="14434" xr:uid="{5C179AF7-80BF-4F4B-A212-315611B80A95}"/>
    <cellStyle name="Normal 2 2 10 5 4 2 2" xfId="36860" xr:uid="{D808939C-BF47-4553-88FB-57FF5CC8F3BF}"/>
    <cellStyle name="Normal 2 2 10 5 4 3" xfId="27830" xr:uid="{93E4D439-47E6-4826-959F-23445900CE9B}"/>
    <cellStyle name="Normal 2 2 10 5 5" xfId="9952" xr:uid="{E2956CE2-7040-4721-BB8E-47517C2AD566}"/>
    <cellStyle name="Normal 2 2 10 5 5 2" xfId="32378" xr:uid="{F2F8315D-174D-4F68-BA8F-BF562AA3BCF7}"/>
    <cellStyle name="Normal 2 2 10 5 6" xfId="23348" xr:uid="{CC48E175-46C7-4545-B54A-BD440FB76612}"/>
    <cellStyle name="Normal 2 2 10 6" xfId="1671" xr:uid="{61F91850-AD74-4DD0-B617-76CACAAF830A}"/>
    <cellStyle name="Normal 2 2 10 6 2" xfId="6153" xr:uid="{71FD4B21-6CB7-4F6B-9879-D8870B504567}"/>
    <cellStyle name="Normal 2 2 10 6 2 2" xfId="15183" xr:uid="{EA6D735A-C060-4D92-AA65-FF7B3697AFF3}"/>
    <cellStyle name="Normal 2 2 10 6 2 2 2" xfId="37609" xr:uid="{B2C95304-4F84-4DAF-8CC8-3F7E1C3C5434}"/>
    <cellStyle name="Normal 2 2 10 6 2 3" xfId="28579" xr:uid="{6B9259D2-D4BD-4123-BDE3-D02D949D406C}"/>
    <cellStyle name="Normal 2 2 10 6 3" xfId="10701" xr:uid="{31032201-6941-417B-BF3C-A144B410D491}"/>
    <cellStyle name="Normal 2 2 10 6 3 2" xfId="33127" xr:uid="{9411D156-7E0B-4EA9-8C2C-788486B5E8AB}"/>
    <cellStyle name="Normal 2 2 10 6 4" xfId="24097" xr:uid="{A9C8817A-98CC-445B-8EEC-B38ABECE093E}"/>
    <cellStyle name="Normal 2 2 10 7" xfId="3165" xr:uid="{20A91464-AB53-4FAC-A952-B2E1030A0C67}"/>
    <cellStyle name="Normal 2 2 10 7 2" xfId="7647" xr:uid="{654AF1BE-8193-42FE-AC31-00E2D9BB71ED}"/>
    <cellStyle name="Normal 2 2 10 7 2 2" xfId="16677" xr:uid="{B48774E9-93BD-4BB5-90CD-7FC6582FC488}"/>
    <cellStyle name="Normal 2 2 10 7 2 2 2" xfId="39103" xr:uid="{F3542B40-A5BD-487B-A35F-B17F31CD5AB9}"/>
    <cellStyle name="Normal 2 2 10 7 2 3" xfId="30073" xr:uid="{86826B38-D4EC-4BB3-9F6C-4D89E8CE4196}"/>
    <cellStyle name="Normal 2 2 10 7 3" xfId="12195" xr:uid="{D08747E2-134D-4A5C-B954-4BD3CA598230}"/>
    <cellStyle name="Normal 2 2 10 7 3 2" xfId="34621" xr:uid="{177D66D6-1FB0-48B7-AAC8-D64155E7C776}"/>
    <cellStyle name="Normal 2 2 10 7 4" xfId="25591" xr:uid="{B2311EB1-9E10-4D78-AD3E-0BDD3F30C05A}"/>
    <cellStyle name="Normal 2 2 10 8" xfId="4659" xr:uid="{BFDD9FF3-A880-4CF1-8351-A4B4DAB9B674}"/>
    <cellStyle name="Normal 2 2 10 8 2" xfId="13689" xr:uid="{7B727C4E-27EC-42E5-A2D8-77B32940DD2A}"/>
    <cellStyle name="Normal 2 2 10 8 2 2" xfId="36115" xr:uid="{0AACF5BA-2A32-4106-B920-581B4D2DA042}"/>
    <cellStyle name="Normal 2 2 10 8 3" xfId="27085" xr:uid="{AAF3D74A-EDF9-4E65-A336-4AAB9C222969}"/>
    <cellStyle name="Normal 2 2 10 9" xfId="9207" xr:uid="{3A1D827D-8B4B-4F03-9779-02DDFB843358}"/>
    <cellStyle name="Normal 2 2 10 9 2" xfId="31633" xr:uid="{0F3973DD-B32C-4415-926F-3F999064A975}"/>
    <cellStyle name="Normal 2 2 11" xfId="200" xr:uid="{A266BB1A-C48F-4E29-81DA-C04AF6022074}"/>
    <cellStyle name="Normal 2 2 11 2" xfId="945" xr:uid="{BC95A16A-B12F-4110-BABB-A9D2545EE917}"/>
    <cellStyle name="Normal 2 2 11 2 2" xfId="2439" xr:uid="{01E16AE6-6EBF-4D80-AEF5-47AB02385F9E}"/>
    <cellStyle name="Normal 2 2 11 2 2 2" xfId="6921" xr:uid="{2C7C71A3-B6E4-4AE5-B8C4-9511BEFDAC5E}"/>
    <cellStyle name="Normal 2 2 11 2 2 2 2" xfId="15951" xr:uid="{00D3BAF6-F1D3-4F46-BB35-74016126AA80}"/>
    <cellStyle name="Normal 2 2 11 2 2 2 2 2" xfId="38377" xr:uid="{B090611C-08B2-49A1-9877-3437CB4219F3}"/>
    <cellStyle name="Normal 2 2 11 2 2 2 3" xfId="29347" xr:uid="{9EED189E-5795-445D-8B24-CE55EB30D833}"/>
    <cellStyle name="Normal 2 2 11 2 2 3" xfId="11469" xr:uid="{89D5AE0F-531C-486D-A88E-950C4ABD1354}"/>
    <cellStyle name="Normal 2 2 11 2 2 3 2" xfId="33895" xr:uid="{5B6EAB28-C821-4147-BDEE-55FD29F2B507}"/>
    <cellStyle name="Normal 2 2 11 2 2 4" xfId="24865" xr:uid="{CCFEE300-A582-40E0-A375-008B1B7E752B}"/>
    <cellStyle name="Normal 2 2 11 2 3" xfId="3933" xr:uid="{339444E1-1B40-44BD-9994-0A92DF88E56E}"/>
    <cellStyle name="Normal 2 2 11 2 3 2" xfId="8415" xr:uid="{25AD2283-003C-4D42-BC9F-41BD7ACB2F9B}"/>
    <cellStyle name="Normal 2 2 11 2 3 2 2" xfId="17445" xr:uid="{C949202C-9B6A-4788-8E55-37B29D2B3354}"/>
    <cellStyle name="Normal 2 2 11 2 3 2 2 2" xfId="39871" xr:uid="{7E2C49B7-BE1C-450D-A0E8-FD8DE25ABFE5}"/>
    <cellStyle name="Normal 2 2 11 2 3 2 3" xfId="30841" xr:uid="{EDC58313-C8D1-43A2-81CF-C5F9A55B844F}"/>
    <cellStyle name="Normal 2 2 11 2 3 3" xfId="12963" xr:uid="{FC2A7D11-EA91-4879-BE37-D20941F2D2F5}"/>
    <cellStyle name="Normal 2 2 11 2 3 3 2" xfId="35389" xr:uid="{8671B0FC-AFB3-4A67-9C5C-CD072914DF4C}"/>
    <cellStyle name="Normal 2 2 11 2 3 4" xfId="26359" xr:uid="{1B6193E0-586C-439F-B49D-5C5CD5522B7F}"/>
    <cellStyle name="Normal 2 2 11 2 4" xfId="5427" xr:uid="{C071938F-AC0C-4D05-B310-BDE978EE1E75}"/>
    <cellStyle name="Normal 2 2 11 2 4 2" xfId="14457" xr:uid="{2CE7A3D1-5212-4861-A76A-0DDD11A0778A}"/>
    <cellStyle name="Normal 2 2 11 2 4 2 2" xfId="36883" xr:uid="{FE28E83B-8F2C-4D87-8D5A-1111C538A616}"/>
    <cellStyle name="Normal 2 2 11 2 4 3" xfId="27853" xr:uid="{88955A0E-72F4-41EB-9FEB-1ED8220F31FA}"/>
    <cellStyle name="Normal 2 2 11 2 5" xfId="9975" xr:uid="{4DCCA06A-2CE8-437E-B1B2-007D450234A3}"/>
    <cellStyle name="Normal 2 2 11 2 5 2" xfId="32401" xr:uid="{F2A7246F-BAE0-486A-A67C-768587234F90}"/>
    <cellStyle name="Normal 2 2 11 2 6" xfId="23371" xr:uid="{693052E2-1CAF-4ED4-BDDE-E6DA307EFF8C}"/>
    <cellStyle name="Normal 2 2 11 3" xfId="1694" xr:uid="{5D4DF5E1-5DD1-441E-9F8C-30BD4D2BB7F3}"/>
    <cellStyle name="Normal 2 2 11 3 2" xfId="6176" xr:uid="{B7911F8F-87EE-4B5B-878B-F2762D6A9FAB}"/>
    <cellStyle name="Normal 2 2 11 3 2 2" xfId="15206" xr:uid="{245179E4-7557-47F9-87D1-F199E3C2B022}"/>
    <cellStyle name="Normal 2 2 11 3 2 2 2" xfId="37632" xr:uid="{3BC2F285-1AAB-49EA-8F3A-5AC0EE4206FC}"/>
    <cellStyle name="Normal 2 2 11 3 2 3" xfId="28602" xr:uid="{D33987B2-B2CF-4ACD-9891-244F2E845B98}"/>
    <cellStyle name="Normal 2 2 11 3 3" xfId="10724" xr:uid="{D7436C0E-5693-42EC-AB0C-93052F4D0996}"/>
    <cellStyle name="Normal 2 2 11 3 3 2" xfId="33150" xr:uid="{37C571ED-6620-4534-B49E-A1BC45FF9D77}"/>
    <cellStyle name="Normal 2 2 11 3 4" xfId="24120" xr:uid="{89A3931E-AEBF-4A8C-A062-50EBF6663F99}"/>
    <cellStyle name="Normal 2 2 11 4" xfId="3188" xr:uid="{E5B5408C-EBDB-4FCD-A339-CE3A7D907522}"/>
    <cellStyle name="Normal 2 2 11 4 2" xfId="7670" xr:uid="{4032159D-434C-4AA3-8756-AFEE49F073E9}"/>
    <cellStyle name="Normal 2 2 11 4 2 2" xfId="16700" xr:uid="{598F9081-DB69-4AB2-9829-45328EC876DD}"/>
    <cellStyle name="Normal 2 2 11 4 2 2 2" xfId="39126" xr:uid="{A2E6C82B-58D9-4C2C-8326-517D5E862D95}"/>
    <cellStyle name="Normal 2 2 11 4 2 3" xfId="30096" xr:uid="{E81CECA4-7D73-4F52-9A6F-25E7BE7AFD5C}"/>
    <cellStyle name="Normal 2 2 11 4 3" xfId="12218" xr:uid="{EB2E3EC8-628A-4518-A08A-E17D17546527}"/>
    <cellStyle name="Normal 2 2 11 4 3 2" xfId="34644" xr:uid="{6202AD91-811D-4F03-B3C0-2F5C2F74DB04}"/>
    <cellStyle name="Normal 2 2 11 4 4" xfId="25614" xr:uid="{FD27B6F3-EF09-4EA8-A70A-CDE86090D406}"/>
    <cellStyle name="Normal 2 2 11 5" xfId="4682" xr:uid="{0DF8B3C9-21C2-4A7A-801D-107F1E131D5F}"/>
    <cellStyle name="Normal 2 2 11 5 2" xfId="13712" xr:uid="{AA1923B8-9410-49D7-921D-4C9455E12EC8}"/>
    <cellStyle name="Normal 2 2 11 5 2 2" xfId="36138" xr:uid="{0093C093-A2C3-4503-9E8F-9A293AF64091}"/>
    <cellStyle name="Normal 2 2 11 5 3" xfId="27108" xr:uid="{1766F30F-7E88-4E28-8A28-1A21FD70DDF3}"/>
    <cellStyle name="Normal 2 2 11 6" xfId="9230" xr:uid="{890490A2-3FBE-403A-B463-99AF4CA1AA9D}"/>
    <cellStyle name="Normal 2 2 11 6 2" xfId="31656" xr:uid="{483C0EDC-A644-4E95-9805-24D6CF0B5B55}"/>
    <cellStyle name="Normal 2 2 11 7" xfId="22626" xr:uid="{7AFB104E-75B1-4ED4-A46E-48016596C844}"/>
    <cellStyle name="Normal 2 2 12" xfId="386" xr:uid="{F7E2E17F-56D6-4894-B4C3-5B351793A1B3}"/>
    <cellStyle name="Normal 2 2 12 2" xfId="1133" xr:uid="{A308F1FE-F9BA-41CA-A4E2-2B4E0FB1BE9E}"/>
    <cellStyle name="Normal 2 2 12 2 2" xfId="2627" xr:uid="{253BBFCE-6411-49D0-8D02-F8621FB61382}"/>
    <cellStyle name="Normal 2 2 12 2 2 2" xfId="7109" xr:uid="{56E0CCDF-5B1E-4BAE-ADF2-C4F78159FE7D}"/>
    <cellStyle name="Normal 2 2 12 2 2 2 2" xfId="16139" xr:uid="{B879EDDA-46AA-44B9-9E00-F8AD00B54E83}"/>
    <cellStyle name="Normal 2 2 12 2 2 2 2 2" xfId="38565" xr:uid="{99EDECF7-3438-41A7-A9E0-316845E34FD1}"/>
    <cellStyle name="Normal 2 2 12 2 2 2 3" xfId="29535" xr:uid="{793C4615-BB3A-48C7-863D-55950923DD29}"/>
    <cellStyle name="Normal 2 2 12 2 2 3" xfId="11657" xr:uid="{49902882-E094-4291-831D-3C188C6EA914}"/>
    <cellStyle name="Normal 2 2 12 2 2 3 2" xfId="34083" xr:uid="{AA38B1B5-B1A8-4D4E-B78C-ECAB62B71A12}"/>
    <cellStyle name="Normal 2 2 12 2 2 4" xfId="25053" xr:uid="{D22FC29D-80A3-47DC-83C8-743E604FD5EC}"/>
    <cellStyle name="Normal 2 2 12 2 3" xfId="4121" xr:uid="{DE66BE4C-0038-4BCF-8087-3CE7FDDDEC51}"/>
    <cellStyle name="Normal 2 2 12 2 3 2" xfId="8603" xr:uid="{AD66F349-3F83-4A12-9938-A00E5AE98963}"/>
    <cellStyle name="Normal 2 2 12 2 3 2 2" xfId="17633" xr:uid="{8DFE2DD5-89A1-49AC-AC7D-B9EC9FA05A67}"/>
    <cellStyle name="Normal 2 2 12 2 3 2 2 2" xfId="40059" xr:uid="{842769CD-7D10-422C-9B35-F2DDC671566B}"/>
    <cellStyle name="Normal 2 2 12 2 3 2 3" xfId="31029" xr:uid="{04255554-AE05-4BA8-BEEC-0AC7510039B8}"/>
    <cellStyle name="Normal 2 2 12 2 3 3" xfId="13151" xr:uid="{BE61FD3C-AA70-4D90-8DD6-54F0A477EF28}"/>
    <cellStyle name="Normal 2 2 12 2 3 3 2" xfId="35577" xr:uid="{2751250C-0C27-4918-9D0C-9DA377EB7278}"/>
    <cellStyle name="Normal 2 2 12 2 3 4" xfId="26547" xr:uid="{3E8F5196-72BA-461F-AE88-592513D2EAF3}"/>
    <cellStyle name="Normal 2 2 12 2 4" xfId="5615" xr:uid="{015CC45D-3F83-469F-8CBC-137743180E31}"/>
    <cellStyle name="Normal 2 2 12 2 4 2" xfId="14645" xr:uid="{2819F09F-8808-46C1-B330-C50B932BA307}"/>
    <cellStyle name="Normal 2 2 12 2 4 2 2" xfId="37071" xr:uid="{8C28A4F2-9C05-48D0-82CE-92DD6EADE5C2}"/>
    <cellStyle name="Normal 2 2 12 2 4 3" xfId="28041" xr:uid="{243DEA58-813C-439F-B220-B07D8EF67CED}"/>
    <cellStyle name="Normal 2 2 12 2 5" xfId="10163" xr:uid="{22CD229D-B108-4A1D-A9C6-F73D648FC437}"/>
    <cellStyle name="Normal 2 2 12 2 5 2" xfId="32589" xr:uid="{899B5AE0-8B1B-4916-A65A-981641F8A034}"/>
    <cellStyle name="Normal 2 2 12 2 6" xfId="23559" xr:uid="{D784C210-71EB-45E2-8E18-932889B987DF}"/>
    <cellStyle name="Normal 2 2 12 3" xfId="1880" xr:uid="{1F5813B0-A0C1-45CF-AA95-661E20F03A23}"/>
    <cellStyle name="Normal 2 2 12 3 2" xfId="6362" xr:uid="{2C7F4F70-67BC-4570-B497-84D92C3897A5}"/>
    <cellStyle name="Normal 2 2 12 3 2 2" xfId="15392" xr:uid="{248A0B7C-D97E-47A9-8168-0373277417E5}"/>
    <cellStyle name="Normal 2 2 12 3 2 2 2" xfId="37818" xr:uid="{BE22B146-7B7E-4587-8542-261915CA02ED}"/>
    <cellStyle name="Normal 2 2 12 3 2 3" xfId="28788" xr:uid="{8B69DDD4-2BA8-40AA-A563-CFED2F750F9B}"/>
    <cellStyle name="Normal 2 2 12 3 3" xfId="10910" xr:uid="{3A6E3872-792B-4D39-8175-268702299DFC}"/>
    <cellStyle name="Normal 2 2 12 3 3 2" xfId="33336" xr:uid="{D4C2741F-8160-435D-9BDF-03A55F4E2606}"/>
    <cellStyle name="Normal 2 2 12 3 4" xfId="24306" xr:uid="{0173AAE5-76A8-429E-993E-BCFEB3F07AB6}"/>
    <cellStyle name="Normal 2 2 12 4" xfId="3374" xr:uid="{FA520A3A-CE01-4C2A-A156-B24A73273227}"/>
    <cellStyle name="Normal 2 2 12 4 2" xfId="7856" xr:uid="{B011E2DB-AADD-4CAC-AE40-72891144328E}"/>
    <cellStyle name="Normal 2 2 12 4 2 2" xfId="16886" xr:uid="{799599CA-32FE-41C7-9D60-B35A14F50F80}"/>
    <cellStyle name="Normal 2 2 12 4 2 2 2" xfId="39312" xr:uid="{26287339-6A1B-4C4A-B3DF-4FCC971E4A93}"/>
    <cellStyle name="Normal 2 2 12 4 2 3" xfId="30282" xr:uid="{E7258ECD-9FA5-4E48-B963-8CA9EC3C1538}"/>
    <cellStyle name="Normal 2 2 12 4 3" xfId="12404" xr:uid="{90D31AF8-125F-4F1C-96A8-286B3F0431D6}"/>
    <cellStyle name="Normal 2 2 12 4 3 2" xfId="34830" xr:uid="{F96DFFD9-6F29-46D3-9705-954B75B58FAA}"/>
    <cellStyle name="Normal 2 2 12 4 4" xfId="25800" xr:uid="{FCB9E26F-24A6-4D98-A3DD-8256C964356A}"/>
    <cellStyle name="Normal 2 2 12 5" xfId="4868" xr:uid="{650494C4-8CBF-4242-B7CC-56B7FF2BCB3F}"/>
    <cellStyle name="Normal 2 2 12 5 2" xfId="13898" xr:uid="{1A22F72A-5705-4545-B2AA-39B7A137819E}"/>
    <cellStyle name="Normal 2 2 12 5 2 2" xfId="36324" xr:uid="{D8E6A565-D438-4EE3-B59D-ADD2F88CF3EB}"/>
    <cellStyle name="Normal 2 2 12 5 3" xfId="27294" xr:uid="{B6DAA7E6-638F-4BE2-95D9-280304BF8C20}"/>
    <cellStyle name="Normal 2 2 12 6" xfId="9416" xr:uid="{9B8522C4-8C10-4CD2-B9AF-F5A151C8480B}"/>
    <cellStyle name="Normal 2 2 12 6 2" xfId="31842" xr:uid="{F86A2541-A81F-4F47-9E63-FEE911472A38}"/>
    <cellStyle name="Normal 2 2 12 7" xfId="22812" xr:uid="{9F179955-AA81-4747-B9D6-3A5F26F76BCC}"/>
    <cellStyle name="Normal 2 2 13" xfId="572" xr:uid="{76AB1C9A-DAB1-4D86-8E21-90D3C664643B}"/>
    <cellStyle name="Normal 2 2 13 2" xfId="1319" xr:uid="{3805E570-37FF-4697-ACF4-12458E75EE88}"/>
    <cellStyle name="Normal 2 2 13 2 2" xfId="2813" xr:uid="{B6B0BABD-C3FB-48B7-8D5C-0C6BF2FFE708}"/>
    <cellStyle name="Normal 2 2 13 2 2 2" xfId="7295" xr:uid="{5A56AFB7-9FED-4AB9-9478-A7E8B51A317D}"/>
    <cellStyle name="Normal 2 2 13 2 2 2 2" xfId="16325" xr:uid="{ED3D0558-71FF-4117-BBAD-0E80FFB36B15}"/>
    <cellStyle name="Normal 2 2 13 2 2 2 2 2" xfId="38751" xr:uid="{E118BC0C-B133-4B1A-9A01-B58DC0BEE798}"/>
    <cellStyle name="Normal 2 2 13 2 2 2 3" xfId="29721" xr:uid="{73ED810E-162B-4638-9E0E-935732EDE70B}"/>
    <cellStyle name="Normal 2 2 13 2 2 3" xfId="11843" xr:uid="{559C0C3E-9F1B-4A2C-9A7F-7E920AC46CE9}"/>
    <cellStyle name="Normal 2 2 13 2 2 3 2" xfId="34269" xr:uid="{E0696022-6CEB-4D56-B01F-4BB3F40F7D9C}"/>
    <cellStyle name="Normal 2 2 13 2 2 4" xfId="25239" xr:uid="{2E6FAA8D-4553-47FB-98C1-DAB46E9BD030}"/>
    <cellStyle name="Normal 2 2 13 2 3" xfId="4307" xr:uid="{D0B863B8-693C-4BE0-B811-0BCB5B3B166F}"/>
    <cellStyle name="Normal 2 2 13 2 3 2" xfId="8789" xr:uid="{15C8C00F-D0B9-49A8-B6EF-C82EF463C369}"/>
    <cellStyle name="Normal 2 2 13 2 3 2 2" xfId="17819" xr:uid="{3B8F5222-9AA6-41D0-AA35-E57722C01802}"/>
    <cellStyle name="Normal 2 2 13 2 3 2 2 2" xfId="40245" xr:uid="{78CF31E5-4101-48C5-AA18-D6DED6A71E71}"/>
    <cellStyle name="Normal 2 2 13 2 3 2 3" xfId="31215" xr:uid="{08AE7357-D836-4765-9081-9268893C8C81}"/>
    <cellStyle name="Normal 2 2 13 2 3 3" xfId="13337" xr:uid="{F0CE425B-C86D-4D3F-9571-3C34A7769C90}"/>
    <cellStyle name="Normal 2 2 13 2 3 3 2" xfId="35763" xr:uid="{64BD1EAE-23B0-4A6C-BED4-B9AF53F10769}"/>
    <cellStyle name="Normal 2 2 13 2 3 4" xfId="26733" xr:uid="{EDFDD1B4-E0B8-4CDB-AD5E-BD264ACE969E}"/>
    <cellStyle name="Normal 2 2 13 2 4" xfId="5801" xr:uid="{B4BE7B75-8D80-4145-926C-31192F533EA4}"/>
    <cellStyle name="Normal 2 2 13 2 4 2" xfId="14831" xr:uid="{5F5E2DE8-E1B1-4F7C-A324-0E5ADD29C738}"/>
    <cellStyle name="Normal 2 2 13 2 4 2 2" xfId="37257" xr:uid="{B3793766-9B9C-4781-BCDD-4464F1BB502D}"/>
    <cellStyle name="Normal 2 2 13 2 4 3" xfId="28227" xr:uid="{9DA69126-C237-43A7-96EA-38DD6C6D61D7}"/>
    <cellStyle name="Normal 2 2 13 2 5" xfId="10349" xr:uid="{F888A32B-0068-4142-A104-A5FD23E36B10}"/>
    <cellStyle name="Normal 2 2 13 2 5 2" xfId="32775" xr:uid="{424B4AB2-EB55-40C2-A4D3-C26646336AF1}"/>
    <cellStyle name="Normal 2 2 13 2 6" xfId="23745" xr:uid="{65166097-FBC1-4B86-A187-6715C0EBB6ED}"/>
    <cellStyle name="Normal 2 2 13 3" xfId="2066" xr:uid="{3DE846EA-7C57-4F91-BD8F-1EE7E3CBA4C1}"/>
    <cellStyle name="Normal 2 2 13 3 2" xfId="6548" xr:uid="{A162C05D-81BD-4E5F-BE81-C4956BAD59BB}"/>
    <cellStyle name="Normal 2 2 13 3 2 2" xfId="15578" xr:uid="{D7DC8756-8C71-44E8-A7A6-6417FEC80915}"/>
    <cellStyle name="Normal 2 2 13 3 2 2 2" xfId="38004" xr:uid="{545F3DD3-51ED-492F-88F9-61ED12085D98}"/>
    <cellStyle name="Normal 2 2 13 3 2 3" xfId="28974" xr:uid="{66ECA6CD-F4FD-4011-9D2D-63D464D96605}"/>
    <cellStyle name="Normal 2 2 13 3 3" xfId="11096" xr:uid="{7F75CA85-FE30-4D74-B715-AE43E1F032C4}"/>
    <cellStyle name="Normal 2 2 13 3 3 2" xfId="33522" xr:uid="{ED824014-978C-4675-B3F8-40D906B85C6D}"/>
    <cellStyle name="Normal 2 2 13 3 4" xfId="24492" xr:uid="{691026D9-8C11-4840-86DA-A88F31E296E9}"/>
    <cellStyle name="Normal 2 2 13 4" xfId="3560" xr:uid="{987B1456-D7C0-4C0D-97B8-5D677FD916A0}"/>
    <cellStyle name="Normal 2 2 13 4 2" xfId="8042" xr:uid="{091C74C4-3536-421C-BE61-246D7F166497}"/>
    <cellStyle name="Normal 2 2 13 4 2 2" xfId="17072" xr:uid="{D0BEEF3A-0FDA-44CA-B85E-DC7F7C6B9F1A}"/>
    <cellStyle name="Normal 2 2 13 4 2 2 2" xfId="39498" xr:uid="{3AF09F5F-9E76-4EC9-BAA1-0A236AA3D4D3}"/>
    <cellStyle name="Normal 2 2 13 4 2 3" xfId="30468" xr:uid="{66C6CB77-A432-4941-8CFB-9BB475DA37AD}"/>
    <cellStyle name="Normal 2 2 13 4 3" xfId="12590" xr:uid="{407413A0-E9D1-46CD-95D7-6781EE4CDAD9}"/>
    <cellStyle name="Normal 2 2 13 4 3 2" xfId="35016" xr:uid="{D1B8A22B-8F4D-4215-B7BB-56DCE220BE36}"/>
    <cellStyle name="Normal 2 2 13 4 4" xfId="25986" xr:uid="{7632D7B1-1A39-4346-9EB5-4BDE38621292}"/>
    <cellStyle name="Normal 2 2 13 5" xfId="5054" xr:uid="{029414F6-DB90-4CA0-B6CA-DBE7384EB2AC}"/>
    <cellStyle name="Normal 2 2 13 5 2" xfId="14084" xr:uid="{49946793-1B25-4A0A-8059-B3AA4CCEDC7F}"/>
    <cellStyle name="Normal 2 2 13 5 2 2" xfId="36510" xr:uid="{7ECDA6A9-663E-49A2-A98F-E978ADB2B5C9}"/>
    <cellStyle name="Normal 2 2 13 5 3" xfId="27480" xr:uid="{EF7B22A0-AF23-4791-9AF0-B96F19F13D3A}"/>
    <cellStyle name="Normal 2 2 13 6" xfId="9602" xr:uid="{4053A7DA-7A21-4F5A-A346-F4529E676D8F}"/>
    <cellStyle name="Normal 2 2 13 6 2" xfId="32028" xr:uid="{3181B724-D9FF-4DC2-B35D-0BDDCD130BEE}"/>
    <cellStyle name="Normal 2 2 13 7" xfId="22998" xr:uid="{8BCE8720-FA11-4344-843B-5A4036D4C037}"/>
    <cellStyle name="Normal 2 2 14" xfId="759" xr:uid="{CF844445-2363-4B28-B798-6F170D9CC962}"/>
    <cellStyle name="Normal 2 2 14 2" xfId="2253" xr:uid="{6526C3C7-BDD7-450E-AAE7-DAFEB24024BE}"/>
    <cellStyle name="Normal 2 2 14 2 2" xfId="6735" xr:uid="{B2D83E1B-473F-4045-9CCD-63BF528F4B69}"/>
    <cellStyle name="Normal 2 2 14 2 2 2" xfId="15765" xr:uid="{49A09BBA-EB33-49B1-BFE8-3323DF620E3E}"/>
    <cellStyle name="Normal 2 2 14 2 2 2 2" xfId="38191" xr:uid="{A5F98334-1411-474E-B1B4-84E97F1C5D0D}"/>
    <cellStyle name="Normal 2 2 14 2 2 3" xfId="29161" xr:uid="{04B137B2-3169-4193-BF60-1D3B85FD1373}"/>
    <cellStyle name="Normal 2 2 14 2 3" xfId="11283" xr:uid="{23F2028C-890E-4DFD-8BC8-8C420C29DFA7}"/>
    <cellStyle name="Normal 2 2 14 2 3 2" xfId="33709" xr:uid="{C5C92B53-28C4-4E6A-B14A-5E75D1CBE70A}"/>
    <cellStyle name="Normal 2 2 14 2 4" xfId="24679" xr:uid="{38CD03E3-29DA-4DF4-B6DE-C2276594C4BE}"/>
    <cellStyle name="Normal 2 2 14 3" xfId="3747" xr:uid="{7D2496D0-8395-4D4A-BCD1-9945C1D80D83}"/>
    <cellStyle name="Normal 2 2 14 3 2" xfId="8229" xr:uid="{D1E60D37-9C78-4892-A8AB-9B5A46CAA578}"/>
    <cellStyle name="Normal 2 2 14 3 2 2" xfId="17259" xr:uid="{203D6098-DE9E-4B38-840D-810297DEE611}"/>
    <cellStyle name="Normal 2 2 14 3 2 2 2" xfId="39685" xr:uid="{1CC9B1C8-0615-40BA-870A-D4346F57B1B5}"/>
    <cellStyle name="Normal 2 2 14 3 2 3" xfId="30655" xr:uid="{68195A96-09FB-4072-BE2F-EF218D332CB4}"/>
    <cellStyle name="Normal 2 2 14 3 3" xfId="12777" xr:uid="{17D40BB1-AAF8-4EF2-B5CD-44C8B15055FC}"/>
    <cellStyle name="Normal 2 2 14 3 3 2" xfId="35203" xr:uid="{CBAC534D-A9CA-40B8-A955-033D067F8E2E}"/>
    <cellStyle name="Normal 2 2 14 3 4" xfId="26173" xr:uid="{54C57BBD-EB56-44DF-AD59-226CF632C854}"/>
    <cellStyle name="Normal 2 2 14 4" xfId="5241" xr:uid="{3A6742B8-F687-4483-AFAA-E4046AD5B8B5}"/>
    <cellStyle name="Normal 2 2 14 4 2" xfId="14271" xr:uid="{B28B7D8F-7F69-452F-A6B0-27D39402FDBF}"/>
    <cellStyle name="Normal 2 2 14 4 2 2" xfId="36697" xr:uid="{4BD39F38-82AE-46A2-AE55-E117BD5BBC5A}"/>
    <cellStyle name="Normal 2 2 14 4 3" xfId="27667" xr:uid="{D94A3D77-9F25-4F04-9CBB-ED0E80F83703}"/>
    <cellStyle name="Normal 2 2 14 5" xfId="9789" xr:uid="{456BBE9D-632F-4CF7-A4B5-61A4361CE6DC}"/>
    <cellStyle name="Normal 2 2 14 5 2" xfId="32215" xr:uid="{14787660-D704-496E-B227-AC844B5DBBB3}"/>
    <cellStyle name="Normal 2 2 14 6" xfId="23185" xr:uid="{9D9C9D78-DF0C-4281-A2B5-38EFD08CEB88}"/>
    <cellStyle name="Normal 2 2 15" xfId="1508" xr:uid="{0A5E87FC-BA5E-48E0-9E15-062B747192A3}"/>
    <cellStyle name="Normal 2 2 15 2" xfId="5990" xr:uid="{30C6102D-4F5A-406A-9D39-88C4B33F4494}"/>
    <cellStyle name="Normal 2 2 15 2 2" xfId="15020" xr:uid="{33228663-EF2D-4753-A14C-5B42493EA982}"/>
    <cellStyle name="Normal 2 2 15 2 2 2" xfId="37446" xr:uid="{99EA230E-FC17-41CC-817F-46053CE4C7F1}"/>
    <cellStyle name="Normal 2 2 15 2 3" xfId="28416" xr:uid="{81D2B082-2F10-45FB-9FD2-8789A433C3DF}"/>
    <cellStyle name="Normal 2 2 15 3" xfId="10538" xr:uid="{B5FE3C7B-A213-4A6F-A5AA-7DAE5CA5081E}"/>
    <cellStyle name="Normal 2 2 15 3 2" xfId="32964" xr:uid="{A4DF900E-136E-4367-A992-C87510027214}"/>
    <cellStyle name="Normal 2 2 15 4" xfId="23934" xr:uid="{F11F7F0E-C482-491E-B21F-51DF43ED9A55}"/>
    <cellStyle name="Normal 2 2 16" xfId="3002" xr:uid="{77A34385-F385-4215-8617-7BEAD1B70FE4}"/>
    <cellStyle name="Normal 2 2 16 2" xfId="7484" xr:uid="{ED00AAF2-E925-49FA-A484-3664C48C49CF}"/>
    <cellStyle name="Normal 2 2 16 2 2" xfId="16514" xr:uid="{C9AAD361-4124-4AB2-B496-F7A792925B9C}"/>
    <cellStyle name="Normal 2 2 16 2 2 2" xfId="38940" xr:uid="{8E55D099-34CE-40BA-9298-7B9057FC9FF8}"/>
    <cellStyle name="Normal 2 2 16 2 3" xfId="29910" xr:uid="{E6E15F04-E51A-46ED-A097-B81C238A05DA}"/>
    <cellStyle name="Normal 2 2 16 3" xfId="12032" xr:uid="{9B7C9D27-561B-4BCE-A00A-625D3C4BB29F}"/>
    <cellStyle name="Normal 2 2 16 3 2" xfId="34458" xr:uid="{3D19D2B9-D338-48D7-BFB7-3E1D540E9FFA}"/>
    <cellStyle name="Normal 2 2 16 4" xfId="25428" xr:uid="{FF48DDEB-B189-41E7-9093-6203E0B2E79D}"/>
    <cellStyle name="Normal 2 2 17" xfId="4496" xr:uid="{7BD6D62D-0758-4DF9-8619-57A4328B7F1C}"/>
    <cellStyle name="Normal 2 2 17 2" xfId="13526" xr:uid="{17B417C2-5DF1-4E3E-90CD-A7C46DB1566E}"/>
    <cellStyle name="Normal 2 2 17 2 2" xfId="35952" xr:uid="{A43B5509-7FFE-4681-918E-0B73E7E91FB0}"/>
    <cellStyle name="Normal 2 2 17 3" xfId="26922" xr:uid="{16C5EB3D-DF2B-4CE7-B7FB-EC8E5012BC43}"/>
    <cellStyle name="Normal 2 2 18" xfId="9044" xr:uid="{668FB04F-8C45-441B-8B40-12F6F736BEB6}"/>
    <cellStyle name="Normal 2 2 18 2" xfId="31470" xr:uid="{6B78636C-0C34-4516-A05D-5C85BA68663D}"/>
    <cellStyle name="Normal 2 2 19" xfId="22437" xr:uid="{AFFB2F8A-1E32-4FD6-9FA9-986FB54A9F82}"/>
    <cellStyle name="Normal 2 2 2" xfId="7" xr:uid="{47AB2161-DECA-4BD9-B1DE-0C491904121E}"/>
    <cellStyle name="Normal 2 2 2 10" xfId="182" xr:uid="{68C2B8E1-4315-4594-9BDE-7D3F2FB289C8}"/>
    <cellStyle name="Normal 2 2 2 10 10" xfId="22608" xr:uid="{7943489E-CF40-423B-87DC-16B8946BD5F7}"/>
    <cellStyle name="Normal 2 2 2 10 2" xfId="368" xr:uid="{1AF9D5FD-9F01-472B-8B51-E91195323E23}"/>
    <cellStyle name="Normal 2 2 2 10 2 2" xfId="1111" xr:uid="{C668E92F-8D7A-4593-9FC4-95A6C74229FD}"/>
    <cellStyle name="Normal 2 2 2 10 2 2 2" xfId="2605" xr:uid="{C5C2B114-A316-4679-B8D4-8E3694720A7D}"/>
    <cellStyle name="Normal 2 2 2 10 2 2 2 2" xfId="7087" xr:uid="{A06FD5EC-2EE2-4D59-89FD-7F84BCB38043}"/>
    <cellStyle name="Normal 2 2 2 10 2 2 2 2 2" xfId="16117" xr:uid="{3435C06C-35FA-4C42-B217-014ECFED7A77}"/>
    <cellStyle name="Normal 2 2 2 10 2 2 2 2 2 2" xfId="38543" xr:uid="{0B02AC70-FE53-459E-A211-163358DE0D2F}"/>
    <cellStyle name="Normal 2 2 2 10 2 2 2 2 3" xfId="29513" xr:uid="{3DF1D9D5-AE20-4CDA-A2E1-58EFE354D501}"/>
    <cellStyle name="Normal 2 2 2 10 2 2 2 3" xfId="11635" xr:uid="{810276FC-BAFD-4303-B4E6-AAA425EF8F3D}"/>
    <cellStyle name="Normal 2 2 2 10 2 2 2 3 2" xfId="34061" xr:uid="{7A691EAE-0D15-4EC2-9A2F-D557FCD5D399}"/>
    <cellStyle name="Normal 2 2 2 10 2 2 2 4" xfId="25031" xr:uid="{BF5EFAC8-9BBA-4B8B-8F2A-B42117C9628E}"/>
    <cellStyle name="Normal 2 2 2 10 2 2 3" xfId="4099" xr:uid="{D4434D66-3ED5-415E-B9FA-FF6BC1C5AA86}"/>
    <cellStyle name="Normal 2 2 2 10 2 2 3 2" xfId="8581" xr:uid="{D7175E30-F726-439F-9496-4E995B805CBF}"/>
    <cellStyle name="Normal 2 2 2 10 2 2 3 2 2" xfId="17611" xr:uid="{18C2A9B0-64C4-4486-9980-B72D8431C37E}"/>
    <cellStyle name="Normal 2 2 2 10 2 2 3 2 2 2" xfId="40037" xr:uid="{2757EB00-902A-4A69-A5D3-D9DF83E79641}"/>
    <cellStyle name="Normal 2 2 2 10 2 2 3 2 3" xfId="31007" xr:uid="{91371401-2B5D-4994-8963-4E36AD83E5F3}"/>
    <cellStyle name="Normal 2 2 2 10 2 2 3 3" xfId="13129" xr:uid="{B469CC29-3E19-4D58-9B7D-4ED77A993DDB}"/>
    <cellStyle name="Normal 2 2 2 10 2 2 3 3 2" xfId="35555" xr:uid="{B9A1237D-A272-4FB8-84E7-FA050F8E9AC1}"/>
    <cellStyle name="Normal 2 2 2 10 2 2 3 4" xfId="26525" xr:uid="{748F820A-36B5-4A2E-9F1C-8FDA9FCC032F}"/>
    <cellStyle name="Normal 2 2 2 10 2 2 4" xfId="5593" xr:uid="{AC1EEAF5-5AF1-49F1-9F94-D130ED7AFF0F}"/>
    <cellStyle name="Normal 2 2 2 10 2 2 4 2" xfId="14623" xr:uid="{13995887-A60F-4D11-943B-BFC2D7C72F53}"/>
    <cellStyle name="Normal 2 2 2 10 2 2 4 2 2" xfId="37049" xr:uid="{BA1AE959-6654-4BA0-8314-D810D666DC65}"/>
    <cellStyle name="Normal 2 2 2 10 2 2 4 3" xfId="28019" xr:uid="{4359B05F-5267-49A6-BC45-9E3E9B77C86F}"/>
    <cellStyle name="Normal 2 2 2 10 2 2 5" xfId="10141" xr:uid="{F2F48A54-74B0-4EA5-862B-1D471FBDF685}"/>
    <cellStyle name="Normal 2 2 2 10 2 2 5 2" xfId="32567" xr:uid="{71228B5E-16FE-45CB-8828-710C20B2CD20}"/>
    <cellStyle name="Normal 2 2 2 10 2 2 6" xfId="23537" xr:uid="{1D9B2648-031F-4246-B237-6F35FC0D5D46}"/>
    <cellStyle name="Normal 2 2 2 10 2 3" xfId="1862" xr:uid="{482269D3-01EE-415B-A058-66F4E2ACD9F3}"/>
    <cellStyle name="Normal 2 2 2 10 2 3 2" xfId="6344" xr:uid="{ACC484B6-BA6C-4C5E-BD88-4FED8890D473}"/>
    <cellStyle name="Normal 2 2 2 10 2 3 2 2" xfId="15374" xr:uid="{3AE02FB1-C3F2-486D-BB44-5B289EA9AF8F}"/>
    <cellStyle name="Normal 2 2 2 10 2 3 2 2 2" xfId="37800" xr:uid="{34091B51-2621-49D0-809B-686B7D158F03}"/>
    <cellStyle name="Normal 2 2 2 10 2 3 2 3" xfId="28770" xr:uid="{E516F629-0FE4-456D-AB73-E14C45F57C87}"/>
    <cellStyle name="Normal 2 2 2 10 2 3 3" xfId="10892" xr:uid="{13131449-E71C-40CE-BFE8-333414AA62C4}"/>
    <cellStyle name="Normal 2 2 2 10 2 3 3 2" xfId="33318" xr:uid="{18B19FFA-30FA-4945-A4E2-E1EAE10BB411}"/>
    <cellStyle name="Normal 2 2 2 10 2 3 4" xfId="24288" xr:uid="{33DD3143-061D-4737-AA90-63A65694EF3D}"/>
    <cellStyle name="Normal 2 2 2 10 2 4" xfId="3356" xr:uid="{7B3EA85F-08EA-4287-83D4-978F12D9E80A}"/>
    <cellStyle name="Normal 2 2 2 10 2 4 2" xfId="7838" xr:uid="{4A8A32AC-4930-425D-B3EA-D891752098CB}"/>
    <cellStyle name="Normal 2 2 2 10 2 4 2 2" xfId="16868" xr:uid="{238E1F7E-1699-44B1-8BF7-6407B4942D94}"/>
    <cellStyle name="Normal 2 2 2 10 2 4 2 2 2" xfId="39294" xr:uid="{5042F7EC-2420-4608-9D4C-3B8EAF720595}"/>
    <cellStyle name="Normal 2 2 2 10 2 4 2 3" xfId="30264" xr:uid="{E0419E89-2060-46A3-AAE1-B49921F6A0C8}"/>
    <cellStyle name="Normal 2 2 2 10 2 4 3" xfId="12386" xr:uid="{01DA507A-BBFC-4F0E-9706-78B78BFB7253}"/>
    <cellStyle name="Normal 2 2 2 10 2 4 3 2" xfId="34812" xr:uid="{C423DFB1-3670-4170-A94C-C0BB0625B2CF}"/>
    <cellStyle name="Normal 2 2 2 10 2 4 4" xfId="25782" xr:uid="{F0385883-7E8F-4592-BE16-6C9A7FB2DB97}"/>
    <cellStyle name="Normal 2 2 2 10 2 5" xfId="4850" xr:uid="{BD7AC9E6-6ED2-4249-AC55-107C169BE007}"/>
    <cellStyle name="Normal 2 2 2 10 2 5 2" xfId="13880" xr:uid="{28BCD1B4-4E16-49EA-8662-82D95BAFAEA9}"/>
    <cellStyle name="Normal 2 2 2 10 2 5 2 2" xfId="36306" xr:uid="{B47EEF07-423F-435E-88CC-A7A88425D3EE}"/>
    <cellStyle name="Normal 2 2 2 10 2 5 3" xfId="27276" xr:uid="{70FC17F6-78A1-42DD-8836-AC0F9A8711BE}"/>
    <cellStyle name="Normal 2 2 2 10 2 6" xfId="9398" xr:uid="{3055A4A3-029C-4D75-8F35-154501E045A0}"/>
    <cellStyle name="Normal 2 2 2 10 2 6 2" xfId="31824" xr:uid="{F45AA881-6DF7-4675-98CD-1680B4DAE871}"/>
    <cellStyle name="Normal 2 2 2 10 2 7" xfId="22794" xr:uid="{2704C4DD-02C0-4FC2-B0E7-B927965BF8FF}"/>
    <cellStyle name="Normal 2 2 2 10 3" xfId="554" xr:uid="{D9D4988B-F6E5-40EC-A368-29455B3687C0}"/>
    <cellStyle name="Normal 2 2 2 10 3 2" xfId="1301" xr:uid="{B6058BE6-C63D-4E4C-84F5-EC25B1F2B8CC}"/>
    <cellStyle name="Normal 2 2 2 10 3 2 2" xfId="2795" xr:uid="{568F3ACA-3A57-4329-989E-64F92E58820E}"/>
    <cellStyle name="Normal 2 2 2 10 3 2 2 2" xfId="7277" xr:uid="{9E6D7665-EE1D-4CFE-BB62-962336DF3E4B}"/>
    <cellStyle name="Normal 2 2 2 10 3 2 2 2 2" xfId="16307" xr:uid="{E0B523C9-02D6-425A-A539-D4DC03815D4F}"/>
    <cellStyle name="Normal 2 2 2 10 3 2 2 2 2 2" xfId="38733" xr:uid="{896B50B7-2F25-4F3A-B3F3-E24956DDDA83}"/>
    <cellStyle name="Normal 2 2 2 10 3 2 2 2 3" xfId="29703" xr:uid="{584E9C85-68BD-4ACD-AE98-A692E76B1056}"/>
    <cellStyle name="Normal 2 2 2 10 3 2 2 3" xfId="11825" xr:uid="{1C87757E-D162-4A18-9F62-95F99B5A9D12}"/>
    <cellStyle name="Normal 2 2 2 10 3 2 2 3 2" xfId="34251" xr:uid="{52320357-EB6C-44D0-B0FE-F7E4DA20FE03}"/>
    <cellStyle name="Normal 2 2 2 10 3 2 2 4" xfId="25221" xr:uid="{0B0B8AB6-0020-4264-A920-5B4739E23206}"/>
    <cellStyle name="Normal 2 2 2 10 3 2 3" xfId="4289" xr:uid="{9879CA60-9557-44FB-8F30-0DED262E2BB5}"/>
    <cellStyle name="Normal 2 2 2 10 3 2 3 2" xfId="8771" xr:uid="{DB690FB2-DED3-496E-AE52-33B1DD924C8B}"/>
    <cellStyle name="Normal 2 2 2 10 3 2 3 2 2" xfId="17801" xr:uid="{2928D237-8339-4630-B176-165834033F96}"/>
    <cellStyle name="Normal 2 2 2 10 3 2 3 2 2 2" xfId="40227" xr:uid="{F3955E78-58A9-4448-841D-07E987E6EDDB}"/>
    <cellStyle name="Normal 2 2 2 10 3 2 3 2 3" xfId="31197" xr:uid="{8770DB15-95E8-423B-8895-D7A868CEC260}"/>
    <cellStyle name="Normal 2 2 2 10 3 2 3 3" xfId="13319" xr:uid="{0CF22EE1-2D9E-4C51-A653-65462D5AB58A}"/>
    <cellStyle name="Normal 2 2 2 10 3 2 3 3 2" xfId="35745" xr:uid="{F0B9F03E-7115-410E-AF9D-4A821C590BAD}"/>
    <cellStyle name="Normal 2 2 2 10 3 2 3 4" xfId="26715" xr:uid="{D2765B62-0AC7-4B25-A862-A62A30F67431}"/>
    <cellStyle name="Normal 2 2 2 10 3 2 4" xfId="5783" xr:uid="{01FB1D68-6FA9-4AA9-BB24-EC8767928FE2}"/>
    <cellStyle name="Normal 2 2 2 10 3 2 4 2" xfId="14813" xr:uid="{D07DD7AD-E839-4B3B-A354-5DCD0AA13006}"/>
    <cellStyle name="Normal 2 2 2 10 3 2 4 2 2" xfId="37239" xr:uid="{ADA186AC-496A-4034-A7E9-F05D2E77812E}"/>
    <cellStyle name="Normal 2 2 2 10 3 2 4 3" xfId="28209" xr:uid="{591BB1F5-6246-4554-9297-3F89B05FBE61}"/>
    <cellStyle name="Normal 2 2 2 10 3 2 5" xfId="10331" xr:uid="{3419BB7F-D82C-4EBD-B9DD-A540E8D67060}"/>
    <cellStyle name="Normal 2 2 2 10 3 2 5 2" xfId="32757" xr:uid="{B99130B4-5E5B-4D44-B58E-C73A4E4E9796}"/>
    <cellStyle name="Normal 2 2 2 10 3 2 6" xfId="23727" xr:uid="{67C079CA-97D1-445A-BB4F-D0191649B4F3}"/>
    <cellStyle name="Normal 2 2 2 10 3 3" xfId="2048" xr:uid="{A659806C-8615-4780-A2BE-62988CA7E5E9}"/>
    <cellStyle name="Normal 2 2 2 10 3 3 2" xfId="6530" xr:uid="{F4EC94C4-EAFA-43C9-AA0F-5E2E18C0AD63}"/>
    <cellStyle name="Normal 2 2 2 10 3 3 2 2" xfId="15560" xr:uid="{F838097F-E631-4EAE-98A7-BFAF10F2BC8B}"/>
    <cellStyle name="Normal 2 2 2 10 3 3 2 2 2" xfId="37986" xr:uid="{AEB782E9-3C13-451E-9D5C-EB8AEA4104D0}"/>
    <cellStyle name="Normal 2 2 2 10 3 3 2 3" xfId="28956" xr:uid="{51085AEE-B648-4DE0-96E0-DE1D3A206B25}"/>
    <cellStyle name="Normal 2 2 2 10 3 3 3" xfId="11078" xr:uid="{DA4BACAB-A239-4044-8486-147889A08D55}"/>
    <cellStyle name="Normal 2 2 2 10 3 3 3 2" xfId="33504" xr:uid="{1F9377DD-B132-4CFD-AEC5-AE029528BA5F}"/>
    <cellStyle name="Normal 2 2 2 10 3 3 4" xfId="24474" xr:uid="{5C1AE120-C15B-4B09-8164-B18217872ECC}"/>
    <cellStyle name="Normal 2 2 2 10 3 4" xfId="3542" xr:uid="{2645E7DA-93E0-4BC7-8676-05B76487E599}"/>
    <cellStyle name="Normal 2 2 2 10 3 4 2" xfId="8024" xr:uid="{F180BCD0-7D76-4C29-BC90-9AE791397434}"/>
    <cellStyle name="Normal 2 2 2 10 3 4 2 2" xfId="17054" xr:uid="{409B3429-06F3-43E6-BA2E-1E5D3DC93A41}"/>
    <cellStyle name="Normal 2 2 2 10 3 4 2 2 2" xfId="39480" xr:uid="{E8D90D3B-058E-45CB-8187-B7E02F601C89}"/>
    <cellStyle name="Normal 2 2 2 10 3 4 2 3" xfId="30450" xr:uid="{B7433EE8-57DA-4DC5-BF28-59CE963085B4}"/>
    <cellStyle name="Normal 2 2 2 10 3 4 3" xfId="12572" xr:uid="{FBA6F131-B223-4EFF-892A-FD0DE66C066E}"/>
    <cellStyle name="Normal 2 2 2 10 3 4 3 2" xfId="34998" xr:uid="{304AF10C-7129-40E9-AC75-E4BC75F9FAA1}"/>
    <cellStyle name="Normal 2 2 2 10 3 4 4" xfId="25968" xr:uid="{E76B3467-320C-4D16-90B7-8508871A7CEE}"/>
    <cellStyle name="Normal 2 2 2 10 3 5" xfId="5036" xr:uid="{D08775B1-ED6D-4CD3-9D13-6B9A2D0E3194}"/>
    <cellStyle name="Normal 2 2 2 10 3 5 2" xfId="14066" xr:uid="{6592D961-21BD-421A-A21F-2299AA43A1AB}"/>
    <cellStyle name="Normal 2 2 2 10 3 5 2 2" xfId="36492" xr:uid="{45CDDA00-9708-4480-963C-A53A4185E20D}"/>
    <cellStyle name="Normal 2 2 2 10 3 5 3" xfId="27462" xr:uid="{2C2A413A-8D85-4C12-B996-AAF2D6F2BF0C}"/>
    <cellStyle name="Normal 2 2 2 10 3 6" xfId="9584" xr:uid="{9E5E8233-2E20-4AFD-B93F-E9DE48627E05}"/>
    <cellStyle name="Normal 2 2 2 10 3 6 2" xfId="32010" xr:uid="{592BDDED-8FEE-412C-9BD8-781F46EC01AA}"/>
    <cellStyle name="Normal 2 2 2 10 3 7" xfId="22980" xr:uid="{61C9691D-58E0-4306-BEFD-10474F91C8B5}"/>
    <cellStyle name="Normal 2 2 2 10 4" xfId="740" xr:uid="{7F92975A-5E04-442B-9ABA-4B61037B54B0}"/>
    <cellStyle name="Normal 2 2 2 10 4 2" xfId="1487" xr:uid="{F7418D9B-2B2B-48A4-A0A0-C0FDC49B2D05}"/>
    <cellStyle name="Normal 2 2 2 10 4 2 2" xfId="2981" xr:uid="{01708CDC-1E5E-417B-878D-E8AD3B637FD8}"/>
    <cellStyle name="Normal 2 2 2 10 4 2 2 2" xfId="7463" xr:uid="{B45A235E-6870-4158-8034-9DADBE1B1D5B}"/>
    <cellStyle name="Normal 2 2 2 10 4 2 2 2 2" xfId="16493" xr:uid="{777A6EFC-1190-4FC1-8B30-3C45105C5F46}"/>
    <cellStyle name="Normal 2 2 2 10 4 2 2 2 2 2" xfId="38919" xr:uid="{693647D9-F5CD-4AC1-A2FB-68A708116B3E}"/>
    <cellStyle name="Normal 2 2 2 10 4 2 2 2 3" xfId="29889" xr:uid="{D900D6B3-1C48-47E1-A30D-46C18BF3BDEE}"/>
    <cellStyle name="Normal 2 2 2 10 4 2 2 3" xfId="12011" xr:uid="{41754FB9-B4FB-42E9-A916-1F961EB89143}"/>
    <cellStyle name="Normal 2 2 2 10 4 2 2 3 2" xfId="34437" xr:uid="{D4EA1FB4-65C5-4549-B5DB-243207047AA2}"/>
    <cellStyle name="Normal 2 2 2 10 4 2 2 4" xfId="25407" xr:uid="{D4584B1A-BE4D-41E3-8161-99B82FC07434}"/>
    <cellStyle name="Normal 2 2 2 10 4 2 3" xfId="4475" xr:uid="{BD677041-3791-4DE2-9B6B-9CD198DBCDA0}"/>
    <cellStyle name="Normal 2 2 2 10 4 2 3 2" xfId="8957" xr:uid="{6878C6F4-FC60-414D-8EDE-E6B5D6B23D12}"/>
    <cellStyle name="Normal 2 2 2 10 4 2 3 2 2" xfId="17987" xr:uid="{D3647E79-3DA3-44D4-93F4-84F71621045A}"/>
    <cellStyle name="Normal 2 2 2 10 4 2 3 2 2 2" xfId="40413" xr:uid="{2A2E5FC6-3D97-41A2-BC53-30181951D42A}"/>
    <cellStyle name="Normal 2 2 2 10 4 2 3 2 3" xfId="31383" xr:uid="{EC20B926-A5A8-49C4-B80E-32121022346E}"/>
    <cellStyle name="Normal 2 2 2 10 4 2 3 3" xfId="13505" xr:uid="{13A9DED5-36EB-4EC0-9F20-AF772CA470B0}"/>
    <cellStyle name="Normal 2 2 2 10 4 2 3 3 2" xfId="35931" xr:uid="{03B36826-80F3-4BDF-8055-A29FF96F76E0}"/>
    <cellStyle name="Normal 2 2 2 10 4 2 3 4" xfId="26901" xr:uid="{4BCDB4B9-1231-40F8-85F8-108E6D268C1D}"/>
    <cellStyle name="Normal 2 2 2 10 4 2 4" xfId="5969" xr:uid="{18C1CA00-9CC4-4B84-8129-CB6C86C9D08A}"/>
    <cellStyle name="Normal 2 2 2 10 4 2 4 2" xfId="14999" xr:uid="{CCE2CB36-9335-4E3A-9982-C51291C55B4C}"/>
    <cellStyle name="Normal 2 2 2 10 4 2 4 2 2" xfId="37425" xr:uid="{8D1F6D0C-75DA-4A0D-81DF-794D468A2CFD}"/>
    <cellStyle name="Normal 2 2 2 10 4 2 4 3" xfId="28395" xr:uid="{ECE6D77F-217E-4F31-9D58-DF02C6FA1E5E}"/>
    <cellStyle name="Normal 2 2 2 10 4 2 5" xfId="10517" xr:uid="{AAF0D5A1-B3AD-4D78-9005-AA2A16B15F98}"/>
    <cellStyle name="Normal 2 2 2 10 4 2 5 2" xfId="32943" xr:uid="{A90FD9B8-DE9A-4293-9B05-7DF0EBDC1D45}"/>
    <cellStyle name="Normal 2 2 2 10 4 2 6" xfId="23913" xr:uid="{B2701532-84C2-4503-849D-D7ABCF36B7A7}"/>
    <cellStyle name="Normal 2 2 2 10 4 3" xfId="2234" xr:uid="{545EF2DD-9A14-43F9-9C11-12CC6FFAC893}"/>
    <cellStyle name="Normal 2 2 2 10 4 3 2" xfId="6716" xr:uid="{1825A8DF-B2C9-4BFF-94F6-F0F39872DBF7}"/>
    <cellStyle name="Normal 2 2 2 10 4 3 2 2" xfId="15746" xr:uid="{CB49F1D9-5125-4AAF-8AAE-B0BA9937A60F}"/>
    <cellStyle name="Normal 2 2 2 10 4 3 2 2 2" xfId="38172" xr:uid="{3B3FE84F-7ED9-4E39-815F-3EDBE83D2591}"/>
    <cellStyle name="Normal 2 2 2 10 4 3 2 3" xfId="29142" xr:uid="{C86DE9B2-6550-44B8-BCF8-CBE809522732}"/>
    <cellStyle name="Normal 2 2 2 10 4 3 3" xfId="11264" xr:uid="{CE9FC17B-1CBA-44DA-8690-8FCE96927401}"/>
    <cellStyle name="Normal 2 2 2 10 4 3 3 2" xfId="33690" xr:uid="{7D3511B9-72F4-43B7-98F2-48693B80A3A2}"/>
    <cellStyle name="Normal 2 2 2 10 4 3 4" xfId="24660" xr:uid="{8F5A5AE2-9ACD-4349-8F89-40FBC56B5916}"/>
    <cellStyle name="Normal 2 2 2 10 4 4" xfId="3728" xr:uid="{D1C9441C-8920-48C0-BBCE-C596F2E2A53C}"/>
    <cellStyle name="Normal 2 2 2 10 4 4 2" xfId="8210" xr:uid="{767AFC4E-D23E-4F0F-AF10-A2AC930CEB21}"/>
    <cellStyle name="Normal 2 2 2 10 4 4 2 2" xfId="17240" xr:uid="{8EBD5BA6-46E9-44E1-85AD-068E1CF5F89C}"/>
    <cellStyle name="Normal 2 2 2 10 4 4 2 2 2" xfId="39666" xr:uid="{2F19D48C-F5AA-4590-89E2-712F75682EA5}"/>
    <cellStyle name="Normal 2 2 2 10 4 4 2 3" xfId="30636" xr:uid="{EA2EE1AD-1CCF-4B5C-98F5-77C7011FBA0D}"/>
    <cellStyle name="Normal 2 2 2 10 4 4 3" xfId="12758" xr:uid="{5EF92489-AD0D-4FF2-863A-4C18B5A69545}"/>
    <cellStyle name="Normal 2 2 2 10 4 4 3 2" xfId="35184" xr:uid="{3D2B4559-593E-4BF5-A249-BD39D0439D4E}"/>
    <cellStyle name="Normal 2 2 2 10 4 4 4" xfId="26154" xr:uid="{BCBBC0B6-09C2-4813-80F0-872BE7954B25}"/>
    <cellStyle name="Normal 2 2 2 10 4 5" xfId="5222" xr:uid="{D4E49F44-DEC2-4D9C-9AE2-93F54E668489}"/>
    <cellStyle name="Normal 2 2 2 10 4 5 2" xfId="14252" xr:uid="{DF19CF50-F1E0-4419-892C-BDB3DF4DCF2B}"/>
    <cellStyle name="Normal 2 2 2 10 4 5 2 2" xfId="36678" xr:uid="{00AC8290-7652-49D6-A9BC-E847DDDA2528}"/>
    <cellStyle name="Normal 2 2 2 10 4 5 3" xfId="27648" xr:uid="{3B380434-5F81-4017-9411-5414F3E5E87D}"/>
    <cellStyle name="Normal 2 2 2 10 4 6" xfId="9770" xr:uid="{0B1E4B83-0E72-414D-A547-87F0C4D48F1B}"/>
    <cellStyle name="Normal 2 2 2 10 4 6 2" xfId="32196" xr:uid="{97482830-322D-4E65-8B54-21E523D1D91E}"/>
    <cellStyle name="Normal 2 2 2 10 4 7" xfId="23166" xr:uid="{C6BAD283-D159-487F-ABE0-BDCCC89A64E5}"/>
    <cellStyle name="Normal 2 2 2 10 5" xfId="927" xr:uid="{C80D2A2F-F823-4009-9D4F-0B4B687EEE1E}"/>
    <cellStyle name="Normal 2 2 2 10 5 2" xfId="2421" xr:uid="{E80F29CF-77FC-4EBF-8C12-5379D16BBA7C}"/>
    <cellStyle name="Normal 2 2 2 10 5 2 2" xfId="6903" xr:uid="{E6555252-8C4D-47EC-9ADB-DAA7603CC310}"/>
    <cellStyle name="Normal 2 2 2 10 5 2 2 2" xfId="15933" xr:uid="{0617EDE7-93C7-4B9F-B83C-C23F4E01E733}"/>
    <cellStyle name="Normal 2 2 2 10 5 2 2 2 2" xfId="38359" xr:uid="{C66B0832-B1C1-4437-95B2-4D921B9157CD}"/>
    <cellStyle name="Normal 2 2 2 10 5 2 2 3" xfId="29329" xr:uid="{CA6AD4D0-1B52-4F11-B06D-61BDB2AEF584}"/>
    <cellStyle name="Normal 2 2 2 10 5 2 3" xfId="11451" xr:uid="{CC5BBE2D-A5AF-425F-9A06-AE9B5FE10F70}"/>
    <cellStyle name="Normal 2 2 2 10 5 2 3 2" xfId="33877" xr:uid="{98531F43-724C-4A4B-BD0D-ABE18AE5FB4F}"/>
    <cellStyle name="Normal 2 2 2 10 5 2 4" xfId="24847" xr:uid="{744D7DB0-999F-4B67-8B55-07CC407D3AF9}"/>
    <cellStyle name="Normal 2 2 2 10 5 3" xfId="3915" xr:uid="{B30DF97D-19C0-4881-A168-A5F0DF869CE0}"/>
    <cellStyle name="Normal 2 2 2 10 5 3 2" xfId="8397" xr:uid="{CAC4BB2A-D3AE-4ED0-B972-1CF42CB40D49}"/>
    <cellStyle name="Normal 2 2 2 10 5 3 2 2" xfId="17427" xr:uid="{9902936B-C48E-4422-B7C2-8FC1D59FD636}"/>
    <cellStyle name="Normal 2 2 2 10 5 3 2 2 2" xfId="39853" xr:uid="{43DBD1C7-6E48-4065-92FE-DE29CE23C989}"/>
    <cellStyle name="Normal 2 2 2 10 5 3 2 3" xfId="30823" xr:uid="{4FFC97C7-D599-4636-B041-74985D101EE4}"/>
    <cellStyle name="Normal 2 2 2 10 5 3 3" xfId="12945" xr:uid="{376B3B8B-20EE-46E5-8E75-AFC77E724774}"/>
    <cellStyle name="Normal 2 2 2 10 5 3 3 2" xfId="35371" xr:uid="{521C17F5-8642-43F7-864C-CE24AE9ED757}"/>
    <cellStyle name="Normal 2 2 2 10 5 3 4" xfId="26341" xr:uid="{6898CCC0-DC7B-40C5-B198-6645D0E4195B}"/>
    <cellStyle name="Normal 2 2 2 10 5 4" xfId="5409" xr:uid="{473567F0-AAAE-4295-8356-4551B12C905D}"/>
    <cellStyle name="Normal 2 2 2 10 5 4 2" xfId="14439" xr:uid="{8EE8331E-1871-4315-9A47-7D7F16E58A49}"/>
    <cellStyle name="Normal 2 2 2 10 5 4 2 2" xfId="36865" xr:uid="{21850CB1-50B5-4142-9790-50B3B04025AA}"/>
    <cellStyle name="Normal 2 2 2 10 5 4 3" xfId="27835" xr:uid="{A156262B-1ECD-40F3-B49C-6F2B586568BC}"/>
    <cellStyle name="Normal 2 2 2 10 5 5" xfId="9957" xr:uid="{26339739-BC21-4D90-889F-3A8EFFEB5EB9}"/>
    <cellStyle name="Normal 2 2 2 10 5 5 2" xfId="32383" xr:uid="{4DDD7E8C-5CD0-49CC-A9D1-94FACBEB39FD}"/>
    <cellStyle name="Normal 2 2 2 10 5 6" xfId="23353" xr:uid="{351FB19C-0014-48C4-8115-6572DEBFBCC6}"/>
    <cellStyle name="Normal 2 2 2 10 6" xfId="1676" xr:uid="{1668BDB5-65BB-4C8B-9222-94CFD1F25807}"/>
    <cellStyle name="Normal 2 2 2 10 6 2" xfId="6158" xr:uid="{F4E8D5A2-83B6-481C-97C3-1D326E5C233F}"/>
    <cellStyle name="Normal 2 2 2 10 6 2 2" xfId="15188" xr:uid="{A08B7EB8-F937-4895-8F59-2D987FE319A6}"/>
    <cellStyle name="Normal 2 2 2 10 6 2 2 2" xfId="37614" xr:uid="{E110536D-3267-45D9-85EB-091E740DD347}"/>
    <cellStyle name="Normal 2 2 2 10 6 2 3" xfId="28584" xr:uid="{F664C6D0-E8AE-4711-B7F8-8D110B81FB48}"/>
    <cellStyle name="Normal 2 2 2 10 6 3" xfId="10706" xr:uid="{F8B077C7-10D7-4B76-8702-80A8A8A52416}"/>
    <cellStyle name="Normal 2 2 2 10 6 3 2" xfId="33132" xr:uid="{3741DE4F-5EFC-40AE-B381-D28A8914D7D9}"/>
    <cellStyle name="Normal 2 2 2 10 6 4" xfId="24102" xr:uid="{4ECA2E8B-9D07-4D5F-ACE3-86663C559139}"/>
    <cellStyle name="Normal 2 2 2 10 7" xfId="3170" xr:uid="{A6ED8718-7A66-453E-AF72-12DFBD891F85}"/>
    <cellStyle name="Normal 2 2 2 10 7 2" xfId="7652" xr:uid="{50D309E3-B61D-4416-B4F7-5429A7EA3259}"/>
    <cellStyle name="Normal 2 2 2 10 7 2 2" xfId="16682" xr:uid="{29DE3BD3-4F34-4516-AD69-9E80D58DDC6A}"/>
    <cellStyle name="Normal 2 2 2 10 7 2 2 2" xfId="39108" xr:uid="{943DB2D2-5FF5-4693-B58D-C8A583A63C2B}"/>
    <cellStyle name="Normal 2 2 2 10 7 2 3" xfId="30078" xr:uid="{D92F5758-3558-4E11-AFBD-DD2A22F43EC8}"/>
    <cellStyle name="Normal 2 2 2 10 7 3" xfId="12200" xr:uid="{5B81E9C5-CE62-47F5-9B0A-6D0D873DC57D}"/>
    <cellStyle name="Normal 2 2 2 10 7 3 2" xfId="34626" xr:uid="{4A122BD2-B435-419C-A538-5F2271B08AE9}"/>
    <cellStyle name="Normal 2 2 2 10 7 4" xfId="25596" xr:uid="{BF82CEE0-178F-4357-8651-2401B0117629}"/>
    <cellStyle name="Normal 2 2 2 10 8" xfId="4664" xr:uid="{108222E6-A830-494D-AF82-C6A5D3B08504}"/>
    <cellStyle name="Normal 2 2 2 10 8 2" xfId="13694" xr:uid="{4A0216BE-2812-425F-B034-06032933BAD2}"/>
    <cellStyle name="Normal 2 2 2 10 8 2 2" xfId="36120" xr:uid="{223C5468-91E3-4C4F-ADC9-D6115BEDFD9A}"/>
    <cellStyle name="Normal 2 2 2 10 8 3" xfId="27090" xr:uid="{5CB36D0B-860D-461F-8C60-25B5F7576C0C}"/>
    <cellStyle name="Normal 2 2 2 10 9" xfId="9212" xr:uid="{A65B38B0-421B-492D-85B9-F15F0F1AC709}"/>
    <cellStyle name="Normal 2 2 2 10 9 2" xfId="31638" xr:uid="{B98C57FC-A312-4BD4-9F37-A15EC91BF896}"/>
    <cellStyle name="Normal 2 2 2 11" xfId="205" xr:uid="{9A448F57-8FB1-4363-AD41-21ACA5D66AEE}"/>
    <cellStyle name="Normal 2 2 2 11 2" xfId="950" xr:uid="{1ED0C079-4D5C-4D54-80B4-F50A9487B252}"/>
    <cellStyle name="Normal 2 2 2 11 2 2" xfId="2444" xr:uid="{096CC8A6-5F6A-4438-9F7D-45F9B28D6D4A}"/>
    <cellStyle name="Normal 2 2 2 11 2 2 2" xfId="6926" xr:uid="{D3596736-FF46-4673-A276-4C99DA208C43}"/>
    <cellStyle name="Normal 2 2 2 11 2 2 2 2" xfId="15956" xr:uid="{DFE86A61-03F8-48F5-8724-E9BB30189E5D}"/>
    <cellStyle name="Normal 2 2 2 11 2 2 2 2 2" xfId="38382" xr:uid="{242EDF57-4FB2-4D66-8274-F91D952647E5}"/>
    <cellStyle name="Normal 2 2 2 11 2 2 2 3" xfId="29352" xr:uid="{D39C4816-B4FE-4C11-BA7A-E48159FD3542}"/>
    <cellStyle name="Normal 2 2 2 11 2 2 3" xfId="11474" xr:uid="{0951553F-A10F-4CF4-BA00-355FF0B8117C}"/>
    <cellStyle name="Normal 2 2 2 11 2 2 3 2" xfId="33900" xr:uid="{4B0B828A-44CC-4FDC-81FE-839A5E076E81}"/>
    <cellStyle name="Normal 2 2 2 11 2 2 4" xfId="24870" xr:uid="{7F6146A7-8A52-4F23-BB6D-4570D460458F}"/>
    <cellStyle name="Normal 2 2 2 11 2 3" xfId="3938" xr:uid="{07373564-F7A9-43B9-AF33-133EFBB478EB}"/>
    <cellStyle name="Normal 2 2 2 11 2 3 2" xfId="8420" xr:uid="{841497FD-76B7-4C23-884A-C23A3B145D41}"/>
    <cellStyle name="Normal 2 2 2 11 2 3 2 2" xfId="17450" xr:uid="{E08192C5-CFFF-464C-8FF2-EEA615049A12}"/>
    <cellStyle name="Normal 2 2 2 11 2 3 2 2 2" xfId="39876" xr:uid="{32D95AE5-E492-4EF7-AD3C-65E2544F1DED}"/>
    <cellStyle name="Normal 2 2 2 11 2 3 2 3" xfId="30846" xr:uid="{B3C9F46E-2B80-4323-8601-A2AF0A8C85F3}"/>
    <cellStyle name="Normal 2 2 2 11 2 3 3" xfId="12968" xr:uid="{218F3827-BC39-4A17-A573-15BC74A2FD7A}"/>
    <cellStyle name="Normal 2 2 2 11 2 3 3 2" xfId="35394" xr:uid="{A62E54A0-FF24-418D-96BC-B5B594C607F8}"/>
    <cellStyle name="Normal 2 2 2 11 2 3 4" xfId="26364" xr:uid="{843A836E-114C-4A6F-BE16-20D217D1DCFF}"/>
    <cellStyle name="Normal 2 2 2 11 2 4" xfId="5432" xr:uid="{A6D4E977-AFAA-4B04-8EB9-CBCB13979A7F}"/>
    <cellStyle name="Normal 2 2 2 11 2 4 2" xfId="14462" xr:uid="{4CDEEBDF-39DF-454A-B0A7-1D869429935A}"/>
    <cellStyle name="Normal 2 2 2 11 2 4 2 2" xfId="36888" xr:uid="{35A8C36B-08CB-4762-9B3E-421A6BDB9C52}"/>
    <cellStyle name="Normal 2 2 2 11 2 4 3" xfId="27858" xr:uid="{FAD63643-7D88-45A9-8B70-E869BF5EB3E6}"/>
    <cellStyle name="Normal 2 2 2 11 2 5" xfId="9980" xr:uid="{33903380-CE6B-47D5-8722-3357B3FD0B1B}"/>
    <cellStyle name="Normal 2 2 2 11 2 5 2" xfId="32406" xr:uid="{8379172C-BE62-4F8D-BE9A-72F8F64E1856}"/>
    <cellStyle name="Normal 2 2 2 11 2 6" xfId="23376" xr:uid="{AFE5F718-B18D-4F08-A0D5-68A7065FD980}"/>
    <cellStyle name="Normal 2 2 2 11 3" xfId="1699" xr:uid="{04266609-5170-46E5-BBC8-C60618643C68}"/>
    <cellStyle name="Normal 2 2 2 11 3 2" xfId="6181" xr:uid="{D80EC871-91D1-4927-9D21-1798FDADA419}"/>
    <cellStyle name="Normal 2 2 2 11 3 2 2" xfId="15211" xr:uid="{512BE1C9-1E47-41B9-9550-ED31D8AA2C4B}"/>
    <cellStyle name="Normal 2 2 2 11 3 2 2 2" xfId="37637" xr:uid="{325787FA-C32C-449A-A385-204DACA9FF2C}"/>
    <cellStyle name="Normal 2 2 2 11 3 2 3" xfId="28607" xr:uid="{5312E1A2-6D61-4DED-98E9-75314BC43177}"/>
    <cellStyle name="Normal 2 2 2 11 3 3" xfId="10729" xr:uid="{FD54D014-1613-42B0-94D0-075D68772621}"/>
    <cellStyle name="Normal 2 2 2 11 3 3 2" xfId="33155" xr:uid="{C77158DC-8D0C-4226-A21B-8C49D3F92F4F}"/>
    <cellStyle name="Normal 2 2 2 11 3 4" xfId="24125" xr:uid="{CFF2E030-8385-4D2F-9224-8F13F70ABFD5}"/>
    <cellStyle name="Normal 2 2 2 11 4" xfId="3193" xr:uid="{43CD26F9-99B0-4185-BE83-473029D5A791}"/>
    <cellStyle name="Normal 2 2 2 11 4 2" xfId="7675" xr:uid="{3A58EA5F-8510-456A-B361-19D9A889A3DE}"/>
    <cellStyle name="Normal 2 2 2 11 4 2 2" xfId="16705" xr:uid="{7FE88BE6-4AE1-44AC-9018-7532C4C7993B}"/>
    <cellStyle name="Normal 2 2 2 11 4 2 2 2" xfId="39131" xr:uid="{64D7BF3C-F4E9-4E72-8503-C1B33724C949}"/>
    <cellStyle name="Normal 2 2 2 11 4 2 3" xfId="30101" xr:uid="{169C292C-BE53-4A91-BC40-DEE03BAE1E2A}"/>
    <cellStyle name="Normal 2 2 2 11 4 3" xfId="12223" xr:uid="{FF1F7694-E0F8-49F2-AD13-F97686E30486}"/>
    <cellStyle name="Normal 2 2 2 11 4 3 2" xfId="34649" xr:uid="{1AA01B7C-E512-4BC2-B530-F96FEFBE24F8}"/>
    <cellStyle name="Normal 2 2 2 11 4 4" xfId="25619" xr:uid="{72508037-8800-4B0E-ACA9-E0CFD16018A5}"/>
    <cellStyle name="Normal 2 2 2 11 5" xfId="4687" xr:uid="{658470B2-91B5-46E5-827B-1A8402639E72}"/>
    <cellStyle name="Normal 2 2 2 11 5 2" xfId="13717" xr:uid="{BAE60894-227E-41ED-AE46-038B3328D1EF}"/>
    <cellStyle name="Normal 2 2 2 11 5 2 2" xfId="36143" xr:uid="{1CDAF6AD-C04F-479B-8245-4C450E6595CB}"/>
    <cellStyle name="Normal 2 2 2 11 5 3" xfId="27113" xr:uid="{10284AD1-0335-476E-8B7D-74E8FBCCFF94}"/>
    <cellStyle name="Normal 2 2 2 11 6" xfId="9235" xr:uid="{7913816D-A7DF-47A6-8E62-C8F2B4CA35CA}"/>
    <cellStyle name="Normal 2 2 2 11 6 2" xfId="31661" xr:uid="{3B7B6754-9CB8-46C2-A87D-FAC383DFDB8C}"/>
    <cellStyle name="Normal 2 2 2 11 7" xfId="22631" xr:uid="{C805E9E4-AF07-47CC-BA04-BE1058267926}"/>
    <cellStyle name="Normal 2 2 2 12" xfId="391" xr:uid="{24850520-4F73-422F-928D-C49169CEE9C9}"/>
    <cellStyle name="Normal 2 2 2 12 2" xfId="1138" xr:uid="{F348077C-27BA-492B-A368-EA0C26E20E17}"/>
    <cellStyle name="Normal 2 2 2 12 2 2" xfId="2632" xr:uid="{92BEDD5E-07B4-4E62-AE3B-1FEF6A1AACF5}"/>
    <cellStyle name="Normal 2 2 2 12 2 2 2" xfId="7114" xr:uid="{4467EE70-30E1-4273-855E-6657FDCF26DB}"/>
    <cellStyle name="Normal 2 2 2 12 2 2 2 2" xfId="16144" xr:uid="{2D2CD426-38ED-4597-A2CD-74CA6987AEB4}"/>
    <cellStyle name="Normal 2 2 2 12 2 2 2 2 2" xfId="38570" xr:uid="{3D0D2C86-D1F8-40F8-9987-97AE3B87267A}"/>
    <cellStyle name="Normal 2 2 2 12 2 2 2 3" xfId="29540" xr:uid="{24F3920E-8347-4EE4-B8F9-578305D89E6F}"/>
    <cellStyle name="Normal 2 2 2 12 2 2 3" xfId="11662" xr:uid="{44128AB2-EAEC-4C0B-A5C3-F7A7053EA6FB}"/>
    <cellStyle name="Normal 2 2 2 12 2 2 3 2" xfId="34088" xr:uid="{E61BA804-8472-40DF-89F5-2B59F30D11E7}"/>
    <cellStyle name="Normal 2 2 2 12 2 2 4" xfId="25058" xr:uid="{560A797D-DC3F-4835-BF05-CC541ACBC790}"/>
    <cellStyle name="Normal 2 2 2 12 2 3" xfId="4126" xr:uid="{0DAADD60-4AF7-42C2-A424-C377A09E16E0}"/>
    <cellStyle name="Normal 2 2 2 12 2 3 2" xfId="8608" xr:uid="{AEAB3786-DD5F-493F-AA35-5199C421C768}"/>
    <cellStyle name="Normal 2 2 2 12 2 3 2 2" xfId="17638" xr:uid="{57D0C3B9-EF0E-4CF9-92AF-810DF9BB0701}"/>
    <cellStyle name="Normal 2 2 2 12 2 3 2 2 2" xfId="40064" xr:uid="{3620E9A9-E50C-4FCE-97F9-728589FD8902}"/>
    <cellStyle name="Normal 2 2 2 12 2 3 2 3" xfId="31034" xr:uid="{8A1EC3B0-65B3-49F7-B3E0-880513DBB564}"/>
    <cellStyle name="Normal 2 2 2 12 2 3 3" xfId="13156" xr:uid="{99F6AADB-A057-4804-AE66-12109F90506B}"/>
    <cellStyle name="Normal 2 2 2 12 2 3 3 2" xfId="35582" xr:uid="{86A82158-D5D3-455F-B97C-0676D19DCDBC}"/>
    <cellStyle name="Normal 2 2 2 12 2 3 4" xfId="26552" xr:uid="{E07F2E9E-1D52-4185-BB77-AF5296D06C49}"/>
    <cellStyle name="Normal 2 2 2 12 2 4" xfId="5620" xr:uid="{E9C56EB9-720F-4D0D-BDB6-DA6CD1D0BBD3}"/>
    <cellStyle name="Normal 2 2 2 12 2 4 2" xfId="14650" xr:uid="{944A511C-07F5-4CFB-8B14-049784659336}"/>
    <cellStyle name="Normal 2 2 2 12 2 4 2 2" xfId="37076" xr:uid="{9AE94B65-B73D-44FA-ACDA-C7BE902C36C2}"/>
    <cellStyle name="Normal 2 2 2 12 2 4 3" xfId="28046" xr:uid="{0B627E1B-567D-4F70-8B46-A3D776F93D97}"/>
    <cellStyle name="Normal 2 2 2 12 2 5" xfId="10168" xr:uid="{763F1192-1FB4-4941-805C-B39C6A56E94F}"/>
    <cellStyle name="Normal 2 2 2 12 2 5 2" xfId="32594" xr:uid="{89C1B9BA-000A-4B0E-AF1C-28BFEC0AEC10}"/>
    <cellStyle name="Normal 2 2 2 12 2 6" xfId="23564" xr:uid="{9ADF22A9-7C56-4CE8-8CA9-BB8721D9EB11}"/>
    <cellStyle name="Normal 2 2 2 12 3" xfId="1885" xr:uid="{99317113-00A3-4B7B-8A76-BB8A13365007}"/>
    <cellStyle name="Normal 2 2 2 12 3 2" xfId="6367" xr:uid="{856B4C5E-4BCF-4EE0-89CC-CD2BCD857AC5}"/>
    <cellStyle name="Normal 2 2 2 12 3 2 2" xfId="15397" xr:uid="{FC28A9B2-4FFC-49ED-B1F6-FAA865901202}"/>
    <cellStyle name="Normal 2 2 2 12 3 2 2 2" xfId="37823" xr:uid="{EAD992BF-99C6-469E-8BD2-1F8FDCEB34EE}"/>
    <cellStyle name="Normal 2 2 2 12 3 2 3" xfId="28793" xr:uid="{D38B879E-2216-474C-BD93-7473D853E1DE}"/>
    <cellStyle name="Normal 2 2 2 12 3 3" xfId="10915" xr:uid="{75057CB1-C826-4C7C-A5D4-4622672B55E8}"/>
    <cellStyle name="Normal 2 2 2 12 3 3 2" xfId="33341" xr:uid="{F1AC49B2-1427-4F11-8459-E5E68C05BF5B}"/>
    <cellStyle name="Normal 2 2 2 12 3 4" xfId="24311" xr:uid="{079C32E2-D9A0-4801-8E22-D812F34E69FD}"/>
    <cellStyle name="Normal 2 2 2 12 4" xfId="3379" xr:uid="{67A8825A-FC38-4C8C-BC35-75F0E5A95D29}"/>
    <cellStyle name="Normal 2 2 2 12 4 2" xfId="7861" xr:uid="{C06E801D-71BE-47F9-9A39-86601F297AD8}"/>
    <cellStyle name="Normal 2 2 2 12 4 2 2" xfId="16891" xr:uid="{48623EC4-60F9-4319-B2DD-7EB6AA1E48CC}"/>
    <cellStyle name="Normal 2 2 2 12 4 2 2 2" xfId="39317" xr:uid="{D75D4D2E-3E38-40D9-8B29-8FC9D8B868CD}"/>
    <cellStyle name="Normal 2 2 2 12 4 2 3" xfId="30287" xr:uid="{688F899F-CFF4-4EA0-9108-C8F3E004C3B4}"/>
    <cellStyle name="Normal 2 2 2 12 4 3" xfId="12409" xr:uid="{A5080C23-D613-4B1C-8144-D7E186376007}"/>
    <cellStyle name="Normal 2 2 2 12 4 3 2" xfId="34835" xr:uid="{0F5C0E53-3AF9-4629-89CD-8E7ACD74C00B}"/>
    <cellStyle name="Normal 2 2 2 12 4 4" xfId="25805" xr:uid="{50D0FC5A-DC5C-4472-A393-4B5C3B2E0F05}"/>
    <cellStyle name="Normal 2 2 2 12 5" xfId="4873" xr:uid="{9C51BEC4-DF54-4EE1-8A8F-32F11BF9E5CD}"/>
    <cellStyle name="Normal 2 2 2 12 5 2" xfId="13903" xr:uid="{A465C379-AEFC-4537-877F-C5CC054474FB}"/>
    <cellStyle name="Normal 2 2 2 12 5 2 2" xfId="36329" xr:uid="{E0679B1E-BC16-4564-B88A-A0721DBF0F06}"/>
    <cellStyle name="Normal 2 2 2 12 5 3" xfId="27299" xr:uid="{50A318EE-4BC2-4DF7-B374-8C5576F9ACB4}"/>
    <cellStyle name="Normal 2 2 2 12 6" xfId="9421" xr:uid="{6CD12450-7776-4FA9-A59D-F27B5AC0259E}"/>
    <cellStyle name="Normal 2 2 2 12 6 2" xfId="31847" xr:uid="{6C75E45B-4650-4BF6-9801-17F5E0D8DCCA}"/>
    <cellStyle name="Normal 2 2 2 12 7" xfId="22817" xr:uid="{31651C6A-28FF-49B5-9D6C-79A6C0FBDE94}"/>
    <cellStyle name="Normal 2 2 2 13" xfId="577" xr:uid="{1CE600E3-A44B-4F65-9FF2-F6839B9FDA2D}"/>
    <cellStyle name="Normal 2 2 2 13 2" xfId="1324" xr:uid="{D7BF7043-C44C-462B-8FF4-6E9DFD71BFAD}"/>
    <cellStyle name="Normal 2 2 2 13 2 2" xfId="2818" xr:uid="{301847F3-DD48-4348-A120-A5B6A8941E44}"/>
    <cellStyle name="Normal 2 2 2 13 2 2 2" xfId="7300" xr:uid="{D61AC8B8-F8E2-45C1-A23C-69B548E6FA5D}"/>
    <cellStyle name="Normal 2 2 2 13 2 2 2 2" xfId="16330" xr:uid="{FEDE69CA-3D37-4A4F-8C29-7BF1D951E1CF}"/>
    <cellStyle name="Normal 2 2 2 13 2 2 2 2 2" xfId="38756" xr:uid="{6872832B-C1A0-464F-95BE-80068ABBC188}"/>
    <cellStyle name="Normal 2 2 2 13 2 2 2 3" xfId="29726" xr:uid="{6B5A6735-6B5D-4420-B119-EB31063AD77F}"/>
    <cellStyle name="Normal 2 2 2 13 2 2 3" xfId="11848" xr:uid="{987B3E1F-B079-4253-BEFE-B952307C7F68}"/>
    <cellStyle name="Normal 2 2 2 13 2 2 3 2" xfId="34274" xr:uid="{B68FC379-4180-4EC5-A69D-06EA5D8FB8B3}"/>
    <cellStyle name="Normal 2 2 2 13 2 2 4" xfId="25244" xr:uid="{04899408-281C-4997-9532-DB3D929B06BA}"/>
    <cellStyle name="Normal 2 2 2 13 2 3" xfId="4312" xr:uid="{3A1EF0EE-70C7-4DC8-B72A-760C1D942768}"/>
    <cellStyle name="Normal 2 2 2 13 2 3 2" xfId="8794" xr:uid="{6922F36A-1FDC-4CE9-B8D6-46600F89027A}"/>
    <cellStyle name="Normal 2 2 2 13 2 3 2 2" xfId="17824" xr:uid="{D2A198B3-3923-4942-AAF0-6FBA9B7B030A}"/>
    <cellStyle name="Normal 2 2 2 13 2 3 2 2 2" xfId="40250" xr:uid="{7EB978F7-6C41-4219-B81E-13F9D0B9D32F}"/>
    <cellStyle name="Normal 2 2 2 13 2 3 2 3" xfId="31220" xr:uid="{FB9D118D-FBC3-41D7-A44C-B6277E19A9FF}"/>
    <cellStyle name="Normal 2 2 2 13 2 3 3" xfId="13342" xr:uid="{0AE72FA4-B70D-47EE-8981-37969CC6F63E}"/>
    <cellStyle name="Normal 2 2 2 13 2 3 3 2" xfId="35768" xr:uid="{799D06EA-7B76-4958-BDCD-9806C81C8128}"/>
    <cellStyle name="Normal 2 2 2 13 2 3 4" xfId="26738" xr:uid="{7173B506-7DC3-4AFD-8F6B-0A391D0FD436}"/>
    <cellStyle name="Normal 2 2 2 13 2 4" xfId="5806" xr:uid="{17F70FA3-BB0A-4452-9F98-CBE1B81F83DE}"/>
    <cellStyle name="Normal 2 2 2 13 2 4 2" xfId="14836" xr:uid="{1157BA5C-419F-4DFA-951A-826AB0A425CB}"/>
    <cellStyle name="Normal 2 2 2 13 2 4 2 2" xfId="37262" xr:uid="{16222C3A-38DA-4CDB-A03E-2187D56F9E1F}"/>
    <cellStyle name="Normal 2 2 2 13 2 4 3" xfId="28232" xr:uid="{A776F9FA-1E93-402B-8F04-96978D5C07DA}"/>
    <cellStyle name="Normal 2 2 2 13 2 5" xfId="10354" xr:uid="{8EC9F105-A49D-41F7-8B8F-A1FF1D204E2C}"/>
    <cellStyle name="Normal 2 2 2 13 2 5 2" xfId="32780" xr:uid="{A2DE4132-C571-42D8-AB9F-C3C0D5743F06}"/>
    <cellStyle name="Normal 2 2 2 13 2 6" xfId="23750" xr:uid="{989ACF9A-A8A1-4A51-805C-73B5638D5B5A}"/>
    <cellStyle name="Normal 2 2 2 13 3" xfId="2071" xr:uid="{AF97284B-30BA-4D09-BDAE-9D6F8E108AEA}"/>
    <cellStyle name="Normal 2 2 2 13 3 2" xfId="6553" xr:uid="{1AB3FB9A-F3C3-44F9-9703-0CA4F975137F}"/>
    <cellStyle name="Normal 2 2 2 13 3 2 2" xfId="15583" xr:uid="{C2C82C3F-1835-4E19-84CA-FC527FE3CB59}"/>
    <cellStyle name="Normal 2 2 2 13 3 2 2 2" xfId="38009" xr:uid="{5ABEFE7D-F518-46AE-9E46-DA126E2ED95E}"/>
    <cellStyle name="Normal 2 2 2 13 3 2 3" xfId="28979" xr:uid="{CFC82CB5-01A0-4DB3-8200-5F47FEC77EE1}"/>
    <cellStyle name="Normal 2 2 2 13 3 3" xfId="11101" xr:uid="{35D65F3A-5BB6-4D64-AC47-921E37DF5806}"/>
    <cellStyle name="Normal 2 2 2 13 3 3 2" xfId="33527" xr:uid="{929243CE-38BD-4170-9DE0-D78FF2A1DDDD}"/>
    <cellStyle name="Normal 2 2 2 13 3 4" xfId="24497" xr:uid="{6B09624D-2ACB-4AD1-BAA2-2589F41136B0}"/>
    <cellStyle name="Normal 2 2 2 13 4" xfId="3565" xr:uid="{28ECC6BC-C26A-4D0E-AD25-5930E92E8843}"/>
    <cellStyle name="Normal 2 2 2 13 4 2" xfId="8047" xr:uid="{AA780916-530B-43CA-99A5-BB74CBFBD114}"/>
    <cellStyle name="Normal 2 2 2 13 4 2 2" xfId="17077" xr:uid="{3007F182-BB2C-48EF-A317-1B7955483C81}"/>
    <cellStyle name="Normal 2 2 2 13 4 2 2 2" xfId="39503" xr:uid="{5EA9D8B4-5B00-446D-84E4-989712BC6B2C}"/>
    <cellStyle name="Normal 2 2 2 13 4 2 3" xfId="30473" xr:uid="{BE63284B-5916-4636-BA61-8599DF36982A}"/>
    <cellStyle name="Normal 2 2 2 13 4 3" xfId="12595" xr:uid="{E46883D9-3F76-45B1-8DCC-84C470C09BC6}"/>
    <cellStyle name="Normal 2 2 2 13 4 3 2" xfId="35021" xr:uid="{A7E4D58E-CB4D-4131-B9C8-DB221C2213AC}"/>
    <cellStyle name="Normal 2 2 2 13 4 4" xfId="25991" xr:uid="{2C5AA1A3-B840-4C1B-BBD1-9EC8F2A4B91E}"/>
    <cellStyle name="Normal 2 2 2 13 5" xfId="5059" xr:uid="{1F04DC99-C1F0-411E-8D78-7E8313EB384E}"/>
    <cellStyle name="Normal 2 2 2 13 5 2" xfId="14089" xr:uid="{B974314A-6E42-459E-8799-9D17AAB5700B}"/>
    <cellStyle name="Normal 2 2 2 13 5 2 2" xfId="36515" xr:uid="{1D178E66-6C0F-4D6D-9A6C-03C10FE06F46}"/>
    <cellStyle name="Normal 2 2 2 13 5 3" xfId="27485" xr:uid="{08552573-2585-477D-BBEA-1F408BD88299}"/>
    <cellStyle name="Normal 2 2 2 13 6" xfId="9607" xr:uid="{5AC9420A-498F-484D-817C-F519CD810AA3}"/>
    <cellStyle name="Normal 2 2 2 13 6 2" xfId="32033" xr:uid="{F0C6DC6E-89EC-4FC6-964E-441A92E83A85}"/>
    <cellStyle name="Normal 2 2 2 13 7" xfId="23003" xr:uid="{A136DFC2-32DB-42B4-980A-C2DB414B6A7B}"/>
    <cellStyle name="Normal 2 2 2 14" xfId="764" xr:uid="{C9C7A7FF-291A-41E3-98D8-F6881C98A04D}"/>
    <cellStyle name="Normal 2 2 2 14 2" xfId="2258" xr:uid="{43CA1695-8C05-4AF8-8826-3C24DBEBAAAD}"/>
    <cellStyle name="Normal 2 2 2 14 2 2" xfId="6740" xr:uid="{B92015D4-27B9-4938-B9AA-AAFE94BC5D23}"/>
    <cellStyle name="Normal 2 2 2 14 2 2 2" xfId="15770" xr:uid="{AD80B11C-738B-4EA2-BAAF-DDC7C011AAD9}"/>
    <cellStyle name="Normal 2 2 2 14 2 2 2 2" xfId="38196" xr:uid="{E25B8571-EB77-4C5F-9574-DD6C06C6DB6C}"/>
    <cellStyle name="Normal 2 2 2 14 2 2 3" xfId="29166" xr:uid="{36B8C7FD-E10A-4D53-AB08-35AC0AF1E45D}"/>
    <cellStyle name="Normal 2 2 2 14 2 3" xfId="11288" xr:uid="{B07E6F63-ECEE-4ED1-ABF8-8918A0EE1AB0}"/>
    <cellStyle name="Normal 2 2 2 14 2 3 2" xfId="33714" xr:uid="{AD44C008-D107-4BCC-A98D-A7065C1EAE8A}"/>
    <cellStyle name="Normal 2 2 2 14 2 4" xfId="24684" xr:uid="{79162DF9-AD7F-412D-9FF0-ABEAE5A5F2BF}"/>
    <cellStyle name="Normal 2 2 2 14 3" xfId="3752" xr:uid="{79D47F0E-A5B1-40E0-87DC-4184818AA097}"/>
    <cellStyle name="Normal 2 2 2 14 3 2" xfId="8234" xr:uid="{4A77AE9A-8C8B-4B75-83FC-1ADE9B2A6B2B}"/>
    <cellStyle name="Normal 2 2 2 14 3 2 2" xfId="17264" xr:uid="{C37F79F2-8DFB-4E1A-A700-1566AD6281B8}"/>
    <cellStyle name="Normal 2 2 2 14 3 2 2 2" xfId="39690" xr:uid="{749851BB-F4AB-4E7E-91E4-B3F3F0D6D4F1}"/>
    <cellStyle name="Normal 2 2 2 14 3 2 3" xfId="30660" xr:uid="{70817016-3473-474A-B7DB-E1CB179B3B5E}"/>
    <cellStyle name="Normal 2 2 2 14 3 3" xfId="12782" xr:uid="{D45E7435-05A2-4C6E-B6EC-2AF2F1CEB324}"/>
    <cellStyle name="Normal 2 2 2 14 3 3 2" xfId="35208" xr:uid="{BD31120F-60BA-49CA-97BC-17C7CC53CC96}"/>
    <cellStyle name="Normal 2 2 2 14 3 4" xfId="26178" xr:uid="{7EA22E11-6290-432B-B8E8-5886CB73566D}"/>
    <cellStyle name="Normal 2 2 2 14 4" xfId="5246" xr:uid="{297BBFB0-0561-40B3-8635-05D6FF8F69FD}"/>
    <cellStyle name="Normal 2 2 2 14 4 2" xfId="14276" xr:uid="{01B6282A-E694-4ECE-8158-608E1530D9BE}"/>
    <cellStyle name="Normal 2 2 2 14 4 2 2" xfId="36702" xr:uid="{0B0EA734-D397-4950-B563-824B75A3ED71}"/>
    <cellStyle name="Normal 2 2 2 14 4 3" xfId="27672" xr:uid="{01C2A88B-1925-467E-9100-C76EBD61C008}"/>
    <cellStyle name="Normal 2 2 2 14 5" xfId="9794" xr:uid="{E28C97F2-98D9-4005-95A6-B052554D0AE7}"/>
    <cellStyle name="Normal 2 2 2 14 5 2" xfId="32220" xr:uid="{BB508C4D-02C2-4988-834F-D42288F4AA85}"/>
    <cellStyle name="Normal 2 2 2 14 6" xfId="23190" xr:uid="{E157CFFD-AD2B-455F-98CB-F7590D2A30CC}"/>
    <cellStyle name="Normal 2 2 2 15" xfId="1513" xr:uid="{67A1B498-40CB-4A73-AEF0-87F83F407101}"/>
    <cellStyle name="Normal 2 2 2 15 2" xfId="5995" xr:uid="{3489866D-25ED-4040-990B-C688A9BE4EAB}"/>
    <cellStyle name="Normal 2 2 2 15 2 2" xfId="15025" xr:uid="{01EF42C6-E36A-4665-AF21-340E4456BEA5}"/>
    <cellStyle name="Normal 2 2 2 15 2 2 2" xfId="37451" xr:uid="{771BBFDD-C30E-4E56-A12C-4EF109FD415B}"/>
    <cellStyle name="Normal 2 2 2 15 2 3" xfId="28421" xr:uid="{E2119C39-E838-481B-8E15-AB454AD7D4F0}"/>
    <cellStyle name="Normal 2 2 2 15 3" xfId="10543" xr:uid="{63D4E360-A922-41EF-8C12-C08813340872}"/>
    <cellStyle name="Normal 2 2 2 15 3 2" xfId="32969" xr:uid="{F1ED21CD-DAAC-4B5E-A55A-44270BB981CA}"/>
    <cellStyle name="Normal 2 2 2 15 4" xfId="23939" xr:uid="{A5CE6E5E-0C69-4AAB-B37C-68192C1F07C9}"/>
    <cellStyle name="Normal 2 2 2 16" xfId="3007" xr:uid="{6695C748-8EFF-4DB2-9B58-157B5562E303}"/>
    <cellStyle name="Normal 2 2 2 16 2" xfId="7489" xr:uid="{2DF02389-12BC-4EC6-BFFC-913D868EF9AE}"/>
    <cellStyle name="Normal 2 2 2 16 2 2" xfId="16519" xr:uid="{B8C1A474-6835-465A-8FBA-5EFD8C75B4BA}"/>
    <cellStyle name="Normal 2 2 2 16 2 2 2" xfId="38945" xr:uid="{A4C2D790-38B7-4791-86E0-D6FA9BECC2E9}"/>
    <cellStyle name="Normal 2 2 2 16 2 3" xfId="29915" xr:uid="{F94F2165-162D-45CA-A00D-950E0C69EF74}"/>
    <cellStyle name="Normal 2 2 2 16 3" xfId="12037" xr:uid="{AB5066ED-0B13-42C1-8ADE-BBC1D24C9FC7}"/>
    <cellStyle name="Normal 2 2 2 16 3 2" xfId="34463" xr:uid="{EE645589-EDBA-4D6B-A5D0-0AA4B558E7BD}"/>
    <cellStyle name="Normal 2 2 2 16 4" xfId="25433" xr:uid="{4106CD30-C0E6-4A28-85BA-0E9A9D0DA51D}"/>
    <cellStyle name="Normal 2 2 2 17" xfId="4501" xr:uid="{54D326EA-D60E-40CB-8EA6-56B5DF4454B6}"/>
    <cellStyle name="Normal 2 2 2 17 2" xfId="13531" xr:uid="{9F5597F6-DC2F-42A6-857C-09F55CC80575}"/>
    <cellStyle name="Normal 2 2 2 17 2 2" xfId="35957" xr:uid="{45E65A96-FFA4-475B-ACC1-26A916994A7F}"/>
    <cellStyle name="Normal 2 2 2 17 3" xfId="26927" xr:uid="{E385BC0C-EF84-40DB-9FE5-1E48CF7830D0}"/>
    <cellStyle name="Normal 2 2 2 18" xfId="9049" xr:uid="{65629FF2-387A-4CDF-85D2-559BDF15C11A}"/>
    <cellStyle name="Normal 2 2 2 18 2" xfId="31475" xr:uid="{1858E96A-FF0B-4A06-82E4-9B104CEC8A8B}"/>
    <cellStyle name="Normal 2 2 2 19" xfId="22439" xr:uid="{322DAE54-49B7-42E5-B967-D7E4F8EB1BF8}"/>
    <cellStyle name="Normal 2 2 2 2" xfId="29" xr:uid="{1251C034-1932-4565-B5EE-9660ECF6AB7E}"/>
    <cellStyle name="Normal 2 2 2 2 10" xfId="215" xr:uid="{5F5459DC-F818-4EDA-B961-97E26A164B2D}"/>
    <cellStyle name="Normal 2 2 2 2 10 2" xfId="960" xr:uid="{15CF6681-D274-4EFB-BD75-6526B5F6C19F}"/>
    <cellStyle name="Normal 2 2 2 2 10 2 2" xfId="2454" xr:uid="{E1F648A8-B155-4A60-AC4B-4976B88A3BDA}"/>
    <cellStyle name="Normal 2 2 2 2 10 2 2 2" xfId="6936" xr:uid="{60E7F7A0-2154-4783-BBA7-8D52BC136C49}"/>
    <cellStyle name="Normal 2 2 2 2 10 2 2 2 2" xfId="15966" xr:uid="{6495D696-CC29-4077-9165-7E0883DA0117}"/>
    <cellStyle name="Normal 2 2 2 2 10 2 2 2 2 2" xfId="38392" xr:uid="{0DBB048F-CC0B-4B6B-BFE8-B55B59CDEDBB}"/>
    <cellStyle name="Normal 2 2 2 2 10 2 2 2 3" xfId="29362" xr:uid="{DF825C48-7394-4417-B5C7-46AE558ADD49}"/>
    <cellStyle name="Normal 2 2 2 2 10 2 2 3" xfId="11484" xr:uid="{BA506BE9-95B3-447F-B8C3-63593D710CEB}"/>
    <cellStyle name="Normal 2 2 2 2 10 2 2 3 2" xfId="33910" xr:uid="{136F7FDF-F961-49FC-BBAA-CC3A1C63608A}"/>
    <cellStyle name="Normal 2 2 2 2 10 2 2 4" xfId="24880" xr:uid="{DD6111B3-078A-490D-B3E3-74874EAFF231}"/>
    <cellStyle name="Normal 2 2 2 2 10 2 3" xfId="3948" xr:uid="{B087298B-A63F-45C1-B098-7E21A911274A}"/>
    <cellStyle name="Normal 2 2 2 2 10 2 3 2" xfId="8430" xr:uid="{67DE5FF6-592F-483E-8BCA-2DDC04029F83}"/>
    <cellStyle name="Normal 2 2 2 2 10 2 3 2 2" xfId="17460" xr:uid="{F8D9F32B-75ED-464B-AE32-553905997277}"/>
    <cellStyle name="Normal 2 2 2 2 10 2 3 2 2 2" xfId="39886" xr:uid="{F1BA52CA-D195-4029-A79A-A2FA36F69078}"/>
    <cellStyle name="Normal 2 2 2 2 10 2 3 2 3" xfId="30856" xr:uid="{1B77F6CB-697D-40E9-A971-2CDF1F4DDFB8}"/>
    <cellStyle name="Normal 2 2 2 2 10 2 3 3" xfId="12978" xr:uid="{9163A338-4F29-427D-9E7A-F970C51F2907}"/>
    <cellStyle name="Normal 2 2 2 2 10 2 3 3 2" xfId="35404" xr:uid="{DCBB14FC-6572-4CF3-95F3-5161B7639AF1}"/>
    <cellStyle name="Normal 2 2 2 2 10 2 3 4" xfId="26374" xr:uid="{F3D310A3-476D-48C1-A5EA-FDA23BFDF140}"/>
    <cellStyle name="Normal 2 2 2 2 10 2 4" xfId="5442" xr:uid="{E1D7F713-13E1-4587-9546-038E3639E177}"/>
    <cellStyle name="Normal 2 2 2 2 10 2 4 2" xfId="14472" xr:uid="{B909542E-BA16-413E-8913-7A52FCF78D3C}"/>
    <cellStyle name="Normal 2 2 2 2 10 2 4 2 2" xfId="36898" xr:uid="{17443461-256A-4F9C-8CCE-D289DF1718D0}"/>
    <cellStyle name="Normal 2 2 2 2 10 2 4 3" xfId="27868" xr:uid="{0C86F8FA-BADA-4E0F-A617-5EDB4179BF28}"/>
    <cellStyle name="Normal 2 2 2 2 10 2 5" xfId="9990" xr:uid="{A63A6974-466A-4BBD-BFBC-C0D083FA442F}"/>
    <cellStyle name="Normal 2 2 2 2 10 2 5 2" xfId="32416" xr:uid="{6FAD3D86-0A21-4E3F-A5B9-5A4513E97241}"/>
    <cellStyle name="Normal 2 2 2 2 10 2 6" xfId="23386" xr:uid="{7D1FA2A7-C36B-4E24-A936-3D5A49E5D3C7}"/>
    <cellStyle name="Normal 2 2 2 2 10 3" xfId="1709" xr:uid="{C0900E00-6FAD-4B2E-A967-2EE901E921D2}"/>
    <cellStyle name="Normal 2 2 2 2 10 3 2" xfId="6191" xr:uid="{57CDC14F-E1BF-4679-A293-B5B9D1F5198C}"/>
    <cellStyle name="Normal 2 2 2 2 10 3 2 2" xfId="15221" xr:uid="{873F6B40-89C1-4E8C-9A3E-06F8015CAE96}"/>
    <cellStyle name="Normal 2 2 2 2 10 3 2 2 2" xfId="37647" xr:uid="{8E5945DD-116B-4368-ADDE-9BC06C0D6200}"/>
    <cellStyle name="Normal 2 2 2 2 10 3 2 3" xfId="28617" xr:uid="{D4355E3A-EB91-4D22-BFA8-0572E5DEED1E}"/>
    <cellStyle name="Normal 2 2 2 2 10 3 3" xfId="10739" xr:uid="{39E3AFD8-144E-4C03-982F-CFFEE42A23D5}"/>
    <cellStyle name="Normal 2 2 2 2 10 3 3 2" xfId="33165" xr:uid="{8989D729-B723-431C-934B-E28071B96354}"/>
    <cellStyle name="Normal 2 2 2 2 10 3 4" xfId="24135" xr:uid="{BA9DF611-882C-4CDF-9A24-858960C79E76}"/>
    <cellStyle name="Normal 2 2 2 2 10 4" xfId="3203" xr:uid="{500C83C2-AE38-4D49-849F-1837636AC31C}"/>
    <cellStyle name="Normal 2 2 2 2 10 4 2" xfId="7685" xr:uid="{263732D7-A72F-49C0-ADDD-B7BCA9617E5C}"/>
    <cellStyle name="Normal 2 2 2 2 10 4 2 2" xfId="16715" xr:uid="{7F9A980D-7712-4003-830E-124B23319CB6}"/>
    <cellStyle name="Normal 2 2 2 2 10 4 2 2 2" xfId="39141" xr:uid="{B3795A2D-FA38-4B94-9293-A4BD2CFEADE3}"/>
    <cellStyle name="Normal 2 2 2 2 10 4 2 3" xfId="30111" xr:uid="{E041EB68-4B35-4219-96B9-331B5B484824}"/>
    <cellStyle name="Normal 2 2 2 2 10 4 3" xfId="12233" xr:uid="{C80199F0-BD86-43E2-B32F-64F39B97CB00}"/>
    <cellStyle name="Normal 2 2 2 2 10 4 3 2" xfId="34659" xr:uid="{31603E2F-CB69-4066-869D-414DED9B2680}"/>
    <cellStyle name="Normal 2 2 2 2 10 4 4" xfId="25629" xr:uid="{47BDE7F2-AC75-4233-9DBF-B046FD3BD925}"/>
    <cellStyle name="Normal 2 2 2 2 10 5" xfId="4697" xr:uid="{31A4918D-7248-4AB7-8775-97B1732C3232}"/>
    <cellStyle name="Normal 2 2 2 2 10 5 2" xfId="13727" xr:uid="{F8B11433-5774-43A4-9102-A8865699BE79}"/>
    <cellStyle name="Normal 2 2 2 2 10 5 2 2" xfId="36153" xr:uid="{3C457254-41A9-44EB-AC94-2576460341B0}"/>
    <cellStyle name="Normal 2 2 2 2 10 5 3" xfId="27123" xr:uid="{1E8EA998-99C5-4350-BA39-4E6A36F0AD64}"/>
    <cellStyle name="Normal 2 2 2 2 10 6" xfId="9245" xr:uid="{FC710B8E-CB1C-4446-B60E-C168804FDF85}"/>
    <cellStyle name="Normal 2 2 2 2 10 6 2" xfId="31671" xr:uid="{0D5A3592-677D-4003-9AF2-76E6F16CD803}"/>
    <cellStyle name="Normal 2 2 2 2 10 7" xfId="22641" xr:uid="{2929FF65-CF14-4834-B811-1E1A9C153643}"/>
    <cellStyle name="Normal 2 2 2 2 11" xfId="401" xr:uid="{E649AC33-8F59-4BF3-BF0D-3CD3230796AE}"/>
    <cellStyle name="Normal 2 2 2 2 11 2" xfId="1148" xr:uid="{4D5ECDDB-F477-46F7-9C4A-253D37720BC1}"/>
    <cellStyle name="Normal 2 2 2 2 11 2 2" xfId="2642" xr:uid="{0F68060C-9FEC-4C31-85EA-9887037E7478}"/>
    <cellStyle name="Normal 2 2 2 2 11 2 2 2" xfId="7124" xr:uid="{09EB5B00-0B50-4825-82DB-9AA07FF9121F}"/>
    <cellStyle name="Normal 2 2 2 2 11 2 2 2 2" xfId="16154" xr:uid="{03E2F4AD-AD83-4E4B-A86C-946E6998D41F}"/>
    <cellStyle name="Normal 2 2 2 2 11 2 2 2 2 2" xfId="38580" xr:uid="{52BB722C-BD80-4A07-BD3A-AE97C0151E44}"/>
    <cellStyle name="Normal 2 2 2 2 11 2 2 2 3" xfId="29550" xr:uid="{E2E162EB-788E-4D72-B284-BDAF88347578}"/>
    <cellStyle name="Normal 2 2 2 2 11 2 2 3" xfId="11672" xr:uid="{720F891A-6F6F-48C4-AB2A-83712785A938}"/>
    <cellStyle name="Normal 2 2 2 2 11 2 2 3 2" xfId="34098" xr:uid="{548C0B3B-430A-4E2C-BEC6-E7D123CF4B9F}"/>
    <cellStyle name="Normal 2 2 2 2 11 2 2 4" xfId="25068" xr:uid="{9224635E-7E7F-4142-BEB2-10B4565E000D}"/>
    <cellStyle name="Normal 2 2 2 2 11 2 3" xfId="4136" xr:uid="{7998E5CD-AA80-4042-BEA4-DF211185E0BA}"/>
    <cellStyle name="Normal 2 2 2 2 11 2 3 2" xfId="8618" xr:uid="{1EB19DC8-BD74-4435-A16D-9A35E2129394}"/>
    <cellStyle name="Normal 2 2 2 2 11 2 3 2 2" xfId="17648" xr:uid="{03DD073A-5DF0-4F2B-B3DE-0435F1AABFFC}"/>
    <cellStyle name="Normal 2 2 2 2 11 2 3 2 2 2" xfId="40074" xr:uid="{6E710640-1D56-43CA-BE12-B61530BA7205}"/>
    <cellStyle name="Normal 2 2 2 2 11 2 3 2 3" xfId="31044" xr:uid="{3DBBAF05-2233-4AE7-A5CA-2FB11D58E470}"/>
    <cellStyle name="Normal 2 2 2 2 11 2 3 3" xfId="13166" xr:uid="{3FC2B5A6-EE12-41B4-BDE2-CBDC4BC2DEA1}"/>
    <cellStyle name="Normal 2 2 2 2 11 2 3 3 2" xfId="35592" xr:uid="{2D7D084B-28A5-49A2-8964-0D31C2497872}"/>
    <cellStyle name="Normal 2 2 2 2 11 2 3 4" xfId="26562" xr:uid="{2386BDA9-F078-43CF-AA68-91ABD2C146F1}"/>
    <cellStyle name="Normal 2 2 2 2 11 2 4" xfId="5630" xr:uid="{00824753-264E-4D6B-A54A-555B6FE3A010}"/>
    <cellStyle name="Normal 2 2 2 2 11 2 4 2" xfId="14660" xr:uid="{15C0E6E9-B883-4A85-BBAC-0BA6B3141F20}"/>
    <cellStyle name="Normal 2 2 2 2 11 2 4 2 2" xfId="37086" xr:uid="{78AE43A7-7049-4219-891D-369F8D186632}"/>
    <cellStyle name="Normal 2 2 2 2 11 2 4 3" xfId="28056" xr:uid="{DE2CFCD3-7A39-4828-8F79-32054D9DAF1C}"/>
    <cellStyle name="Normal 2 2 2 2 11 2 5" xfId="10178" xr:uid="{450804F1-C2C6-4CFE-B4DB-83997D9AF945}"/>
    <cellStyle name="Normal 2 2 2 2 11 2 5 2" xfId="32604" xr:uid="{F7329D73-E6DE-4A38-A452-5B5BF488AB2C}"/>
    <cellStyle name="Normal 2 2 2 2 11 2 6" xfId="23574" xr:uid="{091CBD36-B6E8-49B8-896F-B21772E85F32}"/>
    <cellStyle name="Normal 2 2 2 2 11 3" xfId="1895" xr:uid="{CCCC39FA-DEE3-4028-9963-C25012FDB2F3}"/>
    <cellStyle name="Normal 2 2 2 2 11 3 2" xfId="6377" xr:uid="{A0ADAC2C-00D0-4668-9655-6E9BB84F67DE}"/>
    <cellStyle name="Normal 2 2 2 2 11 3 2 2" xfId="15407" xr:uid="{C0BB4E32-E5E7-44ED-A014-413BFE67F596}"/>
    <cellStyle name="Normal 2 2 2 2 11 3 2 2 2" xfId="37833" xr:uid="{4458870D-F962-48FB-AC9B-DE4199E1498C}"/>
    <cellStyle name="Normal 2 2 2 2 11 3 2 3" xfId="28803" xr:uid="{97F8783E-3F75-4DB2-A832-C7B3AE93273E}"/>
    <cellStyle name="Normal 2 2 2 2 11 3 3" xfId="10925" xr:uid="{8132847C-98D2-4F6A-8780-E3F11FB5F125}"/>
    <cellStyle name="Normal 2 2 2 2 11 3 3 2" xfId="33351" xr:uid="{41F5E879-203D-4E8F-9D6A-F7C930D95E88}"/>
    <cellStyle name="Normal 2 2 2 2 11 3 4" xfId="24321" xr:uid="{FD7D0A12-856E-4157-ABB8-1383FC75777C}"/>
    <cellStyle name="Normal 2 2 2 2 11 4" xfId="3389" xr:uid="{3797BBE4-1469-473B-95AD-F2BA1167597C}"/>
    <cellStyle name="Normal 2 2 2 2 11 4 2" xfId="7871" xr:uid="{9A65C55B-063A-451A-A7F8-D19AEA1172CB}"/>
    <cellStyle name="Normal 2 2 2 2 11 4 2 2" xfId="16901" xr:uid="{4AB7FE69-CDB1-449E-9BE8-6690E88A9828}"/>
    <cellStyle name="Normal 2 2 2 2 11 4 2 2 2" xfId="39327" xr:uid="{E39BCCC2-4E0D-4DD1-A13F-AAF307F4225D}"/>
    <cellStyle name="Normal 2 2 2 2 11 4 2 3" xfId="30297" xr:uid="{34A4CE3D-E950-4E87-9565-AB286E33AE22}"/>
    <cellStyle name="Normal 2 2 2 2 11 4 3" xfId="12419" xr:uid="{424D188A-BD4E-4965-B244-CCAEFE141124}"/>
    <cellStyle name="Normal 2 2 2 2 11 4 3 2" xfId="34845" xr:uid="{FCB4AFE7-D161-4BC7-9135-90218A302A0A}"/>
    <cellStyle name="Normal 2 2 2 2 11 4 4" xfId="25815" xr:uid="{9C686EC7-0511-40DE-9A9A-BE3EC6917ED4}"/>
    <cellStyle name="Normal 2 2 2 2 11 5" xfId="4883" xr:uid="{B915E51E-C39E-42B7-8677-7C30C5A0CABC}"/>
    <cellStyle name="Normal 2 2 2 2 11 5 2" xfId="13913" xr:uid="{C04D8768-9D3C-4E6F-9B88-6BA315A9D8FA}"/>
    <cellStyle name="Normal 2 2 2 2 11 5 2 2" xfId="36339" xr:uid="{01C59A50-1503-4FB5-A034-508262449C20}"/>
    <cellStyle name="Normal 2 2 2 2 11 5 3" xfId="27309" xr:uid="{FCE3087C-E765-47B1-8B6E-899C58C91B70}"/>
    <cellStyle name="Normal 2 2 2 2 11 6" xfId="9431" xr:uid="{06B847FD-32B0-48AC-8377-0C770D23A0EA}"/>
    <cellStyle name="Normal 2 2 2 2 11 6 2" xfId="31857" xr:uid="{E1B3FE34-A3F2-49EB-9664-BA563469228C}"/>
    <cellStyle name="Normal 2 2 2 2 11 7" xfId="22827" xr:uid="{FBE124B9-EBB5-4168-8C26-41226ABE9BB4}"/>
    <cellStyle name="Normal 2 2 2 2 12" xfId="587" xr:uid="{A1429A07-5130-47F0-9451-2AD418D01BE1}"/>
    <cellStyle name="Normal 2 2 2 2 12 2" xfId="1334" xr:uid="{F21D336F-88EE-48FA-9853-F7B629913058}"/>
    <cellStyle name="Normal 2 2 2 2 12 2 2" xfId="2828" xr:uid="{83EEED09-996F-43AB-8A2C-59331786F1FC}"/>
    <cellStyle name="Normal 2 2 2 2 12 2 2 2" xfId="7310" xr:uid="{DC0B73D9-06F1-4D36-9B74-2589E728CD69}"/>
    <cellStyle name="Normal 2 2 2 2 12 2 2 2 2" xfId="16340" xr:uid="{9E8CAE95-0B6C-4EA6-B2B8-0992B51B7CEE}"/>
    <cellStyle name="Normal 2 2 2 2 12 2 2 2 2 2" xfId="38766" xr:uid="{C2C98260-1E8A-458A-BF33-A82D5496FC63}"/>
    <cellStyle name="Normal 2 2 2 2 12 2 2 2 3" xfId="29736" xr:uid="{6BFEB14B-C324-4670-9460-27239A0337F1}"/>
    <cellStyle name="Normal 2 2 2 2 12 2 2 3" xfId="11858" xr:uid="{FA7E641C-2594-48FE-B250-545FE9A8F076}"/>
    <cellStyle name="Normal 2 2 2 2 12 2 2 3 2" xfId="34284" xr:uid="{87862D75-11AC-48DD-BCA7-40765929C79C}"/>
    <cellStyle name="Normal 2 2 2 2 12 2 2 4" xfId="25254" xr:uid="{BEEA004F-8183-40C1-9B48-863F4EC23082}"/>
    <cellStyle name="Normal 2 2 2 2 12 2 3" xfId="4322" xr:uid="{E20BDD91-F4B8-4F45-98B0-A195CD45D96E}"/>
    <cellStyle name="Normal 2 2 2 2 12 2 3 2" xfId="8804" xr:uid="{6B2033FB-1CEC-4C12-92C4-837515244C46}"/>
    <cellStyle name="Normal 2 2 2 2 12 2 3 2 2" xfId="17834" xr:uid="{4C164A27-9DB4-4B04-A1C1-946D0A2DF52D}"/>
    <cellStyle name="Normal 2 2 2 2 12 2 3 2 2 2" xfId="40260" xr:uid="{F498D30F-6481-4C6A-91BB-2F70BFF3B9CF}"/>
    <cellStyle name="Normal 2 2 2 2 12 2 3 2 3" xfId="31230" xr:uid="{96A8F669-0740-45FA-AA28-0D066CF7FA60}"/>
    <cellStyle name="Normal 2 2 2 2 12 2 3 3" xfId="13352" xr:uid="{735CB2C8-E93E-46E7-BD27-69C37894C5AD}"/>
    <cellStyle name="Normal 2 2 2 2 12 2 3 3 2" xfId="35778" xr:uid="{ADDA2E60-C9DA-4CFA-A87B-B6789EF9F1E9}"/>
    <cellStyle name="Normal 2 2 2 2 12 2 3 4" xfId="26748" xr:uid="{63CD9BFD-8B0B-4908-9E29-9C0FDD600F76}"/>
    <cellStyle name="Normal 2 2 2 2 12 2 4" xfId="5816" xr:uid="{6A17643A-F5C7-4B66-B9C5-CD7E63A25A10}"/>
    <cellStyle name="Normal 2 2 2 2 12 2 4 2" xfId="14846" xr:uid="{8732CD1E-7C5A-4B83-A1E1-F753F2EF69CD}"/>
    <cellStyle name="Normal 2 2 2 2 12 2 4 2 2" xfId="37272" xr:uid="{76773A80-721F-4A64-84EA-478473ECF844}"/>
    <cellStyle name="Normal 2 2 2 2 12 2 4 3" xfId="28242" xr:uid="{3EDDE8A0-2E18-4F81-B2D5-4C58B0CA484B}"/>
    <cellStyle name="Normal 2 2 2 2 12 2 5" xfId="10364" xr:uid="{D1005FED-FC88-4566-BFA6-0DAF808387F2}"/>
    <cellStyle name="Normal 2 2 2 2 12 2 5 2" xfId="32790" xr:uid="{37905346-C4CE-453B-820B-037F0ABB0DED}"/>
    <cellStyle name="Normal 2 2 2 2 12 2 6" xfId="23760" xr:uid="{A682A67F-B50F-455A-9100-39778DC9F6D3}"/>
    <cellStyle name="Normal 2 2 2 2 12 3" xfId="2081" xr:uid="{EAA34F01-1B52-4483-A95D-5A7CA8DBF6B1}"/>
    <cellStyle name="Normal 2 2 2 2 12 3 2" xfId="6563" xr:uid="{C51AD1FD-6A31-400F-91FC-699580F0E8E1}"/>
    <cellStyle name="Normal 2 2 2 2 12 3 2 2" xfId="15593" xr:uid="{368D5243-EEF7-44B1-AFD7-DFB22838DAEF}"/>
    <cellStyle name="Normal 2 2 2 2 12 3 2 2 2" xfId="38019" xr:uid="{D8029601-8710-41C5-B8EC-00FEC9ED81E1}"/>
    <cellStyle name="Normal 2 2 2 2 12 3 2 3" xfId="28989" xr:uid="{A2E8A990-4F06-4257-AB4E-A8AC8239DD4A}"/>
    <cellStyle name="Normal 2 2 2 2 12 3 3" xfId="11111" xr:uid="{A5526003-DBC5-42C8-B547-084FB760E3E6}"/>
    <cellStyle name="Normal 2 2 2 2 12 3 3 2" xfId="33537" xr:uid="{75AEA8FA-DDF3-43A5-8608-2504C0BEB665}"/>
    <cellStyle name="Normal 2 2 2 2 12 3 4" xfId="24507" xr:uid="{856F76AC-B1F9-429B-8A3E-87376818A61D}"/>
    <cellStyle name="Normal 2 2 2 2 12 4" xfId="3575" xr:uid="{C2F0BA07-3A1B-4913-A7BF-0663FFEB1DC1}"/>
    <cellStyle name="Normal 2 2 2 2 12 4 2" xfId="8057" xr:uid="{9163A3FF-389A-48CB-A0C5-1ED27F7D2F49}"/>
    <cellStyle name="Normal 2 2 2 2 12 4 2 2" xfId="17087" xr:uid="{19481734-184C-4E3E-9DAD-2F784B41DB30}"/>
    <cellStyle name="Normal 2 2 2 2 12 4 2 2 2" xfId="39513" xr:uid="{13C70994-93A2-41D7-BDE9-8217B0D2212C}"/>
    <cellStyle name="Normal 2 2 2 2 12 4 2 3" xfId="30483" xr:uid="{A3A5B8D4-4666-4C7E-959C-23C009C23769}"/>
    <cellStyle name="Normal 2 2 2 2 12 4 3" xfId="12605" xr:uid="{73BEA393-92F2-4AE5-A81E-DAC5D3BFA95B}"/>
    <cellStyle name="Normal 2 2 2 2 12 4 3 2" xfId="35031" xr:uid="{96E23E98-6408-44AA-8568-F5F6EE343786}"/>
    <cellStyle name="Normal 2 2 2 2 12 4 4" xfId="26001" xr:uid="{5FA84BD5-C13E-4665-ACA2-BF382F3395B1}"/>
    <cellStyle name="Normal 2 2 2 2 12 5" xfId="5069" xr:uid="{DC9B0F96-947A-404D-9885-11C4EAA3C89B}"/>
    <cellStyle name="Normal 2 2 2 2 12 5 2" xfId="14099" xr:uid="{476C26D2-7B32-42E5-8A5E-2EC4855A1180}"/>
    <cellStyle name="Normal 2 2 2 2 12 5 2 2" xfId="36525" xr:uid="{5F90C1A0-7EEB-469E-8B94-9E94D7C0BDEC}"/>
    <cellStyle name="Normal 2 2 2 2 12 5 3" xfId="27495" xr:uid="{08DC6DDB-ED6E-4C29-903C-465300A12A10}"/>
    <cellStyle name="Normal 2 2 2 2 12 6" xfId="9617" xr:uid="{57D5FFFB-E14A-4597-94AE-5056531BDA94}"/>
    <cellStyle name="Normal 2 2 2 2 12 6 2" xfId="32043" xr:uid="{C0854984-FD06-4A7E-86C6-AA91EB97E08A}"/>
    <cellStyle name="Normal 2 2 2 2 12 7" xfId="23013" xr:uid="{46FE3B3B-2DBA-436A-A128-2A3843BADD93}"/>
    <cellStyle name="Normal 2 2 2 2 13" xfId="774" xr:uid="{C3E4193E-598B-4BE9-B0E0-6B2146F52723}"/>
    <cellStyle name="Normal 2 2 2 2 13 2" xfId="2268" xr:uid="{4E61F7C6-5BCB-4319-BEE9-5B3952B3BA53}"/>
    <cellStyle name="Normal 2 2 2 2 13 2 2" xfId="6750" xr:uid="{92C20BAF-AFF6-416A-A9B9-749070380C67}"/>
    <cellStyle name="Normal 2 2 2 2 13 2 2 2" xfId="15780" xr:uid="{D0BB6295-9972-427E-8B29-327C08B36FD2}"/>
    <cellStyle name="Normal 2 2 2 2 13 2 2 2 2" xfId="38206" xr:uid="{910E4868-53A4-4A99-A8D3-24ED19E5CA1F}"/>
    <cellStyle name="Normal 2 2 2 2 13 2 2 3" xfId="29176" xr:uid="{BECD1D79-0997-4E7D-A794-9C9686E12371}"/>
    <cellStyle name="Normal 2 2 2 2 13 2 3" xfId="11298" xr:uid="{7CCB86D8-AB4D-46C8-B06F-059334E0CFCB}"/>
    <cellStyle name="Normal 2 2 2 2 13 2 3 2" xfId="33724" xr:uid="{C236EDF8-F54D-45AD-BE43-6D476D468C6F}"/>
    <cellStyle name="Normal 2 2 2 2 13 2 4" xfId="24694" xr:uid="{47614D64-2974-4332-B2B7-2A8877EB4027}"/>
    <cellStyle name="Normal 2 2 2 2 13 3" xfId="3762" xr:uid="{9ADB86DC-A1C0-4067-806B-35874A86C6BE}"/>
    <cellStyle name="Normal 2 2 2 2 13 3 2" xfId="8244" xr:uid="{E6533213-0CE2-4A03-9371-8BC36F130FAE}"/>
    <cellStyle name="Normal 2 2 2 2 13 3 2 2" xfId="17274" xr:uid="{7ACCBEE2-322D-455D-A3D8-04FFB5CCEAF5}"/>
    <cellStyle name="Normal 2 2 2 2 13 3 2 2 2" xfId="39700" xr:uid="{8245A771-92F4-4D31-B54E-25C7F4D1E51A}"/>
    <cellStyle name="Normal 2 2 2 2 13 3 2 3" xfId="30670" xr:uid="{BC65E99A-86F1-4E9E-81B1-B50FBADFCD82}"/>
    <cellStyle name="Normal 2 2 2 2 13 3 3" xfId="12792" xr:uid="{09698ED7-183F-4D34-882D-F98F8A63CD89}"/>
    <cellStyle name="Normal 2 2 2 2 13 3 3 2" xfId="35218" xr:uid="{CC7F4977-5E04-4A33-A781-841816334587}"/>
    <cellStyle name="Normal 2 2 2 2 13 3 4" xfId="26188" xr:uid="{58B0CCAA-9C6D-483E-8892-7A121BC1FD39}"/>
    <cellStyle name="Normal 2 2 2 2 13 4" xfId="5256" xr:uid="{25A061F9-D8AB-4C8D-954C-4A94BA05BA92}"/>
    <cellStyle name="Normal 2 2 2 2 13 4 2" xfId="14286" xr:uid="{E6E5BEB8-B9CA-44C2-88AD-ED9108FF7620}"/>
    <cellStyle name="Normal 2 2 2 2 13 4 2 2" xfId="36712" xr:uid="{8E734826-1759-4272-BE3D-8ACAF7517A05}"/>
    <cellStyle name="Normal 2 2 2 2 13 4 3" xfId="27682" xr:uid="{714143DD-57B3-4B5C-AB5E-F9D5F162A8E6}"/>
    <cellStyle name="Normal 2 2 2 2 13 5" xfId="9804" xr:uid="{8A6156CC-B900-455C-8100-741E28825AA3}"/>
    <cellStyle name="Normal 2 2 2 2 13 5 2" xfId="32230" xr:uid="{8094E468-0FC4-4882-AAE4-D2CB706B347E}"/>
    <cellStyle name="Normal 2 2 2 2 13 6" xfId="23200" xr:uid="{F13DD9A2-58DE-4138-97BD-856F593CE1AC}"/>
    <cellStyle name="Normal 2 2 2 2 14" xfId="1523" xr:uid="{5C7A37DD-1A75-4750-B407-30FCF5402B0F}"/>
    <cellStyle name="Normal 2 2 2 2 14 2" xfId="6005" xr:uid="{B54F4433-9EB7-42F1-8F84-F479F63EF627}"/>
    <cellStyle name="Normal 2 2 2 2 14 2 2" xfId="15035" xr:uid="{28D8A46C-E5FF-4756-8934-585EAFA0C9E2}"/>
    <cellStyle name="Normal 2 2 2 2 14 2 2 2" xfId="37461" xr:uid="{BFBCDD82-CB0F-4A17-AA66-FBB2C2B0D4BF}"/>
    <cellStyle name="Normal 2 2 2 2 14 2 3" xfId="28431" xr:uid="{3412F9CF-36EA-4944-85F2-4CAA8603FE38}"/>
    <cellStyle name="Normal 2 2 2 2 14 3" xfId="10553" xr:uid="{D59ADC0F-4C8E-4ACC-B43E-B10FB56D50A3}"/>
    <cellStyle name="Normal 2 2 2 2 14 3 2" xfId="32979" xr:uid="{71290AD2-060F-4644-86ED-A96A7237AFC1}"/>
    <cellStyle name="Normal 2 2 2 2 14 4" xfId="23949" xr:uid="{98079F27-AEF2-469F-9F26-08DBD27241E7}"/>
    <cellStyle name="Normal 2 2 2 2 15" xfId="3017" xr:uid="{1AB749BC-6A04-431A-8E96-1423BC8BBC98}"/>
    <cellStyle name="Normal 2 2 2 2 15 2" xfId="7499" xr:uid="{B45A77F1-18C9-4B4F-9886-245B49AFFEFA}"/>
    <cellStyle name="Normal 2 2 2 2 15 2 2" xfId="16529" xr:uid="{0F26E096-7430-4F26-924C-966C007CCCF9}"/>
    <cellStyle name="Normal 2 2 2 2 15 2 2 2" xfId="38955" xr:uid="{7DF4ED94-F611-44C5-9608-1D5459F175EE}"/>
    <cellStyle name="Normal 2 2 2 2 15 2 3" xfId="29925" xr:uid="{EE62156E-C3BE-4C45-8747-6F8833826718}"/>
    <cellStyle name="Normal 2 2 2 2 15 3" xfId="12047" xr:uid="{62E92F1C-9C9F-4176-9EB0-2D8DF273852E}"/>
    <cellStyle name="Normal 2 2 2 2 15 3 2" xfId="34473" xr:uid="{9BFD3A2D-BB66-47C1-90BE-7CB56EE72C12}"/>
    <cellStyle name="Normal 2 2 2 2 15 4" xfId="25443" xr:uid="{D9ED7CD0-087B-4334-AFFB-20EDF6AAF59F}"/>
    <cellStyle name="Normal 2 2 2 2 16" xfId="4511" xr:uid="{D5D3C58B-49AA-4232-BA46-15AC628CE0AA}"/>
    <cellStyle name="Normal 2 2 2 2 16 2" xfId="13541" xr:uid="{18F4A6F5-29DB-424F-B367-D95275ADA67B}"/>
    <cellStyle name="Normal 2 2 2 2 16 2 2" xfId="35967" xr:uid="{5D51AFD6-1EB5-4E6D-8D62-7278C6102587}"/>
    <cellStyle name="Normal 2 2 2 2 16 3" xfId="26937" xr:uid="{36612384-0259-48DF-AF76-80482EA620E7}"/>
    <cellStyle name="Normal 2 2 2 2 17" xfId="9059" xr:uid="{935F31AC-A62C-4D84-946F-46DBE917B7BF}"/>
    <cellStyle name="Normal 2 2 2 2 17 2" xfId="31485" xr:uid="{BA5DBAB7-B4CD-4372-A1FC-66D087CCD8E6}"/>
    <cellStyle name="Normal 2 2 2 2 18" xfId="22455" xr:uid="{AD575FDF-0F75-4FC4-8E88-27AA3B425711}"/>
    <cellStyle name="Normal 2 2 2 2 2" xfId="32" xr:uid="{7AB3DB2B-0A85-4B8E-85AB-7BB90E636BFD}"/>
    <cellStyle name="Normal 2 2 2 2 2 10" xfId="404" xr:uid="{1C4B7563-F281-426A-8941-5D346DC71B4E}"/>
    <cellStyle name="Normal 2 2 2 2 2 10 2" xfId="1151" xr:uid="{FFA2DFEC-324B-4A74-A71A-AD4A84D98F23}"/>
    <cellStyle name="Normal 2 2 2 2 2 10 2 2" xfId="2645" xr:uid="{0D4B6F7E-CF4E-499A-A93E-8CCA2EE20328}"/>
    <cellStyle name="Normal 2 2 2 2 2 10 2 2 2" xfId="7127" xr:uid="{24056ED4-50D4-4512-B287-E9B4D4E1CB5F}"/>
    <cellStyle name="Normal 2 2 2 2 2 10 2 2 2 2" xfId="16157" xr:uid="{4D7405D2-11C4-45C8-83E4-639A8B9EFFCD}"/>
    <cellStyle name="Normal 2 2 2 2 2 10 2 2 2 2 2" xfId="38583" xr:uid="{1D1AFE9A-F1B2-4CE9-8A84-1DF39F008A69}"/>
    <cellStyle name="Normal 2 2 2 2 2 10 2 2 2 3" xfId="29553" xr:uid="{A8B81075-1620-4699-9D6C-5C5501D3D538}"/>
    <cellStyle name="Normal 2 2 2 2 2 10 2 2 3" xfId="11675" xr:uid="{BAB576B5-3A1B-4F4C-9DEE-39ADEE61D709}"/>
    <cellStyle name="Normal 2 2 2 2 2 10 2 2 3 2" xfId="34101" xr:uid="{A06885B2-6320-4341-AEBA-2D1449E4D5A6}"/>
    <cellStyle name="Normal 2 2 2 2 2 10 2 2 4" xfId="25071" xr:uid="{0DB894A7-11C4-4E3E-AD91-D97E3D009677}"/>
    <cellStyle name="Normal 2 2 2 2 2 10 2 3" xfId="4139" xr:uid="{D1B25B3D-56EB-4732-AFC8-D368EA66CAC6}"/>
    <cellStyle name="Normal 2 2 2 2 2 10 2 3 2" xfId="8621" xr:uid="{B69930B1-6E88-40CF-8F96-20744029E025}"/>
    <cellStyle name="Normal 2 2 2 2 2 10 2 3 2 2" xfId="17651" xr:uid="{266442B3-4D95-4B1E-B0D1-28CAFA6B6831}"/>
    <cellStyle name="Normal 2 2 2 2 2 10 2 3 2 2 2" xfId="40077" xr:uid="{1D4172EB-8279-43EE-8C84-68BBC2A262FA}"/>
    <cellStyle name="Normal 2 2 2 2 2 10 2 3 2 3" xfId="31047" xr:uid="{3A2C80BD-2EE4-4B5C-9872-577782C95D3E}"/>
    <cellStyle name="Normal 2 2 2 2 2 10 2 3 3" xfId="13169" xr:uid="{A60DB7FB-47D0-4939-93F0-DCACF9F280CD}"/>
    <cellStyle name="Normal 2 2 2 2 2 10 2 3 3 2" xfId="35595" xr:uid="{E482C1F1-1532-4CF7-9854-89F8C5999D9F}"/>
    <cellStyle name="Normal 2 2 2 2 2 10 2 3 4" xfId="26565" xr:uid="{91097A1B-A6E6-4D0F-B53A-F2844059F78E}"/>
    <cellStyle name="Normal 2 2 2 2 2 10 2 4" xfId="5633" xr:uid="{AEF443DA-A6C6-43AC-8914-365CA739BCD9}"/>
    <cellStyle name="Normal 2 2 2 2 2 10 2 4 2" xfId="14663" xr:uid="{8179DE0F-B000-4967-9BAB-BB385569E18B}"/>
    <cellStyle name="Normal 2 2 2 2 2 10 2 4 2 2" xfId="37089" xr:uid="{7E007930-A0AB-4E57-9F53-9ECD8C909433}"/>
    <cellStyle name="Normal 2 2 2 2 2 10 2 4 3" xfId="28059" xr:uid="{E55B8EE5-0B19-4DDD-B5BF-419D7E766121}"/>
    <cellStyle name="Normal 2 2 2 2 2 10 2 5" xfId="10181" xr:uid="{B6A251CC-AFCF-4FD1-84B7-0E1BF7A5D879}"/>
    <cellStyle name="Normal 2 2 2 2 2 10 2 5 2" xfId="32607" xr:uid="{A852D101-08D1-4E30-B2F0-747045AEA09A}"/>
    <cellStyle name="Normal 2 2 2 2 2 10 2 6" xfId="23577" xr:uid="{F6AAB691-BE07-4B11-A09D-742C98B8DB8C}"/>
    <cellStyle name="Normal 2 2 2 2 2 10 3" xfId="1898" xr:uid="{28B2D1A7-4292-42D9-A249-48F147D79069}"/>
    <cellStyle name="Normal 2 2 2 2 2 10 3 2" xfId="6380" xr:uid="{46808D3E-0B79-4607-A29E-C9FFA7E5DAB4}"/>
    <cellStyle name="Normal 2 2 2 2 2 10 3 2 2" xfId="15410" xr:uid="{EE1598B0-E2DD-4F1B-A3FA-FB5A830FC675}"/>
    <cellStyle name="Normal 2 2 2 2 2 10 3 2 2 2" xfId="37836" xr:uid="{64733730-08D0-47BB-826F-49C669518F9F}"/>
    <cellStyle name="Normal 2 2 2 2 2 10 3 2 3" xfId="28806" xr:uid="{F5C87528-FB58-488D-8389-8B8E521A7139}"/>
    <cellStyle name="Normal 2 2 2 2 2 10 3 3" xfId="10928" xr:uid="{0BA9D7BC-E74E-446E-BBA1-23603ED88681}"/>
    <cellStyle name="Normal 2 2 2 2 2 10 3 3 2" xfId="33354" xr:uid="{ABCE5D31-6F2E-4FE4-80C7-C88E31F7777E}"/>
    <cellStyle name="Normal 2 2 2 2 2 10 3 4" xfId="24324" xr:uid="{57F91FCC-EA0E-4D54-AF02-CB45BD347076}"/>
    <cellStyle name="Normal 2 2 2 2 2 10 4" xfId="3392" xr:uid="{0CFE8362-D100-47D8-933E-D4766D06C014}"/>
    <cellStyle name="Normal 2 2 2 2 2 10 4 2" xfId="7874" xr:uid="{E4DD9F0A-0EB8-4AA5-8469-51C4C575174E}"/>
    <cellStyle name="Normal 2 2 2 2 2 10 4 2 2" xfId="16904" xr:uid="{1D891C11-09BF-46B2-818A-D54C6C1F6091}"/>
    <cellStyle name="Normal 2 2 2 2 2 10 4 2 2 2" xfId="39330" xr:uid="{81A8F97B-8F16-4648-A5DC-236932017180}"/>
    <cellStyle name="Normal 2 2 2 2 2 10 4 2 3" xfId="30300" xr:uid="{0FFAF4D8-F343-473E-9497-949505A58DE1}"/>
    <cellStyle name="Normal 2 2 2 2 2 10 4 3" xfId="12422" xr:uid="{A96047B7-A72C-4E34-8207-97E5E1D0122C}"/>
    <cellStyle name="Normal 2 2 2 2 2 10 4 3 2" xfId="34848" xr:uid="{D395EC79-986D-4A36-BE99-00F2E110ACA5}"/>
    <cellStyle name="Normal 2 2 2 2 2 10 4 4" xfId="25818" xr:uid="{C0E766F0-29E1-421C-9274-0C3B0108B252}"/>
    <cellStyle name="Normal 2 2 2 2 2 10 5" xfId="4886" xr:uid="{6AF3637E-FDD7-458C-BF88-ACA48F4381A8}"/>
    <cellStyle name="Normal 2 2 2 2 2 10 5 2" xfId="13916" xr:uid="{33667D53-8E2E-43AF-B344-53D5E2BBD8AA}"/>
    <cellStyle name="Normal 2 2 2 2 2 10 5 2 2" xfId="36342" xr:uid="{2D25EDBA-8926-4C02-9DD3-8A3E1C98E339}"/>
    <cellStyle name="Normal 2 2 2 2 2 10 5 3" xfId="27312" xr:uid="{8EE7BE07-95E4-45B1-A462-9FE282530D83}"/>
    <cellStyle name="Normal 2 2 2 2 2 10 6" xfId="9434" xr:uid="{52435F02-E233-45BD-9C39-90DAFFCB487C}"/>
    <cellStyle name="Normal 2 2 2 2 2 10 6 2" xfId="31860" xr:uid="{ECB90D74-AD69-42B1-A551-BB6617F65EF1}"/>
    <cellStyle name="Normal 2 2 2 2 2 10 7" xfId="22830" xr:uid="{C891BF19-6714-4D51-8965-7235F7A1C00A}"/>
    <cellStyle name="Normal 2 2 2 2 2 11" xfId="590" xr:uid="{EA010FC7-1081-430B-9740-C7F0F8C822BA}"/>
    <cellStyle name="Normal 2 2 2 2 2 11 2" xfId="1337" xr:uid="{73694B4A-4FA9-49B2-B5E2-828D391B5278}"/>
    <cellStyle name="Normal 2 2 2 2 2 11 2 2" xfId="2831" xr:uid="{80C28915-A204-4E13-8832-570CC1ECA8B4}"/>
    <cellStyle name="Normal 2 2 2 2 2 11 2 2 2" xfId="7313" xr:uid="{31517C9A-9BE4-4346-8493-39C032F37431}"/>
    <cellStyle name="Normal 2 2 2 2 2 11 2 2 2 2" xfId="16343" xr:uid="{B18EAD7A-F60F-4CDA-A137-374C6D9BE900}"/>
    <cellStyle name="Normal 2 2 2 2 2 11 2 2 2 2 2" xfId="38769" xr:uid="{62A09D8F-7F89-47DC-97EE-BC3694C6A04F}"/>
    <cellStyle name="Normal 2 2 2 2 2 11 2 2 2 3" xfId="29739" xr:uid="{D97A9F44-7F44-4DF3-8970-0B78B55D1BCA}"/>
    <cellStyle name="Normal 2 2 2 2 2 11 2 2 3" xfId="11861" xr:uid="{2C2CAF98-351B-473C-B356-1439367D5F22}"/>
    <cellStyle name="Normal 2 2 2 2 2 11 2 2 3 2" xfId="34287" xr:uid="{7FC7D6F6-3975-420B-8BEE-6527A40E9BC9}"/>
    <cellStyle name="Normal 2 2 2 2 2 11 2 2 4" xfId="25257" xr:uid="{4C724547-9612-409E-A6AB-40A8F39342A7}"/>
    <cellStyle name="Normal 2 2 2 2 2 11 2 3" xfId="4325" xr:uid="{EE00A0C9-1F62-4CFF-95EB-23F4ABC5B654}"/>
    <cellStyle name="Normal 2 2 2 2 2 11 2 3 2" xfId="8807" xr:uid="{D631722E-C293-43ED-81C6-88C83C8E0724}"/>
    <cellStyle name="Normal 2 2 2 2 2 11 2 3 2 2" xfId="17837" xr:uid="{D8D527F0-AD8C-44EB-A0DB-2D3447AF4AFD}"/>
    <cellStyle name="Normal 2 2 2 2 2 11 2 3 2 2 2" xfId="40263" xr:uid="{2237C971-AA42-4366-BE7D-22C9CDF2F540}"/>
    <cellStyle name="Normal 2 2 2 2 2 11 2 3 2 3" xfId="31233" xr:uid="{BB43E2DC-7D24-4E4B-A874-003B22AE8837}"/>
    <cellStyle name="Normal 2 2 2 2 2 11 2 3 3" xfId="13355" xr:uid="{9B4F4A16-5E31-43C9-8C8A-A115F3893E7F}"/>
    <cellStyle name="Normal 2 2 2 2 2 11 2 3 3 2" xfId="35781" xr:uid="{A6300B40-4397-43AB-B725-CAA8379E2646}"/>
    <cellStyle name="Normal 2 2 2 2 2 11 2 3 4" xfId="26751" xr:uid="{618555F6-5D25-4155-AE27-C39B9DECD10D}"/>
    <cellStyle name="Normal 2 2 2 2 2 11 2 4" xfId="5819" xr:uid="{B9A101F2-6CE0-4118-8799-A469441296E0}"/>
    <cellStyle name="Normal 2 2 2 2 2 11 2 4 2" xfId="14849" xr:uid="{55CA32C6-16DB-4D5D-A0D7-E94AC8EB5C56}"/>
    <cellStyle name="Normal 2 2 2 2 2 11 2 4 2 2" xfId="37275" xr:uid="{5B32B81F-BC75-43F0-AED0-BA04B6EF2C67}"/>
    <cellStyle name="Normal 2 2 2 2 2 11 2 4 3" xfId="28245" xr:uid="{D845613E-A07A-4B40-8CAC-7B73DA4DA368}"/>
    <cellStyle name="Normal 2 2 2 2 2 11 2 5" xfId="10367" xr:uid="{E026509C-B196-4CC0-A921-9371975C57C1}"/>
    <cellStyle name="Normal 2 2 2 2 2 11 2 5 2" xfId="32793" xr:uid="{2A8C6493-785A-4DD2-A25B-6C9DF96C3A0F}"/>
    <cellStyle name="Normal 2 2 2 2 2 11 2 6" xfId="23763" xr:uid="{316C82ED-4E29-4BB5-93B0-0D1EAE2DF568}"/>
    <cellStyle name="Normal 2 2 2 2 2 11 3" xfId="2084" xr:uid="{407E85D7-1A5C-4EA5-9BFC-293C84762851}"/>
    <cellStyle name="Normal 2 2 2 2 2 11 3 2" xfId="6566" xr:uid="{3C80A070-0F3B-490B-B97C-6A2152E7A568}"/>
    <cellStyle name="Normal 2 2 2 2 2 11 3 2 2" xfId="15596" xr:uid="{ED433587-669E-4674-8BC1-5AEA81217D1F}"/>
    <cellStyle name="Normal 2 2 2 2 2 11 3 2 2 2" xfId="38022" xr:uid="{3C09E387-B85E-4F1F-86D7-BEEFE25B78AA}"/>
    <cellStyle name="Normal 2 2 2 2 2 11 3 2 3" xfId="28992" xr:uid="{AAFC9CE0-D829-4BF5-AFFA-88DF7EC34FAC}"/>
    <cellStyle name="Normal 2 2 2 2 2 11 3 3" xfId="11114" xr:uid="{45CF0D65-E4A1-428B-A0F0-D8DE6050B8DC}"/>
    <cellStyle name="Normal 2 2 2 2 2 11 3 3 2" xfId="33540" xr:uid="{AA51055F-5FCC-400E-8184-E4A4419976FF}"/>
    <cellStyle name="Normal 2 2 2 2 2 11 3 4" xfId="24510" xr:uid="{D597B947-28FE-481D-8342-2F980FA47278}"/>
    <cellStyle name="Normal 2 2 2 2 2 11 4" xfId="3578" xr:uid="{F124B60E-98E5-474D-828C-042F58D10EB4}"/>
    <cellStyle name="Normal 2 2 2 2 2 11 4 2" xfId="8060" xr:uid="{FFD57B03-0C22-47E2-88F3-2F2620F09BDC}"/>
    <cellStyle name="Normal 2 2 2 2 2 11 4 2 2" xfId="17090" xr:uid="{1C75805B-A80C-499C-8E9F-B4F38D15FF26}"/>
    <cellStyle name="Normal 2 2 2 2 2 11 4 2 2 2" xfId="39516" xr:uid="{64072AFF-2319-43E0-9E9C-651D18082831}"/>
    <cellStyle name="Normal 2 2 2 2 2 11 4 2 3" xfId="30486" xr:uid="{84A33964-054A-40D2-B3E1-3D765A8D603E}"/>
    <cellStyle name="Normal 2 2 2 2 2 11 4 3" xfId="12608" xr:uid="{87E84956-6400-4EF8-996D-2CB8822825D6}"/>
    <cellStyle name="Normal 2 2 2 2 2 11 4 3 2" xfId="35034" xr:uid="{E857E173-8711-41D0-9FA3-6333DFD98FB2}"/>
    <cellStyle name="Normal 2 2 2 2 2 11 4 4" xfId="26004" xr:uid="{D944C1AF-0B3F-4018-B807-29DEC49419D3}"/>
    <cellStyle name="Normal 2 2 2 2 2 11 5" xfId="5072" xr:uid="{45353397-BE6F-4322-BCD3-F2D1C2BC3E46}"/>
    <cellStyle name="Normal 2 2 2 2 2 11 5 2" xfId="14102" xr:uid="{60F1DFDE-9AF7-40E2-80D3-BA4F8410D840}"/>
    <cellStyle name="Normal 2 2 2 2 2 11 5 2 2" xfId="36528" xr:uid="{CEE01DB9-EACA-461B-92B6-A3EEDD7044B8}"/>
    <cellStyle name="Normal 2 2 2 2 2 11 5 3" xfId="27498" xr:uid="{21354D93-EE93-4778-B5D0-A4C242BC1912}"/>
    <cellStyle name="Normal 2 2 2 2 2 11 6" xfId="9620" xr:uid="{147EC30D-EE6B-406F-9E7D-D72789E2696A}"/>
    <cellStyle name="Normal 2 2 2 2 2 11 6 2" xfId="32046" xr:uid="{16DEB3D3-54AC-4519-BACC-ED7B1550BF83}"/>
    <cellStyle name="Normal 2 2 2 2 2 11 7" xfId="23016" xr:uid="{05BD62AA-24A9-4D56-805D-0D8B13D4F993}"/>
    <cellStyle name="Normal 2 2 2 2 2 12" xfId="777" xr:uid="{4516235E-3EFC-43EE-B520-4E3DF2BDD5BE}"/>
    <cellStyle name="Normal 2 2 2 2 2 12 2" xfId="2271" xr:uid="{E3FEEB71-CFD1-4EF3-BA6B-4A0F56E06AFF}"/>
    <cellStyle name="Normal 2 2 2 2 2 12 2 2" xfId="6753" xr:uid="{6E4B2E66-7F4C-4322-AB2C-11A7356D1B07}"/>
    <cellStyle name="Normal 2 2 2 2 2 12 2 2 2" xfId="15783" xr:uid="{27368BC0-2E43-4174-891C-CB3B80AFF488}"/>
    <cellStyle name="Normal 2 2 2 2 2 12 2 2 2 2" xfId="38209" xr:uid="{B0F015D5-2B9C-4AD4-8506-A29337B7280F}"/>
    <cellStyle name="Normal 2 2 2 2 2 12 2 2 3" xfId="29179" xr:uid="{4D634E66-F538-40FF-A6C0-9BD7C6884D4F}"/>
    <cellStyle name="Normal 2 2 2 2 2 12 2 3" xfId="11301" xr:uid="{6FA8BE33-BB0E-4794-BAA9-A29AF3BB8F3C}"/>
    <cellStyle name="Normal 2 2 2 2 2 12 2 3 2" xfId="33727" xr:uid="{5578E609-8177-4365-8C66-A74040C4FB6E}"/>
    <cellStyle name="Normal 2 2 2 2 2 12 2 4" xfId="24697" xr:uid="{88ECB3C7-882D-4360-ACF7-B5ECA29EE0BA}"/>
    <cellStyle name="Normal 2 2 2 2 2 12 3" xfId="3765" xr:uid="{D7108147-F8D4-4AE2-BCDC-7FE3D106D30E}"/>
    <cellStyle name="Normal 2 2 2 2 2 12 3 2" xfId="8247" xr:uid="{D835F56B-FA4D-48F9-A65F-7147F7952472}"/>
    <cellStyle name="Normal 2 2 2 2 2 12 3 2 2" xfId="17277" xr:uid="{8EBB9652-7B96-4C6F-BAF6-DBCF59E7E603}"/>
    <cellStyle name="Normal 2 2 2 2 2 12 3 2 2 2" xfId="39703" xr:uid="{23760DA5-8CE0-4F61-85EE-C8ADBB545703}"/>
    <cellStyle name="Normal 2 2 2 2 2 12 3 2 3" xfId="30673" xr:uid="{186B7886-C05F-4082-B86F-A77DEF0DCAF7}"/>
    <cellStyle name="Normal 2 2 2 2 2 12 3 3" xfId="12795" xr:uid="{6ECACD03-7153-4EF8-9D67-2EE6927D7DB8}"/>
    <cellStyle name="Normal 2 2 2 2 2 12 3 3 2" xfId="35221" xr:uid="{61FD7F7E-42E9-46AE-934D-F1264C522495}"/>
    <cellStyle name="Normal 2 2 2 2 2 12 3 4" xfId="26191" xr:uid="{547761B4-E74B-465B-A355-461E85E3CBE5}"/>
    <cellStyle name="Normal 2 2 2 2 2 12 4" xfId="5259" xr:uid="{3EE9343E-6CBE-4502-BF99-2462648B205D}"/>
    <cellStyle name="Normal 2 2 2 2 2 12 4 2" xfId="14289" xr:uid="{26967FF7-A1F2-4415-B54A-43A002237CEC}"/>
    <cellStyle name="Normal 2 2 2 2 2 12 4 2 2" xfId="36715" xr:uid="{A88C8803-C1E3-4C76-A1C6-DD10F0C56710}"/>
    <cellStyle name="Normal 2 2 2 2 2 12 4 3" xfId="27685" xr:uid="{1B2A2123-BBEE-49F7-864C-E556FF3010DE}"/>
    <cellStyle name="Normal 2 2 2 2 2 12 5" xfId="9807" xr:uid="{EDD4942D-E311-4977-9D07-71320FC534DC}"/>
    <cellStyle name="Normal 2 2 2 2 2 12 5 2" xfId="32233" xr:uid="{B57206C6-0E3D-4075-B604-69A842B81B6E}"/>
    <cellStyle name="Normal 2 2 2 2 2 12 6" xfId="23203" xr:uid="{19BCED0F-CB67-4101-9F96-D313444E04EB}"/>
    <cellStyle name="Normal 2 2 2 2 2 13" xfId="1526" xr:uid="{9879645C-8FE9-42FB-989D-99EB63528303}"/>
    <cellStyle name="Normal 2 2 2 2 2 13 2" xfId="6008" xr:uid="{B3860542-5C39-44E0-83C8-9AF9FA8DFE34}"/>
    <cellStyle name="Normal 2 2 2 2 2 13 2 2" xfId="15038" xr:uid="{49FD7C6E-1E1B-40B9-B4C8-A81D40F29425}"/>
    <cellStyle name="Normal 2 2 2 2 2 13 2 2 2" xfId="37464" xr:uid="{86B3BA6E-82DB-4F69-9199-AA43BC3E8ABF}"/>
    <cellStyle name="Normal 2 2 2 2 2 13 2 3" xfId="28434" xr:uid="{2A51C544-BEB1-4AB7-9EF2-7E61BA7521B0}"/>
    <cellStyle name="Normal 2 2 2 2 2 13 3" xfId="10556" xr:uid="{CAF991A8-2EF9-44B2-8D4C-DDB9E16A113D}"/>
    <cellStyle name="Normal 2 2 2 2 2 13 3 2" xfId="32982" xr:uid="{05C30787-8CCB-447A-8591-A2C2A569FF28}"/>
    <cellStyle name="Normal 2 2 2 2 2 13 4" xfId="23952" xr:uid="{C1E0A98C-1AF4-4ED8-9D35-6AFE67717A8B}"/>
    <cellStyle name="Normal 2 2 2 2 2 14" xfId="3020" xr:uid="{20817975-D38C-4D51-882F-49EBE040DFDA}"/>
    <cellStyle name="Normal 2 2 2 2 2 14 2" xfId="7502" xr:uid="{04BEEB84-49A6-4196-9EE4-A8717B428BBB}"/>
    <cellStyle name="Normal 2 2 2 2 2 14 2 2" xfId="16532" xr:uid="{13510D78-D033-4747-91B2-52E2DFF4C53C}"/>
    <cellStyle name="Normal 2 2 2 2 2 14 2 2 2" xfId="38958" xr:uid="{6B351153-2F94-41C1-BA8C-6233A0C6E2CA}"/>
    <cellStyle name="Normal 2 2 2 2 2 14 2 3" xfId="29928" xr:uid="{C5BB566F-7FA4-4873-AF70-31DA1B5C65F0}"/>
    <cellStyle name="Normal 2 2 2 2 2 14 3" xfId="12050" xr:uid="{B34B57CB-997E-4E0D-976C-5EB24619D0D4}"/>
    <cellStyle name="Normal 2 2 2 2 2 14 3 2" xfId="34476" xr:uid="{F385B17F-6EA1-4077-907F-3E261AB868D3}"/>
    <cellStyle name="Normal 2 2 2 2 2 14 4" xfId="25446" xr:uid="{60C4D5FB-D12E-48F4-9901-19B8DC5F98AD}"/>
    <cellStyle name="Normal 2 2 2 2 2 15" xfId="4514" xr:uid="{3FA8390C-38B1-443D-BA49-909EAB1A87A3}"/>
    <cellStyle name="Normal 2 2 2 2 2 15 2" xfId="13544" xr:uid="{D2D80824-AA71-4F59-BA60-461E333D79EE}"/>
    <cellStyle name="Normal 2 2 2 2 2 15 2 2" xfId="35970" xr:uid="{F6B32B52-9BE5-4AE6-9829-AC036597FCEC}"/>
    <cellStyle name="Normal 2 2 2 2 2 15 3" xfId="26940" xr:uid="{1234CC8E-63AF-4E02-B2B6-D396F4D4844E}"/>
    <cellStyle name="Normal 2 2 2 2 2 16" xfId="9062" xr:uid="{125C6D9D-708C-477F-A718-69ADC0250BBD}"/>
    <cellStyle name="Normal 2 2 2 2 2 16 2" xfId="31488" xr:uid="{C1E7FC9A-04F9-479E-9FE6-E0FD0B1358E3}"/>
    <cellStyle name="Normal 2 2 2 2 2 17" xfId="22458" xr:uid="{14739017-1D5A-4BAD-A004-FE0948023F48}"/>
    <cellStyle name="Normal 2 2 2 2 2 2" xfId="55" xr:uid="{C0CB890B-76B0-408F-B977-56AE0D5A815C}"/>
    <cellStyle name="Normal 2 2 2 2 2 2 10" xfId="22481" xr:uid="{EC41E58E-F24D-419C-BF37-8DDD9CF6F20A}"/>
    <cellStyle name="Normal 2 2 2 2 2 2 2" xfId="241" xr:uid="{B916DA1B-FE24-4222-AEBF-E9C2457AA80D}"/>
    <cellStyle name="Normal 2 2 2 2 2 2 2 2" xfId="986" xr:uid="{1017E173-AE45-4B10-84C9-4208C992B8C8}"/>
    <cellStyle name="Normal 2 2 2 2 2 2 2 2 2" xfId="2480" xr:uid="{970B9C5D-6544-4929-A11A-DC1F14448ADE}"/>
    <cellStyle name="Normal 2 2 2 2 2 2 2 2 2 2" xfId="6962" xr:uid="{0518E9EF-8166-422B-8EDE-245F63729E6B}"/>
    <cellStyle name="Normal 2 2 2 2 2 2 2 2 2 2 2" xfId="15992" xr:uid="{107E4590-CA26-4D50-86EF-63443DC349B0}"/>
    <cellStyle name="Normal 2 2 2 2 2 2 2 2 2 2 2 2" xfId="38418" xr:uid="{DA09B0D7-D9A6-45BF-AFB0-0A8ED410B02C}"/>
    <cellStyle name="Normal 2 2 2 2 2 2 2 2 2 2 3" xfId="29388" xr:uid="{80F5CB2C-45B8-47C5-A88D-36B72B142D66}"/>
    <cellStyle name="Normal 2 2 2 2 2 2 2 2 2 3" xfId="11510" xr:uid="{B9D09CD3-22E4-4B1E-BD50-792E1E9B171B}"/>
    <cellStyle name="Normal 2 2 2 2 2 2 2 2 2 3 2" xfId="33936" xr:uid="{314C3FC7-62D0-4365-96EA-13CCBE040D69}"/>
    <cellStyle name="Normal 2 2 2 2 2 2 2 2 2 4" xfId="24906" xr:uid="{F6957394-3B24-40F3-A101-E3FCB88B32B8}"/>
    <cellStyle name="Normal 2 2 2 2 2 2 2 2 3" xfId="3974" xr:uid="{78B742C1-43AA-4DDF-821A-2774EE50B063}"/>
    <cellStyle name="Normal 2 2 2 2 2 2 2 2 3 2" xfId="8456" xr:uid="{3DF36A29-A560-47E8-916B-F56BB699C8EB}"/>
    <cellStyle name="Normal 2 2 2 2 2 2 2 2 3 2 2" xfId="17486" xr:uid="{05F94439-5A5A-4CCF-99AE-BF11B267E32C}"/>
    <cellStyle name="Normal 2 2 2 2 2 2 2 2 3 2 2 2" xfId="39912" xr:uid="{C9FE9AF5-F5A5-4D2F-BBD1-849EEBF46010}"/>
    <cellStyle name="Normal 2 2 2 2 2 2 2 2 3 2 3" xfId="30882" xr:uid="{4BF942E9-EEE4-41F9-BC05-51098D513FB4}"/>
    <cellStyle name="Normal 2 2 2 2 2 2 2 2 3 3" xfId="13004" xr:uid="{035AD361-F2AD-4862-B0B4-424D5F489016}"/>
    <cellStyle name="Normal 2 2 2 2 2 2 2 2 3 3 2" xfId="35430" xr:uid="{92625283-6E89-4B02-925B-539F69B2CE5B}"/>
    <cellStyle name="Normal 2 2 2 2 2 2 2 2 3 4" xfId="26400" xr:uid="{23A0BC1C-1A2B-44D0-97B8-34627160F508}"/>
    <cellStyle name="Normal 2 2 2 2 2 2 2 2 4" xfId="5468" xr:uid="{F9233BAF-770E-4C25-BA78-29A06FF4A844}"/>
    <cellStyle name="Normal 2 2 2 2 2 2 2 2 4 2" xfId="14498" xr:uid="{1F72F130-9113-402F-902A-ADAF311EC3B8}"/>
    <cellStyle name="Normal 2 2 2 2 2 2 2 2 4 2 2" xfId="36924" xr:uid="{F41F4751-A33B-4ED6-AE0E-B32BCBED2F99}"/>
    <cellStyle name="Normal 2 2 2 2 2 2 2 2 4 3" xfId="27894" xr:uid="{E7E55091-4E67-41B6-8CD1-FBE36B02D755}"/>
    <cellStyle name="Normal 2 2 2 2 2 2 2 2 5" xfId="10016" xr:uid="{BE0460A8-5A44-40FF-B7BB-F21BD091380B}"/>
    <cellStyle name="Normal 2 2 2 2 2 2 2 2 5 2" xfId="32442" xr:uid="{4EB7EDE8-82CB-40F2-9ADA-1A1E9B58A5CE}"/>
    <cellStyle name="Normal 2 2 2 2 2 2 2 2 6" xfId="23412" xr:uid="{E4E1F1C3-9D1E-4BCE-BBFF-77F14140A9FB}"/>
    <cellStyle name="Normal 2 2 2 2 2 2 2 3" xfId="1735" xr:uid="{10E0834E-F1B7-475C-9542-3E981F6EC73D}"/>
    <cellStyle name="Normal 2 2 2 2 2 2 2 3 2" xfId="6217" xr:uid="{80BED3D6-ECBD-4FE6-BB4C-567320747B12}"/>
    <cellStyle name="Normal 2 2 2 2 2 2 2 3 2 2" xfId="15247" xr:uid="{7E9AE954-9757-44DE-B308-E7BD26F8A0B9}"/>
    <cellStyle name="Normal 2 2 2 2 2 2 2 3 2 2 2" xfId="37673" xr:uid="{3D9F553F-6BB9-4EA6-8500-3A9FCA077F68}"/>
    <cellStyle name="Normal 2 2 2 2 2 2 2 3 2 3" xfId="28643" xr:uid="{E95C070E-7A41-4EC4-A7DA-B093713FA194}"/>
    <cellStyle name="Normal 2 2 2 2 2 2 2 3 3" xfId="10765" xr:uid="{E099FA5D-7EB2-41E5-A8BF-B5EA67BBA3D7}"/>
    <cellStyle name="Normal 2 2 2 2 2 2 2 3 3 2" xfId="33191" xr:uid="{7029FC0C-38DC-48E3-9872-C9C2F453936C}"/>
    <cellStyle name="Normal 2 2 2 2 2 2 2 3 4" xfId="24161" xr:uid="{0A91A110-E614-4635-9BC5-208E0BFBE7B5}"/>
    <cellStyle name="Normal 2 2 2 2 2 2 2 4" xfId="3229" xr:uid="{650C4C8B-1692-4027-A30D-05BA7EF2A939}"/>
    <cellStyle name="Normal 2 2 2 2 2 2 2 4 2" xfId="7711" xr:uid="{320C4179-F0F3-4366-B889-D4BB1D947F7F}"/>
    <cellStyle name="Normal 2 2 2 2 2 2 2 4 2 2" xfId="16741" xr:uid="{C7C2BE49-2493-4EB8-AF65-EFFA81ED38CE}"/>
    <cellStyle name="Normal 2 2 2 2 2 2 2 4 2 2 2" xfId="39167" xr:uid="{428D9CBB-54A5-4FD1-91CC-D30C74BA9C2C}"/>
    <cellStyle name="Normal 2 2 2 2 2 2 2 4 2 3" xfId="30137" xr:uid="{174C8ADD-893E-4890-BB7C-5A1534BF0A28}"/>
    <cellStyle name="Normal 2 2 2 2 2 2 2 4 3" xfId="12259" xr:uid="{C1FBD363-8881-41DE-87F8-4CD317367845}"/>
    <cellStyle name="Normal 2 2 2 2 2 2 2 4 3 2" xfId="34685" xr:uid="{70EEB00A-AAEF-4156-A37A-9042CCC0D2E6}"/>
    <cellStyle name="Normal 2 2 2 2 2 2 2 4 4" xfId="25655" xr:uid="{47B71603-03EC-4C75-A393-AA90AA087FC6}"/>
    <cellStyle name="Normal 2 2 2 2 2 2 2 5" xfId="4723" xr:uid="{FBA35376-A3FA-4C8E-8525-F6C4C1B6E88F}"/>
    <cellStyle name="Normal 2 2 2 2 2 2 2 5 2" xfId="13753" xr:uid="{229F9749-CD14-4673-8AF2-6231B957116E}"/>
    <cellStyle name="Normal 2 2 2 2 2 2 2 5 2 2" xfId="36179" xr:uid="{48F605F6-21E6-461C-86B5-1BEEDF9ABBC3}"/>
    <cellStyle name="Normal 2 2 2 2 2 2 2 5 3" xfId="27149" xr:uid="{CF3CFEB7-A06B-4E11-8E54-7F69852D96E7}"/>
    <cellStyle name="Normal 2 2 2 2 2 2 2 6" xfId="9271" xr:uid="{35C1DD22-0922-430F-8A2F-6DDF0348633E}"/>
    <cellStyle name="Normal 2 2 2 2 2 2 2 6 2" xfId="31697" xr:uid="{DB28BC28-C75F-43F4-826F-8C7011B74E83}"/>
    <cellStyle name="Normal 2 2 2 2 2 2 2 7" xfId="22667" xr:uid="{6751CC23-5D3B-4B25-90F3-CAE08A871011}"/>
    <cellStyle name="Normal 2 2 2 2 2 2 3" xfId="427" xr:uid="{4F7C0879-B420-4E55-ADEE-A4A6A6357457}"/>
    <cellStyle name="Normal 2 2 2 2 2 2 3 2" xfId="1174" xr:uid="{68AF6B54-C896-4219-804A-DB0117AD9245}"/>
    <cellStyle name="Normal 2 2 2 2 2 2 3 2 2" xfId="2668" xr:uid="{C9C883A6-2FDA-4637-9560-CBD4F712CC29}"/>
    <cellStyle name="Normal 2 2 2 2 2 2 3 2 2 2" xfId="7150" xr:uid="{30053E30-784B-48F5-8206-C557267449CB}"/>
    <cellStyle name="Normal 2 2 2 2 2 2 3 2 2 2 2" xfId="16180" xr:uid="{32F76BB9-1C97-4DE2-AC23-76DFE103CF5C}"/>
    <cellStyle name="Normal 2 2 2 2 2 2 3 2 2 2 2 2" xfId="38606" xr:uid="{91A9786A-1459-4A2D-B3D2-5BEFBF59E105}"/>
    <cellStyle name="Normal 2 2 2 2 2 2 3 2 2 2 3" xfId="29576" xr:uid="{C829172F-1C09-49F1-86C3-BBE5C0687DAC}"/>
    <cellStyle name="Normal 2 2 2 2 2 2 3 2 2 3" xfId="11698" xr:uid="{D6D2B751-98D2-44F7-AE43-3E0F2A158AC6}"/>
    <cellStyle name="Normal 2 2 2 2 2 2 3 2 2 3 2" xfId="34124" xr:uid="{1BAFE081-870D-4473-9087-2B5B038E7E1B}"/>
    <cellStyle name="Normal 2 2 2 2 2 2 3 2 2 4" xfId="25094" xr:uid="{F4719D86-8AB5-4A91-BA5A-196FAFC1B087}"/>
    <cellStyle name="Normal 2 2 2 2 2 2 3 2 3" xfId="4162" xr:uid="{D33D26A3-7A40-45D3-9EB1-69C291EE1B7F}"/>
    <cellStyle name="Normal 2 2 2 2 2 2 3 2 3 2" xfId="8644" xr:uid="{CA06B77E-D323-44ED-9D04-37B3578A99BF}"/>
    <cellStyle name="Normal 2 2 2 2 2 2 3 2 3 2 2" xfId="17674" xr:uid="{E0DDE519-A27D-4937-B196-351221184618}"/>
    <cellStyle name="Normal 2 2 2 2 2 2 3 2 3 2 2 2" xfId="40100" xr:uid="{383FA148-A1E3-4C01-BDE9-D1582C2A7D6C}"/>
    <cellStyle name="Normal 2 2 2 2 2 2 3 2 3 2 3" xfId="31070" xr:uid="{0A239F88-53A8-4881-BB24-C5B11DC4DDE1}"/>
    <cellStyle name="Normal 2 2 2 2 2 2 3 2 3 3" xfId="13192" xr:uid="{3D9F08B7-B0BA-4B9A-B866-1AE226C0C5E3}"/>
    <cellStyle name="Normal 2 2 2 2 2 2 3 2 3 3 2" xfId="35618" xr:uid="{B1545243-1827-4D7F-A84F-B1CA5EFD7380}"/>
    <cellStyle name="Normal 2 2 2 2 2 2 3 2 3 4" xfId="26588" xr:uid="{17C7B797-361B-4FFA-97C4-977C3799F506}"/>
    <cellStyle name="Normal 2 2 2 2 2 2 3 2 4" xfId="5656" xr:uid="{D71E8587-E4C8-4F9D-920E-54F79DD48E72}"/>
    <cellStyle name="Normal 2 2 2 2 2 2 3 2 4 2" xfId="14686" xr:uid="{92B4D1D8-7880-40AD-9257-5F60CE4F750F}"/>
    <cellStyle name="Normal 2 2 2 2 2 2 3 2 4 2 2" xfId="37112" xr:uid="{F2A0C905-1AF3-40D1-A04A-573A4779BD8C}"/>
    <cellStyle name="Normal 2 2 2 2 2 2 3 2 4 3" xfId="28082" xr:uid="{2993CCDF-12BC-4044-B06D-5CCFF509427C}"/>
    <cellStyle name="Normal 2 2 2 2 2 2 3 2 5" xfId="10204" xr:uid="{EFA6B824-276C-4094-8FCD-7E6163D1EED7}"/>
    <cellStyle name="Normal 2 2 2 2 2 2 3 2 5 2" xfId="32630" xr:uid="{E22E5520-32FB-4133-9400-FB00845F171E}"/>
    <cellStyle name="Normal 2 2 2 2 2 2 3 2 6" xfId="23600" xr:uid="{02175685-3F2B-45A1-AADE-42CBE35BBE61}"/>
    <cellStyle name="Normal 2 2 2 2 2 2 3 3" xfId="1921" xr:uid="{A70B1900-971D-44FA-87E9-87ACD3FC2DED}"/>
    <cellStyle name="Normal 2 2 2 2 2 2 3 3 2" xfId="6403" xr:uid="{AADEDB13-E49A-4371-BABD-226D7C6E0444}"/>
    <cellStyle name="Normal 2 2 2 2 2 2 3 3 2 2" xfId="15433" xr:uid="{52ACDE89-F1B0-4997-B922-E2C8E76FC699}"/>
    <cellStyle name="Normal 2 2 2 2 2 2 3 3 2 2 2" xfId="37859" xr:uid="{6828EEE9-6D32-4AAA-910E-46F2EA4D5723}"/>
    <cellStyle name="Normal 2 2 2 2 2 2 3 3 2 3" xfId="28829" xr:uid="{13F83A59-FBCD-411E-B770-4CC65188A2FD}"/>
    <cellStyle name="Normal 2 2 2 2 2 2 3 3 3" xfId="10951" xr:uid="{7E56DA8B-54E5-4361-81E9-1AB7546D82CF}"/>
    <cellStyle name="Normal 2 2 2 2 2 2 3 3 3 2" xfId="33377" xr:uid="{D9577B5E-375C-49E3-A146-4D5648CFE34B}"/>
    <cellStyle name="Normal 2 2 2 2 2 2 3 3 4" xfId="24347" xr:uid="{930F64A4-3186-4F3F-903A-563586EEA7BF}"/>
    <cellStyle name="Normal 2 2 2 2 2 2 3 4" xfId="3415" xr:uid="{07BEB30B-68FB-47C2-81E9-0C3B60C05DF2}"/>
    <cellStyle name="Normal 2 2 2 2 2 2 3 4 2" xfId="7897" xr:uid="{66D4E2D5-E700-4890-BE9C-6D0A3C1101F5}"/>
    <cellStyle name="Normal 2 2 2 2 2 2 3 4 2 2" xfId="16927" xr:uid="{10D04A62-B4CE-4BDF-85BC-7B45381658C6}"/>
    <cellStyle name="Normal 2 2 2 2 2 2 3 4 2 2 2" xfId="39353" xr:uid="{74ABE387-2B19-4F29-9BAC-DC709DED328B}"/>
    <cellStyle name="Normal 2 2 2 2 2 2 3 4 2 3" xfId="30323" xr:uid="{C17AE563-E40C-4756-A500-856EB6BAA3DE}"/>
    <cellStyle name="Normal 2 2 2 2 2 2 3 4 3" xfId="12445" xr:uid="{5D7F7687-8EFA-4163-8A4B-91A4BFE305E6}"/>
    <cellStyle name="Normal 2 2 2 2 2 2 3 4 3 2" xfId="34871" xr:uid="{12D762A3-BF22-4EDB-964B-DD030D72C1FB}"/>
    <cellStyle name="Normal 2 2 2 2 2 2 3 4 4" xfId="25841" xr:uid="{C2B5DC74-FB37-4528-99E0-04B860C29F13}"/>
    <cellStyle name="Normal 2 2 2 2 2 2 3 5" xfId="4909" xr:uid="{87B7691C-E3E9-4181-B1CE-53B8D187C358}"/>
    <cellStyle name="Normal 2 2 2 2 2 2 3 5 2" xfId="13939" xr:uid="{8DF2D79B-3EDC-4290-8AC8-250BD417A913}"/>
    <cellStyle name="Normal 2 2 2 2 2 2 3 5 2 2" xfId="36365" xr:uid="{94FAC738-A459-4EDB-B8B5-BA71C16FE63D}"/>
    <cellStyle name="Normal 2 2 2 2 2 2 3 5 3" xfId="27335" xr:uid="{FEA3DBFC-30DE-44E6-A855-551EA7E48614}"/>
    <cellStyle name="Normal 2 2 2 2 2 2 3 6" xfId="9457" xr:uid="{08BFD8C1-655C-4FFB-8398-6F304B0578D6}"/>
    <cellStyle name="Normal 2 2 2 2 2 2 3 6 2" xfId="31883" xr:uid="{4E350335-DB5D-47F6-8732-2EB9E0F8B419}"/>
    <cellStyle name="Normal 2 2 2 2 2 2 3 7" xfId="22853" xr:uid="{BF75DD97-66FE-4FB9-9931-CD41AB4B8C2B}"/>
    <cellStyle name="Normal 2 2 2 2 2 2 4" xfId="613" xr:uid="{DDEEB9C2-C59C-4E25-BEC7-8AC8E1D9512D}"/>
    <cellStyle name="Normal 2 2 2 2 2 2 4 2" xfId="1360" xr:uid="{61844B51-BE30-4B27-B380-5CF8034ED0FA}"/>
    <cellStyle name="Normal 2 2 2 2 2 2 4 2 2" xfId="2854" xr:uid="{2670F36F-ECE2-43DB-B4D0-E2C5C2B30D91}"/>
    <cellStyle name="Normal 2 2 2 2 2 2 4 2 2 2" xfId="7336" xr:uid="{2B0D9E1A-F33E-4F7E-9F4F-14FA9088DE71}"/>
    <cellStyle name="Normal 2 2 2 2 2 2 4 2 2 2 2" xfId="16366" xr:uid="{9E20D807-32B0-4215-A915-E8CD4F983E05}"/>
    <cellStyle name="Normal 2 2 2 2 2 2 4 2 2 2 2 2" xfId="38792" xr:uid="{5BF5BA77-BE3C-4124-B4D2-1D9FF5D57456}"/>
    <cellStyle name="Normal 2 2 2 2 2 2 4 2 2 2 3" xfId="29762" xr:uid="{C948B555-F62C-4B55-BA0F-240CB421A746}"/>
    <cellStyle name="Normal 2 2 2 2 2 2 4 2 2 3" xfId="11884" xr:uid="{A46B4895-FB6E-4FA2-9DAF-EBE042E2E15A}"/>
    <cellStyle name="Normal 2 2 2 2 2 2 4 2 2 3 2" xfId="34310" xr:uid="{3F43BB4E-1CC1-46A7-8A2A-170DA5D42494}"/>
    <cellStyle name="Normal 2 2 2 2 2 2 4 2 2 4" xfId="25280" xr:uid="{ECE5B52B-834A-4C8B-8C60-1D5C1DB902E6}"/>
    <cellStyle name="Normal 2 2 2 2 2 2 4 2 3" xfId="4348" xr:uid="{3C0B4334-AF36-400A-9AED-21C19211E964}"/>
    <cellStyle name="Normal 2 2 2 2 2 2 4 2 3 2" xfId="8830" xr:uid="{21F1D0FC-A4A9-4860-8558-A5B2456B40EB}"/>
    <cellStyle name="Normal 2 2 2 2 2 2 4 2 3 2 2" xfId="17860" xr:uid="{0CA5866B-B186-47E4-BDD8-AE41C8450B46}"/>
    <cellStyle name="Normal 2 2 2 2 2 2 4 2 3 2 2 2" xfId="40286" xr:uid="{F10015A6-C2F3-423C-B542-AF5B0B566525}"/>
    <cellStyle name="Normal 2 2 2 2 2 2 4 2 3 2 3" xfId="31256" xr:uid="{608F3B78-3404-4D5C-90A9-54B1EAAECFC8}"/>
    <cellStyle name="Normal 2 2 2 2 2 2 4 2 3 3" xfId="13378" xr:uid="{2C207AEB-7D1C-43B5-AE0F-8E12CC9DF7A6}"/>
    <cellStyle name="Normal 2 2 2 2 2 2 4 2 3 3 2" xfId="35804" xr:uid="{B5F65CC4-E8DB-43CD-B76B-850584C657C8}"/>
    <cellStyle name="Normal 2 2 2 2 2 2 4 2 3 4" xfId="26774" xr:uid="{7F0CE4D4-5415-4474-83EE-2ED7BCDE919A}"/>
    <cellStyle name="Normal 2 2 2 2 2 2 4 2 4" xfId="5842" xr:uid="{72BD9FEF-AF11-4EF4-B8CE-2685A0435B13}"/>
    <cellStyle name="Normal 2 2 2 2 2 2 4 2 4 2" xfId="14872" xr:uid="{94F3AB1D-9B20-496A-ADAF-DA0C7F7F916C}"/>
    <cellStyle name="Normal 2 2 2 2 2 2 4 2 4 2 2" xfId="37298" xr:uid="{9ECC9C5E-2540-477B-902B-242061D5A747}"/>
    <cellStyle name="Normal 2 2 2 2 2 2 4 2 4 3" xfId="28268" xr:uid="{E14E9B18-CC53-4B1E-B878-9C95F9F945E1}"/>
    <cellStyle name="Normal 2 2 2 2 2 2 4 2 5" xfId="10390" xr:uid="{1FD356F9-0FC2-4B9A-A028-B2B4EE27D4D0}"/>
    <cellStyle name="Normal 2 2 2 2 2 2 4 2 5 2" xfId="32816" xr:uid="{C10E1536-990B-4F2C-BA42-CC3BC4AA1FC3}"/>
    <cellStyle name="Normal 2 2 2 2 2 2 4 2 6" xfId="23786" xr:uid="{9BC7C633-6040-4693-A51C-557A5ACA2C80}"/>
    <cellStyle name="Normal 2 2 2 2 2 2 4 3" xfId="2107" xr:uid="{9EA5BDEA-FB9B-4F95-9E28-AF2F28DEB69E}"/>
    <cellStyle name="Normal 2 2 2 2 2 2 4 3 2" xfId="6589" xr:uid="{C02528CF-5BD1-419A-AC87-79C69DCFCA68}"/>
    <cellStyle name="Normal 2 2 2 2 2 2 4 3 2 2" xfId="15619" xr:uid="{D15C8F2E-5065-4605-A258-B0192FAFF5FD}"/>
    <cellStyle name="Normal 2 2 2 2 2 2 4 3 2 2 2" xfId="38045" xr:uid="{8894C4F7-A6CF-424D-AAFA-E3F9FFDC5D67}"/>
    <cellStyle name="Normal 2 2 2 2 2 2 4 3 2 3" xfId="29015" xr:uid="{C3DB020F-5521-4B07-B2FF-1FBD3BFAA6FF}"/>
    <cellStyle name="Normal 2 2 2 2 2 2 4 3 3" xfId="11137" xr:uid="{B79A59E0-5C32-40E7-96F2-D9C56599AF5A}"/>
    <cellStyle name="Normal 2 2 2 2 2 2 4 3 3 2" xfId="33563" xr:uid="{DA905D97-A5DE-4AE3-B88D-83170FE8D6A4}"/>
    <cellStyle name="Normal 2 2 2 2 2 2 4 3 4" xfId="24533" xr:uid="{FEDA749F-FADB-48E8-B864-3C345CF92DB9}"/>
    <cellStyle name="Normal 2 2 2 2 2 2 4 4" xfId="3601" xr:uid="{90D2A369-8FF6-490D-B512-BE08246F7BEC}"/>
    <cellStyle name="Normal 2 2 2 2 2 2 4 4 2" xfId="8083" xr:uid="{0406004C-5C3A-41A3-BA42-99631F0BB38F}"/>
    <cellStyle name="Normal 2 2 2 2 2 2 4 4 2 2" xfId="17113" xr:uid="{0D7E8769-CD84-4AEF-BFEB-F5138E5AFB8D}"/>
    <cellStyle name="Normal 2 2 2 2 2 2 4 4 2 2 2" xfId="39539" xr:uid="{A1E410AE-1F2B-465A-BFBF-DD8A3ED9B4A9}"/>
    <cellStyle name="Normal 2 2 2 2 2 2 4 4 2 3" xfId="30509" xr:uid="{2C28CD84-C73C-4AA5-A36D-FDA11B5744AD}"/>
    <cellStyle name="Normal 2 2 2 2 2 2 4 4 3" xfId="12631" xr:uid="{F0C1E556-4442-40F4-B629-021D90DC8F40}"/>
    <cellStyle name="Normal 2 2 2 2 2 2 4 4 3 2" xfId="35057" xr:uid="{481369BE-224E-4BC0-91A6-5AED6D2AE3C5}"/>
    <cellStyle name="Normal 2 2 2 2 2 2 4 4 4" xfId="26027" xr:uid="{4B4FD2F7-AA4E-4EAA-9EC6-7D388AA361A3}"/>
    <cellStyle name="Normal 2 2 2 2 2 2 4 5" xfId="5095" xr:uid="{003CDBF0-A9E7-45BC-86AA-D11E6EBA06DC}"/>
    <cellStyle name="Normal 2 2 2 2 2 2 4 5 2" xfId="14125" xr:uid="{A05BB093-E101-40D3-8359-62D27305F173}"/>
    <cellStyle name="Normal 2 2 2 2 2 2 4 5 2 2" xfId="36551" xr:uid="{4DF99F7C-D180-4F09-B2D9-A67F69E16F79}"/>
    <cellStyle name="Normal 2 2 2 2 2 2 4 5 3" xfId="27521" xr:uid="{C82DB3A6-72E9-429B-BC02-5134F9E53C7C}"/>
    <cellStyle name="Normal 2 2 2 2 2 2 4 6" xfId="9643" xr:uid="{B86DD313-E99E-4FAF-BFDD-791F180BA9E4}"/>
    <cellStyle name="Normal 2 2 2 2 2 2 4 6 2" xfId="32069" xr:uid="{1DF1CD1D-F1ED-4874-886E-D1D0BD19E07D}"/>
    <cellStyle name="Normal 2 2 2 2 2 2 4 7" xfId="23039" xr:uid="{0DAFFA69-32CA-4294-8704-5BBF7DA8D947}"/>
    <cellStyle name="Normal 2 2 2 2 2 2 5" xfId="800" xr:uid="{1A51D9E4-5674-4F7A-A9A6-85B78CC102AC}"/>
    <cellStyle name="Normal 2 2 2 2 2 2 5 2" xfId="2294" xr:uid="{20207645-0A0A-45DF-95BC-895096076F97}"/>
    <cellStyle name="Normal 2 2 2 2 2 2 5 2 2" xfId="6776" xr:uid="{37556684-861A-4D97-A7A0-679FA43D5B83}"/>
    <cellStyle name="Normal 2 2 2 2 2 2 5 2 2 2" xfId="15806" xr:uid="{A51B6334-963F-4071-8AE8-602F4E161714}"/>
    <cellStyle name="Normal 2 2 2 2 2 2 5 2 2 2 2" xfId="38232" xr:uid="{1B0B2C19-92F7-4F71-9A13-5B31F71DAAD1}"/>
    <cellStyle name="Normal 2 2 2 2 2 2 5 2 2 3" xfId="29202" xr:uid="{693EE114-D1E0-4B70-9EBA-8B756614812F}"/>
    <cellStyle name="Normal 2 2 2 2 2 2 5 2 3" xfId="11324" xr:uid="{64DD1DF8-62CD-4760-A88F-5C9DE6683CDE}"/>
    <cellStyle name="Normal 2 2 2 2 2 2 5 2 3 2" xfId="33750" xr:uid="{C166A218-9091-44A5-8E3E-1717B1658A32}"/>
    <cellStyle name="Normal 2 2 2 2 2 2 5 2 4" xfId="24720" xr:uid="{6F882EC2-1169-429C-8F7F-AEAEE563CDA7}"/>
    <cellStyle name="Normal 2 2 2 2 2 2 5 3" xfId="3788" xr:uid="{A068AB42-B753-4B7B-81FB-F0E7D56E1DC2}"/>
    <cellStyle name="Normal 2 2 2 2 2 2 5 3 2" xfId="8270" xr:uid="{CA1AB18E-F571-400E-94F2-1F628E2A7662}"/>
    <cellStyle name="Normal 2 2 2 2 2 2 5 3 2 2" xfId="17300" xr:uid="{9B0E142D-DC90-42DE-B5C3-A69F1550114A}"/>
    <cellStyle name="Normal 2 2 2 2 2 2 5 3 2 2 2" xfId="39726" xr:uid="{47D94D1A-170F-490B-B48C-6F100ED11A4A}"/>
    <cellStyle name="Normal 2 2 2 2 2 2 5 3 2 3" xfId="30696" xr:uid="{4DBAAA20-ED2E-4D7B-A7D5-499BA6E5FE78}"/>
    <cellStyle name="Normal 2 2 2 2 2 2 5 3 3" xfId="12818" xr:uid="{3B5B797A-4573-46B9-BB17-0D2A59008733}"/>
    <cellStyle name="Normal 2 2 2 2 2 2 5 3 3 2" xfId="35244" xr:uid="{B7BC65CC-1DB0-4A94-BF6D-9FD1B50A89EF}"/>
    <cellStyle name="Normal 2 2 2 2 2 2 5 3 4" xfId="26214" xr:uid="{B30A50EB-F692-42C9-AB7F-433FBE83946F}"/>
    <cellStyle name="Normal 2 2 2 2 2 2 5 4" xfId="5282" xr:uid="{8D190F7F-F319-4115-9EDC-3A0C1AB277FB}"/>
    <cellStyle name="Normal 2 2 2 2 2 2 5 4 2" xfId="14312" xr:uid="{6DE808E2-EB2E-4194-BD5D-35C4F7342889}"/>
    <cellStyle name="Normal 2 2 2 2 2 2 5 4 2 2" xfId="36738" xr:uid="{45EB2ECF-23B0-4A7D-BFE0-80CE8941BCD9}"/>
    <cellStyle name="Normal 2 2 2 2 2 2 5 4 3" xfId="27708" xr:uid="{46A8F9E5-85F4-457E-BE60-550E85BA1420}"/>
    <cellStyle name="Normal 2 2 2 2 2 2 5 5" xfId="9830" xr:uid="{A576E34A-BF34-41A7-BE05-F937BED8F947}"/>
    <cellStyle name="Normal 2 2 2 2 2 2 5 5 2" xfId="32256" xr:uid="{B3C5D643-59CB-4140-88DD-3F1B4249AEB9}"/>
    <cellStyle name="Normal 2 2 2 2 2 2 5 6" xfId="23226" xr:uid="{05ACB139-BA3F-4300-9467-E33B878A48BD}"/>
    <cellStyle name="Normal 2 2 2 2 2 2 6" xfId="1549" xr:uid="{ABF86D0B-A88E-4338-A449-FB0AFCFEE5D1}"/>
    <cellStyle name="Normal 2 2 2 2 2 2 6 2" xfId="6031" xr:uid="{DD7D346B-CD54-4B04-93B2-574A34CF4D98}"/>
    <cellStyle name="Normal 2 2 2 2 2 2 6 2 2" xfId="15061" xr:uid="{9FEDB21E-8922-4999-9506-132ABFC46539}"/>
    <cellStyle name="Normal 2 2 2 2 2 2 6 2 2 2" xfId="37487" xr:uid="{D4DF89D4-817D-42F7-B388-D353FF4AA044}"/>
    <cellStyle name="Normal 2 2 2 2 2 2 6 2 3" xfId="28457" xr:uid="{526A0F2C-4EBC-4268-A2CC-E9E960BB4670}"/>
    <cellStyle name="Normal 2 2 2 2 2 2 6 3" xfId="10579" xr:uid="{FA3DAB96-1449-4E11-9E25-7FA931FF8879}"/>
    <cellStyle name="Normal 2 2 2 2 2 2 6 3 2" xfId="33005" xr:uid="{8DD5C543-E2A5-4CCD-B32A-7A1943D9D5D7}"/>
    <cellStyle name="Normal 2 2 2 2 2 2 6 4" xfId="23975" xr:uid="{960D7C84-5DC6-45A6-989D-A4D95F025991}"/>
    <cellStyle name="Normal 2 2 2 2 2 2 7" xfId="3043" xr:uid="{99DE5BE3-0BC4-41C2-AEA5-BFF392038590}"/>
    <cellStyle name="Normal 2 2 2 2 2 2 7 2" xfId="7525" xr:uid="{59F1DE28-8336-48AE-A757-2D0346A10BE1}"/>
    <cellStyle name="Normal 2 2 2 2 2 2 7 2 2" xfId="16555" xr:uid="{00E88B62-E78C-44F0-BEA5-223CED333ADB}"/>
    <cellStyle name="Normal 2 2 2 2 2 2 7 2 2 2" xfId="38981" xr:uid="{806A5066-F951-420A-AEC9-4E04D8C386B1}"/>
    <cellStyle name="Normal 2 2 2 2 2 2 7 2 3" xfId="29951" xr:uid="{9D190AE5-799C-4000-8B22-560061205587}"/>
    <cellStyle name="Normal 2 2 2 2 2 2 7 3" xfId="12073" xr:uid="{6C5C6D02-141C-4C77-ACBC-D87DD408CA4F}"/>
    <cellStyle name="Normal 2 2 2 2 2 2 7 3 2" xfId="34499" xr:uid="{6EEED294-662A-4241-A791-B486A2B333D7}"/>
    <cellStyle name="Normal 2 2 2 2 2 2 7 4" xfId="25469" xr:uid="{7FD91FB0-CEC4-4B9B-8A6F-BA6EDF5C58A4}"/>
    <cellStyle name="Normal 2 2 2 2 2 2 8" xfId="4537" xr:uid="{6947BB68-9741-4B90-B30B-C4E80E174138}"/>
    <cellStyle name="Normal 2 2 2 2 2 2 8 2" xfId="13567" xr:uid="{0A75BF12-3C87-4516-9FB3-A2533B1E5D44}"/>
    <cellStyle name="Normal 2 2 2 2 2 2 8 2 2" xfId="35993" xr:uid="{D6982799-EF1D-43B2-B70A-A8FECC344854}"/>
    <cellStyle name="Normal 2 2 2 2 2 2 8 3" xfId="26963" xr:uid="{98C86444-95E7-4387-AF4E-241EB06F630B}"/>
    <cellStyle name="Normal 2 2 2 2 2 2 9" xfId="9085" xr:uid="{90B5EA3B-0B35-4F99-A35F-59F56ED6CB90}"/>
    <cellStyle name="Normal 2 2 2 2 2 2 9 2" xfId="31511" xr:uid="{F69FAC30-F4B0-486F-ACD5-BCA6F1CDE777}"/>
    <cellStyle name="Normal 2 2 2 2 2 3" xfId="78" xr:uid="{F44C4614-4743-4BA3-918A-D4AEC1F07E9D}"/>
    <cellStyle name="Normal 2 2 2 2 2 3 10" xfId="22504" xr:uid="{FC29B282-4E58-4C04-84E6-E3637020A63E}"/>
    <cellStyle name="Normal 2 2 2 2 2 3 2" xfId="264" xr:uid="{3E4410A0-A07A-419C-8368-A11F61B8E3DD}"/>
    <cellStyle name="Normal 2 2 2 2 2 3 2 2" xfId="1009" xr:uid="{CF159152-94AC-4850-A48C-7B3D12ECC3A2}"/>
    <cellStyle name="Normal 2 2 2 2 2 3 2 2 2" xfId="2503" xr:uid="{3ECDA6B1-FED0-4720-94F3-AAA1A0098A96}"/>
    <cellStyle name="Normal 2 2 2 2 2 3 2 2 2 2" xfId="6985" xr:uid="{C8A29F17-108A-4667-9D2A-D60F902C264E}"/>
    <cellStyle name="Normal 2 2 2 2 2 3 2 2 2 2 2" xfId="16015" xr:uid="{24D76C3F-844D-4F69-8D8D-22112BA519A2}"/>
    <cellStyle name="Normal 2 2 2 2 2 3 2 2 2 2 2 2" xfId="38441" xr:uid="{1225628F-2C63-4D6A-8BDD-E19737C3015C}"/>
    <cellStyle name="Normal 2 2 2 2 2 3 2 2 2 2 3" xfId="29411" xr:uid="{3125948B-8D49-492D-8B58-F0FD18FFB946}"/>
    <cellStyle name="Normal 2 2 2 2 2 3 2 2 2 3" xfId="11533" xr:uid="{41741808-EE2A-47CE-8A22-F7A668D42041}"/>
    <cellStyle name="Normal 2 2 2 2 2 3 2 2 2 3 2" xfId="33959" xr:uid="{21E978DA-FFD4-4EC5-AC4F-C3C9FD0811A7}"/>
    <cellStyle name="Normal 2 2 2 2 2 3 2 2 2 4" xfId="24929" xr:uid="{382E4FE5-A3FF-430D-A191-F9F3E7D44CE1}"/>
    <cellStyle name="Normal 2 2 2 2 2 3 2 2 3" xfId="3997" xr:uid="{8FEFBCFB-7564-4D2C-A1E5-0377B210171F}"/>
    <cellStyle name="Normal 2 2 2 2 2 3 2 2 3 2" xfId="8479" xr:uid="{918327AF-85BF-4687-9E7F-EFE57A4DE511}"/>
    <cellStyle name="Normal 2 2 2 2 2 3 2 2 3 2 2" xfId="17509" xr:uid="{54FBE5B0-A57D-4575-AD13-4F9F16BF7910}"/>
    <cellStyle name="Normal 2 2 2 2 2 3 2 2 3 2 2 2" xfId="39935" xr:uid="{2A2EFE99-7362-4770-8E01-A103BC01CEE5}"/>
    <cellStyle name="Normal 2 2 2 2 2 3 2 2 3 2 3" xfId="30905" xr:uid="{8656280A-30E0-4DEC-8EF4-6F3E0199EDAA}"/>
    <cellStyle name="Normal 2 2 2 2 2 3 2 2 3 3" xfId="13027" xr:uid="{D73EA744-3338-41BD-BFED-BAD9FEB17BEA}"/>
    <cellStyle name="Normal 2 2 2 2 2 3 2 2 3 3 2" xfId="35453" xr:uid="{95FC9949-955D-44B4-93D0-FA6F24A64AD2}"/>
    <cellStyle name="Normal 2 2 2 2 2 3 2 2 3 4" xfId="26423" xr:uid="{C5E64E5E-5E7D-4822-B724-0CC9AFAD6DE3}"/>
    <cellStyle name="Normal 2 2 2 2 2 3 2 2 4" xfId="5491" xr:uid="{61647AA2-E8DF-45A7-8D2D-4541805306FB}"/>
    <cellStyle name="Normal 2 2 2 2 2 3 2 2 4 2" xfId="14521" xr:uid="{6EF113AC-81EA-4D23-B77F-42DC51A3231C}"/>
    <cellStyle name="Normal 2 2 2 2 2 3 2 2 4 2 2" xfId="36947" xr:uid="{B4C0C566-94A3-4B70-9999-53B0D887110A}"/>
    <cellStyle name="Normal 2 2 2 2 2 3 2 2 4 3" xfId="27917" xr:uid="{3CA85FFF-5446-405B-8A1E-C4F9E5AA8966}"/>
    <cellStyle name="Normal 2 2 2 2 2 3 2 2 5" xfId="10039" xr:uid="{9470E466-1D1A-47EB-94EA-8B660CBC94F2}"/>
    <cellStyle name="Normal 2 2 2 2 2 3 2 2 5 2" xfId="32465" xr:uid="{B2371C0C-6AEF-40DA-B610-86372412B50D}"/>
    <cellStyle name="Normal 2 2 2 2 2 3 2 2 6" xfId="23435" xr:uid="{A8408771-37FD-4EA2-8BA3-31870097647C}"/>
    <cellStyle name="Normal 2 2 2 2 2 3 2 3" xfId="1758" xr:uid="{5589ADFE-C5EC-4955-8C0C-CB0555F3AC62}"/>
    <cellStyle name="Normal 2 2 2 2 2 3 2 3 2" xfId="6240" xr:uid="{0F29DC0A-556A-4BFA-BDC6-46D8EC797DD9}"/>
    <cellStyle name="Normal 2 2 2 2 2 3 2 3 2 2" xfId="15270" xr:uid="{94D43825-7264-481C-BB48-A41D7D06FCA2}"/>
    <cellStyle name="Normal 2 2 2 2 2 3 2 3 2 2 2" xfId="37696" xr:uid="{1875C38B-5385-4A36-82AD-E47142E0F958}"/>
    <cellStyle name="Normal 2 2 2 2 2 3 2 3 2 3" xfId="28666" xr:uid="{918505FF-3530-4EDD-B67F-F89FD074DCE4}"/>
    <cellStyle name="Normal 2 2 2 2 2 3 2 3 3" xfId="10788" xr:uid="{098FA51F-844E-475A-86DD-B843DF61BF83}"/>
    <cellStyle name="Normal 2 2 2 2 2 3 2 3 3 2" xfId="33214" xr:uid="{CB36ADE6-51B2-402E-BD21-CC48B99C6FB0}"/>
    <cellStyle name="Normal 2 2 2 2 2 3 2 3 4" xfId="24184" xr:uid="{B88F4B2C-3065-4984-8901-A3D85A27FE72}"/>
    <cellStyle name="Normal 2 2 2 2 2 3 2 4" xfId="3252" xr:uid="{D29BB1F5-B8C1-468B-BE1D-3988A870D06C}"/>
    <cellStyle name="Normal 2 2 2 2 2 3 2 4 2" xfId="7734" xr:uid="{439F5166-6105-4A65-8E28-BA3CA2EC4CA2}"/>
    <cellStyle name="Normal 2 2 2 2 2 3 2 4 2 2" xfId="16764" xr:uid="{15FD9255-37B6-49BD-83E0-B616B18E3E98}"/>
    <cellStyle name="Normal 2 2 2 2 2 3 2 4 2 2 2" xfId="39190" xr:uid="{50887D9B-EFED-4346-8D45-355CC47F6BBA}"/>
    <cellStyle name="Normal 2 2 2 2 2 3 2 4 2 3" xfId="30160" xr:uid="{C3D0AF49-AB73-4D59-8151-24E74C06EA3A}"/>
    <cellStyle name="Normal 2 2 2 2 2 3 2 4 3" xfId="12282" xr:uid="{935FCF7D-F41F-46E5-AF47-9A63795D776D}"/>
    <cellStyle name="Normal 2 2 2 2 2 3 2 4 3 2" xfId="34708" xr:uid="{F12B15F5-6FFC-46BB-8437-10F4ECB7500E}"/>
    <cellStyle name="Normal 2 2 2 2 2 3 2 4 4" xfId="25678" xr:uid="{C5809F4F-F6FA-4E3A-838A-BD9410B25783}"/>
    <cellStyle name="Normal 2 2 2 2 2 3 2 5" xfId="4746" xr:uid="{F5EE38EA-5039-49DD-9590-84198CE130C7}"/>
    <cellStyle name="Normal 2 2 2 2 2 3 2 5 2" xfId="13776" xr:uid="{E3A7BC06-1865-4CF3-AD3F-ABE4046518FF}"/>
    <cellStyle name="Normal 2 2 2 2 2 3 2 5 2 2" xfId="36202" xr:uid="{72544EF7-0FDC-4D6F-9E94-9A73FDB78079}"/>
    <cellStyle name="Normal 2 2 2 2 2 3 2 5 3" xfId="27172" xr:uid="{B7E0A1F8-6C0D-40B3-A6B6-35BFA7C32225}"/>
    <cellStyle name="Normal 2 2 2 2 2 3 2 6" xfId="9294" xr:uid="{4CE0A0E6-7ABE-469D-84DA-ADB537A11BB7}"/>
    <cellStyle name="Normal 2 2 2 2 2 3 2 6 2" xfId="31720" xr:uid="{FF1A8F22-5E40-4276-BF05-BAC0D72BDF3E}"/>
    <cellStyle name="Normal 2 2 2 2 2 3 2 7" xfId="22690" xr:uid="{83138062-45A9-4AD0-9D51-61B292D6937B}"/>
    <cellStyle name="Normal 2 2 2 2 2 3 3" xfId="450" xr:uid="{3B2669FD-7AF8-4912-870C-9D03B04A366B}"/>
    <cellStyle name="Normal 2 2 2 2 2 3 3 2" xfId="1197" xr:uid="{C7024162-C709-4EA3-A08A-9D16EB1C724A}"/>
    <cellStyle name="Normal 2 2 2 2 2 3 3 2 2" xfId="2691" xr:uid="{2F220616-9C81-40D1-BA69-7A8414B078BF}"/>
    <cellStyle name="Normal 2 2 2 2 2 3 3 2 2 2" xfId="7173" xr:uid="{0982C0B0-F457-4DF3-BEA7-73BC8264FEFD}"/>
    <cellStyle name="Normal 2 2 2 2 2 3 3 2 2 2 2" xfId="16203" xr:uid="{7CD2CDD8-589B-4F00-933F-096CA795CBFF}"/>
    <cellStyle name="Normal 2 2 2 2 2 3 3 2 2 2 2 2" xfId="38629" xr:uid="{D428595C-64D7-42A9-9811-9C21AA298BD1}"/>
    <cellStyle name="Normal 2 2 2 2 2 3 3 2 2 2 3" xfId="29599" xr:uid="{2C23DA85-E472-4C12-A1D8-ED079BAC3BF8}"/>
    <cellStyle name="Normal 2 2 2 2 2 3 3 2 2 3" xfId="11721" xr:uid="{4AB33F58-CBA8-4455-A684-2BE77C76CF15}"/>
    <cellStyle name="Normal 2 2 2 2 2 3 3 2 2 3 2" xfId="34147" xr:uid="{503662C3-C27D-40B8-8915-21CD323EFA6B}"/>
    <cellStyle name="Normal 2 2 2 2 2 3 3 2 2 4" xfId="25117" xr:uid="{A474294C-5B64-41E0-8BF2-710CF1C24407}"/>
    <cellStyle name="Normal 2 2 2 2 2 3 3 2 3" xfId="4185" xr:uid="{583FE551-4ECF-4DCE-BA84-4561175B6AC4}"/>
    <cellStyle name="Normal 2 2 2 2 2 3 3 2 3 2" xfId="8667" xr:uid="{3DE48C59-B6F1-4EBD-B476-C8D2AD091483}"/>
    <cellStyle name="Normal 2 2 2 2 2 3 3 2 3 2 2" xfId="17697" xr:uid="{54E0A54E-4C40-4241-B395-EA3CD15227DB}"/>
    <cellStyle name="Normal 2 2 2 2 2 3 3 2 3 2 2 2" xfId="40123" xr:uid="{867809D7-FAB6-4227-9850-6DC6AB44D859}"/>
    <cellStyle name="Normal 2 2 2 2 2 3 3 2 3 2 3" xfId="31093" xr:uid="{19E4746C-A157-4B77-9360-671AF29277C4}"/>
    <cellStyle name="Normal 2 2 2 2 2 3 3 2 3 3" xfId="13215" xr:uid="{C68B9DAE-12A3-4928-8AC6-77C17832EADC}"/>
    <cellStyle name="Normal 2 2 2 2 2 3 3 2 3 3 2" xfId="35641" xr:uid="{B32FF71D-BAB9-4CC5-8E82-0EB6188FA398}"/>
    <cellStyle name="Normal 2 2 2 2 2 3 3 2 3 4" xfId="26611" xr:uid="{7C573E4D-DD0A-4B31-AB4A-F0B49C4AF003}"/>
    <cellStyle name="Normal 2 2 2 2 2 3 3 2 4" xfId="5679" xr:uid="{90210D4F-9CD7-4744-A82A-C08D564E9AFD}"/>
    <cellStyle name="Normal 2 2 2 2 2 3 3 2 4 2" xfId="14709" xr:uid="{CAA4A12F-CACC-4E5F-9637-1544ADD088A2}"/>
    <cellStyle name="Normal 2 2 2 2 2 3 3 2 4 2 2" xfId="37135" xr:uid="{CD90EC9B-2D7C-4DC3-94D2-9118EA228534}"/>
    <cellStyle name="Normal 2 2 2 2 2 3 3 2 4 3" xfId="28105" xr:uid="{8031E58A-0FA6-4590-BEFA-E350994FD2D0}"/>
    <cellStyle name="Normal 2 2 2 2 2 3 3 2 5" xfId="10227" xr:uid="{2978E810-28E5-46B8-9F51-09C9C32E7FC5}"/>
    <cellStyle name="Normal 2 2 2 2 2 3 3 2 5 2" xfId="32653" xr:uid="{1A46689B-C56A-447B-A93C-E3164BA184F3}"/>
    <cellStyle name="Normal 2 2 2 2 2 3 3 2 6" xfId="23623" xr:uid="{2BF690F8-7E0A-4D41-8AAB-09B9928E9F40}"/>
    <cellStyle name="Normal 2 2 2 2 2 3 3 3" xfId="1944" xr:uid="{AC462CED-2FB4-426D-9768-BC5A29A810D5}"/>
    <cellStyle name="Normal 2 2 2 2 2 3 3 3 2" xfId="6426" xr:uid="{A39EE764-1D04-4AD8-8F19-5B304E273982}"/>
    <cellStyle name="Normal 2 2 2 2 2 3 3 3 2 2" xfId="15456" xr:uid="{048CD031-F8B4-42CF-91ED-9BFF4F6D1139}"/>
    <cellStyle name="Normal 2 2 2 2 2 3 3 3 2 2 2" xfId="37882" xr:uid="{52374136-3140-4FF2-B88E-5FB73CA1E97F}"/>
    <cellStyle name="Normal 2 2 2 2 2 3 3 3 2 3" xfId="28852" xr:uid="{B6C6ED83-581A-4634-9BD4-9C5D7CB978E0}"/>
    <cellStyle name="Normal 2 2 2 2 2 3 3 3 3" xfId="10974" xr:uid="{4367AFFE-0570-41E3-B9AB-5E52022B943F}"/>
    <cellStyle name="Normal 2 2 2 2 2 3 3 3 3 2" xfId="33400" xr:uid="{77EF68EF-D8CE-47B4-A136-E2123A40260F}"/>
    <cellStyle name="Normal 2 2 2 2 2 3 3 3 4" xfId="24370" xr:uid="{98EEBAC9-5DB5-45AA-BD55-ACAD4808B258}"/>
    <cellStyle name="Normal 2 2 2 2 2 3 3 4" xfId="3438" xr:uid="{3F880C1E-4E08-4B67-9AF9-A1AC2D8A39F7}"/>
    <cellStyle name="Normal 2 2 2 2 2 3 3 4 2" xfId="7920" xr:uid="{CBE01BC1-CBAD-4185-993E-0FA3D33D95E2}"/>
    <cellStyle name="Normal 2 2 2 2 2 3 3 4 2 2" xfId="16950" xr:uid="{8EDCA4E1-0748-4D18-AAA2-92488C2EB1A7}"/>
    <cellStyle name="Normal 2 2 2 2 2 3 3 4 2 2 2" xfId="39376" xr:uid="{FD3361E8-A73F-4553-9335-653A122239A4}"/>
    <cellStyle name="Normal 2 2 2 2 2 3 3 4 2 3" xfId="30346" xr:uid="{B917F00D-6458-4328-9386-E795759E3BB3}"/>
    <cellStyle name="Normal 2 2 2 2 2 3 3 4 3" xfId="12468" xr:uid="{1562EF56-34C4-4B60-B921-35FEB10262BE}"/>
    <cellStyle name="Normal 2 2 2 2 2 3 3 4 3 2" xfId="34894" xr:uid="{67729CAB-7DB1-4312-8D5D-E1F0EEB8412B}"/>
    <cellStyle name="Normal 2 2 2 2 2 3 3 4 4" xfId="25864" xr:uid="{7564660C-8779-4BC1-BD31-C894CA60EA5C}"/>
    <cellStyle name="Normal 2 2 2 2 2 3 3 5" xfId="4932" xr:uid="{E8807564-7B1C-4872-B5C1-4F8F31BA1FBC}"/>
    <cellStyle name="Normal 2 2 2 2 2 3 3 5 2" xfId="13962" xr:uid="{9249D2F6-4D0E-4023-B538-6991CF5D1DBA}"/>
    <cellStyle name="Normal 2 2 2 2 2 3 3 5 2 2" xfId="36388" xr:uid="{9B15BD7E-7352-438C-A1A7-FEE395BB5F5A}"/>
    <cellStyle name="Normal 2 2 2 2 2 3 3 5 3" xfId="27358" xr:uid="{65671F14-696D-487D-94EF-FE20F2178283}"/>
    <cellStyle name="Normal 2 2 2 2 2 3 3 6" xfId="9480" xr:uid="{C4223E1D-FE6C-4021-82AB-1BCF49EA9748}"/>
    <cellStyle name="Normal 2 2 2 2 2 3 3 6 2" xfId="31906" xr:uid="{D5E88D74-4BCF-420A-B41A-EB827F983EF4}"/>
    <cellStyle name="Normal 2 2 2 2 2 3 3 7" xfId="22876" xr:uid="{611212E7-8DC0-4F60-8BC3-1E71692771C5}"/>
    <cellStyle name="Normal 2 2 2 2 2 3 4" xfId="636" xr:uid="{CEDB0B47-E603-4F8D-9ABA-30A96266B75C}"/>
    <cellStyle name="Normal 2 2 2 2 2 3 4 2" xfId="1383" xr:uid="{1FF306CA-AD97-4F13-A314-5B75916FC8A9}"/>
    <cellStyle name="Normal 2 2 2 2 2 3 4 2 2" xfId="2877" xr:uid="{D43102B6-4895-4BB7-B7F0-E313DA4E30FB}"/>
    <cellStyle name="Normal 2 2 2 2 2 3 4 2 2 2" xfId="7359" xr:uid="{D6533881-C119-4C7C-99DA-515B8C1EF272}"/>
    <cellStyle name="Normal 2 2 2 2 2 3 4 2 2 2 2" xfId="16389" xr:uid="{77BA4DB3-5301-442B-8CF7-A00E0D01C98D}"/>
    <cellStyle name="Normal 2 2 2 2 2 3 4 2 2 2 2 2" xfId="38815" xr:uid="{721B3325-2037-4D54-963D-4D472F24CCFA}"/>
    <cellStyle name="Normal 2 2 2 2 2 3 4 2 2 2 3" xfId="29785" xr:uid="{EA4EE135-4E57-4E93-9167-EE38F304121B}"/>
    <cellStyle name="Normal 2 2 2 2 2 3 4 2 2 3" xfId="11907" xr:uid="{C79CB9BA-B971-452A-B4E5-696639F5C7CE}"/>
    <cellStyle name="Normal 2 2 2 2 2 3 4 2 2 3 2" xfId="34333" xr:uid="{FC69B9B3-07F7-4D42-A3E0-A1A01FC00FFC}"/>
    <cellStyle name="Normal 2 2 2 2 2 3 4 2 2 4" xfId="25303" xr:uid="{5CF0AF4F-E030-4B4C-9F4A-202AB003B29D}"/>
    <cellStyle name="Normal 2 2 2 2 2 3 4 2 3" xfId="4371" xr:uid="{FC41E49C-93F8-4913-9D66-79208F377B9D}"/>
    <cellStyle name="Normal 2 2 2 2 2 3 4 2 3 2" xfId="8853" xr:uid="{032A73C8-01A2-486F-B276-7E5D094CD268}"/>
    <cellStyle name="Normal 2 2 2 2 2 3 4 2 3 2 2" xfId="17883" xr:uid="{7457D47A-A41D-43C3-81DF-629977B8ECA1}"/>
    <cellStyle name="Normal 2 2 2 2 2 3 4 2 3 2 2 2" xfId="40309" xr:uid="{E17CED0F-A1DC-4752-B278-E2D36259724D}"/>
    <cellStyle name="Normal 2 2 2 2 2 3 4 2 3 2 3" xfId="31279" xr:uid="{1BEBADA0-E6CF-410C-B924-5127F931C35A}"/>
    <cellStyle name="Normal 2 2 2 2 2 3 4 2 3 3" xfId="13401" xr:uid="{B9F52CEF-AD8A-43E5-AA4F-0DCDEC753048}"/>
    <cellStyle name="Normal 2 2 2 2 2 3 4 2 3 3 2" xfId="35827" xr:uid="{90A57E66-C178-45A3-AC9E-428873D973FA}"/>
    <cellStyle name="Normal 2 2 2 2 2 3 4 2 3 4" xfId="26797" xr:uid="{97C8599D-41C0-412B-9FA4-C59908270333}"/>
    <cellStyle name="Normal 2 2 2 2 2 3 4 2 4" xfId="5865" xr:uid="{D8944F93-168A-4FA9-A0DB-D733EB8186CB}"/>
    <cellStyle name="Normal 2 2 2 2 2 3 4 2 4 2" xfId="14895" xr:uid="{1EE5035E-F51F-436D-A369-D2A52ECBB18D}"/>
    <cellStyle name="Normal 2 2 2 2 2 3 4 2 4 2 2" xfId="37321" xr:uid="{E101579D-97B0-4FD4-BA89-0AEB5E2773E6}"/>
    <cellStyle name="Normal 2 2 2 2 2 3 4 2 4 3" xfId="28291" xr:uid="{D44E67DB-2586-43E7-B678-133532FBE165}"/>
    <cellStyle name="Normal 2 2 2 2 2 3 4 2 5" xfId="10413" xr:uid="{D7828750-B6BE-4D9E-96EB-B3E600D5E8E5}"/>
    <cellStyle name="Normal 2 2 2 2 2 3 4 2 5 2" xfId="32839" xr:uid="{A227EB0B-7ABF-4DDD-8BF4-C8F019BED46D}"/>
    <cellStyle name="Normal 2 2 2 2 2 3 4 2 6" xfId="23809" xr:uid="{C1A855DE-BA81-4B39-80FD-DA179E262A2C}"/>
    <cellStyle name="Normal 2 2 2 2 2 3 4 3" xfId="2130" xr:uid="{6E32546C-A20D-4016-B13B-670D653B2929}"/>
    <cellStyle name="Normal 2 2 2 2 2 3 4 3 2" xfId="6612" xr:uid="{368C3573-F50B-40FD-9C2E-658CBAB61C34}"/>
    <cellStyle name="Normal 2 2 2 2 2 3 4 3 2 2" xfId="15642" xr:uid="{2EA49187-21B2-455E-AF8A-EDBF516951FE}"/>
    <cellStyle name="Normal 2 2 2 2 2 3 4 3 2 2 2" xfId="38068" xr:uid="{3BE3073A-895C-4E50-9B2D-21905F0E9FCD}"/>
    <cellStyle name="Normal 2 2 2 2 2 3 4 3 2 3" xfId="29038" xr:uid="{FBDEE99F-C98C-450D-B292-2B6D1420199F}"/>
    <cellStyle name="Normal 2 2 2 2 2 3 4 3 3" xfId="11160" xr:uid="{650B467E-282A-4A90-99CE-260656C7C611}"/>
    <cellStyle name="Normal 2 2 2 2 2 3 4 3 3 2" xfId="33586" xr:uid="{377F5422-54F2-4480-86DA-065A120481C9}"/>
    <cellStyle name="Normal 2 2 2 2 2 3 4 3 4" xfId="24556" xr:uid="{952F03A2-DCF2-448C-877B-B0227479FBC6}"/>
    <cellStyle name="Normal 2 2 2 2 2 3 4 4" xfId="3624" xr:uid="{33C02EF8-2697-476D-8A51-4E3423901A61}"/>
    <cellStyle name="Normal 2 2 2 2 2 3 4 4 2" xfId="8106" xr:uid="{055E01BD-FFDF-480C-8853-E07A7C29FCD7}"/>
    <cellStyle name="Normal 2 2 2 2 2 3 4 4 2 2" xfId="17136" xr:uid="{3EA1198B-64C2-490B-A9EC-259573CC6204}"/>
    <cellStyle name="Normal 2 2 2 2 2 3 4 4 2 2 2" xfId="39562" xr:uid="{27F49388-FE13-460A-9DA3-545D41B91BA7}"/>
    <cellStyle name="Normal 2 2 2 2 2 3 4 4 2 3" xfId="30532" xr:uid="{216B9E32-1299-42A0-B3D2-3292EDCD5FBD}"/>
    <cellStyle name="Normal 2 2 2 2 2 3 4 4 3" xfId="12654" xr:uid="{79F5E55E-C9F2-46ED-AD0B-63AE53258628}"/>
    <cellStyle name="Normal 2 2 2 2 2 3 4 4 3 2" xfId="35080" xr:uid="{908310C9-F17E-42A6-B280-BDA44E5CCEDD}"/>
    <cellStyle name="Normal 2 2 2 2 2 3 4 4 4" xfId="26050" xr:uid="{512489B2-C8F7-438B-BA96-8B65DFB80ED0}"/>
    <cellStyle name="Normal 2 2 2 2 2 3 4 5" xfId="5118" xr:uid="{97270311-AE4D-443F-86B1-3F891BAFB288}"/>
    <cellStyle name="Normal 2 2 2 2 2 3 4 5 2" xfId="14148" xr:uid="{9D7DD176-EB24-4FD9-90E1-0D14FA74E269}"/>
    <cellStyle name="Normal 2 2 2 2 2 3 4 5 2 2" xfId="36574" xr:uid="{C1940755-3853-4EE5-B744-AB666DCC5DC4}"/>
    <cellStyle name="Normal 2 2 2 2 2 3 4 5 3" xfId="27544" xr:uid="{3D4ACDD8-49EF-45BC-B462-D72181F61897}"/>
    <cellStyle name="Normal 2 2 2 2 2 3 4 6" xfId="9666" xr:uid="{4A1535C4-D963-458C-B102-828DE3EA06D3}"/>
    <cellStyle name="Normal 2 2 2 2 2 3 4 6 2" xfId="32092" xr:uid="{F0C29622-2D96-467F-8C50-625964B3B1A7}"/>
    <cellStyle name="Normal 2 2 2 2 2 3 4 7" xfId="23062" xr:uid="{54B9DC5D-DF79-4685-80A6-DAF01E7422E6}"/>
    <cellStyle name="Normal 2 2 2 2 2 3 5" xfId="823" xr:uid="{6201A23E-DCAB-4EF7-B54C-706C42CC8316}"/>
    <cellStyle name="Normal 2 2 2 2 2 3 5 2" xfId="2317" xr:uid="{9974D36C-E851-499C-A1B0-D67D4A1B9067}"/>
    <cellStyle name="Normal 2 2 2 2 2 3 5 2 2" xfId="6799" xr:uid="{E87C659B-D993-40C0-A6D6-A62708B07EFF}"/>
    <cellStyle name="Normal 2 2 2 2 2 3 5 2 2 2" xfId="15829" xr:uid="{1B854880-979A-4659-8CFE-E17AE16169B9}"/>
    <cellStyle name="Normal 2 2 2 2 2 3 5 2 2 2 2" xfId="38255" xr:uid="{8F906C86-B939-4436-A11E-D3C299D8AEB4}"/>
    <cellStyle name="Normal 2 2 2 2 2 3 5 2 2 3" xfId="29225" xr:uid="{5E40C107-5605-4692-A9EB-42409F9026F7}"/>
    <cellStyle name="Normal 2 2 2 2 2 3 5 2 3" xfId="11347" xr:uid="{36D1724E-2E98-474F-B721-F16665E31B80}"/>
    <cellStyle name="Normal 2 2 2 2 2 3 5 2 3 2" xfId="33773" xr:uid="{EB1B4045-F443-4E0E-84D8-EE651F70F7D7}"/>
    <cellStyle name="Normal 2 2 2 2 2 3 5 2 4" xfId="24743" xr:uid="{51E79519-3E46-498A-9283-8DFCCDB2CD87}"/>
    <cellStyle name="Normal 2 2 2 2 2 3 5 3" xfId="3811" xr:uid="{33F20CE3-55CD-4470-A93D-CE4D6FDBCF79}"/>
    <cellStyle name="Normal 2 2 2 2 2 3 5 3 2" xfId="8293" xr:uid="{02784586-DB3A-40E2-BF16-6230292A4F9B}"/>
    <cellStyle name="Normal 2 2 2 2 2 3 5 3 2 2" xfId="17323" xr:uid="{6C665108-D432-41B0-8F2D-638F6C08E1AB}"/>
    <cellStyle name="Normal 2 2 2 2 2 3 5 3 2 2 2" xfId="39749" xr:uid="{3FF9D690-10D9-448D-A1C9-175D15B38BCD}"/>
    <cellStyle name="Normal 2 2 2 2 2 3 5 3 2 3" xfId="30719" xr:uid="{0F17DD39-3BDC-4215-8311-E85FEFB97744}"/>
    <cellStyle name="Normal 2 2 2 2 2 3 5 3 3" xfId="12841" xr:uid="{8D6E63C5-1392-4F39-9ED9-D9A782FF1585}"/>
    <cellStyle name="Normal 2 2 2 2 2 3 5 3 3 2" xfId="35267" xr:uid="{C6E824DE-B189-4284-BD58-61167B3E7AC0}"/>
    <cellStyle name="Normal 2 2 2 2 2 3 5 3 4" xfId="26237" xr:uid="{9AD0E2B8-277D-4C54-84F5-32DA3DF2D3CF}"/>
    <cellStyle name="Normal 2 2 2 2 2 3 5 4" xfId="5305" xr:uid="{A107B3BB-5B7C-41DE-8C58-8C6A9DAF4113}"/>
    <cellStyle name="Normal 2 2 2 2 2 3 5 4 2" xfId="14335" xr:uid="{926FA296-9546-4312-A973-DD0F8FD2AA7B}"/>
    <cellStyle name="Normal 2 2 2 2 2 3 5 4 2 2" xfId="36761" xr:uid="{720F8F96-B020-4D4B-AA96-9DBDAF76495F}"/>
    <cellStyle name="Normal 2 2 2 2 2 3 5 4 3" xfId="27731" xr:uid="{70CBC481-436D-4B13-9614-649BD7F3AA7E}"/>
    <cellStyle name="Normal 2 2 2 2 2 3 5 5" xfId="9853" xr:uid="{9EC95F40-5233-4D71-929F-504DD257BDD2}"/>
    <cellStyle name="Normal 2 2 2 2 2 3 5 5 2" xfId="32279" xr:uid="{D30BBBA1-8780-43C4-A0B8-7D405F1970DA}"/>
    <cellStyle name="Normal 2 2 2 2 2 3 5 6" xfId="23249" xr:uid="{21C53D07-CBDE-404B-A404-F53A48C63815}"/>
    <cellStyle name="Normal 2 2 2 2 2 3 6" xfId="1572" xr:uid="{10A4E8DD-21C9-45D8-8F9E-176F86157F8C}"/>
    <cellStyle name="Normal 2 2 2 2 2 3 6 2" xfId="6054" xr:uid="{2C529404-1698-466A-B336-3EC751C9CD0E}"/>
    <cellStyle name="Normal 2 2 2 2 2 3 6 2 2" xfId="15084" xr:uid="{F66C6214-A753-4C79-9A29-78ADF0F003D0}"/>
    <cellStyle name="Normal 2 2 2 2 2 3 6 2 2 2" xfId="37510" xr:uid="{C88D44E2-A242-400C-8004-832E7A704691}"/>
    <cellStyle name="Normal 2 2 2 2 2 3 6 2 3" xfId="28480" xr:uid="{C33D8604-061D-4B1E-9BFA-3F12A4E8FB37}"/>
    <cellStyle name="Normal 2 2 2 2 2 3 6 3" xfId="10602" xr:uid="{3F419335-F5D7-405B-A299-5399F4986BB6}"/>
    <cellStyle name="Normal 2 2 2 2 2 3 6 3 2" xfId="33028" xr:uid="{DFBD0A35-0006-4668-ADC0-9F5C2E1DC230}"/>
    <cellStyle name="Normal 2 2 2 2 2 3 6 4" xfId="23998" xr:uid="{89898EA1-31A6-4E89-8EAB-B136BDF36023}"/>
    <cellStyle name="Normal 2 2 2 2 2 3 7" xfId="3066" xr:uid="{88DF91F6-14A9-4D97-96B7-ADB79A6FDC61}"/>
    <cellStyle name="Normal 2 2 2 2 2 3 7 2" xfId="7548" xr:uid="{7B56F48D-2818-491B-B1B1-ADC305344A7B}"/>
    <cellStyle name="Normal 2 2 2 2 2 3 7 2 2" xfId="16578" xr:uid="{7A30F3C9-20BF-4E72-BB04-9E100B9343F8}"/>
    <cellStyle name="Normal 2 2 2 2 2 3 7 2 2 2" xfId="39004" xr:uid="{21B91C99-AFB5-4E65-9E33-6EC834A76666}"/>
    <cellStyle name="Normal 2 2 2 2 2 3 7 2 3" xfId="29974" xr:uid="{7BB4B3EE-D10E-41D1-95C6-6732D5EA5506}"/>
    <cellStyle name="Normal 2 2 2 2 2 3 7 3" xfId="12096" xr:uid="{5086237C-99CD-4F82-B746-2C012BB077F1}"/>
    <cellStyle name="Normal 2 2 2 2 2 3 7 3 2" xfId="34522" xr:uid="{5673F8C8-EEA8-4592-8DB3-C6953286D62F}"/>
    <cellStyle name="Normal 2 2 2 2 2 3 7 4" xfId="25492" xr:uid="{C8A7C870-F057-427B-A9B8-374A67012A59}"/>
    <cellStyle name="Normal 2 2 2 2 2 3 8" xfId="4560" xr:uid="{CB1391DC-78AC-47A0-A954-E95719AE9178}"/>
    <cellStyle name="Normal 2 2 2 2 2 3 8 2" xfId="13590" xr:uid="{74C14DE2-F56C-4CBF-9A62-8F45C7677BFD}"/>
    <cellStyle name="Normal 2 2 2 2 2 3 8 2 2" xfId="36016" xr:uid="{51ECBBF3-D2B4-4465-98FC-13970739A7A7}"/>
    <cellStyle name="Normal 2 2 2 2 2 3 8 3" xfId="26986" xr:uid="{972EEF15-F461-4E64-99F5-C988C7A83D6A}"/>
    <cellStyle name="Normal 2 2 2 2 2 3 9" xfId="9108" xr:uid="{B7F14FBF-81A3-4F68-87DC-59062F91CCE5}"/>
    <cellStyle name="Normal 2 2 2 2 2 3 9 2" xfId="31534" xr:uid="{7B2AC58A-EC4F-435A-AFE0-C8AB0BF88507}"/>
    <cellStyle name="Normal 2 2 2 2 2 4" xfId="102" xr:uid="{C2733EFE-0DCF-4CAC-9073-0A341C3BC163}"/>
    <cellStyle name="Normal 2 2 2 2 2 4 10" xfId="22528" xr:uid="{C50C754C-B06B-46C2-AA4F-8EAE9796CE0D}"/>
    <cellStyle name="Normal 2 2 2 2 2 4 2" xfId="288" xr:uid="{3D03C75D-A7B2-49D2-B143-591015BF96DF}"/>
    <cellStyle name="Normal 2 2 2 2 2 4 2 2" xfId="1032" xr:uid="{D39C6B77-E414-410D-A8F5-369D5EF20279}"/>
    <cellStyle name="Normal 2 2 2 2 2 4 2 2 2" xfId="2526" xr:uid="{F4A8E16C-7D4C-4D4D-8A09-D8F4B204B4C5}"/>
    <cellStyle name="Normal 2 2 2 2 2 4 2 2 2 2" xfId="7008" xr:uid="{5F36D49A-CFD8-4678-9BEC-B07B75210B84}"/>
    <cellStyle name="Normal 2 2 2 2 2 4 2 2 2 2 2" xfId="16038" xr:uid="{7FBFCD8F-37F3-4E30-87AD-244CC1B72D8A}"/>
    <cellStyle name="Normal 2 2 2 2 2 4 2 2 2 2 2 2" xfId="38464" xr:uid="{3E2D0305-DB4C-42F8-91EF-3901A506A5D2}"/>
    <cellStyle name="Normal 2 2 2 2 2 4 2 2 2 2 3" xfId="29434" xr:uid="{0A78BC80-9A97-45A3-B863-3D5B276A6151}"/>
    <cellStyle name="Normal 2 2 2 2 2 4 2 2 2 3" xfId="11556" xr:uid="{7EE99473-7B45-4CE9-8262-5E67EEDFF4A9}"/>
    <cellStyle name="Normal 2 2 2 2 2 4 2 2 2 3 2" xfId="33982" xr:uid="{FD71E2B7-862A-4F88-B024-6950177526C1}"/>
    <cellStyle name="Normal 2 2 2 2 2 4 2 2 2 4" xfId="24952" xr:uid="{B5CFEDB3-237B-4BC7-8E38-13BD50356D26}"/>
    <cellStyle name="Normal 2 2 2 2 2 4 2 2 3" xfId="4020" xr:uid="{CE6179B3-DEBD-44EA-A98C-AE517C468BB6}"/>
    <cellStyle name="Normal 2 2 2 2 2 4 2 2 3 2" xfId="8502" xr:uid="{AFE1307D-BED2-42F2-9E67-D33DBE24E8ED}"/>
    <cellStyle name="Normal 2 2 2 2 2 4 2 2 3 2 2" xfId="17532" xr:uid="{35FD6440-7706-4E70-8CB8-CDFFAF877A91}"/>
    <cellStyle name="Normal 2 2 2 2 2 4 2 2 3 2 2 2" xfId="39958" xr:uid="{9F115EFD-9464-493E-BFE6-D67B5C5F538C}"/>
    <cellStyle name="Normal 2 2 2 2 2 4 2 2 3 2 3" xfId="30928" xr:uid="{97E69BBF-5410-4C6F-A054-AE627E6DDBA0}"/>
    <cellStyle name="Normal 2 2 2 2 2 4 2 2 3 3" xfId="13050" xr:uid="{E07F6AD1-8F0D-4DB5-9F5E-6487B9359933}"/>
    <cellStyle name="Normal 2 2 2 2 2 4 2 2 3 3 2" xfId="35476" xr:uid="{3D0D65CF-30AA-4A6E-9D39-2AFE93C5A186}"/>
    <cellStyle name="Normal 2 2 2 2 2 4 2 2 3 4" xfId="26446" xr:uid="{2837280E-682E-4CFF-89E7-B4F7C80F7773}"/>
    <cellStyle name="Normal 2 2 2 2 2 4 2 2 4" xfId="5514" xr:uid="{3DAF8A95-64F7-4857-9CA1-BC86326496D6}"/>
    <cellStyle name="Normal 2 2 2 2 2 4 2 2 4 2" xfId="14544" xr:uid="{65203479-614D-4FFA-8B5E-51744E1178EF}"/>
    <cellStyle name="Normal 2 2 2 2 2 4 2 2 4 2 2" xfId="36970" xr:uid="{445CE7B0-9E3D-46FD-B26A-738B2C246F38}"/>
    <cellStyle name="Normal 2 2 2 2 2 4 2 2 4 3" xfId="27940" xr:uid="{C8AB3179-9D58-4B36-B60B-AD68E9615E68}"/>
    <cellStyle name="Normal 2 2 2 2 2 4 2 2 5" xfId="10062" xr:uid="{648D1691-AC65-4153-9F54-0BB98C7DA53D}"/>
    <cellStyle name="Normal 2 2 2 2 2 4 2 2 5 2" xfId="32488" xr:uid="{58C19AAF-20FB-4A1B-B52C-CF5737FF72FA}"/>
    <cellStyle name="Normal 2 2 2 2 2 4 2 2 6" xfId="23458" xr:uid="{4EAF08A5-D44C-4446-A320-5B0C1DBBCE5C}"/>
    <cellStyle name="Normal 2 2 2 2 2 4 2 3" xfId="1782" xr:uid="{9F69E06E-9CC2-4BE7-B97B-6DCA5607D01B}"/>
    <cellStyle name="Normal 2 2 2 2 2 4 2 3 2" xfId="6264" xr:uid="{2335020A-3179-4785-BBC7-B6FAF9D2236F}"/>
    <cellStyle name="Normal 2 2 2 2 2 4 2 3 2 2" xfId="15294" xr:uid="{4C65C341-5B13-4FBB-B181-0AA9D77CF0D5}"/>
    <cellStyle name="Normal 2 2 2 2 2 4 2 3 2 2 2" xfId="37720" xr:uid="{3D9359A5-F7F7-44B4-97CA-18E8A13263FD}"/>
    <cellStyle name="Normal 2 2 2 2 2 4 2 3 2 3" xfId="28690" xr:uid="{B33E09C4-41D3-4B24-B0C6-D3DDE524C80D}"/>
    <cellStyle name="Normal 2 2 2 2 2 4 2 3 3" xfId="10812" xr:uid="{A49C3C98-D89E-4295-8405-5E9E8455441A}"/>
    <cellStyle name="Normal 2 2 2 2 2 4 2 3 3 2" xfId="33238" xr:uid="{E6048E74-132D-41D4-B6EE-75BE44407614}"/>
    <cellStyle name="Normal 2 2 2 2 2 4 2 3 4" xfId="24208" xr:uid="{7B3C378A-6D4A-4324-9EF4-9171A48CF5E0}"/>
    <cellStyle name="Normal 2 2 2 2 2 4 2 4" xfId="3276" xr:uid="{CDD5B150-88B1-41FA-B1A6-EEA7B6C969FC}"/>
    <cellStyle name="Normal 2 2 2 2 2 4 2 4 2" xfId="7758" xr:uid="{2E147675-8CA2-4BB4-A998-49DEACEE3A1A}"/>
    <cellStyle name="Normal 2 2 2 2 2 4 2 4 2 2" xfId="16788" xr:uid="{B677D8FD-BEF6-49A5-9E70-4BB15E98DFE2}"/>
    <cellStyle name="Normal 2 2 2 2 2 4 2 4 2 2 2" xfId="39214" xr:uid="{74753F14-1BEB-4A56-82E5-71C7DBFE0A38}"/>
    <cellStyle name="Normal 2 2 2 2 2 4 2 4 2 3" xfId="30184" xr:uid="{392B2C4A-CC58-48AA-80E6-332514588F2B}"/>
    <cellStyle name="Normal 2 2 2 2 2 4 2 4 3" xfId="12306" xr:uid="{5AC3AB17-1410-45C5-BB47-926003F36131}"/>
    <cellStyle name="Normal 2 2 2 2 2 4 2 4 3 2" xfId="34732" xr:uid="{B03A52DC-438C-45FF-99A1-B6C434B9FF7F}"/>
    <cellStyle name="Normal 2 2 2 2 2 4 2 4 4" xfId="25702" xr:uid="{7C13ACCF-5879-470E-8276-7BD1024A145E}"/>
    <cellStyle name="Normal 2 2 2 2 2 4 2 5" xfId="4770" xr:uid="{9CC861DC-2C62-4F05-9DDE-1FA4444374A0}"/>
    <cellStyle name="Normal 2 2 2 2 2 4 2 5 2" xfId="13800" xr:uid="{564BDE67-6CB7-42DC-AAF6-E54F565AEBF6}"/>
    <cellStyle name="Normal 2 2 2 2 2 4 2 5 2 2" xfId="36226" xr:uid="{EB9D8545-56ED-4DC9-B0D2-B10E4C8EECC7}"/>
    <cellStyle name="Normal 2 2 2 2 2 4 2 5 3" xfId="27196" xr:uid="{8FCF025D-6B9B-4F61-862B-9A8FA43E5ED5}"/>
    <cellStyle name="Normal 2 2 2 2 2 4 2 6" xfId="9318" xr:uid="{92E94AE6-260D-4578-9AF8-73048CC37527}"/>
    <cellStyle name="Normal 2 2 2 2 2 4 2 6 2" xfId="31744" xr:uid="{8F0C1313-80C3-4F6E-945C-2AEB6B76BB12}"/>
    <cellStyle name="Normal 2 2 2 2 2 4 2 7" xfId="22714" xr:uid="{06F247AD-E95E-4262-8316-46AD37B394CD}"/>
    <cellStyle name="Normal 2 2 2 2 2 4 3" xfId="474" xr:uid="{2698A6E2-17C3-4EA5-B53B-7A3306CA46F8}"/>
    <cellStyle name="Normal 2 2 2 2 2 4 3 2" xfId="1221" xr:uid="{87C3BF72-F979-4265-9A8E-A10881D3874C}"/>
    <cellStyle name="Normal 2 2 2 2 2 4 3 2 2" xfId="2715" xr:uid="{F8586CA8-BA8E-4006-8FA4-D237161C039A}"/>
    <cellStyle name="Normal 2 2 2 2 2 4 3 2 2 2" xfId="7197" xr:uid="{C9E7E736-B37E-4739-A248-6A9EF839CAD2}"/>
    <cellStyle name="Normal 2 2 2 2 2 4 3 2 2 2 2" xfId="16227" xr:uid="{AD80A71F-42DE-4822-8086-C18099B048A9}"/>
    <cellStyle name="Normal 2 2 2 2 2 4 3 2 2 2 2 2" xfId="38653" xr:uid="{BCEAC09D-998E-4B3D-A50F-D5588B3B6D52}"/>
    <cellStyle name="Normal 2 2 2 2 2 4 3 2 2 2 3" xfId="29623" xr:uid="{F8126218-5D05-4139-B25F-CD1A9A4313BF}"/>
    <cellStyle name="Normal 2 2 2 2 2 4 3 2 2 3" xfId="11745" xr:uid="{C8CF4BB9-4BBA-4600-93B1-8EAE8C4F3347}"/>
    <cellStyle name="Normal 2 2 2 2 2 4 3 2 2 3 2" xfId="34171" xr:uid="{5E824F16-D3C9-4217-919C-3EC1496D6FFD}"/>
    <cellStyle name="Normal 2 2 2 2 2 4 3 2 2 4" xfId="25141" xr:uid="{A53C0A1E-EF0E-46C1-BAD4-A61E9B8FABBB}"/>
    <cellStyle name="Normal 2 2 2 2 2 4 3 2 3" xfId="4209" xr:uid="{7794BBD8-2729-4EFF-95C3-7A35168AE74D}"/>
    <cellStyle name="Normal 2 2 2 2 2 4 3 2 3 2" xfId="8691" xr:uid="{0E41E3F8-26DE-4872-A961-BDA7DBFBCCA4}"/>
    <cellStyle name="Normal 2 2 2 2 2 4 3 2 3 2 2" xfId="17721" xr:uid="{DB627BF5-9D27-4BDD-A6E4-5AB0578EE3F3}"/>
    <cellStyle name="Normal 2 2 2 2 2 4 3 2 3 2 2 2" xfId="40147" xr:uid="{2FC931D9-14EC-422C-BE1D-77C85DDA4FA0}"/>
    <cellStyle name="Normal 2 2 2 2 2 4 3 2 3 2 3" xfId="31117" xr:uid="{31B4822A-D228-4EE1-BC11-8F2AEBA0D20F}"/>
    <cellStyle name="Normal 2 2 2 2 2 4 3 2 3 3" xfId="13239" xr:uid="{A7DC2DA9-5B86-4EAD-A963-32C91376F01F}"/>
    <cellStyle name="Normal 2 2 2 2 2 4 3 2 3 3 2" xfId="35665" xr:uid="{B41EFB47-6C9B-4FE5-84BA-40A72D1DDC88}"/>
    <cellStyle name="Normal 2 2 2 2 2 4 3 2 3 4" xfId="26635" xr:uid="{A4A4ED25-6E34-445B-9172-6C77FE6CEC7A}"/>
    <cellStyle name="Normal 2 2 2 2 2 4 3 2 4" xfId="5703" xr:uid="{B9FE4ED1-69BD-4059-8B3F-26964B7C4456}"/>
    <cellStyle name="Normal 2 2 2 2 2 4 3 2 4 2" xfId="14733" xr:uid="{9A15C7E5-7A4D-4239-941F-A4B7D51C336F}"/>
    <cellStyle name="Normal 2 2 2 2 2 4 3 2 4 2 2" xfId="37159" xr:uid="{273C4191-1C16-4F0E-ABB0-073150E507C4}"/>
    <cellStyle name="Normal 2 2 2 2 2 4 3 2 4 3" xfId="28129" xr:uid="{6A6B947B-9D6F-47EF-9322-1ADA95FAAEF5}"/>
    <cellStyle name="Normal 2 2 2 2 2 4 3 2 5" xfId="10251" xr:uid="{86DA9007-10DF-410E-A2CE-865D06210716}"/>
    <cellStyle name="Normal 2 2 2 2 2 4 3 2 5 2" xfId="32677" xr:uid="{193FD88D-7F65-492A-B1B3-E1603DE413A7}"/>
    <cellStyle name="Normal 2 2 2 2 2 4 3 2 6" xfId="23647" xr:uid="{E52EDBA7-56B4-472D-BE8F-B7F0B782B409}"/>
    <cellStyle name="Normal 2 2 2 2 2 4 3 3" xfId="1968" xr:uid="{250E9BD6-9A92-4264-9EAA-416E288DE0BB}"/>
    <cellStyle name="Normal 2 2 2 2 2 4 3 3 2" xfId="6450" xr:uid="{E7F9BD7D-43BB-4385-83A6-291824CEC1B4}"/>
    <cellStyle name="Normal 2 2 2 2 2 4 3 3 2 2" xfId="15480" xr:uid="{31F9FA84-15A7-4901-B50B-441B57FF8557}"/>
    <cellStyle name="Normal 2 2 2 2 2 4 3 3 2 2 2" xfId="37906" xr:uid="{03023288-5C95-47CA-B8FE-DB71C7C4F351}"/>
    <cellStyle name="Normal 2 2 2 2 2 4 3 3 2 3" xfId="28876" xr:uid="{07832F98-53E2-4ECA-9713-8A7B16E7C0BE}"/>
    <cellStyle name="Normal 2 2 2 2 2 4 3 3 3" xfId="10998" xr:uid="{0AE98592-7A56-43E5-88E1-74F8AA9DFF47}"/>
    <cellStyle name="Normal 2 2 2 2 2 4 3 3 3 2" xfId="33424" xr:uid="{C12A2B4E-DAB5-4A98-BDDA-BE3DE2E07487}"/>
    <cellStyle name="Normal 2 2 2 2 2 4 3 3 4" xfId="24394" xr:uid="{FE194DBE-D666-44E2-9E4E-0CD436E42FC0}"/>
    <cellStyle name="Normal 2 2 2 2 2 4 3 4" xfId="3462" xr:uid="{06A563E0-C05E-43A5-8115-E8D61044932C}"/>
    <cellStyle name="Normal 2 2 2 2 2 4 3 4 2" xfId="7944" xr:uid="{BC8E22C9-D353-4322-BB9B-E2908FCE5E2F}"/>
    <cellStyle name="Normal 2 2 2 2 2 4 3 4 2 2" xfId="16974" xr:uid="{9DED7FEF-82EA-4BB5-B26E-D4702D352B92}"/>
    <cellStyle name="Normal 2 2 2 2 2 4 3 4 2 2 2" xfId="39400" xr:uid="{818995FF-70DC-4648-8AEB-DADEAA519A38}"/>
    <cellStyle name="Normal 2 2 2 2 2 4 3 4 2 3" xfId="30370" xr:uid="{9C3DCDAE-2B0E-4B85-8135-5F1A024370DD}"/>
    <cellStyle name="Normal 2 2 2 2 2 4 3 4 3" xfId="12492" xr:uid="{84382036-D575-4B42-A056-4EB03BE56C1B}"/>
    <cellStyle name="Normal 2 2 2 2 2 4 3 4 3 2" xfId="34918" xr:uid="{3FB98EEF-0987-426E-B96D-07C3A394B624}"/>
    <cellStyle name="Normal 2 2 2 2 2 4 3 4 4" xfId="25888" xr:uid="{1644DF08-4E88-4062-8887-DED06178F8A6}"/>
    <cellStyle name="Normal 2 2 2 2 2 4 3 5" xfId="4956" xr:uid="{CF407B26-C782-449E-B22A-1230AB140DB7}"/>
    <cellStyle name="Normal 2 2 2 2 2 4 3 5 2" xfId="13986" xr:uid="{6882DFB2-51F0-4E36-ABBE-4141E584D618}"/>
    <cellStyle name="Normal 2 2 2 2 2 4 3 5 2 2" xfId="36412" xr:uid="{A1A5D7E9-9AE0-4307-8441-8216A8B7DDF4}"/>
    <cellStyle name="Normal 2 2 2 2 2 4 3 5 3" xfId="27382" xr:uid="{C1EDBC5B-37B0-4A10-8CD0-4800FBC07B0F}"/>
    <cellStyle name="Normal 2 2 2 2 2 4 3 6" xfId="9504" xr:uid="{F6A11558-84E4-4FF1-96DF-138BE1A27E63}"/>
    <cellStyle name="Normal 2 2 2 2 2 4 3 6 2" xfId="31930" xr:uid="{7AC3F0FD-3056-41CC-8E83-DF4DA4F22189}"/>
    <cellStyle name="Normal 2 2 2 2 2 4 3 7" xfId="22900" xr:uid="{7B576F82-0B76-4470-9D99-EBD6F7960325}"/>
    <cellStyle name="Normal 2 2 2 2 2 4 4" xfId="660" xr:uid="{8CFD9089-5B60-44F6-9FD2-215AE222A17C}"/>
    <cellStyle name="Normal 2 2 2 2 2 4 4 2" xfId="1407" xr:uid="{D2446231-A0EB-43F8-BD80-834ADABC2936}"/>
    <cellStyle name="Normal 2 2 2 2 2 4 4 2 2" xfId="2901" xr:uid="{52A42DA7-D4E6-4E96-8F75-0A97A4F3D19D}"/>
    <cellStyle name="Normal 2 2 2 2 2 4 4 2 2 2" xfId="7383" xr:uid="{2F882563-1268-46A9-8E55-2777A8BEF84B}"/>
    <cellStyle name="Normal 2 2 2 2 2 4 4 2 2 2 2" xfId="16413" xr:uid="{80FD605D-E304-45C0-94BF-B858B3BFF8F2}"/>
    <cellStyle name="Normal 2 2 2 2 2 4 4 2 2 2 2 2" xfId="38839" xr:uid="{11431D46-7CA6-4252-83BE-5655AD26DD8C}"/>
    <cellStyle name="Normal 2 2 2 2 2 4 4 2 2 2 3" xfId="29809" xr:uid="{F90CC621-907F-4205-9779-43DCB02F4752}"/>
    <cellStyle name="Normal 2 2 2 2 2 4 4 2 2 3" xfId="11931" xr:uid="{8DEFD984-89FA-418A-A46C-B5C433FEEF73}"/>
    <cellStyle name="Normal 2 2 2 2 2 4 4 2 2 3 2" xfId="34357" xr:uid="{DFDEE3F9-F45E-4D7E-A087-6A32435E7622}"/>
    <cellStyle name="Normal 2 2 2 2 2 4 4 2 2 4" xfId="25327" xr:uid="{2B9BA347-19D5-4F0E-A915-7764DFDB2E53}"/>
    <cellStyle name="Normal 2 2 2 2 2 4 4 2 3" xfId="4395" xr:uid="{BC370B89-3E81-4934-884B-2F01BCA25233}"/>
    <cellStyle name="Normal 2 2 2 2 2 4 4 2 3 2" xfId="8877" xr:uid="{2B28A013-FC74-4D41-87C7-BF3FD2F2AC68}"/>
    <cellStyle name="Normal 2 2 2 2 2 4 4 2 3 2 2" xfId="17907" xr:uid="{1FE27B0B-4515-4A05-8696-B36F52718023}"/>
    <cellStyle name="Normal 2 2 2 2 2 4 4 2 3 2 2 2" xfId="40333" xr:uid="{FE0A4F41-8A80-47D0-A6FF-7603B54D67BA}"/>
    <cellStyle name="Normal 2 2 2 2 2 4 4 2 3 2 3" xfId="31303" xr:uid="{2F50ED4A-0039-4ED0-A177-3A69A2D6314F}"/>
    <cellStyle name="Normal 2 2 2 2 2 4 4 2 3 3" xfId="13425" xr:uid="{029AE08A-AFEB-43D9-B1CD-AE8A7D5BE5F3}"/>
    <cellStyle name="Normal 2 2 2 2 2 4 4 2 3 3 2" xfId="35851" xr:uid="{EA8695AB-0C7F-4784-BECF-BA76E21ADAA3}"/>
    <cellStyle name="Normal 2 2 2 2 2 4 4 2 3 4" xfId="26821" xr:uid="{8E9272DA-FB5D-4CED-BAF3-1AB956C99485}"/>
    <cellStyle name="Normal 2 2 2 2 2 4 4 2 4" xfId="5889" xr:uid="{49B30A00-C7E7-48C9-B9EE-EFF1303AB532}"/>
    <cellStyle name="Normal 2 2 2 2 2 4 4 2 4 2" xfId="14919" xr:uid="{78C73247-DFC8-4686-8E6F-A55449403944}"/>
    <cellStyle name="Normal 2 2 2 2 2 4 4 2 4 2 2" xfId="37345" xr:uid="{E5B2C700-C480-4C7A-B2AA-5A05CBCB403B}"/>
    <cellStyle name="Normal 2 2 2 2 2 4 4 2 4 3" xfId="28315" xr:uid="{5E4F815A-4484-4894-8234-4712016F31E8}"/>
    <cellStyle name="Normal 2 2 2 2 2 4 4 2 5" xfId="10437" xr:uid="{5AFE062B-70C0-421E-BDBE-0BDA1AE78636}"/>
    <cellStyle name="Normal 2 2 2 2 2 4 4 2 5 2" xfId="32863" xr:uid="{A06C54E7-C3BC-46A1-A164-766E4D505541}"/>
    <cellStyle name="Normal 2 2 2 2 2 4 4 2 6" xfId="23833" xr:uid="{B8B20778-5925-4BBB-83CF-5FC29EE45E1A}"/>
    <cellStyle name="Normal 2 2 2 2 2 4 4 3" xfId="2154" xr:uid="{76B21B69-2123-4F65-A3CF-AFB2395FA9C1}"/>
    <cellStyle name="Normal 2 2 2 2 2 4 4 3 2" xfId="6636" xr:uid="{5A22AC97-8DC6-4252-A661-BF98B9A23201}"/>
    <cellStyle name="Normal 2 2 2 2 2 4 4 3 2 2" xfId="15666" xr:uid="{2D19E645-0685-46D4-9040-AEABC85E4AF4}"/>
    <cellStyle name="Normal 2 2 2 2 2 4 4 3 2 2 2" xfId="38092" xr:uid="{8436CF5C-3112-4E0F-9D27-D0D149F4DEEF}"/>
    <cellStyle name="Normal 2 2 2 2 2 4 4 3 2 3" xfId="29062" xr:uid="{26BF00A4-8C25-467D-AD75-9DC72F76246B}"/>
    <cellStyle name="Normal 2 2 2 2 2 4 4 3 3" xfId="11184" xr:uid="{42CEAF96-7EF1-46CE-877F-EFD4BC85FF6A}"/>
    <cellStyle name="Normal 2 2 2 2 2 4 4 3 3 2" xfId="33610" xr:uid="{00D4CE0E-ADE9-4A3F-A1C1-E882F0903BF2}"/>
    <cellStyle name="Normal 2 2 2 2 2 4 4 3 4" xfId="24580" xr:uid="{C0522ED6-C03E-436E-9D0D-4BF8B1C29982}"/>
    <cellStyle name="Normal 2 2 2 2 2 4 4 4" xfId="3648" xr:uid="{F8D43A3A-E3F9-4EBF-B983-66030BD31EFF}"/>
    <cellStyle name="Normal 2 2 2 2 2 4 4 4 2" xfId="8130" xr:uid="{6187EF75-B28A-4B26-8B5B-C1CAC6AA5D0E}"/>
    <cellStyle name="Normal 2 2 2 2 2 4 4 4 2 2" xfId="17160" xr:uid="{BB32C9CB-739E-4B51-8808-7A699EC1C775}"/>
    <cellStyle name="Normal 2 2 2 2 2 4 4 4 2 2 2" xfId="39586" xr:uid="{DA6DB149-31B3-445B-A20E-CCCC1892631E}"/>
    <cellStyle name="Normal 2 2 2 2 2 4 4 4 2 3" xfId="30556" xr:uid="{84B27797-8D86-4E45-94A2-EC3C98677C41}"/>
    <cellStyle name="Normal 2 2 2 2 2 4 4 4 3" xfId="12678" xr:uid="{60DC923D-9E63-40A3-8503-A0FA77AE10BD}"/>
    <cellStyle name="Normal 2 2 2 2 2 4 4 4 3 2" xfId="35104" xr:uid="{14D0176D-4638-4FE4-ACA6-5549BEEC89FF}"/>
    <cellStyle name="Normal 2 2 2 2 2 4 4 4 4" xfId="26074" xr:uid="{E93C797F-C021-40A8-8D4B-A14A7068D2F8}"/>
    <cellStyle name="Normal 2 2 2 2 2 4 4 5" xfId="5142" xr:uid="{2DDA0500-2AA0-43C3-B819-80882634EEA8}"/>
    <cellStyle name="Normal 2 2 2 2 2 4 4 5 2" xfId="14172" xr:uid="{B17CBC41-9956-446D-BEA0-7E9B2E3128FB}"/>
    <cellStyle name="Normal 2 2 2 2 2 4 4 5 2 2" xfId="36598" xr:uid="{E9711F4B-77F1-4679-AF7F-5FA43F9DDD43}"/>
    <cellStyle name="Normal 2 2 2 2 2 4 4 5 3" xfId="27568" xr:uid="{5E083BDE-0B2D-4B92-904E-10FE2790F4E9}"/>
    <cellStyle name="Normal 2 2 2 2 2 4 4 6" xfId="9690" xr:uid="{B655EF6B-876B-49DB-88FF-0463E718F39F}"/>
    <cellStyle name="Normal 2 2 2 2 2 4 4 6 2" xfId="32116" xr:uid="{76FAF1B6-4842-4E53-8FB7-D7995AD7A965}"/>
    <cellStyle name="Normal 2 2 2 2 2 4 4 7" xfId="23086" xr:uid="{57037065-7183-4EAA-BB35-97B8ECF397E6}"/>
    <cellStyle name="Normal 2 2 2 2 2 4 5" xfId="847" xr:uid="{BDD8B5A7-9A9B-49B3-B700-D9AAF1065434}"/>
    <cellStyle name="Normal 2 2 2 2 2 4 5 2" xfId="2341" xr:uid="{EC10686A-7804-43E1-940F-34C8FE7277DA}"/>
    <cellStyle name="Normal 2 2 2 2 2 4 5 2 2" xfId="6823" xr:uid="{6FEBC411-30A8-42AC-B355-8A1DBB6311EC}"/>
    <cellStyle name="Normal 2 2 2 2 2 4 5 2 2 2" xfId="15853" xr:uid="{84B69155-A8E4-4775-9603-442D254EDDA1}"/>
    <cellStyle name="Normal 2 2 2 2 2 4 5 2 2 2 2" xfId="38279" xr:uid="{EF0358F5-2EE1-4B07-8EC9-25B23020DE16}"/>
    <cellStyle name="Normal 2 2 2 2 2 4 5 2 2 3" xfId="29249" xr:uid="{19555CF9-5232-4A64-B913-0B92F940745A}"/>
    <cellStyle name="Normal 2 2 2 2 2 4 5 2 3" xfId="11371" xr:uid="{659C6ECF-FF33-4690-8F65-F89E2A7BC4E5}"/>
    <cellStyle name="Normal 2 2 2 2 2 4 5 2 3 2" xfId="33797" xr:uid="{7F564691-D2B4-4B61-9615-6E893B15B2B2}"/>
    <cellStyle name="Normal 2 2 2 2 2 4 5 2 4" xfId="24767" xr:uid="{7A7895E9-F88A-4C85-B280-3C2FC687B4B1}"/>
    <cellStyle name="Normal 2 2 2 2 2 4 5 3" xfId="3835" xr:uid="{6EA6C1CE-E8C5-4DAE-8825-C262D3D1BACB}"/>
    <cellStyle name="Normal 2 2 2 2 2 4 5 3 2" xfId="8317" xr:uid="{B893A957-5388-48C5-9AF9-974790E4260A}"/>
    <cellStyle name="Normal 2 2 2 2 2 4 5 3 2 2" xfId="17347" xr:uid="{E7086006-08DE-420E-B34D-3935FE1D64F3}"/>
    <cellStyle name="Normal 2 2 2 2 2 4 5 3 2 2 2" xfId="39773" xr:uid="{A513F30A-03F2-48C3-A404-70F0BA7D9248}"/>
    <cellStyle name="Normal 2 2 2 2 2 4 5 3 2 3" xfId="30743" xr:uid="{73519A61-B265-4F2D-8A09-EB76AE839AA0}"/>
    <cellStyle name="Normal 2 2 2 2 2 4 5 3 3" xfId="12865" xr:uid="{FDF47DC7-D3B4-45A4-AC41-05FE1F488F2F}"/>
    <cellStyle name="Normal 2 2 2 2 2 4 5 3 3 2" xfId="35291" xr:uid="{149402FE-CC62-409A-804A-51A2628CAD9E}"/>
    <cellStyle name="Normal 2 2 2 2 2 4 5 3 4" xfId="26261" xr:uid="{9AB1CE06-5C22-40A8-B35A-7162D6130593}"/>
    <cellStyle name="Normal 2 2 2 2 2 4 5 4" xfId="5329" xr:uid="{48D3CCAC-6988-4D03-B88A-7C82BA222972}"/>
    <cellStyle name="Normal 2 2 2 2 2 4 5 4 2" xfId="14359" xr:uid="{0E102C37-2601-44A0-9EBD-CF220C9C228D}"/>
    <cellStyle name="Normal 2 2 2 2 2 4 5 4 2 2" xfId="36785" xr:uid="{2C087B2C-A43F-47F4-9F6F-1EF80B51CCD7}"/>
    <cellStyle name="Normal 2 2 2 2 2 4 5 4 3" xfId="27755" xr:uid="{7C642BF2-086E-4068-809F-FB3AE116598E}"/>
    <cellStyle name="Normal 2 2 2 2 2 4 5 5" xfId="9877" xr:uid="{669B64AC-BE22-4662-9737-416679317995}"/>
    <cellStyle name="Normal 2 2 2 2 2 4 5 5 2" xfId="32303" xr:uid="{1F9D883D-ACA1-47D3-A0D1-B954E6436752}"/>
    <cellStyle name="Normal 2 2 2 2 2 4 5 6" xfId="23273" xr:uid="{10857E02-1065-4C79-9960-33682EF44F06}"/>
    <cellStyle name="Normal 2 2 2 2 2 4 6" xfId="1596" xr:uid="{6E637B34-45F9-4A60-86C9-9DE2DFCEFB26}"/>
    <cellStyle name="Normal 2 2 2 2 2 4 6 2" xfId="6078" xr:uid="{4CFE9F0F-A641-483B-AFAC-D58E61609925}"/>
    <cellStyle name="Normal 2 2 2 2 2 4 6 2 2" xfId="15108" xr:uid="{7686B4ED-B7AD-4442-943A-DDE0DF070406}"/>
    <cellStyle name="Normal 2 2 2 2 2 4 6 2 2 2" xfId="37534" xr:uid="{DD207BBE-FCA1-478C-8370-6BB7435F363D}"/>
    <cellStyle name="Normal 2 2 2 2 2 4 6 2 3" xfId="28504" xr:uid="{DBE9EA2A-2B2B-441A-8AAE-9311A69DF07F}"/>
    <cellStyle name="Normal 2 2 2 2 2 4 6 3" xfId="10626" xr:uid="{3AD2E177-5CAF-41F0-AADF-BAEFE00A6359}"/>
    <cellStyle name="Normal 2 2 2 2 2 4 6 3 2" xfId="33052" xr:uid="{AB43DAEC-4C11-4C4C-8658-F8F58B92A1FB}"/>
    <cellStyle name="Normal 2 2 2 2 2 4 6 4" xfId="24022" xr:uid="{DC9433B2-AFEF-46DE-8163-305170D38338}"/>
    <cellStyle name="Normal 2 2 2 2 2 4 7" xfId="3090" xr:uid="{5EFEAB40-7FEF-45C8-A296-138AA84EAE4F}"/>
    <cellStyle name="Normal 2 2 2 2 2 4 7 2" xfId="7572" xr:uid="{846C6E87-C044-4380-BEF5-0AA1DE3B4AF4}"/>
    <cellStyle name="Normal 2 2 2 2 2 4 7 2 2" xfId="16602" xr:uid="{ABF3FF14-F8A0-41DF-AE8A-89A330B3501D}"/>
    <cellStyle name="Normal 2 2 2 2 2 4 7 2 2 2" xfId="39028" xr:uid="{907247AA-1BDF-4CE0-A92C-DF102B5D8EB6}"/>
    <cellStyle name="Normal 2 2 2 2 2 4 7 2 3" xfId="29998" xr:uid="{3EF50E31-CBD5-496A-80EB-028241A379B5}"/>
    <cellStyle name="Normal 2 2 2 2 2 4 7 3" xfId="12120" xr:uid="{011CD133-DD39-4E7E-9532-B27629E37507}"/>
    <cellStyle name="Normal 2 2 2 2 2 4 7 3 2" xfId="34546" xr:uid="{B7245C97-963F-4488-B917-DEF1FCB6096B}"/>
    <cellStyle name="Normal 2 2 2 2 2 4 7 4" xfId="25516" xr:uid="{687E6C7B-4F29-4449-B1F3-45AA49FB9D3A}"/>
    <cellStyle name="Normal 2 2 2 2 2 4 8" xfId="4584" xr:uid="{22A046F6-2C0A-4CBC-A81B-C9BB793BF03D}"/>
    <cellStyle name="Normal 2 2 2 2 2 4 8 2" xfId="13614" xr:uid="{FEE33679-FAA7-4F7D-AAA7-F18CB838E959}"/>
    <cellStyle name="Normal 2 2 2 2 2 4 8 2 2" xfId="36040" xr:uid="{0592499E-D76B-4762-BEC5-EAB7DEFAEC67}"/>
    <cellStyle name="Normal 2 2 2 2 2 4 8 3" xfId="27010" xr:uid="{33E1D778-CC6B-481F-9A81-D90DE8EE8667}"/>
    <cellStyle name="Normal 2 2 2 2 2 4 9" xfId="9132" xr:uid="{D7169754-EC31-4938-AC52-0039BED6E6DA}"/>
    <cellStyle name="Normal 2 2 2 2 2 4 9 2" xfId="31558" xr:uid="{93798B84-B057-4011-B843-C743644ADB66}"/>
    <cellStyle name="Normal 2 2 2 2 2 5" xfId="108" xr:uid="{CF166D76-9FE3-4881-BECE-C936DD958D98}"/>
    <cellStyle name="Normal 2 2 2 2 2 5 10" xfId="22534" xr:uid="{4482B486-9FF0-4843-9FE5-A55659839495}"/>
    <cellStyle name="Normal 2 2 2 2 2 5 2" xfId="294" xr:uid="{66969435-8608-41A1-83E7-9E1812809394}"/>
    <cellStyle name="Normal 2 2 2 2 2 5 2 2" xfId="1037" xr:uid="{1CDA30AB-03B5-472E-9E1C-F4995B54891F}"/>
    <cellStyle name="Normal 2 2 2 2 2 5 2 2 2" xfId="2531" xr:uid="{28A8BC28-C1C9-44F8-927B-215DF60B6A08}"/>
    <cellStyle name="Normal 2 2 2 2 2 5 2 2 2 2" xfId="7013" xr:uid="{2256CD46-C8C7-4985-84BA-2C5A3A90ED51}"/>
    <cellStyle name="Normal 2 2 2 2 2 5 2 2 2 2 2" xfId="16043" xr:uid="{65929CCF-0183-43D0-92F2-A65193CD2AE9}"/>
    <cellStyle name="Normal 2 2 2 2 2 5 2 2 2 2 2 2" xfId="38469" xr:uid="{B6A78864-D6F9-4A95-BE3F-3B23FADC1DCD}"/>
    <cellStyle name="Normal 2 2 2 2 2 5 2 2 2 2 3" xfId="29439" xr:uid="{DC9B9AB7-CCD8-4650-B164-9D01678A3EA9}"/>
    <cellStyle name="Normal 2 2 2 2 2 5 2 2 2 3" xfId="11561" xr:uid="{67CCADB8-854E-42FF-9CE7-921D347A4CD1}"/>
    <cellStyle name="Normal 2 2 2 2 2 5 2 2 2 3 2" xfId="33987" xr:uid="{B7122B30-9887-4442-B0F0-7CDE45CF01B3}"/>
    <cellStyle name="Normal 2 2 2 2 2 5 2 2 2 4" xfId="24957" xr:uid="{D3547BD0-4F9D-4AB6-ADA8-BD245D1AC6AC}"/>
    <cellStyle name="Normal 2 2 2 2 2 5 2 2 3" xfId="4025" xr:uid="{27F1BB8D-56EA-4354-BE09-63428012004C}"/>
    <cellStyle name="Normal 2 2 2 2 2 5 2 2 3 2" xfId="8507" xr:uid="{05B7D51C-77EA-4B25-BA87-2FA575E42890}"/>
    <cellStyle name="Normal 2 2 2 2 2 5 2 2 3 2 2" xfId="17537" xr:uid="{6A6DE106-AF60-4234-BF56-81E5D5459E2C}"/>
    <cellStyle name="Normal 2 2 2 2 2 5 2 2 3 2 2 2" xfId="39963" xr:uid="{D62E1824-6D8C-4BD9-BD45-7BD8543333FD}"/>
    <cellStyle name="Normal 2 2 2 2 2 5 2 2 3 2 3" xfId="30933" xr:uid="{D8831D80-6B36-47A8-9C18-5B35CA35B279}"/>
    <cellStyle name="Normal 2 2 2 2 2 5 2 2 3 3" xfId="13055" xr:uid="{548B6AAF-ED01-4158-9CDA-45A2D1777C20}"/>
    <cellStyle name="Normal 2 2 2 2 2 5 2 2 3 3 2" xfId="35481" xr:uid="{BC44886B-06AA-4CE5-825D-28EF3F348F77}"/>
    <cellStyle name="Normal 2 2 2 2 2 5 2 2 3 4" xfId="26451" xr:uid="{3F6FCB07-990B-4235-B197-C2FB803124CE}"/>
    <cellStyle name="Normal 2 2 2 2 2 5 2 2 4" xfId="5519" xr:uid="{C54D65EC-BEC4-44A9-88AA-9375A2977A58}"/>
    <cellStyle name="Normal 2 2 2 2 2 5 2 2 4 2" xfId="14549" xr:uid="{D9B0C63C-7C92-4615-8A80-9CBD4B0C186B}"/>
    <cellStyle name="Normal 2 2 2 2 2 5 2 2 4 2 2" xfId="36975" xr:uid="{275D6115-70B8-4927-9919-2DC4FEAFAD30}"/>
    <cellStyle name="Normal 2 2 2 2 2 5 2 2 4 3" xfId="27945" xr:uid="{FAADFC41-7F10-48D7-B3AF-6455AB31CFB9}"/>
    <cellStyle name="Normal 2 2 2 2 2 5 2 2 5" xfId="10067" xr:uid="{7669A5A0-78AD-421A-9F15-FC13A4A4209D}"/>
    <cellStyle name="Normal 2 2 2 2 2 5 2 2 5 2" xfId="32493" xr:uid="{5DD666FC-514D-4D65-8DDE-3AF3C1C4263D}"/>
    <cellStyle name="Normal 2 2 2 2 2 5 2 2 6" xfId="23463" xr:uid="{DC50FA42-C512-48F6-9E2F-C42E391E734F}"/>
    <cellStyle name="Normal 2 2 2 2 2 5 2 3" xfId="1788" xr:uid="{24EDC156-5CCA-4F0E-96A3-C675EB4D8E90}"/>
    <cellStyle name="Normal 2 2 2 2 2 5 2 3 2" xfId="6270" xr:uid="{9B59D86D-54D4-442E-8236-564565828BBC}"/>
    <cellStyle name="Normal 2 2 2 2 2 5 2 3 2 2" xfId="15300" xr:uid="{48D0694F-3757-40C8-BD26-AC5B382A0EF5}"/>
    <cellStyle name="Normal 2 2 2 2 2 5 2 3 2 2 2" xfId="37726" xr:uid="{6166A6A4-21B8-45C5-BE1E-666D94848B44}"/>
    <cellStyle name="Normal 2 2 2 2 2 5 2 3 2 3" xfId="28696" xr:uid="{125DAF0A-E4B0-497A-9ED4-0FCB8E8DFD61}"/>
    <cellStyle name="Normal 2 2 2 2 2 5 2 3 3" xfId="10818" xr:uid="{3997453F-CA14-4676-8923-5DAC5A2D3F53}"/>
    <cellStyle name="Normal 2 2 2 2 2 5 2 3 3 2" xfId="33244" xr:uid="{7A02D7AA-8434-4F66-85B3-5EA1736F943F}"/>
    <cellStyle name="Normal 2 2 2 2 2 5 2 3 4" xfId="24214" xr:uid="{2E514739-28EC-48F0-A203-99DB40A91923}"/>
    <cellStyle name="Normal 2 2 2 2 2 5 2 4" xfId="3282" xr:uid="{A630814E-148C-4268-BC64-4F018ED106B5}"/>
    <cellStyle name="Normal 2 2 2 2 2 5 2 4 2" xfId="7764" xr:uid="{B5012E0A-23C0-4025-82FA-9538094D3F52}"/>
    <cellStyle name="Normal 2 2 2 2 2 5 2 4 2 2" xfId="16794" xr:uid="{E6CB7C1E-8D61-45ED-A1B4-BD600A76312E}"/>
    <cellStyle name="Normal 2 2 2 2 2 5 2 4 2 2 2" xfId="39220" xr:uid="{89A76614-EF62-4D04-83E6-2CE4CBF1B5CC}"/>
    <cellStyle name="Normal 2 2 2 2 2 5 2 4 2 3" xfId="30190" xr:uid="{2CBFD53F-13A7-44E3-AC1F-E9D61AD2C369}"/>
    <cellStyle name="Normal 2 2 2 2 2 5 2 4 3" xfId="12312" xr:uid="{29A8430B-5C17-449A-AC12-75B553706AC7}"/>
    <cellStyle name="Normal 2 2 2 2 2 5 2 4 3 2" xfId="34738" xr:uid="{172247F9-0A5F-40CD-BCE7-7D87910FE77C}"/>
    <cellStyle name="Normal 2 2 2 2 2 5 2 4 4" xfId="25708" xr:uid="{AF7A669D-0B49-4AD2-8338-C94C195BCC6F}"/>
    <cellStyle name="Normal 2 2 2 2 2 5 2 5" xfId="4776" xr:uid="{1F9F22DC-F402-451A-B1D7-91BD45BE7942}"/>
    <cellStyle name="Normal 2 2 2 2 2 5 2 5 2" xfId="13806" xr:uid="{4D857CBE-5CD4-4196-B8E1-E1349BC14D8B}"/>
    <cellStyle name="Normal 2 2 2 2 2 5 2 5 2 2" xfId="36232" xr:uid="{678D31B4-FC92-4F56-9810-466222A2058B}"/>
    <cellStyle name="Normal 2 2 2 2 2 5 2 5 3" xfId="27202" xr:uid="{1F92E389-1ABA-4948-957A-569381F1D58B}"/>
    <cellStyle name="Normal 2 2 2 2 2 5 2 6" xfId="9324" xr:uid="{E7780783-6B85-414E-ABBA-552EDE2D21BC}"/>
    <cellStyle name="Normal 2 2 2 2 2 5 2 6 2" xfId="31750" xr:uid="{B865F60A-8E3C-4EAA-B79A-1AC9D45C32AA}"/>
    <cellStyle name="Normal 2 2 2 2 2 5 2 7" xfId="22720" xr:uid="{A91092B4-0870-4BAF-97F2-B50CAA354B4C}"/>
    <cellStyle name="Normal 2 2 2 2 2 5 3" xfId="480" xr:uid="{EE0E3C58-2FA9-41E7-B573-475E4DFFA16F}"/>
    <cellStyle name="Normal 2 2 2 2 2 5 3 2" xfId="1227" xr:uid="{D557343A-8329-40F5-9C86-5BEEE5B17CFE}"/>
    <cellStyle name="Normal 2 2 2 2 2 5 3 2 2" xfId="2721" xr:uid="{04EBC5FE-A0CF-4891-A434-C5CBE3E3AD53}"/>
    <cellStyle name="Normal 2 2 2 2 2 5 3 2 2 2" xfId="7203" xr:uid="{D0CE3B26-0916-46DD-A215-F8A5D1746701}"/>
    <cellStyle name="Normal 2 2 2 2 2 5 3 2 2 2 2" xfId="16233" xr:uid="{D12B453A-1392-44EB-8DDF-67E305760DCF}"/>
    <cellStyle name="Normal 2 2 2 2 2 5 3 2 2 2 2 2" xfId="38659" xr:uid="{F0E586E9-19EB-43C5-8982-4101CE80532F}"/>
    <cellStyle name="Normal 2 2 2 2 2 5 3 2 2 2 3" xfId="29629" xr:uid="{D4485604-C25D-4466-B82B-4D9A2536CAC3}"/>
    <cellStyle name="Normal 2 2 2 2 2 5 3 2 2 3" xfId="11751" xr:uid="{94D3BB3B-C7A6-4858-9047-60530E614A04}"/>
    <cellStyle name="Normal 2 2 2 2 2 5 3 2 2 3 2" xfId="34177" xr:uid="{8B738BBE-CA55-4A2B-AC3C-2E93DBDE3B5E}"/>
    <cellStyle name="Normal 2 2 2 2 2 5 3 2 2 4" xfId="25147" xr:uid="{CF7426F9-55B5-4D11-8770-90E59299AD80}"/>
    <cellStyle name="Normal 2 2 2 2 2 5 3 2 3" xfId="4215" xr:uid="{C7929961-0B0B-40CE-8180-239D05D16069}"/>
    <cellStyle name="Normal 2 2 2 2 2 5 3 2 3 2" xfId="8697" xr:uid="{01062CAA-8039-4607-95EF-E346067BCCB2}"/>
    <cellStyle name="Normal 2 2 2 2 2 5 3 2 3 2 2" xfId="17727" xr:uid="{F5D2FCCD-C166-4D59-A2AA-B3F79FA4FD4B}"/>
    <cellStyle name="Normal 2 2 2 2 2 5 3 2 3 2 2 2" xfId="40153" xr:uid="{070279A5-BD43-4BDC-ADBF-2DA7145B467C}"/>
    <cellStyle name="Normal 2 2 2 2 2 5 3 2 3 2 3" xfId="31123" xr:uid="{251B9F88-CA18-4629-9BDC-74005059D07B}"/>
    <cellStyle name="Normal 2 2 2 2 2 5 3 2 3 3" xfId="13245" xr:uid="{5BBA0EEA-B00C-40DE-8133-5E0B878EE8D0}"/>
    <cellStyle name="Normal 2 2 2 2 2 5 3 2 3 3 2" xfId="35671" xr:uid="{469CD407-6EB9-4F71-AE58-5489A1EF56B1}"/>
    <cellStyle name="Normal 2 2 2 2 2 5 3 2 3 4" xfId="26641" xr:uid="{CE7A2AFB-EE42-492D-A760-C61DAE42CEA5}"/>
    <cellStyle name="Normal 2 2 2 2 2 5 3 2 4" xfId="5709" xr:uid="{6B79B264-02C5-434B-BC9D-0DC267F5AB78}"/>
    <cellStyle name="Normal 2 2 2 2 2 5 3 2 4 2" xfId="14739" xr:uid="{AE06D315-E12B-4E51-8FB5-00DD7D84D62D}"/>
    <cellStyle name="Normal 2 2 2 2 2 5 3 2 4 2 2" xfId="37165" xr:uid="{D5AA3F31-B21A-4669-A950-BFF9F6121E7B}"/>
    <cellStyle name="Normal 2 2 2 2 2 5 3 2 4 3" xfId="28135" xr:uid="{113B414A-5B7F-466A-BD2C-669CEE0E5E75}"/>
    <cellStyle name="Normal 2 2 2 2 2 5 3 2 5" xfId="10257" xr:uid="{BDACD5AD-1D4D-4A8C-89D6-0A18A5BECDDA}"/>
    <cellStyle name="Normal 2 2 2 2 2 5 3 2 5 2" xfId="32683" xr:uid="{DAB94D13-B688-436E-BC13-BFFFDA8F10EB}"/>
    <cellStyle name="Normal 2 2 2 2 2 5 3 2 6" xfId="23653" xr:uid="{40CD6D04-0D78-4B70-B5D2-384AE9E2E360}"/>
    <cellStyle name="Normal 2 2 2 2 2 5 3 3" xfId="1974" xr:uid="{7FC1E859-B64E-4871-B47D-3801841BB5F3}"/>
    <cellStyle name="Normal 2 2 2 2 2 5 3 3 2" xfId="6456" xr:uid="{770A4067-D685-4B91-B4A5-45A57B0D2B6C}"/>
    <cellStyle name="Normal 2 2 2 2 2 5 3 3 2 2" xfId="15486" xr:uid="{1E9D30E6-66BA-406E-97E2-0D1F8ABB897E}"/>
    <cellStyle name="Normal 2 2 2 2 2 5 3 3 2 2 2" xfId="37912" xr:uid="{99155CEE-D4D8-4280-AB17-62481AE5C6A9}"/>
    <cellStyle name="Normal 2 2 2 2 2 5 3 3 2 3" xfId="28882" xr:uid="{3AB4D7B9-1BCD-4A2B-BC72-C3C00FE85504}"/>
    <cellStyle name="Normal 2 2 2 2 2 5 3 3 3" xfId="11004" xr:uid="{F22CC6AE-E5F6-42DE-BB57-79E61A134A1A}"/>
    <cellStyle name="Normal 2 2 2 2 2 5 3 3 3 2" xfId="33430" xr:uid="{4EDCE010-49E7-42FA-BC6C-A6B7CD0A2398}"/>
    <cellStyle name="Normal 2 2 2 2 2 5 3 3 4" xfId="24400" xr:uid="{B042CB8F-3F45-4C6C-8F5C-605B45928C75}"/>
    <cellStyle name="Normal 2 2 2 2 2 5 3 4" xfId="3468" xr:uid="{68D9CE38-052A-41BE-918A-5073AAB69F4F}"/>
    <cellStyle name="Normal 2 2 2 2 2 5 3 4 2" xfId="7950" xr:uid="{A24F18AE-5DC8-4319-A491-36915BB78DF0}"/>
    <cellStyle name="Normal 2 2 2 2 2 5 3 4 2 2" xfId="16980" xr:uid="{D5CEB1A6-8CE6-41FF-93A8-66FCDAC9858B}"/>
    <cellStyle name="Normal 2 2 2 2 2 5 3 4 2 2 2" xfId="39406" xr:uid="{24A1ECE2-DFD8-4853-9ABB-2E2C09C32B7D}"/>
    <cellStyle name="Normal 2 2 2 2 2 5 3 4 2 3" xfId="30376" xr:uid="{CF463312-0B92-44C2-BCDF-D091B9CA40BF}"/>
    <cellStyle name="Normal 2 2 2 2 2 5 3 4 3" xfId="12498" xr:uid="{88A6D1DF-5C63-48CF-B412-E848BD845165}"/>
    <cellStyle name="Normal 2 2 2 2 2 5 3 4 3 2" xfId="34924" xr:uid="{54BA5C9A-5E87-443B-B0BB-5421F298417C}"/>
    <cellStyle name="Normal 2 2 2 2 2 5 3 4 4" xfId="25894" xr:uid="{75D09F53-63D6-437A-999A-FF6D915B6808}"/>
    <cellStyle name="Normal 2 2 2 2 2 5 3 5" xfId="4962" xr:uid="{9BA97D47-87E8-4436-8A6E-3D1357A321B8}"/>
    <cellStyle name="Normal 2 2 2 2 2 5 3 5 2" xfId="13992" xr:uid="{D2CB6E68-378D-436E-84D9-9AC27DCA9A4E}"/>
    <cellStyle name="Normal 2 2 2 2 2 5 3 5 2 2" xfId="36418" xr:uid="{EE059DB8-B33C-4361-83B4-6629AB4BDA17}"/>
    <cellStyle name="Normal 2 2 2 2 2 5 3 5 3" xfId="27388" xr:uid="{AB2FC905-AF31-430B-A47F-185AE77E050E}"/>
    <cellStyle name="Normal 2 2 2 2 2 5 3 6" xfId="9510" xr:uid="{850339AC-CF8D-40B3-A3F0-DF2FD6ACF229}"/>
    <cellStyle name="Normal 2 2 2 2 2 5 3 6 2" xfId="31936" xr:uid="{F00ADA3B-E295-4DFC-BF29-ACF78CEC41DC}"/>
    <cellStyle name="Normal 2 2 2 2 2 5 3 7" xfId="22906" xr:uid="{FF9E158C-7FB9-41F1-B355-C5BD85870F15}"/>
    <cellStyle name="Normal 2 2 2 2 2 5 4" xfId="666" xr:uid="{924EC99E-9A41-4F2B-BB5B-863444F9A30D}"/>
    <cellStyle name="Normal 2 2 2 2 2 5 4 2" xfId="1413" xr:uid="{6C5B11E8-357C-4737-B6E2-20DEB9F9CD81}"/>
    <cellStyle name="Normal 2 2 2 2 2 5 4 2 2" xfId="2907" xr:uid="{FB9A437D-3058-4B60-A8C2-208FD10B1BB3}"/>
    <cellStyle name="Normal 2 2 2 2 2 5 4 2 2 2" xfId="7389" xr:uid="{93E78F58-9ACB-446C-9A3C-80528B6BFA10}"/>
    <cellStyle name="Normal 2 2 2 2 2 5 4 2 2 2 2" xfId="16419" xr:uid="{58C028AB-13D0-40C1-8A5C-CC4DB17BC6AA}"/>
    <cellStyle name="Normal 2 2 2 2 2 5 4 2 2 2 2 2" xfId="38845" xr:uid="{E3A26A74-0206-4AB8-8FF9-4BEB16718B34}"/>
    <cellStyle name="Normal 2 2 2 2 2 5 4 2 2 2 3" xfId="29815" xr:uid="{A6F2E38B-4EA0-41A8-AC75-916F8606EB77}"/>
    <cellStyle name="Normal 2 2 2 2 2 5 4 2 2 3" xfId="11937" xr:uid="{8412E460-A6FF-495C-9E65-02E95C5F35FB}"/>
    <cellStyle name="Normal 2 2 2 2 2 5 4 2 2 3 2" xfId="34363" xr:uid="{23F79AAC-D0A7-4358-9DD3-BD4C0163CAEC}"/>
    <cellStyle name="Normal 2 2 2 2 2 5 4 2 2 4" xfId="25333" xr:uid="{2EB4694E-F603-4EB0-8859-FCD5F7436E2E}"/>
    <cellStyle name="Normal 2 2 2 2 2 5 4 2 3" xfId="4401" xr:uid="{3967B875-D99C-4D1A-BDF2-151DBE1A7991}"/>
    <cellStyle name="Normal 2 2 2 2 2 5 4 2 3 2" xfId="8883" xr:uid="{C406C534-1948-45CC-BC16-CDD2CBEDDDE7}"/>
    <cellStyle name="Normal 2 2 2 2 2 5 4 2 3 2 2" xfId="17913" xr:uid="{78A62F97-7B35-40A9-83E0-9AFE7858D2F3}"/>
    <cellStyle name="Normal 2 2 2 2 2 5 4 2 3 2 2 2" xfId="40339" xr:uid="{42401D3F-5E36-47F6-9E60-A2C815BBEA81}"/>
    <cellStyle name="Normal 2 2 2 2 2 5 4 2 3 2 3" xfId="31309" xr:uid="{8E71B201-B06B-4A58-8A55-8ED3361AF591}"/>
    <cellStyle name="Normal 2 2 2 2 2 5 4 2 3 3" xfId="13431" xr:uid="{7AA2174D-1766-44C6-BDE1-2AF9F5570F8E}"/>
    <cellStyle name="Normal 2 2 2 2 2 5 4 2 3 3 2" xfId="35857" xr:uid="{431E2C52-55A8-4E07-87BD-73EB206E507C}"/>
    <cellStyle name="Normal 2 2 2 2 2 5 4 2 3 4" xfId="26827" xr:uid="{FFAEA459-8D1E-4FD7-B7A3-518ADCD99BEF}"/>
    <cellStyle name="Normal 2 2 2 2 2 5 4 2 4" xfId="5895" xr:uid="{049FA779-35DE-447D-BED7-406430B93023}"/>
    <cellStyle name="Normal 2 2 2 2 2 5 4 2 4 2" xfId="14925" xr:uid="{D7200660-F932-4AD1-B809-539F83D8F839}"/>
    <cellStyle name="Normal 2 2 2 2 2 5 4 2 4 2 2" xfId="37351" xr:uid="{6ED0B596-CDA5-4B2F-B6EC-C4C8D57D4618}"/>
    <cellStyle name="Normal 2 2 2 2 2 5 4 2 4 3" xfId="28321" xr:uid="{56FFF4BF-8368-45CD-9B44-317990E4BB01}"/>
    <cellStyle name="Normal 2 2 2 2 2 5 4 2 5" xfId="10443" xr:uid="{81420F41-6FCB-46C3-8DEA-806B247586C1}"/>
    <cellStyle name="Normal 2 2 2 2 2 5 4 2 5 2" xfId="32869" xr:uid="{15CC96BB-96C6-4168-A674-15DE195CA2A2}"/>
    <cellStyle name="Normal 2 2 2 2 2 5 4 2 6" xfId="23839" xr:uid="{8C19682D-FCD1-4F80-91CD-248713A1C13D}"/>
    <cellStyle name="Normal 2 2 2 2 2 5 4 3" xfId="2160" xr:uid="{E949DA13-7D68-41D0-82BA-5D12D92E2894}"/>
    <cellStyle name="Normal 2 2 2 2 2 5 4 3 2" xfId="6642" xr:uid="{51049F16-18AE-4845-A000-D63E011C8A1B}"/>
    <cellStyle name="Normal 2 2 2 2 2 5 4 3 2 2" xfId="15672" xr:uid="{BA7AEB7D-24B6-4CEC-BAF1-505C6F6EFA75}"/>
    <cellStyle name="Normal 2 2 2 2 2 5 4 3 2 2 2" xfId="38098" xr:uid="{DB24F54A-261D-4EE8-8ADF-E66D73AC7386}"/>
    <cellStyle name="Normal 2 2 2 2 2 5 4 3 2 3" xfId="29068" xr:uid="{0F65047C-37F9-45FE-A5DB-6CE9B0A4C0B0}"/>
    <cellStyle name="Normal 2 2 2 2 2 5 4 3 3" xfId="11190" xr:uid="{5A07189D-A8C9-46C1-A17A-F645B0396821}"/>
    <cellStyle name="Normal 2 2 2 2 2 5 4 3 3 2" xfId="33616" xr:uid="{0C4E589B-7AA9-45CF-AB52-879E2BAC8E40}"/>
    <cellStyle name="Normal 2 2 2 2 2 5 4 3 4" xfId="24586" xr:uid="{30942F09-3778-44F5-A141-5A8CD2435910}"/>
    <cellStyle name="Normal 2 2 2 2 2 5 4 4" xfId="3654" xr:uid="{750BB5D5-6825-48EF-AD1B-ADE79C2D9283}"/>
    <cellStyle name="Normal 2 2 2 2 2 5 4 4 2" xfId="8136" xr:uid="{240518DF-816A-4812-8BA1-8277FF17C7D5}"/>
    <cellStyle name="Normal 2 2 2 2 2 5 4 4 2 2" xfId="17166" xr:uid="{A8E39A0B-E0C2-4DCE-A96E-8D9245B698F2}"/>
    <cellStyle name="Normal 2 2 2 2 2 5 4 4 2 2 2" xfId="39592" xr:uid="{95BBAD03-DF34-42B1-9128-3C29B2ECA5C6}"/>
    <cellStyle name="Normal 2 2 2 2 2 5 4 4 2 3" xfId="30562" xr:uid="{1D66872D-6188-4BC6-AE85-775A2A78415F}"/>
    <cellStyle name="Normal 2 2 2 2 2 5 4 4 3" xfId="12684" xr:uid="{0E574428-2DFD-4733-930B-2B37D9FF1852}"/>
    <cellStyle name="Normal 2 2 2 2 2 5 4 4 3 2" xfId="35110" xr:uid="{3950B7F7-6EDC-4261-8102-87944DDC2836}"/>
    <cellStyle name="Normal 2 2 2 2 2 5 4 4 4" xfId="26080" xr:uid="{8CE91757-6633-4A3A-820F-1F08C1BCC1E0}"/>
    <cellStyle name="Normal 2 2 2 2 2 5 4 5" xfId="5148" xr:uid="{196C32D4-0147-4FFB-9BD6-07C72D35D60E}"/>
    <cellStyle name="Normal 2 2 2 2 2 5 4 5 2" xfId="14178" xr:uid="{C5CF839C-F8ED-4310-9FD2-D8D725FD52B9}"/>
    <cellStyle name="Normal 2 2 2 2 2 5 4 5 2 2" xfId="36604" xr:uid="{5DD3FFEF-9570-4D32-A07C-4FF20C8EECDB}"/>
    <cellStyle name="Normal 2 2 2 2 2 5 4 5 3" xfId="27574" xr:uid="{4D9E5E7D-976F-4B3F-BEF0-71FBF129D420}"/>
    <cellStyle name="Normal 2 2 2 2 2 5 4 6" xfId="9696" xr:uid="{53EDDD75-259E-404B-839A-E740B7F78CAC}"/>
    <cellStyle name="Normal 2 2 2 2 2 5 4 6 2" xfId="32122" xr:uid="{1849C465-0E1C-4523-AA5D-CB5772C8041C}"/>
    <cellStyle name="Normal 2 2 2 2 2 5 4 7" xfId="23092" xr:uid="{8D558938-6E9D-482D-B73C-C7B569DCEAA3}"/>
    <cellStyle name="Normal 2 2 2 2 2 5 5" xfId="853" xr:uid="{78C9395E-F5D7-4F37-AEA1-6F1765C2CA76}"/>
    <cellStyle name="Normal 2 2 2 2 2 5 5 2" xfId="2347" xr:uid="{10DA5E0E-3D4A-4473-8CD7-A53915B544BE}"/>
    <cellStyle name="Normal 2 2 2 2 2 5 5 2 2" xfId="6829" xr:uid="{EA71812F-0CBC-499A-A624-F5473E207F5B}"/>
    <cellStyle name="Normal 2 2 2 2 2 5 5 2 2 2" xfId="15859" xr:uid="{75B4C242-8DCD-4805-B24E-14CACF38DADC}"/>
    <cellStyle name="Normal 2 2 2 2 2 5 5 2 2 2 2" xfId="38285" xr:uid="{E402E874-7127-4B4F-8309-6A64E8EC0D15}"/>
    <cellStyle name="Normal 2 2 2 2 2 5 5 2 2 3" xfId="29255" xr:uid="{FFD965DE-90A4-4E74-AA7F-8760B99E2D39}"/>
    <cellStyle name="Normal 2 2 2 2 2 5 5 2 3" xfId="11377" xr:uid="{8FA6E580-3F34-40AA-A869-556B23E526C8}"/>
    <cellStyle name="Normal 2 2 2 2 2 5 5 2 3 2" xfId="33803" xr:uid="{EF3FA72B-4FA7-42C7-AC41-A4A953F019C7}"/>
    <cellStyle name="Normal 2 2 2 2 2 5 5 2 4" xfId="24773" xr:uid="{8253FC9E-BFA3-4B39-94DF-4533A3F2138D}"/>
    <cellStyle name="Normal 2 2 2 2 2 5 5 3" xfId="3841" xr:uid="{CB85B62B-18AF-49FC-B1C5-FADFEC0F99A9}"/>
    <cellStyle name="Normal 2 2 2 2 2 5 5 3 2" xfId="8323" xr:uid="{6F948E7F-0B5D-4FC2-BFC8-8782B2548569}"/>
    <cellStyle name="Normal 2 2 2 2 2 5 5 3 2 2" xfId="17353" xr:uid="{510DDDC3-50F0-43E6-A630-4D0BA779DC9D}"/>
    <cellStyle name="Normal 2 2 2 2 2 5 5 3 2 2 2" xfId="39779" xr:uid="{5FA10FBE-D2EF-4B2C-B3F4-29323FBEE193}"/>
    <cellStyle name="Normal 2 2 2 2 2 5 5 3 2 3" xfId="30749" xr:uid="{42B44A08-402B-48FD-893F-D349B3643ADD}"/>
    <cellStyle name="Normal 2 2 2 2 2 5 5 3 3" xfId="12871" xr:uid="{822BB611-DB3F-4177-AABB-22BB6BA9F035}"/>
    <cellStyle name="Normal 2 2 2 2 2 5 5 3 3 2" xfId="35297" xr:uid="{D107F109-5562-46A2-BD70-FB485436EFF4}"/>
    <cellStyle name="Normal 2 2 2 2 2 5 5 3 4" xfId="26267" xr:uid="{8F02218A-FFF5-4EF4-A6F8-65F7A02F86C5}"/>
    <cellStyle name="Normal 2 2 2 2 2 5 5 4" xfId="5335" xr:uid="{C0D44584-7A75-41E3-A056-7CA45B0E0E80}"/>
    <cellStyle name="Normal 2 2 2 2 2 5 5 4 2" xfId="14365" xr:uid="{A9C57D0A-4934-4DB6-96C9-349BE4932367}"/>
    <cellStyle name="Normal 2 2 2 2 2 5 5 4 2 2" xfId="36791" xr:uid="{2DB02FD4-9961-4BC4-BD2D-655924B23C71}"/>
    <cellStyle name="Normal 2 2 2 2 2 5 5 4 3" xfId="27761" xr:uid="{98BDA6D2-965D-4832-9D4E-CEDF12A81C4B}"/>
    <cellStyle name="Normal 2 2 2 2 2 5 5 5" xfId="9883" xr:uid="{0843CF21-FB7C-48DA-9F9D-5EC95827126D}"/>
    <cellStyle name="Normal 2 2 2 2 2 5 5 5 2" xfId="32309" xr:uid="{DAA2BCB0-C2A9-4012-91E2-BE8F8F24692B}"/>
    <cellStyle name="Normal 2 2 2 2 2 5 5 6" xfId="23279" xr:uid="{90059617-0E9A-4BF2-898D-CA1F0F3CB159}"/>
    <cellStyle name="Normal 2 2 2 2 2 5 6" xfId="1602" xr:uid="{CA4EAC6E-7800-427D-8541-A784AF9F9E05}"/>
    <cellStyle name="Normal 2 2 2 2 2 5 6 2" xfId="6084" xr:uid="{AE6BEC35-F0B2-41A1-88B1-263F161CAE12}"/>
    <cellStyle name="Normal 2 2 2 2 2 5 6 2 2" xfId="15114" xr:uid="{1EF48DC5-57A0-4233-92E4-05907C28E0BA}"/>
    <cellStyle name="Normal 2 2 2 2 2 5 6 2 2 2" xfId="37540" xr:uid="{15F5E3B5-90A6-4348-845A-AEEDB9F8BD6F}"/>
    <cellStyle name="Normal 2 2 2 2 2 5 6 2 3" xfId="28510" xr:uid="{1601F1BF-7344-445B-A771-18E9882800FB}"/>
    <cellStyle name="Normal 2 2 2 2 2 5 6 3" xfId="10632" xr:uid="{70170737-217F-4DFF-B5EA-2868F9B66FBB}"/>
    <cellStyle name="Normal 2 2 2 2 2 5 6 3 2" xfId="33058" xr:uid="{70666290-49DF-42AD-9B09-CFE9201D0D80}"/>
    <cellStyle name="Normal 2 2 2 2 2 5 6 4" xfId="24028" xr:uid="{4FCD2F32-2ABB-4224-8189-B01DF0EADBEF}"/>
    <cellStyle name="Normal 2 2 2 2 2 5 7" xfId="3096" xr:uid="{DB2C00E4-D098-4F4D-9851-C61AF577F9AB}"/>
    <cellStyle name="Normal 2 2 2 2 2 5 7 2" xfId="7578" xr:uid="{A499D643-0F4C-49C2-8928-79E9AAF3F585}"/>
    <cellStyle name="Normal 2 2 2 2 2 5 7 2 2" xfId="16608" xr:uid="{0D8C0685-748C-4CC0-A31C-1B3C26C3A9B8}"/>
    <cellStyle name="Normal 2 2 2 2 2 5 7 2 2 2" xfId="39034" xr:uid="{A26A28C1-0B48-4814-A61B-6BB16D4BEA71}"/>
    <cellStyle name="Normal 2 2 2 2 2 5 7 2 3" xfId="30004" xr:uid="{4AB5CD6F-CDD9-4B65-BDBC-57DADF2DB96C}"/>
    <cellStyle name="Normal 2 2 2 2 2 5 7 3" xfId="12126" xr:uid="{AABBCB82-951F-4D65-AD7C-2E96C9BDFBD6}"/>
    <cellStyle name="Normal 2 2 2 2 2 5 7 3 2" xfId="34552" xr:uid="{6FBEB857-24B1-4B11-9116-504CD8E0C37C}"/>
    <cellStyle name="Normal 2 2 2 2 2 5 7 4" xfId="25522" xr:uid="{5D7A2E33-6C0B-4C31-8D5B-399787775D8F}"/>
    <cellStyle name="Normal 2 2 2 2 2 5 8" xfId="4590" xr:uid="{FBF1F94F-D494-4CB2-B6BC-C162A41B869E}"/>
    <cellStyle name="Normal 2 2 2 2 2 5 8 2" xfId="13620" xr:uid="{45F6FF76-31F0-4D1A-8A27-2D1BE4E59D32}"/>
    <cellStyle name="Normal 2 2 2 2 2 5 8 2 2" xfId="36046" xr:uid="{7C0D8751-FDD5-4369-A7A8-C9397C4B71FD}"/>
    <cellStyle name="Normal 2 2 2 2 2 5 8 3" xfId="27016" xr:uid="{069F7AC1-EE0C-495D-AA5F-D6D0AA7918A6}"/>
    <cellStyle name="Normal 2 2 2 2 2 5 9" xfId="9138" xr:uid="{2C4AAFFC-65BD-4C5F-B0C1-24119950E349}"/>
    <cellStyle name="Normal 2 2 2 2 2 5 9 2" xfId="31564" xr:uid="{10C61B17-3590-4963-A29E-AED936B1E41D}"/>
    <cellStyle name="Normal 2 2 2 2 2 6" xfId="149" xr:uid="{8EDCD292-AC09-4D78-841E-89D423145200}"/>
    <cellStyle name="Normal 2 2 2 2 2 6 10" xfId="22575" xr:uid="{25464505-C47B-4568-A846-1902DBA6791C}"/>
    <cellStyle name="Normal 2 2 2 2 2 6 2" xfId="335" xr:uid="{285FF6A0-C735-4EF8-A4E0-0E38F80A242A}"/>
    <cellStyle name="Normal 2 2 2 2 2 6 2 2" xfId="1078" xr:uid="{3F75BD36-B0B7-426E-99B9-4F9184CAF886}"/>
    <cellStyle name="Normal 2 2 2 2 2 6 2 2 2" xfId="2572" xr:uid="{F75BAC2D-181A-4AFC-932C-47792D298356}"/>
    <cellStyle name="Normal 2 2 2 2 2 6 2 2 2 2" xfId="7054" xr:uid="{38651D24-FB86-4850-86E6-0A3EAA5420B8}"/>
    <cellStyle name="Normal 2 2 2 2 2 6 2 2 2 2 2" xfId="16084" xr:uid="{96188A43-4808-4D37-96C7-19BB268A6333}"/>
    <cellStyle name="Normal 2 2 2 2 2 6 2 2 2 2 2 2" xfId="38510" xr:uid="{38806E55-DD5D-4C24-99C6-469693A195B6}"/>
    <cellStyle name="Normal 2 2 2 2 2 6 2 2 2 2 3" xfId="29480" xr:uid="{538CCDB5-6D96-4AD1-81A1-BF072A47C414}"/>
    <cellStyle name="Normal 2 2 2 2 2 6 2 2 2 3" xfId="11602" xr:uid="{E29B36BE-AD94-441B-9BA5-F8126B25E3F2}"/>
    <cellStyle name="Normal 2 2 2 2 2 6 2 2 2 3 2" xfId="34028" xr:uid="{0B4E9276-067B-4E03-8816-9C4F308C2589}"/>
    <cellStyle name="Normal 2 2 2 2 2 6 2 2 2 4" xfId="24998" xr:uid="{0748BA3A-BF0F-4FD9-855C-533E65F7DB4E}"/>
    <cellStyle name="Normal 2 2 2 2 2 6 2 2 3" xfId="4066" xr:uid="{437628CA-9077-47DB-97B4-6D5F8C00EB24}"/>
    <cellStyle name="Normal 2 2 2 2 2 6 2 2 3 2" xfId="8548" xr:uid="{3E2F4301-AAC3-45FE-AF10-8CA45BB58B72}"/>
    <cellStyle name="Normal 2 2 2 2 2 6 2 2 3 2 2" xfId="17578" xr:uid="{ECFD0ED7-E028-44DA-BAFA-01EC16E959F6}"/>
    <cellStyle name="Normal 2 2 2 2 2 6 2 2 3 2 2 2" xfId="40004" xr:uid="{96B9BF85-CBB6-44EE-A31E-DA6AC7A564C9}"/>
    <cellStyle name="Normal 2 2 2 2 2 6 2 2 3 2 3" xfId="30974" xr:uid="{F0C89BDB-23AC-4735-9671-040C00869016}"/>
    <cellStyle name="Normal 2 2 2 2 2 6 2 2 3 3" xfId="13096" xr:uid="{E11708E9-7293-48AB-B85D-108AFD879A7D}"/>
    <cellStyle name="Normal 2 2 2 2 2 6 2 2 3 3 2" xfId="35522" xr:uid="{391C1E63-F6E4-4DBD-8F54-97684975D895}"/>
    <cellStyle name="Normal 2 2 2 2 2 6 2 2 3 4" xfId="26492" xr:uid="{3F11EF1E-B5A3-4860-95E6-99C4D242B1E2}"/>
    <cellStyle name="Normal 2 2 2 2 2 6 2 2 4" xfId="5560" xr:uid="{E95F9416-C7C4-40F7-A4FC-2CA55BBC8D79}"/>
    <cellStyle name="Normal 2 2 2 2 2 6 2 2 4 2" xfId="14590" xr:uid="{3FA0AC83-6D70-4B19-8CE3-BED32457EB52}"/>
    <cellStyle name="Normal 2 2 2 2 2 6 2 2 4 2 2" xfId="37016" xr:uid="{8879F4C9-B7A8-430F-B1FD-395D20BE0F3A}"/>
    <cellStyle name="Normal 2 2 2 2 2 6 2 2 4 3" xfId="27986" xr:uid="{3E86DB6A-D8C4-4A81-B371-9FC085625FC0}"/>
    <cellStyle name="Normal 2 2 2 2 2 6 2 2 5" xfId="10108" xr:uid="{CFF5A315-50D1-44AA-AE2A-8853AF485578}"/>
    <cellStyle name="Normal 2 2 2 2 2 6 2 2 5 2" xfId="32534" xr:uid="{07060AB3-63C4-4B38-AEBD-A4A575B89F93}"/>
    <cellStyle name="Normal 2 2 2 2 2 6 2 2 6" xfId="23504" xr:uid="{75B2322E-D2B7-4CED-BB9B-58EF65EC3CB6}"/>
    <cellStyle name="Normal 2 2 2 2 2 6 2 3" xfId="1829" xr:uid="{64E05DDA-01F1-4654-9068-FD803DA1446C}"/>
    <cellStyle name="Normal 2 2 2 2 2 6 2 3 2" xfId="6311" xr:uid="{B0304642-1611-4E73-AC5A-F6E0566DA191}"/>
    <cellStyle name="Normal 2 2 2 2 2 6 2 3 2 2" xfId="15341" xr:uid="{6409F234-A2BB-4D78-BEC3-67883EE4340F}"/>
    <cellStyle name="Normal 2 2 2 2 2 6 2 3 2 2 2" xfId="37767" xr:uid="{4FEA6039-BA51-480C-885A-06CCE98FD07E}"/>
    <cellStyle name="Normal 2 2 2 2 2 6 2 3 2 3" xfId="28737" xr:uid="{F3239B16-5952-44AE-AF16-DC10492CACC9}"/>
    <cellStyle name="Normal 2 2 2 2 2 6 2 3 3" xfId="10859" xr:uid="{230EB223-B0C7-4CAE-A66E-FB418839CB74}"/>
    <cellStyle name="Normal 2 2 2 2 2 6 2 3 3 2" xfId="33285" xr:uid="{4BA79437-7912-442F-9AE5-4FCB867885F2}"/>
    <cellStyle name="Normal 2 2 2 2 2 6 2 3 4" xfId="24255" xr:uid="{DFFE690B-BD7D-4405-9B47-3644D6A83FF3}"/>
    <cellStyle name="Normal 2 2 2 2 2 6 2 4" xfId="3323" xr:uid="{975BD8E9-013A-4E58-BED7-B6E54FA26D25}"/>
    <cellStyle name="Normal 2 2 2 2 2 6 2 4 2" xfId="7805" xr:uid="{3FF6A60B-2406-421C-8548-634265AE0BE0}"/>
    <cellStyle name="Normal 2 2 2 2 2 6 2 4 2 2" xfId="16835" xr:uid="{A883714A-8464-4CAC-8711-B08C225B095C}"/>
    <cellStyle name="Normal 2 2 2 2 2 6 2 4 2 2 2" xfId="39261" xr:uid="{377FD26C-1D9F-4028-9A40-D0691AFC2498}"/>
    <cellStyle name="Normal 2 2 2 2 2 6 2 4 2 3" xfId="30231" xr:uid="{28DFBFE3-CFB2-4358-B903-FE6382D9965B}"/>
    <cellStyle name="Normal 2 2 2 2 2 6 2 4 3" xfId="12353" xr:uid="{99EFC693-4E02-492E-B7A9-05BE4ADE0E02}"/>
    <cellStyle name="Normal 2 2 2 2 2 6 2 4 3 2" xfId="34779" xr:uid="{8F32C2B8-9483-4165-85BB-C8EA8D5B4A80}"/>
    <cellStyle name="Normal 2 2 2 2 2 6 2 4 4" xfId="25749" xr:uid="{5795CB0A-9575-4257-8650-12203BC59032}"/>
    <cellStyle name="Normal 2 2 2 2 2 6 2 5" xfId="4817" xr:uid="{41056307-EC00-490D-B80E-B75EBDDE8615}"/>
    <cellStyle name="Normal 2 2 2 2 2 6 2 5 2" xfId="13847" xr:uid="{30E0E3C8-85F8-4F03-BBC7-D1CE5AAF3849}"/>
    <cellStyle name="Normal 2 2 2 2 2 6 2 5 2 2" xfId="36273" xr:uid="{18D95779-572D-495E-8558-48EA7A0F11C4}"/>
    <cellStyle name="Normal 2 2 2 2 2 6 2 5 3" xfId="27243" xr:uid="{8C401D90-841E-4715-8FAA-D594D9129EDA}"/>
    <cellStyle name="Normal 2 2 2 2 2 6 2 6" xfId="9365" xr:uid="{17FC187D-F3B4-439A-9591-C9756303A4C8}"/>
    <cellStyle name="Normal 2 2 2 2 2 6 2 6 2" xfId="31791" xr:uid="{06CB5D13-E6C3-4978-B32D-402F5B3EFB5B}"/>
    <cellStyle name="Normal 2 2 2 2 2 6 2 7" xfId="22761" xr:uid="{8E4A9AAE-F8DC-47AA-BDC3-6A2C15B44205}"/>
    <cellStyle name="Normal 2 2 2 2 2 6 3" xfId="521" xr:uid="{3631A75F-577C-4BB3-9502-81C4CBB2E2D7}"/>
    <cellStyle name="Normal 2 2 2 2 2 6 3 2" xfId="1268" xr:uid="{88B1F9A7-ABC7-4843-999E-A10AFB5893AD}"/>
    <cellStyle name="Normal 2 2 2 2 2 6 3 2 2" xfId="2762" xr:uid="{41A8A57D-BEC7-4E8D-B422-4D2CB07E72A3}"/>
    <cellStyle name="Normal 2 2 2 2 2 6 3 2 2 2" xfId="7244" xr:uid="{20591F68-9896-4453-8A7E-565AB55690CB}"/>
    <cellStyle name="Normal 2 2 2 2 2 6 3 2 2 2 2" xfId="16274" xr:uid="{CB771E51-93C1-41FB-A176-5AD70114E20E}"/>
    <cellStyle name="Normal 2 2 2 2 2 6 3 2 2 2 2 2" xfId="38700" xr:uid="{4986F14D-AEF3-42EA-9738-F0A1AFE9D64B}"/>
    <cellStyle name="Normal 2 2 2 2 2 6 3 2 2 2 3" xfId="29670" xr:uid="{127B287C-DFFB-465B-9D39-3548C2F36FEF}"/>
    <cellStyle name="Normal 2 2 2 2 2 6 3 2 2 3" xfId="11792" xr:uid="{658FD25E-5225-4B81-A409-260C851D0C80}"/>
    <cellStyle name="Normal 2 2 2 2 2 6 3 2 2 3 2" xfId="34218" xr:uid="{0C39BEE0-3AA5-412D-ABAA-101D3C34CC00}"/>
    <cellStyle name="Normal 2 2 2 2 2 6 3 2 2 4" xfId="25188" xr:uid="{AA0906BD-64A1-4EE9-9979-2D647272FE19}"/>
    <cellStyle name="Normal 2 2 2 2 2 6 3 2 3" xfId="4256" xr:uid="{97D9DABB-B867-4FA2-8EA9-43AB734865FA}"/>
    <cellStyle name="Normal 2 2 2 2 2 6 3 2 3 2" xfId="8738" xr:uid="{8DD1BF1B-77F4-4B56-8E6E-5E872E183707}"/>
    <cellStyle name="Normal 2 2 2 2 2 6 3 2 3 2 2" xfId="17768" xr:uid="{6F211279-860E-4957-8DC9-D94D70C351AD}"/>
    <cellStyle name="Normal 2 2 2 2 2 6 3 2 3 2 2 2" xfId="40194" xr:uid="{0B37DB98-6169-4866-BD75-BE2BC2868682}"/>
    <cellStyle name="Normal 2 2 2 2 2 6 3 2 3 2 3" xfId="31164" xr:uid="{BFA9C238-FE97-4BF2-B5BA-AD23F481E217}"/>
    <cellStyle name="Normal 2 2 2 2 2 6 3 2 3 3" xfId="13286" xr:uid="{A621EC8F-FCB2-4099-899A-92A1BE9EC295}"/>
    <cellStyle name="Normal 2 2 2 2 2 6 3 2 3 3 2" xfId="35712" xr:uid="{EE422331-486F-4FB3-9B5C-400F509EF3BB}"/>
    <cellStyle name="Normal 2 2 2 2 2 6 3 2 3 4" xfId="26682" xr:uid="{ECA0282F-FDD2-4F99-8C37-1D764DF9B9E8}"/>
    <cellStyle name="Normal 2 2 2 2 2 6 3 2 4" xfId="5750" xr:uid="{247B8A74-9AEE-4AD7-A347-1D2D73183254}"/>
    <cellStyle name="Normal 2 2 2 2 2 6 3 2 4 2" xfId="14780" xr:uid="{505452D8-7247-4A23-8950-C3DED36D9C34}"/>
    <cellStyle name="Normal 2 2 2 2 2 6 3 2 4 2 2" xfId="37206" xr:uid="{65645893-7006-4132-A58B-D38C1D7E9E7F}"/>
    <cellStyle name="Normal 2 2 2 2 2 6 3 2 4 3" xfId="28176" xr:uid="{41518D1C-CD25-4C60-851B-26D7D15C754F}"/>
    <cellStyle name="Normal 2 2 2 2 2 6 3 2 5" xfId="10298" xr:uid="{0492BA1F-DF15-44A1-A315-D9D359C56BEE}"/>
    <cellStyle name="Normal 2 2 2 2 2 6 3 2 5 2" xfId="32724" xr:uid="{542880A7-F734-405C-99E8-B14995B37D42}"/>
    <cellStyle name="Normal 2 2 2 2 2 6 3 2 6" xfId="23694" xr:uid="{02A6FC36-AF09-4A38-8D69-E11D965BD7C1}"/>
    <cellStyle name="Normal 2 2 2 2 2 6 3 3" xfId="2015" xr:uid="{EDA147D0-7468-475F-AAFA-6C5375F0600E}"/>
    <cellStyle name="Normal 2 2 2 2 2 6 3 3 2" xfId="6497" xr:uid="{F7182C75-0F4E-4391-B7F2-704BBAA618B7}"/>
    <cellStyle name="Normal 2 2 2 2 2 6 3 3 2 2" xfId="15527" xr:uid="{D2A5BE61-01BF-4475-BB30-BD99F63DCB54}"/>
    <cellStyle name="Normal 2 2 2 2 2 6 3 3 2 2 2" xfId="37953" xr:uid="{D7667CEB-E252-4A10-BE40-A8EED8317AFC}"/>
    <cellStyle name="Normal 2 2 2 2 2 6 3 3 2 3" xfId="28923" xr:uid="{DEE33DA5-8B58-48D0-8A3A-B45DF7E3A768}"/>
    <cellStyle name="Normal 2 2 2 2 2 6 3 3 3" xfId="11045" xr:uid="{7F130C40-B5DA-4C85-857C-30E30994601B}"/>
    <cellStyle name="Normal 2 2 2 2 2 6 3 3 3 2" xfId="33471" xr:uid="{3D46431B-A5C1-4A36-9B3C-54D4E34DD00B}"/>
    <cellStyle name="Normal 2 2 2 2 2 6 3 3 4" xfId="24441" xr:uid="{689DA2C0-B927-402F-BCC4-D321C0E78D0E}"/>
    <cellStyle name="Normal 2 2 2 2 2 6 3 4" xfId="3509" xr:uid="{98F65D8E-AFE0-4CAE-BEE1-9236815BAE4A}"/>
    <cellStyle name="Normal 2 2 2 2 2 6 3 4 2" xfId="7991" xr:uid="{4213E9D3-1FFB-4F7D-BAE1-1E9BF26FC139}"/>
    <cellStyle name="Normal 2 2 2 2 2 6 3 4 2 2" xfId="17021" xr:uid="{22A358BE-BCBC-4BE4-B12C-ABC90AF1C4CD}"/>
    <cellStyle name="Normal 2 2 2 2 2 6 3 4 2 2 2" xfId="39447" xr:uid="{B00D055A-A29F-4109-B94C-F0BC36EE1CAF}"/>
    <cellStyle name="Normal 2 2 2 2 2 6 3 4 2 3" xfId="30417" xr:uid="{69277B43-0DA4-4875-9278-CA5AC06BCB60}"/>
    <cellStyle name="Normal 2 2 2 2 2 6 3 4 3" xfId="12539" xr:uid="{6F36A329-B553-4057-807A-80A64BB927DC}"/>
    <cellStyle name="Normal 2 2 2 2 2 6 3 4 3 2" xfId="34965" xr:uid="{4506C71A-BD5E-481B-90B7-508ECA44BB4A}"/>
    <cellStyle name="Normal 2 2 2 2 2 6 3 4 4" xfId="25935" xr:uid="{A1EB4EFF-15C6-4448-8077-6E58100E90D0}"/>
    <cellStyle name="Normal 2 2 2 2 2 6 3 5" xfId="5003" xr:uid="{A6353B42-6F1C-418A-A6A6-78F792CBC28A}"/>
    <cellStyle name="Normal 2 2 2 2 2 6 3 5 2" xfId="14033" xr:uid="{162DE900-A3FB-4942-AC24-E7DA0FABF5C7}"/>
    <cellStyle name="Normal 2 2 2 2 2 6 3 5 2 2" xfId="36459" xr:uid="{F01FA290-F48F-4E4A-8E39-EC9604E7E889}"/>
    <cellStyle name="Normal 2 2 2 2 2 6 3 5 3" xfId="27429" xr:uid="{B70E8F15-316A-4F3A-BF10-1C45F49EDB3F}"/>
    <cellStyle name="Normal 2 2 2 2 2 6 3 6" xfId="9551" xr:uid="{68E3134F-6B1D-4090-8FA5-C7714F47AB48}"/>
    <cellStyle name="Normal 2 2 2 2 2 6 3 6 2" xfId="31977" xr:uid="{30F2D4AF-B27D-4A2E-A986-3B27FF43C36D}"/>
    <cellStyle name="Normal 2 2 2 2 2 6 3 7" xfId="22947" xr:uid="{BDA49477-76B6-4DC8-8B1E-061B90CA2D5F}"/>
    <cellStyle name="Normal 2 2 2 2 2 6 4" xfId="707" xr:uid="{A578D706-9CA9-4DA3-85F9-56F802F8F67A}"/>
    <cellStyle name="Normal 2 2 2 2 2 6 4 2" xfId="1454" xr:uid="{2D17F33E-5B57-47F0-AF2E-6D8E06E9D477}"/>
    <cellStyle name="Normal 2 2 2 2 2 6 4 2 2" xfId="2948" xr:uid="{3512AC85-BF9A-43FC-A98A-51C88F711913}"/>
    <cellStyle name="Normal 2 2 2 2 2 6 4 2 2 2" xfId="7430" xr:uid="{57EC6554-D9AC-4370-9559-A23E092D748E}"/>
    <cellStyle name="Normal 2 2 2 2 2 6 4 2 2 2 2" xfId="16460" xr:uid="{8FD5D812-F25E-4410-88BC-78FE44B845E8}"/>
    <cellStyle name="Normal 2 2 2 2 2 6 4 2 2 2 2 2" xfId="38886" xr:uid="{C7B570AA-8E9D-4424-898F-E5CE5751CDFF}"/>
    <cellStyle name="Normal 2 2 2 2 2 6 4 2 2 2 3" xfId="29856" xr:uid="{7971168D-A108-4CCD-86FD-00E37A7074A0}"/>
    <cellStyle name="Normal 2 2 2 2 2 6 4 2 2 3" xfId="11978" xr:uid="{5D8E53D3-7C62-4A31-8E8D-80C2B8AABBB1}"/>
    <cellStyle name="Normal 2 2 2 2 2 6 4 2 2 3 2" xfId="34404" xr:uid="{1CAC29C3-93E3-4683-80D1-758C757EC9A2}"/>
    <cellStyle name="Normal 2 2 2 2 2 6 4 2 2 4" xfId="25374" xr:uid="{00AAF9CD-5B00-4BDF-88F3-07FE4370EE82}"/>
    <cellStyle name="Normal 2 2 2 2 2 6 4 2 3" xfId="4442" xr:uid="{ED3E42C8-ACE1-44AD-B0F2-00BBA82A8DBF}"/>
    <cellStyle name="Normal 2 2 2 2 2 6 4 2 3 2" xfId="8924" xr:uid="{46CFBF43-3797-41F5-BB3E-3558D43CF47F}"/>
    <cellStyle name="Normal 2 2 2 2 2 6 4 2 3 2 2" xfId="17954" xr:uid="{DD30B7AE-EA68-4A89-BC17-ED604472431A}"/>
    <cellStyle name="Normal 2 2 2 2 2 6 4 2 3 2 2 2" xfId="40380" xr:uid="{C2F69A57-D540-4409-A46D-6FBAF85579A4}"/>
    <cellStyle name="Normal 2 2 2 2 2 6 4 2 3 2 3" xfId="31350" xr:uid="{13160615-4C9F-4B39-A8E7-7B32B0A66B33}"/>
    <cellStyle name="Normal 2 2 2 2 2 6 4 2 3 3" xfId="13472" xr:uid="{35671B4C-DE5A-44F0-9399-6B049DA279D9}"/>
    <cellStyle name="Normal 2 2 2 2 2 6 4 2 3 3 2" xfId="35898" xr:uid="{E4C0CE0C-AF91-4545-82F3-C15D76A710B3}"/>
    <cellStyle name="Normal 2 2 2 2 2 6 4 2 3 4" xfId="26868" xr:uid="{F81A2808-5077-4967-B10C-3DCC3034BB39}"/>
    <cellStyle name="Normal 2 2 2 2 2 6 4 2 4" xfId="5936" xr:uid="{B8827433-E9B2-4279-B410-D8A5304D3F9F}"/>
    <cellStyle name="Normal 2 2 2 2 2 6 4 2 4 2" xfId="14966" xr:uid="{FA65FF66-A3BF-4D8A-A585-777427186C29}"/>
    <cellStyle name="Normal 2 2 2 2 2 6 4 2 4 2 2" xfId="37392" xr:uid="{C73ABA3C-A365-4C0A-BC3E-E026A330AC5A}"/>
    <cellStyle name="Normal 2 2 2 2 2 6 4 2 4 3" xfId="28362" xr:uid="{2405FB1B-2B97-46DD-8411-C87887E923D4}"/>
    <cellStyle name="Normal 2 2 2 2 2 6 4 2 5" xfId="10484" xr:uid="{A8400911-69D2-4BAB-B755-138EB3C135ED}"/>
    <cellStyle name="Normal 2 2 2 2 2 6 4 2 5 2" xfId="32910" xr:uid="{77B5D8F8-21FB-49C1-998C-E73BF3ADDBA4}"/>
    <cellStyle name="Normal 2 2 2 2 2 6 4 2 6" xfId="23880" xr:uid="{12A4ED02-C1B2-4CF4-9969-D87D046C8332}"/>
    <cellStyle name="Normal 2 2 2 2 2 6 4 3" xfId="2201" xr:uid="{319FACED-3872-4399-935D-7A2F678C0C81}"/>
    <cellStyle name="Normal 2 2 2 2 2 6 4 3 2" xfId="6683" xr:uid="{F80973B9-6E05-4F5F-AA04-FA265D7681D3}"/>
    <cellStyle name="Normal 2 2 2 2 2 6 4 3 2 2" xfId="15713" xr:uid="{6F276C2B-9D38-4E39-858E-C4D32194684A}"/>
    <cellStyle name="Normal 2 2 2 2 2 6 4 3 2 2 2" xfId="38139" xr:uid="{92931685-B3E6-47FF-9C59-E3D0A92132BD}"/>
    <cellStyle name="Normal 2 2 2 2 2 6 4 3 2 3" xfId="29109" xr:uid="{5ACAB47B-FCEB-47AD-92EB-8A93CE974797}"/>
    <cellStyle name="Normal 2 2 2 2 2 6 4 3 3" xfId="11231" xr:uid="{EBBE7A2B-EB4D-452D-A14D-029B9CC78520}"/>
    <cellStyle name="Normal 2 2 2 2 2 6 4 3 3 2" xfId="33657" xr:uid="{7019C899-8327-4BDC-B897-9F9EAB9FEA7B}"/>
    <cellStyle name="Normal 2 2 2 2 2 6 4 3 4" xfId="24627" xr:uid="{0EB57D84-84F2-4A0C-8D34-CCD8CDE23340}"/>
    <cellStyle name="Normal 2 2 2 2 2 6 4 4" xfId="3695" xr:uid="{41A3D785-3AD2-45F9-91F5-FD4139C0DED7}"/>
    <cellStyle name="Normal 2 2 2 2 2 6 4 4 2" xfId="8177" xr:uid="{93B8D2E7-A09B-46B1-AFDF-6D38C483B06D}"/>
    <cellStyle name="Normal 2 2 2 2 2 6 4 4 2 2" xfId="17207" xr:uid="{9EA72200-4971-47FE-A648-D2BD8D461F3E}"/>
    <cellStyle name="Normal 2 2 2 2 2 6 4 4 2 2 2" xfId="39633" xr:uid="{96F241CD-3D64-484C-83CC-7B960FA8658E}"/>
    <cellStyle name="Normal 2 2 2 2 2 6 4 4 2 3" xfId="30603" xr:uid="{36BD1F41-9B7C-40E6-BCF4-1E98D7B9572E}"/>
    <cellStyle name="Normal 2 2 2 2 2 6 4 4 3" xfId="12725" xr:uid="{5BE0A2E2-42BD-4195-81A0-D7285568A5E4}"/>
    <cellStyle name="Normal 2 2 2 2 2 6 4 4 3 2" xfId="35151" xr:uid="{86D768D9-22BD-4420-8079-6AA2C0D9689B}"/>
    <cellStyle name="Normal 2 2 2 2 2 6 4 4 4" xfId="26121" xr:uid="{1E473E2D-CA6A-4938-80FD-B151BAE4031A}"/>
    <cellStyle name="Normal 2 2 2 2 2 6 4 5" xfId="5189" xr:uid="{1C8984FC-ECE6-47E0-B6FF-D6050F529007}"/>
    <cellStyle name="Normal 2 2 2 2 2 6 4 5 2" xfId="14219" xr:uid="{3F5E4D4F-5F20-409B-B6BF-9DF5B735DDCD}"/>
    <cellStyle name="Normal 2 2 2 2 2 6 4 5 2 2" xfId="36645" xr:uid="{02F5B4B4-1FD7-4714-A67F-9655D2878747}"/>
    <cellStyle name="Normal 2 2 2 2 2 6 4 5 3" xfId="27615" xr:uid="{FB4F5B31-04D1-4786-A5F9-D70149F73227}"/>
    <cellStyle name="Normal 2 2 2 2 2 6 4 6" xfId="9737" xr:uid="{97A4852D-0642-44C4-8829-46E2F38498CA}"/>
    <cellStyle name="Normal 2 2 2 2 2 6 4 6 2" xfId="32163" xr:uid="{A10B94A4-92ED-4328-80B8-38F164F7DA0E}"/>
    <cellStyle name="Normal 2 2 2 2 2 6 4 7" xfId="23133" xr:uid="{F4DF1A7A-33B4-41FA-8C38-AB64F0E28027}"/>
    <cellStyle name="Normal 2 2 2 2 2 6 5" xfId="894" xr:uid="{A583F8F0-AFC5-4278-9E67-E2C778326B89}"/>
    <cellStyle name="Normal 2 2 2 2 2 6 5 2" xfId="2388" xr:uid="{CAD8F7B3-6D6F-42AF-8253-5AF64AA4B552}"/>
    <cellStyle name="Normal 2 2 2 2 2 6 5 2 2" xfId="6870" xr:uid="{77F55B77-632D-4773-B120-064C4C5807B7}"/>
    <cellStyle name="Normal 2 2 2 2 2 6 5 2 2 2" xfId="15900" xr:uid="{9B9FF2DD-3251-4557-A363-DDC65FF2045E}"/>
    <cellStyle name="Normal 2 2 2 2 2 6 5 2 2 2 2" xfId="38326" xr:uid="{94D9506B-3E3A-4946-A5F6-20CA185033BE}"/>
    <cellStyle name="Normal 2 2 2 2 2 6 5 2 2 3" xfId="29296" xr:uid="{0C17596B-0305-4AED-BA5D-D0FD1FB9D89D}"/>
    <cellStyle name="Normal 2 2 2 2 2 6 5 2 3" xfId="11418" xr:uid="{4F351C85-3146-4364-9E39-71BAFDF3180B}"/>
    <cellStyle name="Normal 2 2 2 2 2 6 5 2 3 2" xfId="33844" xr:uid="{A6DB9EA1-77F9-4582-90D7-A0A53A50768A}"/>
    <cellStyle name="Normal 2 2 2 2 2 6 5 2 4" xfId="24814" xr:uid="{A19979CC-F8FA-4464-9A37-205BA6EF5A6E}"/>
    <cellStyle name="Normal 2 2 2 2 2 6 5 3" xfId="3882" xr:uid="{54575CB5-5D7F-448B-9C92-41C54248D4D8}"/>
    <cellStyle name="Normal 2 2 2 2 2 6 5 3 2" xfId="8364" xr:uid="{FED36C50-35C9-4408-B7DD-072F42BCD241}"/>
    <cellStyle name="Normal 2 2 2 2 2 6 5 3 2 2" xfId="17394" xr:uid="{E8D80768-7CE2-4E81-A535-57A6998BB251}"/>
    <cellStyle name="Normal 2 2 2 2 2 6 5 3 2 2 2" xfId="39820" xr:uid="{DE3AD410-8C73-4FC0-ACB2-A52C11338DE4}"/>
    <cellStyle name="Normal 2 2 2 2 2 6 5 3 2 3" xfId="30790" xr:uid="{A8D238CB-E533-4833-B71A-DCEE6A91BA9A}"/>
    <cellStyle name="Normal 2 2 2 2 2 6 5 3 3" xfId="12912" xr:uid="{9DEBC6A3-0295-4C3B-A4A0-899C84D3441F}"/>
    <cellStyle name="Normal 2 2 2 2 2 6 5 3 3 2" xfId="35338" xr:uid="{D60780A2-1999-4084-9187-CB512590D196}"/>
    <cellStyle name="Normal 2 2 2 2 2 6 5 3 4" xfId="26308" xr:uid="{A8E21C3D-C059-4859-9C34-A8626401BC4C}"/>
    <cellStyle name="Normal 2 2 2 2 2 6 5 4" xfId="5376" xr:uid="{EFC3C7A8-AF09-45D3-B4C4-4F774F0B9478}"/>
    <cellStyle name="Normal 2 2 2 2 2 6 5 4 2" xfId="14406" xr:uid="{99FB435E-FC61-47BD-BCEF-EE49B870DE9E}"/>
    <cellStyle name="Normal 2 2 2 2 2 6 5 4 2 2" xfId="36832" xr:uid="{557B026F-8682-425E-BA0B-D60A828FEAC9}"/>
    <cellStyle name="Normal 2 2 2 2 2 6 5 4 3" xfId="27802" xr:uid="{56DD762D-4D4C-44E3-B68A-536C82BD47DC}"/>
    <cellStyle name="Normal 2 2 2 2 2 6 5 5" xfId="9924" xr:uid="{075374CA-0677-4931-92E0-7F3795F965CD}"/>
    <cellStyle name="Normal 2 2 2 2 2 6 5 5 2" xfId="32350" xr:uid="{5A51A279-A2AA-4D90-94D1-9C31D48E9C4A}"/>
    <cellStyle name="Normal 2 2 2 2 2 6 5 6" xfId="23320" xr:uid="{22B319CD-5EC2-4A1A-B28E-AAA9B3349B54}"/>
    <cellStyle name="Normal 2 2 2 2 2 6 6" xfId="1643" xr:uid="{0DB9EB65-DC42-4E1D-BB2C-6FBAB8F3DBCE}"/>
    <cellStyle name="Normal 2 2 2 2 2 6 6 2" xfId="6125" xr:uid="{46E1F824-3D01-4C0C-8C84-D2CA0470D90F}"/>
    <cellStyle name="Normal 2 2 2 2 2 6 6 2 2" xfId="15155" xr:uid="{CD705682-729F-43DA-A56E-7BBF935AD90D}"/>
    <cellStyle name="Normal 2 2 2 2 2 6 6 2 2 2" xfId="37581" xr:uid="{3978C387-6192-416D-825D-0CA2996BE296}"/>
    <cellStyle name="Normal 2 2 2 2 2 6 6 2 3" xfId="28551" xr:uid="{7052E49A-7240-4213-ACDC-FC1C1E43D8AA}"/>
    <cellStyle name="Normal 2 2 2 2 2 6 6 3" xfId="10673" xr:uid="{8420858B-68F3-4050-B35B-7BC9C81405D4}"/>
    <cellStyle name="Normal 2 2 2 2 2 6 6 3 2" xfId="33099" xr:uid="{50E47B26-3F7E-4CBA-97F5-A411BE87FB64}"/>
    <cellStyle name="Normal 2 2 2 2 2 6 6 4" xfId="24069" xr:uid="{B9EFE06C-8804-47B1-A472-10BBD54C207A}"/>
    <cellStyle name="Normal 2 2 2 2 2 6 7" xfId="3137" xr:uid="{6EB84436-7034-49B1-BD4F-222CBD72ACCC}"/>
    <cellStyle name="Normal 2 2 2 2 2 6 7 2" xfId="7619" xr:uid="{1A41DA28-988E-43D0-8AFE-CF1889BF33B3}"/>
    <cellStyle name="Normal 2 2 2 2 2 6 7 2 2" xfId="16649" xr:uid="{819AD5F8-B0D2-4784-B29B-3D26E30F8DF3}"/>
    <cellStyle name="Normal 2 2 2 2 2 6 7 2 2 2" xfId="39075" xr:uid="{A1B02335-35E9-4165-90AF-11EE507FDA90}"/>
    <cellStyle name="Normal 2 2 2 2 2 6 7 2 3" xfId="30045" xr:uid="{A5885BF5-889B-47B1-9C19-B48096D6D205}"/>
    <cellStyle name="Normal 2 2 2 2 2 6 7 3" xfId="12167" xr:uid="{FEF6BC3F-CF4E-4557-B566-36F5285884C9}"/>
    <cellStyle name="Normal 2 2 2 2 2 6 7 3 2" xfId="34593" xr:uid="{58C05952-1C4B-42DD-9A90-1345284206A7}"/>
    <cellStyle name="Normal 2 2 2 2 2 6 7 4" xfId="25563" xr:uid="{00AC7C58-1DA8-4C0F-A92A-7270CC17C781}"/>
    <cellStyle name="Normal 2 2 2 2 2 6 8" xfId="4631" xr:uid="{EBC1C2E1-AB91-492D-9723-D5A2B2798818}"/>
    <cellStyle name="Normal 2 2 2 2 2 6 8 2" xfId="13661" xr:uid="{66F80B5D-9CF1-4767-A6F9-CECEF4740D0C}"/>
    <cellStyle name="Normal 2 2 2 2 2 6 8 2 2" xfId="36087" xr:uid="{8B5D841F-FCBD-4F67-970F-B83237219B0A}"/>
    <cellStyle name="Normal 2 2 2 2 2 6 8 3" xfId="27057" xr:uid="{90B4DCE9-AFB0-4AF1-8A0D-B014634ED7AC}"/>
    <cellStyle name="Normal 2 2 2 2 2 6 9" xfId="9179" xr:uid="{445E71A9-7545-4BCA-87D0-0C21444A8E49}"/>
    <cellStyle name="Normal 2 2 2 2 2 6 9 2" xfId="31605" xr:uid="{2743ADA8-96AD-4C29-9F17-62CD225DB56B}"/>
    <cellStyle name="Normal 2 2 2 2 2 7" xfId="172" xr:uid="{EB121A42-6C59-4019-B225-171DC5078669}"/>
    <cellStyle name="Normal 2 2 2 2 2 7 10" xfId="22598" xr:uid="{4DAC2A38-00D3-42CA-8E48-887091DF94C3}"/>
    <cellStyle name="Normal 2 2 2 2 2 7 2" xfId="358" xr:uid="{6C2B4375-0C0F-49F2-A203-2B8F4C563A29}"/>
    <cellStyle name="Normal 2 2 2 2 2 7 2 2" xfId="1101" xr:uid="{8DD2308C-998C-439B-9387-403A2EE8CF33}"/>
    <cellStyle name="Normal 2 2 2 2 2 7 2 2 2" xfId="2595" xr:uid="{EFDC459B-877B-450E-A678-787D715DAF93}"/>
    <cellStyle name="Normal 2 2 2 2 2 7 2 2 2 2" xfId="7077" xr:uid="{40564630-5BAB-42B1-9746-775B7207E63F}"/>
    <cellStyle name="Normal 2 2 2 2 2 7 2 2 2 2 2" xfId="16107" xr:uid="{B2830968-72F7-480F-A555-34E7FBFCFF77}"/>
    <cellStyle name="Normal 2 2 2 2 2 7 2 2 2 2 2 2" xfId="38533" xr:uid="{696080A8-2E61-4DC5-B9FC-5746E1A51515}"/>
    <cellStyle name="Normal 2 2 2 2 2 7 2 2 2 2 3" xfId="29503" xr:uid="{325AD5AE-C351-4F43-BB03-42FB952872C3}"/>
    <cellStyle name="Normal 2 2 2 2 2 7 2 2 2 3" xfId="11625" xr:uid="{9F0C4BB8-F3FC-4C05-93AD-E59C19E4C160}"/>
    <cellStyle name="Normal 2 2 2 2 2 7 2 2 2 3 2" xfId="34051" xr:uid="{A24501EC-7966-480A-8F6F-27DE03EAD880}"/>
    <cellStyle name="Normal 2 2 2 2 2 7 2 2 2 4" xfId="25021" xr:uid="{E22B2BC5-DE10-471A-B0DA-216B65E36EC7}"/>
    <cellStyle name="Normal 2 2 2 2 2 7 2 2 3" xfId="4089" xr:uid="{D9EA7E6A-598B-496D-8A7A-4EE11FBAEC43}"/>
    <cellStyle name="Normal 2 2 2 2 2 7 2 2 3 2" xfId="8571" xr:uid="{8EA572FE-3653-4095-B62F-A8F2D8052DB2}"/>
    <cellStyle name="Normal 2 2 2 2 2 7 2 2 3 2 2" xfId="17601" xr:uid="{832551AD-12A9-4D37-8FED-196F25C94A92}"/>
    <cellStyle name="Normal 2 2 2 2 2 7 2 2 3 2 2 2" xfId="40027" xr:uid="{16CADAC1-08EF-48A8-A68E-94972ACE969E}"/>
    <cellStyle name="Normal 2 2 2 2 2 7 2 2 3 2 3" xfId="30997" xr:uid="{3E1FAB32-80F5-4446-A0BD-8016788519B9}"/>
    <cellStyle name="Normal 2 2 2 2 2 7 2 2 3 3" xfId="13119" xr:uid="{CE5C6913-66D8-4DFF-BEAA-8DEBEBA3A1E6}"/>
    <cellStyle name="Normal 2 2 2 2 2 7 2 2 3 3 2" xfId="35545" xr:uid="{986AD53A-768D-4BA1-A7A7-A352A3D3AD8C}"/>
    <cellStyle name="Normal 2 2 2 2 2 7 2 2 3 4" xfId="26515" xr:uid="{7DB54E12-A27D-48C9-A514-F8FB37458333}"/>
    <cellStyle name="Normal 2 2 2 2 2 7 2 2 4" xfId="5583" xr:uid="{A1BE440B-2C57-49C3-81FE-728D80780B94}"/>
    <cellStyle name="Normal 2 2 2 2 2 7 2 2 4 2" xfId="14613" xr:uid="{EF7F32B4-1FB0-4EA1-93E7-8C7F7431F57C}"/>
    <cellStyle name="Normal 2 2 2 2 2 7 2 2 4 2 2" xfId="37039" xr:uid="{2F58FEC5-F1EE-4E95-9757-67069ECF4580}"/>
    <cellStyle name="Normal 2 2 2 2 2 7 2 2 4 3" xfId="28009" xr:uid="{790C4529-F8F3-4A1C-9733-5DC720BCED6E}"/>
    <cellStyle name="Normal 2 2 2 2 2 7 2 2 5" xfId="10131" xr:uid="{59A8D0AB-4063-4615-AFD3-04F77BF8E084}"/>
    <cellStyle name="Normal 2 2 2 2 2 7 2 2 5 2" xfId="32557" xr:uid="{9D8F4A6C-9561-4A43-876C-3BBEB1890845}"/>
    <cellStyle name="Normal 2 2 2 2 2 7 2 2 6" xfId="23527" xr:uid="{C2DB50E0-3A97-4A9A-81EE-88E2E7899E1B}"/>
    <cellStyle name="Normal 2 2 2 2 2 7 2 3" xfId="1852" xr:uid="{1A461657-B9B1-438F-BE22-F8632359CB2A}"/>
    <cellStyle name="Normal 2 2 2 2 2 7 2 3 2" xfId="6334" xr:uid="{BD65BF19-30C9-42C6-B4C6-6A6FFE8DDC43}"/>
    <cellStyle name="Normal 2 2 2 2 2 7 2 3 2 2" xfId="15364" xr:uid="{A282A5D7-06C8-4069-B749-BEB06B70B7B3}"/>
    <cellStyle name="Normal 2 2 2 2 2 7 2 3 2 2 2" xfId="37790" xr:uid="{0CA54079-FFA7-4F7C-8670-3D96776D81BB}"/>
    <cellStyle name="Normal 2 2 2 2 2 7 2 3 2 3" xfId="28760" xr:uid="{73360387-6070-4287-89AD-8DE605D6C341}"/>
    <cellStyle name="Normal 2 2 2 2 2 7 2 3 3" xfId="10882" xr:uid="{B3F2807B-FC9D-4BD2-950C-18176F3B9731}"/>
    <cellStyle name="Normal 2 2 2 2 2 7 2 3 3 2" xfId="33308" xr:uid="{96B13287-E34D-44E9-9C7C-A066A816EC6F}"/>
    <cellStyle name="Normal 2 2 2 2 2 7 2 3 4" xfId="24278" xr:uid="{291CFA7A-CDE5-47E0-AA1A-EF4F1C235746}"/>
    <cellStyle name="Normal 2 2 2 2 2 7 2 4" xfId="3346" xr:uid="{BE8FB5B1-E6D4-4C14-BB3A-D6BEB9627778}"/>
    <cellStyle name="Normal 2 2 2 2 2 7 2 4 2" xfId="7828" xr:uid="{8662C16A-84AA-451B-BE6E-92FF8F783CC4}"/>
    <cellStyle name="Normal 2 2 2 2 2 7 2 4 2 2" xfId="16858" xr:uid="{E514984F-B793-4C1E-B2EB-C5922FCEF2DD}"/>
    <cellStyle name="Normal 2 2 2 2 2 7 2 4 2 2 2" xfId="39284" xr:uid="{6CBB6BD5-D61E-4140-A164-6671E394FF98}"/>
    <cellStyle name="Normal 2 2 2 2 2 7 2 4 2 3" xfId="30254" xr:uid="{5DCBABE1-3E46-4EC2-A3F1-EEAA16D21656}"/>
    <cellStyle name="Normal 2 2 2 2 2 7 2 4 3" xfId="12376" xr:uid="{DA7CD561-6E94-4DCF-81EE-CAEB6149C12F}"/>
    <cellStyle name="Normal 2 2 2 2 2 7 2 4 3 2" xfId="34802" xr:uid="{0FC0D9B7-F339-4D91-B0A5-8BED1541BE41}"/>
    <cellStyle name="Normal 2 2 2 2 2 7 2 4 4" xfId="25772" xr:uid="{2D94DCE7-D920-48A4-B275-B4697666236D}"/>
    <cellStyle name="Normal 2 2 2 2 2 7 2 5" xfId="4840" xr:uid="{D4CE258E-9494-43B2-913A-E36157332134}"/>
    <cellStyle name="Normal 2 2 2 2 2 7 2 5 2" xfId="13870" xr:uid="{61FFCCD4-C4F1-42EA-A2B6-6C55EE5D7D41}"/>
    <cellStyle name="Normal 2 2 2 2 2 7 2 5 2 2" xfId="36296" xr:uid="{DDDDD8D0-982E-4926-A830-58EEFA982B23}"/>
    <cellStyle name="Normal 2 2 2 2 2 7 2 5 3" xfId="27266" xr:uid="{BB8B9E92-A6A2-4490-8A1C-D205FF6298FD}"/>
    <cellStyle name="Normal 2 2 2 2 2 7 2 6" xfId="9388" xr:uid="{A0FD6283-C81A-4829-87F4-A96DA510CEBB}"/>
    <cellStyle name="Normal 2 2 2 2 2 7 2 6 2" xfId="31814" xr:uid="{E142E811-0C23-4A03-8A06-B2EC4A254F40}"/>
    <cellStyle name="Normal 2 2 2 2 2 7 2 7" xfId="22784" xr:uid="{54B5240E-F12E-4475-959E-6170AE33542A}"/>
    <cellStyle name="Normal 2 2 2 2 2 7 3" xfId="544" xr:uid="{F126A0BF-6E8F-4BFF-B297-FA86EC42A37C}"/>
    <cellStyle name="Normal 2 2 2 2 2 7 3 2" xfId="1291" xr:uid="{DC6EAD97-8032-40D0-9513-6609B5D41403}"/>
    <cellStyle name="Normal 2 2 2 2 2 7 3 2 2" xfId="2785" xr:uid="{AB284041-509D-4EDD-B9BA-E2AE5D82F443}"/>
    <cellStyle name="Normal 2 2 2 2 2 7 3 2 2 2" xfId="7267" xr:uid="{6AD2579A-C22C-4165-8E52-74BC4CE1DCD3}"/>
    <cellStyle name="Normal 2 2 2 2 2 7 3 2 2 2 2" xfId="16297" xr:uid="{7FA9855C-0567-4C71-AAC5-D722E8B90028}"/>
    <cellStyle name="Normal 2 2 2 2 2 7 3 2 2 2 2 2" xfId="38723" xr:uid="{B0D5C132-35D0-44B5-9DEA-07467366C754}"/>
    <cellStyle name="Normal 2 2 2 2 2 7 3 2 2 2 3" xfId="29693" xr:uid="{DDCC17CE-426C-45D3-ADE5-14D6AC011FB0}"/>
    <cellStyle name="Normal 2 2 2 2 2 7 3 2 2 3" xfId="11815" xr:uid="{B528FA80-DCF2-44D2-85D1-C11EED984804}"/>
    <cellStyle name="Normal 2 2 2 2 2 7 3 2 2 3 2" xfId="34241" xr:uid="{963CFE21-5FE0-4096-8D68-FAD85DD6DFF8}"/>
    <cellStyle name="Normal 2 2 2 2 2 7 3 2 2 4" xfId="25211" xr:uid="{60AD49AD-B53A-4F35-8499-C3D19208EFA1}"/>
    <cellStyle name="Normal 2 2 2 2 2 7 3 2 3" xfId="4279" xr:uid="{9C8C1910-9F8C-4624-8BFD-AFA60953C37B}"/>
    <cellStyle name="Normal 2 2 2 2 2 7 3 2 3 2" xfId="8761" xr:uid="{44D6322A-8B7A-4330-BB40-E278897A1151}"/>
    <cellStyle name="Normal 2 2 2 2 2 7 3 2 3 2 2" xfId="17791" xr:uid="{AA2620BE-9D07-4C4C-9E77-E11624FDC17F}"/>
    <cellStyle name="Normal 2 2 2 2 2 7 3 2 3 2 2 2" xfId="40217" xr:uid="{4EFFD8F6-8F62-4877-A017-7931BB501E6A}"/>
    <cellStyle name="Normal 2 2 2 2 2 7 3 2 3 2 3" xfId="31187" xr:uid="{7C572C57-8CBB-4AD9-8ABB-5E1B4C68FE73}"/>
    <cellStyle name="Normal 2 2 2 2 2 7 3 2 3 3" xfId="13309" xr:uid="{7E55C784-90E6-4DBE-9B96-0ECE1EB0F0F3}"/>
    <cellStyle name="Normal 2 2 2 2 2 7 3 2 3 3 2" xfId="35735" xr:uid="{F1FD68FD-AD43-4039-B220-320C6162561A}"/>
    <cellStyle name="Normal 2 2 2 2 2 7 3 2 3 4" xfId="26705" xr:uid="{D5CE2E37-3985-44B8-9C33-FABD02DD7418}"/>
    <cellStyle name="Normal 2 2 2 2 2 7 3 2 4" xfId="5773" xr:uid="{BF5AAC5F-AA60-4798-8E02-F738BD059264}"/>
    <cellStyle name="Normal 2 2 2 2 2 7 3 2 4 2" xfId="14803" xr:uid="{1193ED61-1D2C-4B3D-95EA-933FED682731}"/>
    <cellStyle name="Normal 2 2 2 2 2 7 3 2 4 2 2" xfId="37229" xr:uid="{BAF907ED-9E8B-4F56-909F-0AB51489ADA5}"/>
    <cellStyle name="Normal 2 2 2 2 2 7 3 2 4 3" xfId="28199" xr:uid="{8170F866-AF22-4664-9A97-72FA424C5779}"/>
    <cellStyle name="Normal 2 2 2 2 2 7 3 2 5" xfId="10321" xr:uid="{591FDCF8-B601-456E-AA4A-C50BFD82D490}"/>
    <cellStyle name="Normal 2 2 2 2 2 7 3 2 5 2" xfId="32747" xr:uid="{D114AA93-C2DF-45F5-A170-E61470E01C04}"/>
    <cellStyle name="Normal 2 2 2 2 2 7 3 2 6" xfId="23717" xr:uid="{FF05CA36-E6E1-4E97-A519-7CFD618D873F}"/>
    <cellStyle name="Normal 2 2 2 2 2 7 3 3" xfId="2038" xr:uid="{00811144-AA5A-41BD-B560-B600DF9BC8F3}"/>
    <cellStyle name="Normal 2 2 2 2 2 7 3 3 2" xfId="6520" xr:uid="{DDABD827-1D38-4360-878B-2FF68EBE5C26}"/>
    <cellStyle name="Normal 2 2 2 2 2 7 3 3 2 2" xfId="15550" xr:uid="{A8DACB43-C50E-4E7F-BB71-F05AFDE8587F}"/>
    <cellStyle name="Normal 2 2 2 2 2 7 3 3 2 2 2" xfId="37976" xr:uid="{AFBB0F42-2239-44FC-9B2D-1A38AB2F30AC}"/>
    <cellStyle name="Normal 2 2 2 2 2 7 3 3 2 3" xfId="28946" xr:uid="{7DC0E8CA-22D3-4B74-93B8-C58CCBFE38E0}"/>
    <cellStyle name="Normal 2 2 2 2 2 7 3 3 3" xfId="11068" xr:uid="{74951BFF-70F5-4096-BCDD-353D02B9C62B}"/>
    <cellStyle name="Normal 2 2 2 2 2 7 3 3 3 2" xfId="33494" xr:uid="{CC68D510-401C-4996-905E-1A0F7239B47B}"/>
    <cellStyle name="Normal 2 2 2 2 2 7 3 3 4" xfId="24464" xr:uid="{C9F268DF-1A84-4657-853F-124E068A12DF}"/>
    <cellStyle name="Normal 2 2 2 2 2 7 3 4" xfId="3532" xr:uid="{F98BDD56-EBA7-4B9F-8CED-89E3E3C5096E}"/>
    <cellStyle name="Normal 2 2 2 2 2 7 3 4 2" xfId="8014" xr:uid="{5637F0F7-5E2B-4766-B6C5-BE312CF96167}"/>
    <cellStyle name="Normal 2 2 2 2 2 7 3 4 2 2" xfId="17044" xr:uid="{1D9B8B70-8BFF-4877-BD27-CD32C11E87E5}"/>
    <cellStyle name="Normal 2 2 2 2 2 7 3 4 2 2 2" xfId="39470" xr:uid="{A5C2042A-EF41-49F9-947C-E894CFA9FFE8}"/>
    <cellStyle name="Normal 2 2 2 2 2 7 3 4 2 3" xfId="30440" xr:uid="{2F4BFAAD-BD12-4549-84AE-A9E19E9A2E0A}"/>
    <cellStyle name="Normal 2 2 2 2 2 7 3 4 3" xfId="12562" xr:uid="{50A648CF-1ED9-4581-8559-840F76481112}"/>
    <cellStyle name="Normal 2 2 2 2 2 7 3 4 3 2" xfId="34988" xr:uid="{93B08C21-876B-4B87-BEFE-6AE1484EE7D9}"/>
    <cellStyle name="Normal 2 2 2 2 2 7 3 4 4" xfId="25958" xr:uid="{B40EC440-BC6C-4F5E-B902-384C69A5EFB2}"/>
    <cellStyle name="Normal 2 2 2 2 2 7 3 5" xfId="5026" xr:uid="{2A626C7D-14A6-4128-A4BD-E890FD85CDE1}"/>
    <cellStyle name="Normal 2 2 2 2 2 7 3 5 2" xfId="14056" xr:uid="{F32D5DD7-C290-4100-A956-FE346E7C2741}"/>
    <cellStyle name="Normal 2 2 2 2 2 7 3 5 2 2" xfId="36482" xr:uid="{DE3153B4-41CD-4505-9403-F7E21A801461}"/>
    <cellStyle name="Normal 2 2 2 2 2 7 3 5 3" xfId="27452" xr:uid="{BDA2A238-A8FE-419A-923E-3982E38CC57A}"/>
    <cellStyle name="Normal 2 2 2 2 2 7 3 6" xfId="9574" xr:uid="{840110FF-EB42-4151-882E-6978E36D31E9}"/>
    <cellStyle name="Normal 2 2 2 2 2 7 3 6 2" xfId="32000" xr:uid="{2E90E63D-EFEC-4FB3-AF91-FC63C7D3415A}"/>
    <cellStyle name="Normal 2 2 2 2 2 7 3 7" xfId="22970" xr:uid="{8657E1A5-F1AA-4E56-AE8A-AD8735288AC4}"/>
    <cellStyle name="Normal 2 2 2 2 2 7 4" xfId="730" xr:uid="{348A7437-21AA-4EE5-92EE-2F0854A11BCD}"/>
    <cellStyle name="Normal 2 2 2 2 2 7 4 2" xfId="1477" xr:uid="{40E5B00C-1A51-4973-B289-6D95AA196EB0}"/>
    <cellStyle name="Normal 2 2 2 2 2 7 4 2 2" xfId="2971" xr:uid="{7E4EAC6B-6B79-4AFB-A76E-BAC6C75A9C77}"/>
    <cellStyle name="Normal 2 2 2 2 2 7 4 2 2 2" xfId="7453" xr:uid="{3957469D-B44C-4A00-9796-C2B1717CF7B9}"/>
    <cellStyle name="Normal 2 2 2 2 2 7 4 2 2 2 2" xfId="16483" xr:uid="{2447EDA4-D068-4F59-83B1-E7EA07E62CF4}"/>
    <cellStyle name="Normal 2 2 2 2 2 7 4 2 2 2 2 2" xfId="38909" xr:uid="{6935AED0-B850-4E6E-8C88-1BFB8ABB6254}"/>
    <cellStyle name="Normal 2 2 2 2 2 7 4 2 2 2 3" xfId="29879" xr:uid="{3615AE80-0FF7-437A-A297-F19DD1CFBFAE}"/>
    <cellStyle name="Normal 2 2 2 2 2 7 4 2 2 3" xfId="12001" xr:uid="{9C2BA156-4E52-4D3E-908C-1AFEBCC587A8}"/>
    <cellStyle name="Normal 2 2 2 2 2 7 4 2 2 3 2" xfId="34427" xr:uid="{50F4AD24-64C4-4B72-8DE0-6ED5F0F0E3FB}"/>
    <cellStyle name="Normal 2 2 2 2 2 7 4 2 2 4" xfId="25397" xr:uid="{8C81C002-7DDF-456C-943C-FA6B9BE3DEF3}"/>
    <cellStyle name="Normal 2 2 2 2 2 7 4 2 3" xfId="4465" xr:uid="{5A7EB987-4ECE-42D4-BFCC-0514859E17FB}"/>
    <cellStyle name="Normal 2 2 2 2 2 7 4 2 3 2" xfId="8947" xr:uid="{14EBE6B1-4581-436E-B9FC-7602225B1254}"/>
    <cellStyle name="Normal 2 2 2 2 2 7 4 2 3 2 2" xfId="17977" xr:uid="{5E60AAB4-1F6C-4CDC-AB42-75A15A136E45}"/>
    <cellStyle name="Normal 2 2 2 2 2 7 4 2 3 2 2 2" xfId="40403" xr:uid="{7C35DC28-2C72-4007-BF45-80FE7E016F84}"/>
    <cellStyle name="Normal 2 2 2 2 2 7 4 2 3 2 3" xfId="31373" xr:uid="{F8BDC70F-F1DA-43CD-AF62-633F67B20939}"/>
    <cellStyle name="Normal 2 2 2 2 2 7 4 2 3 3" xfId="13495" xr:uid="{132B8F7E-230F-4DF4-927F-229DDE252898}"/>
    <cellStyle name="Normal 2 2 2 2 2 7 4 2 3 3 2" xfId="35921" xr:uid="{CB589533-F4AB-4F5C-B21F-D20ED46AE94C}"/>
    <cellStyle name="Normal 2 2 2 2 2 7 4 2 3 4" xfId="26891" xr:uid="{B0641491-8BDE-4928-94DD-5E3B5E98CC8D}"/>
    <cellStyle name="Normal 2 2 2 2 2 7 4 2 4" xfId="5959" xr:uid="{F8203D75-D7B5-4051-A612-ACDD7D28BC86}"/>
    <cellStyle name="Normal 2 2 2 2 2 7 4 2 4 2" xfId="14989" xr:uid="{FEBF1681-9E80-43FE-BCBA-9CA7CF76F21B}"/>
    <cellStyle name="Normal 2 2 2 2 2 7 4 2 4 2 2" xfId="37415" xr:uid="{839A5F40-74F3-4777-B065-B69C59AB5492}"/>
    <cellStyle name="Normal 2 2 2 2 2 7 4 2 4 3" xfId="28385" xr:uid="{A7E693AB-4CC2-48E9-BE28-C4BD61265CB0}"/>
    <cellStyle name="Normal 2 2 2 2 2 7 4 2 5" xfId="10507" xr:uid="{6D5064C9-9AE2-4AF2-ABDB-62485EC5055F}"/>
    <cellStyle name="Normal 2 2 2 2 2 7 4 2 5 2" xfId="32933" xr:uid="{68DFEA04-92FE-4A3D-81BC-E048BD6F33F6}"/>
    <cellStyle name="Normal 2 2 2 2 2 7 4 2 6" xfId="23903" xr:uid="{6771D33E-EA04-47EE-8CEB-DA2C78D8266E}"/>
    <cellStyle name="Normal 2 2 2 2 2 7 4 3" xfId="2224" xr:uid="{CA13C901-FE0C-4532-AA97-1ED66E9746DA}"/>
    <cellStyle name="Normal 2 2 2 2 2 7 4 3 2" xfId="6706" xr:uid="{15F86F1D-6F8B-4AD8-A231-19DA80F83DD9}"/>
    <cellStyle name="Normal 2 2 2 2 2 7 4 3 2 2" xfId="15736" xr:uid="{345819C6-DDF8-4418-BD4A-B82628DC83D6}"/>
    <cellStyle name="Normal 2 2 2 2 2 7 4 3 2 2 2" xfId="38162" xr:uid="{36FBE03F-3738-487D-830B-C35D891217E6}"/>
    <cellStyle name="Normal 2 2 2 2 2 7 4 3 2 3" xfId="29132" xr:uid="{CEBCDA32-BA65-4808-9BCC-275178F0F5F2}"/>
    <cellStyle name="Normal 2 2 2 2 2 7 4 3 3" xfId="11254" xr:uid="{13215755-AE75-4EA1-9835-2437D23E679C}"/>
    <cellStyle name="Normal 2 2 2 2 2 7 4 3 3 2" xfId="33680" xr:uid="{A5FD30C0-B303-4083-97EB-611F76ED9136}"/>
    <cellStyle name="Normal 2 2 2 2 2 7 4 3 4" xfId="24650" xr:uid="{D449828B-A068-4A7A-8139-2C9BB45FF9D2}"/>
    <cellStyle name="Normal 2 2 2 2 2 7 4 4" xfId="3718" xr:uid="{CE987839-A652-481B-AD32-88495BD3C5B4}"/>
    <cellStyle name="Normal 2 2 2 2 2 7 4 4 2" xfId="8200" xr:uid="{8B0953E9-1EFE-404B-8C0A-DC5E2D5C9411}"/>
    <cellStyle name="Normal 2 2 2 2 2 7 4 4 2 2" xfId="17230" xr:uid="{3614DBA9-16AE-4B33-90CE-81956EDF1153}"/>
    <cellStyle name="Normal 2 2 2 2 2 7 4 4 2 2 2" xfId="39656" xr:uid="{11B41D26-F9B7-4253-BF6C-1B5B8BE4E5CF}"/>
    <cellStyle name="Normal 2 2 2 2 2 7 4 4 2 3" xfId="30626" xr:uid="{C7CD92CB-BECD-49BD-B712-6039F6E89E8B}"/>
    <cellStyle name="Normal 2 2 2 2 2 7 4 4 3" xfId="12748" xr:uid="{B42A6C1D-5D2A-495E-91EA-47D273373898}"/>
    <cellStyle name="Normal 2 2 2 2 2 7 4 4 3 2" xfId="35174" xr:uid="{4980EEBB-3A71-42CD-B4F7-D8495ADB15A9}"/>
    <cellStyle name="Normal 2 2 2 2 2 7 4 4 4" xfId="26144" xr:uid="{6483676D-DD26-4D6D-BD30-35BAF1A9638B}"/>
    <cellStyle name="Normal 2 2 2 2 2 7 4 5" xfId="5212" xr:uid="{198DFECC-EB03-4FFE-9DD5-2F7CBCA46259}"/>
    <cellStyle name="Normal 2 2 2 2 2 7 4 5 2" xfId="14242" xr:uid="{74A91619-CA1F-43CE-A9C8-858C66EC0E43}"/>
    <cellStyle name="Normal 2 2 2 2 2 7 4 5 2 2" xfId="36668" xr:uid="{D5D1800E-B797-4970-BF3D-87064B8228E1}"/>
    <cellStyle name="Normal 2 2 2 2 2 7 4 5 3" xfId="27638" xr:uid="{A6EF4058-E803-4AE5-87BB-52FA1C1FE702}"/>
    <cellStyle name="Normal 2 2 2 2 2 7 4 6" xfId="9760" xr:uid="{9A12982F-8024-4A02-AE6E-C5E0354FF7DB}"/>
    <cellStyle name="Normal 2 2 2 2 2 7 4 6 2" xfId="32186" xr:uid="{D0DCA76F-8DA0-4111-B7F7-3A897FA157B7}"/>
    <cellStyle name="Normal 2 2 2 2 2 7 4 7" xfId="23156" xr:uid="{9A566105-C78F-4FAF-8AC9-0E0C94F72F22}"/>
    <cellStyle name="Normal 2 2 2 2 2 7 5" xfId="917" xr:uid="{02DB7415-C0F6-432A-8ED4-816C17B7D807}"/>
    <cellStyle name="Normal 2 2 2 2 2 7 5 2" xfId="2411" xr:uid="{F25A32BB-23BC-456D-AC2B-A9CD6B21D48B}"/>
    <cellStyle name="Normal 2 2 2 2 2 7 5 2 2" xfId="6893" xr:uid="{77B3EDA5-61D7-4437-8EFA-5D43CB91BD34}"/>
    <cellStyle name="Normal 2 2 2 2 2 7 5 2 2 2" xfId="15923" xr:uid="{8C3ADF2D-6816-4B37-9ABF-CC3353D6A9CE}"/>
    <cellStyle name="Normal 2 2 2 2 2 7 5 2 2 2 2" xfId="38349" xr:uid="{CB12C13B-DBB9-4A4D-A483-96E4F59BB80B}"/>
    <cellStyle name="Normal 2 2 2 2 2 7 5 2 2 3" xfId="29319" xr:uid="{C59F6AB6-3A9D-410B-A37F-6D4D585C89BA}"/>
    <cellStyle name="Normal 2 2 2 2 2 7 5 2 3" xfId="11441" xr:uid="{046DFE91-B105-41DB-B2DE-DCD97D0D3DBB}"/>
    <cellStyle name="Normal 2 2 2 2 2 7 5 2 3 2" xfId="33867" xr:uid="{0B7C0C8B-CC9A-4539-B0B8-4565BF6B641F}"/>
    <cellStyle name="Normal 2 2 2 2 2 7 5 2 4" xfId="24837" xr:uid="{BD073714-FBFC-4040-A39B-2C87B096AADF}"/>
    <cellStyle name="Normal 2 2 2 2 2 7 5 3" xfId="3905" xr:uid="{F018FC09-E2EF-46A2-9A59-A525AEAC6D54}"/>
    <cellStyle name="Normal 2 2 2 2 2 7 5 3 2" xfId="8387" xr:uid="{2D096E4C-C8C4-4C9C-91F7-DA30E83F0176}"/>
    <cellStyle name="Normal 2 2 2 2 2 7 5 3 2 2" xfId="17417" xr:uid="{9B8F5CB2-1A7C-4A6E-9A1A-5119BA7B7435}"/>
    <cellStyle name="Normal 2 2 2 2 2 7 5 3 2 2 2" xfId="39843" xr:uid="{5BD9A1A7-83B1-40C4-85EA-30DF5F47594C}"/>
    <cellStyle name="Normal 2 2 2 2 2 7 5 3 2 3" xfId="30813" xr:uid="{AC519A08-C28B-4E29-93A6-5F10F98B574A}"/>
    <cellStyle name="Normal 2 2 2 2 2 7 5 3 3" xfId="12935" xr:uid="{8BC7C9F4-75A1-407A-B4C8-B33BB7DE13CC}"/>
    <cellStyle name="Normal 2 2 2 2 2 7 5 3 3 2" xfId="35361" xr:uid="{6B7C8181-8AE4-48C6-A2A9-9174D749FDAA}"/>
    <cellStyle name="Normal 2 2 2 2 2 7 5 3 4" xfId="26331" xr:uid="{A1AD7CF1-B5B9-4682-A183-FAC7C9AC4664}"/>
    <cellStyle name="Normal 2 2 2 2 2 7 5 4" xfId="5399" xr:uid="{358D240A-134C-49FB-9314-B5CF948F5878}"/>
    <cellStyle name="Normal 2 2 2 2 2 7 5 4 2" xfId="14429" xr:uid="{54E259AA-F9E2-4A8D-B3E1-3CFD0A1B81B0}"/>
    <cellStyle name="Normal 2 2 2 2 2 7 5 4 2 2" xfId="36855" xr:uid="{7C83F57C-7242-43A2-AD0A-C5457A8BD533}"/>
    <cellStyle name="Normal 2 2 2 2 2 7 5 4 3" xfId="27825" xr:uid="{8BC2D940-7E9B-4DC6-B79A-3FABB343812B}"/>
    <cellStyle name="Normal 2 2 2 2 2 7 5 5" xfId="9947" xr:uid="{8F179A70-70A4-4990-BE60-30611742FF2A}"/>
    <cellStyle name="Normal 2 2 2 2 2 7 5 5 2" xfId="32373" xr:uid="{F8126457-5F33-4232-96EC-A9EAED8693A9}"/>
    <cellStyle name="Normal 2 2 2 2 2 7 5 6" xfId="23343" xr:uid="{F915FBFD-2A03-4636-82DB-242C5AF56BB4}"/>
    <cellStyle name="Normal 2 2 2 2 2 7 6" xfId="1666" xr:uid="{F1210B49-A299-466D-9D87-5E70ECB862AF}"/>
    <cellStyle name="Normal 2 2 2 2 2 7 6 2" xfId="6148" xr:uid="{3AA028F0-4870-4379-9BC1-31C2C828D081}"/>
    <cellStyle name="Normal 2 2 2 2 2 7 6 2 2" xfId="15178" xr:uid="{E836844B-5F28-44FD-8446-47FC15B8E926}"/>
    <cellStyle name="Normal 2 2 2 2 2 7 6 2 2 2" xfId="37604" xr:uid="{DD40CCF2-9690-4F32-8666-3F09C4BE5FFE}"/>
    <cellStyle name="Normal 2 2 2 2 2 7 6 2 3" xfId="28574" xr:uid="{2813ABCB-27C1-4CBC-8DD7-274F76415E11}"/>
    <cellStyle name="Normal 2 2 2 2 2 7 6 3" xfId="10696" xr:uid="{23CF1F23-1181-4ACB-A690-580205E1FA5A}"/>
    <cellStyle name="Normal 2 2 2 2 2 7 6 3 2" xfId="33122" xr:uid="{A89D05B0-DBDF-46D2-8B0D-A4A812BFFB00}"/>
    <cellStyle name="Normal 2 2 2 2 2 7 6 4" xfId="24092" xr:uid="{594E3F16-FEC3-4CB1-AC91-31489B581D55}"/>
    <cellStyle name="Normal 2 2 2 2 2 7 7" xfId="3160" xr:uid="{4F43E081-942C-4426-9240-2EBFF917A63F}"/>
    <cellStyle name="Normal 2 2 2 2 2 7 7 2" xfId="7642" xr:uid="{385B2BB0-B378-4EFC-9261-E599E9496022}"/>
    <cellStyle name="Normal 2 2 2 2 2 7 7 2 2" xfId="16672" xr:uid="{F7CE7699-AA2C-4CC1-A7C8-BEC10F78739A}"/>
    <cellStyle name="Normal 2 2 2 2 2 7 7 2 2 2" xfId="39098" xr:uid="{339DF219-5866-4650-AEDB-EE5E7B312374}"/>
    <cellStyle name="Normal 2 2 2 2 2 7 7 2 3" xfId="30068" xr:uid="{1ACF2CE8-7565-43B0-9C32-A353564D0854}"/>
    <cellStyle name="Normal 2 2 2 2 2 7 7 3" xfId="12190" xr:uid="{70EABA11-58F4-4F7B-86A6-F7C29E7DCA85}"/>
    <cellStyle name="Normal 2 2 2 2 2 7 7 3 2" xfId="34616" xr:uid="{48342CCF-A7F3-48BD-A812-5D37F7E1A2E2}"/>
    <cellStyle name="Normal 2 2 2 2 2 7 7 4" xfId="25586" xr:uid="{41168511-054A-47CF-91A8-BB49E8E7185D}"/>
    <cellStyle name="Normal 2 2 2 2 2 7 8" xfId="4654" xr:uid="{E63F2A12-C647-400D-BD80-8B447D823EF0}"/>
    <cellStyle name="Normal 2 2 2 2 2 7 8 2" xfId="13684" xr:uid="{2F88C7CF-AC9A-4BFF-9C50-46D3161B5025}"/>
    <cellStyle name="Normal 2 2 2 2 2 7 8 2 2" xfId="36110" xr:uid="{0EC4BE26-3321-4624-9DD3-7008B0291EEB}"/>
    <cellStyle name="Normal 2 2 2 2 2 7 8 3" xfId="27080" xr:uid="{8BDAC4CD-6D67-43B6-9882-87966204B4CE}"/>
    <cellStyle name="Normal 2 2 2 2 2 7 9" xfId="9202" xr:uid="{0B0C4993-34F6-491A-B97E-AEC676EE2047}"/>
    <cellStyle name="Normal 2 2 2 2 2 7 9 2" xfId="31628" xr:uid="{73A48C31-90A1-4272-82BC-6A74C651B967}"/>
    <cellStyle name="Normal 2 2 2 2 2 8" xfId="195" xr:uid="{A405259F-E829-4CA3-8EC0-CBE6A0FC092C}"/>
    <cellStyle name="Normal 2 2 2 2 2 8 10" xfId="22621" xr:uid="{18A903A6-84EA-41DA-AC66-C99EF6B3C296}"/>
    <cellStyle name="Normal 2 2 2 2 2 8 2" xfId="381" xr:uid="{23A1FF25-2BA3-468B-BF4F-BAEEAA0328AF}"/>
    <cellStyle name="Normal 2 2 2 2 2 8 2 2" xfId="1124" xr:uid="{13A8F528-08F6-4DF0-871A-E775671373BB}"/>
    <cellStyle name="Normal 2 2 2 2 2 8 2 2 2" xfId="2618" xr:uid="{CF111220-5B86-4084-999C-3E8B4578DFD1}"/>
    <cellStyle name="Normal 2 2 2 2 2 8 2 2 2 2" xfId="7100" xr:uid="{13545419-698F-4150-8E0D-006CCEF8A250}"/>
    <cellStyle name="Normal 2 2 2 2 2 8 2 2 2 2 2" xfId="16130" xr:uid="{A7B370A9-103E-43F3-8B28-D69ED4F8DD9C}"/>
    <cellStyle name="Normal 2 2 2 2 2 8 2 2 2 2 2 2" xfId="38556" xr:uid="{32DE193E-F7AF-4B59-BFBE-96B0D4606E16}"/>
    <cellStyle name="Normal 2 2 2 2 2 8 2 2 2 2 3" xfId="29526" xr:uid="{C61DB0A9-BD75-43A9-A482-58AA3BB735A9}"/>
    <cellStyle name="Normal 2 2 2 2 2 8 2 2 2 3" xfId="11648" xr:uid="{2F3355A0-A7C1-4ECD-B293-932B65360698}"/>
    <cellStyle name="Normal 2 2 2 2 2 8 2 2 2 3 2" xfId="34074" xr:uid="{5815BDA6-6A87-4C65-9E26-09F3C009AA49}"/>
    <cellStyle name="Normal 2 2 2 2 2 8 2 2 2 4" xfId="25044" xr:uid="{BFABB062-C21F-4408-85AC-295B2B7F492A}"/>
    <cellStyle name="Normal 2 2 2 2 2 8 2 2 3" xfId="4112" xr:uid="{4795B238-BA3D-4A34-B2E6-838CA2862D6B}"/>
    <cellStyle name="Normal 2 2 2 2 2 8 2 2 3 2" xfId="8594" xr:uid="{E348ACE7-163E-49E3-84F3-587993834E4E}"/>
    <cellStyle name="Normal 2 2 2 2 2 8 2 2 3 2 2" xfId="17624" xr:uid="{1F93D56B-2EAD-4AA7-8205-90D9149EB73F}"/>
    <cellStyle name="Normal 2 2 2 2 2 8 2 2 3 2 2 2" xfId="40050" xr:uid="{E80F8B53-92B3-4640-8A48-B7AD71166612}"/>
    <cellStyle name="Normal 2 2 2 2 2 8 2 2 3 2 3" xfId="31020" xr:uid="{5D216F05-391C-4B2F-B651-31C3A763192F}"/>
    <cellStyle name="Normal 2 2 2 2 2 8 2 2 3 3" xfId="13142" xr:uid="{54C36AC4-471F-4693-BC6D-2E93CA42B0F3}"/>
    <cellStyle name="Normal 2 2 2 2 2 8 2 2 3 3 2" xfId="35568" xr:uid="{731BECC8-1989-4A6C-AA21-E3831B223E1A}"/>
    <cellStyle name="Normal 2 2 2 2 2 8 2 2 3 4" xfId="26538" xr:uid="{84C556D5-D00E-40F2-A5E3-0BE759377026}"/>
    <cellStyle name="Normal 2 2 2 2 2 8 2 2 4" xfId="5606" xr:uid="{D8A1BD13-C394-40F5-9316-EFBBF2A8C81A}"/>
    <cellStyle name="Normal 2 2 2 2 2 8 2 2 4 2" xfId="14636" xr:uid="{F0E5CAD7-4441-4271-AE08-CC8945610B8A}"/>
    <cellStyle name="Normal 2 2 2 2 2 8 2 2 4 2 2" xfId="37062" xr:uid="{696BCE26-CC24-4CDD-8BE4-5FC3F3535F84}"/>
    <cellStyle name="Normal 2 2 2 2 2 8 2 2 4 3" xfId="28032" xr:uid="{86659DC1-D40C-4171-9263-36069EA39CE8}"/>
    <cellStyle name="Normal 2 2 2 2 2 8 2 2 5" xfId="10154" xr:uid="{A629ADC3-634B-477A-B7CC-EFD1337A29FE}"/>
    <cellStyle name="Normal 2 2 2 2 2 8 2 2 5 2" xfId="32580" xr:uid="{2A658FED-6238-4287-A349-DE0427C04B58}"/>
    <cellStyle name="Normal 2 2 2 2 2 8 2 2 6" xfId="23550" xr:uid="{83801310-9C14-4F7C-8AA3-6CCC8EA1FA87}"/>
    <cellStyle name="Normal 2 2 2 2 2 8 2 3" xfId="1875" xr:uid="{E54CF88E-B214-41A9-B113-5EA7D23FEDFA}"/>
    <cellStyle name="Normal 2 2 2 2 2 8 2 3 2" xfId="6357" xr:uid="{CE10679C-4F21-40D0-8A02-F0D564AD0223}"/>
    <cellStyle name="Normal 2 2 2 2 2 8 2 3 2 2" xfId="15387" xr:uid="{D80BDD6F-CDDD-4F8D-962A-191A5DF56D4A}"/>
    <cellStyle name="Normal 2 2 2 2 2 8 2 3 2 2 2" xfId="37813" xr:uid="{F0DD1AD4-B995-4FAA-A555-63EDBD881FAF}"/>
    <cellStyle name="Normal 2 2 2 2 2 8 2 3 2 3" xfId="28783" xr:uid="{A3E82929-DB2F-49F1-B189-F0FCD3F8F19A}"/>
    <cellStyle name="Normal 2 2 2 2 2 8 2 3 3" xfId="10905" xr:uid="{06AFA778-1B7B-4F94-A1AD-48715DFCF1B1}"/>
    <cellStyle name="Normal 2 2 2 2 2 8 2 3 3 2" xfId="33331" xr:uid="{F52BA806-A3CD-4B0E-838C-21AB6EEF0126}"/>
    <cellStyle name="Normal 2 2 2 2 2 8 2 3 4" xfId="24301" xr:uid="{3404D43D-4600-460A-AEE5-CD2A50C26167}"/>
    <cellStyle name="Normal 2 2 2 2 2 8 2 4" xfId="3369" xr:uid="{52BEA6A6-F346-4726-B70D-404E84567143}"/>
    <cellStyle name="Normal 2 2 2 2 2 8 2 4 2" xfId="7851" xr:uid="{A92467AB-215E-420F-A9F8-879E5A8A148A}"/>
    <cellStyle name="Normal 2 2 2 2 2 8 2 4 2 2" xfId="16881" xr:uid="{73079095-12DC-4631-A5A6-53196ADC28DB}"/>
    <cellStyle name="Normal 2 2 2 2 2 8 2 4 2 2 2" xfId="39307" xr:uid="{0365AADA-B678-4C40-8B54-8C8D514F5BD9}"/>
    <cellStyle name="Normal 2 2 2 2 2 8 2 4 2 3" xfId="30277" xr:uid="{CF68C1B8-AC8C-44E0-8E4C-001AACD8CC7F}"/>
    <cellStyle name="Normal 2 2 2 2 2 8 2 4 3" xfId="12399" xr:uid="{CBD183D5-C09C-4FD1-A61A-BD29573CF82B}"/>
    <cellStyle name="Normal 2 2 2 2 2 8 2 4 3 2" xfId="34825" xr:uid="{9F09C36F-9992-4B52-B84D-FE8B9968F0F7}"/>
    <cellStyle name="Normal 2 2 2 2 2 8 2 4 4" xfId="25795" xr:uid="{4FC0F0E8-831E-4282-9176-392975ED369A}"/>
    <cellStyle name="Normal 2 2 2 2 2 8 2 5" xfId="4863" xr:uid="{7E142FB3-9402-4F74-8771-6EF5C1723CE3}"/>
    <cellStyle name="Normal 2 2 2 2 2 8 2 5 2" xfId="13893" xr:uid="{962CE1E9-B0C7-411B-A490-C865DF7EE8CD}"/>
    <cellStyle name="Normal 2 2 2 2 2 8 2 5 2 2" xfId="36319" xr:uid="{72E98BB9-F1C3-4D0A-AC74-534E6AFEEE89}"/>
    <cellStyle name="Normal 2 2 2 2 2 8 2 5 3" xfId="27289" xr:uid="{9DAD924C-85B4-4C79-8FA3-9D2C43E310A9}"/>
    <cellStyle name="Normal 2 2 2 2 2 8 2 6" xfId="9411" xr:uid="{D66EC283-6463-4656-8AFC-A7D9DEE21EC2}"/>
    <cellStyle name="Normal 2 2 2 2 2 8 2 6 2" xfId="31837" xr:uid="{E2D581D8-7662-4C2C-8A58-664B9E4D4FDE}"/>
    <cellStyle name="Normal 2 2 2 2 2 8 2 7" xfId="22807" xr:uid="{629CB8E6-921F-4770-A114-FD5A85BBFE4E}"/>
    <cellStyle name="Normal 2 2 2 2 2 8 3" xfId="567" xr:uid="{879908C2-6B08-4016-8662-9539FF3233AD}"/>
    <cellStyle name="Normal 2 2 2 2 2 8 3 2" xfId="1314" xr:uid="{0DC68825-ABE7-475E-BEF5-8398727E9783}"/>
    <cellStyle name="Normal 2 2 2 2 2 8 3 2 2" xfId="2808" xr:uid="{EECAEDEC-1882-4D23-AE5C-7352B516E15B}"/>
    <cellStyle name="Normal 2 2 2 2 2 8 3 2 2 2" xfId="7290" xr:uid="{EC759A1D-C82E-4142-8BE8-398080CA5DE4}"/>
    <cellStyle name="Normal 2 2 2 2 2 8 3 2 2 2 2" xfId="16320" xr:uid="{AB8EA912-7E8F-4B16-92AA-B9E8EE8C570D}"/>
    <cellStyle name="Normal 2 2 2 2 2 8 3 2 2 2 2 2" xfId="38746" xr:uid="{817780BA-2EEB-4F68-AD22-FB929C469B98}"/>
    <cellStyle name="Normal 2 2 2 2 2 8 3 2 2 2 3" xfId="29716" xr:uid="{F8941F34-85F3-421B-AC76-B3C2C42732EC}"/>
    <cellStyle name="Normal 2 2 2 2 2 8 3 2 2 3" xfId="11838" xr:uid="{029A01F1-E6F6-45F3-AC93-92DA1006932D}"/>
    <cellStyle name="Normal 2 2 2 2 2 8 3 2 2 3 2" xfId="34264" xr:uid="{3B8EB38F-0045-44F4-A520-77353D93A21A}"/>
    <cellStyle name="Normal 2 2 2 2 2 8 3 2 2 4" xfId="25234" xr:uid="{B9CC9002-D1B1-4ABD-B47A-8127D5F6B9AC}"/>
    <cellStyle name="Normal 2 2 2 2 2 8 3 2 3" xfId="4302" xr:uid="{E5F42230-2B02-4F30-A438-AD5CA67C8D78}"/>
    <cellStyle name="Normal 2 2 2 2 2 8 3 2 3 2" xfId="8784" xr:uid="{5722CE37-FFED-4E7D-851C-65E3EFDD6724}"/>
    <cellStyle name="Normal 2 2 2 2 2 8 3 2 3 2 2" xfId="17814" xr:uid="{7576D3E1-501C-49B5-B087-3B265DCE7733}"/>
    <cellStyle name="Normal 2 2 2 2 2 8 3 2 3 2 2 2" xfId="40240" xr:uid="{18E55842-381E-45E1-9113-5B704FF2F769}"/>
    <cellStyle name="Normal 2 2 2 2 2 8 3 2 3 2 3" xfId="31210" xr:uid="{51B5D32B-12A0-422A-B829-59C50A7B26C2}"/>
    <cellStyle name="Normal 2 2 2 2 2 8 3 2 3 3" xfId="13332" xr:uid="{DB39C13A-8E63-4EB2-9A2A-5F463EFA596C}"/>
    <cellStyle name="Normal 2 2 2 2 2 8 3 2 3 3 2" xfId="35758" xr:uid="{961CC527-508D-4432-BBF6-2FE7DE98EB93}"/>
    <cellStyle name="Normal 2 2 2 2 2 8 3 2 3 4" xfId="26728" xr:uid="{385387EC-30FB-4200-BE88-563EC4D5CB15}"/>
    <cellStyle name="Normal 2 2 2 2 2 8 3 2 4" xfId="5796" xr:uid="{F50E2AD5-1492-4DE6-A07B-2CD3FF6EE5CE}"/>
    <cellStyle name="Normal 2 2 2 2 2 8 3 2 4 2" xfId="14826" xr:uid="{DC7BA48E-562F-4E56-94B8-B6F709F20CBB}"/>
    <cellStyle name="Normal 2 2 2 2 2 8 3 2 4 2 2" xfId="37252" xr:uid="{1A995E23-FD0A-4873-98CC-9E510D52C708}"/>
    <cellStyle name="Normal 2 2 2 2 2 8 3 2 4 3" xfId="28222" xr:uid="{AAB8C1F5-4891-4DF4-A296-BFFA9DF54E88}"/>
    <cellStyle name="Normal 2 2 2 2 2 8 3 2 5" xfId="10344" xr:uid="{BFDC0DA9-86AB-482D-8EE0-24050876C2EA}"/>
    <cellStyle name="Normal 2 2 2 2 2 8 3 2 5 2" xfId="32770" xr:uid="{93B30024-C9A9-472A-8494-F20F9FD6E19B}"/>
    <cellStyle name="Normal 2 2 2 2 2 8 3 2 6" xfId="23740" xr:uid="{291ED871-BECF-4BE4-AFC9-40567F63186F}"/>
    <cellStyle name="Normal 2 2 2 2 2 8 3 3" xfId="2061" xr:uid="{88FFF156-947B-41BE-B8BA-26EED97CA055}"/>
    <cellStyle name="Normal 2 2 2 2 2 8 3 3 2" xfId="6543" xr:uid="{5BDE94B6-CB27-4F48-9296-09A528E0A1BD}"/>
    <cellStyle name="Normal 2 2 2 2 2 8 3 3 2 2" xfId="15573" xr:uid="{36868E71-977D-436E-B1C9-A69BF00F3E35}"/>
    <cellStyle name="Normal 2 2 2 2 2 8 3 3 2 2 2" xfId="37999" xr:uid="{A75A039A-478F-4ABB-BCE4-87C0404ABFC9}"/>
    <cellStyle name="Normal 2 2 2 2 2 8 3 3 2 3" xfId="28969" xr:uid="{13BF93DE-BDC8-47A4-8787-B27D8457919F}"/>
    <cellStyle name="Normal 2 2 2 2 2 8 3 3 3" xfId="11091" xr:uid="{CE413845-0376-44F8-8537-586F1C1AEFB0}"/>
    <cellStyle name="Normal 2 2 2 2 2 8 3 3 3 2" xfId="33517" xr:uid="{5999424B-0200-4840-B6E3-D144105080B7}"/>
    <cellStyle name="Normal 2 2 2 2 2 8 3 3 4" xfId="24487" xr:uid="{1012173A-F97F-4F5E-87A2-57D5E5075FCC}"/>
    <cellStyle name="Normal 2 2 2 2 2 8 3 4" xfId="3555" xr:uid="{55F97F49-D322-42CC-817E-FFEAF3E9B731}"/>
    <cellStyle name="Normal 2 2 2 2 2 8 3 4 2" xfId="8037" xr:uid="{C6AF6463-CB30-407D-A87F-501B2534094A}"/>
    <cellStyle name="Normal 2 2 2 2 2 8 3 4 2 2" xfId="17067" xr:uid="{B96AAA5A-BCAF-4539-A816-A3CE89C28D20}"/>
    <cellStyle name="Normal 2 2 2 2 2 8 3 4 2 2 2" xfId="39493" xr:uid="{4672C0CC-1333-4741-981D-E816B801B776}"/>
    <cellStyle name="Normal 2 2 2 2 2 8 3 4 2 3" xfId="30463" xr:uid="{13D28434-D64F-4B28-990A-D95EBBB8DAAD}"/>
    <cellStyle name="Normal 2 2 2 2 2 8 3 4 3" xfId="12585" xr:uid="{7BC5ECDC-24BB-453D-81ED-36F26BF4C334}"/>
    <cellStyle name="Normal 2 2 2 2 2 8 3 4 3 2" xfId="35011" xr:uid="{43A80E93-CF8E-4944-994E-CC149EE26F80}"/>
    <cellStyle name="Normal 2 2 2 2 2 8 3 4 4" xfId="25981" xr:uid="{E008394A-A276-4E2E-B0B1-EB7C33272332}"/>
    <cellStyle name="Normal 2 2 2 2 2 8 3 5" xfId="5049" xr:uid="{12BB770E-F15B-47F0-9A5B-950AD88F5C20}"/>
    <cellStyle name="Normal 2 2 2 2 2 8 3 5 2" xfId="14079" xr:uid="{89947ED2-7989-4D18-8B8B-6DF89CF9C943}"/>
    <cellStyle name="Normal 2 2 2 2 2 8 3 5 2 2" xfId="36505" xr:uid="{BDDCDDB4-EF75-45C3-9949-B7D0848F0A82}"/>
    <cellStyle name="Normal 2 2 2 2 2 8 3 5 3" xfId="27475" xr:uid="{64782EA3-6BED-4F44-B95D-5B26309EA637}"/>
    <cellStyle name="Normal 2 2 2 2 2 8 3 6" xfId="9597" xr:uid="{A593B266-A78B-40BC-A52F-A424B7D7437A}"/>
    <cellStyle name="Normal 2 2 2 2 2 8 3 6 2" xfId="32023" xr:uid="{7DC9A4F2-47F2-4955-BD78-B07824EEED8C}"/>
    <cellStyle name="Normal 2 2 2 2 2 8 3 7" xfId="22993" xr:uid="{04A5B3F0-1A0E-48B7-8743-314B63680E07}"/>
    <cellStyle name="Normal 2 2 2 2 2 8 4" xfId="753" xr:uid="{E13C21CD-F379-4DFF-B939-9276DA697F72}"/>
    <cellStyle name="Normal 2 2 2 2 2 8 4 2" xfId="1500" xr:uid="{20F2911F-3974-4856-B518-8798ECF2186C}"/>
    <cellStyle name="Normal 2 2 2 2 2 8 4 2 2" xfId="2994" xr:uid="{9C6F9D4D-ADDE-4C73-8648-C30AFFBC73C9}"/>
    <cellStyle name="Normal 2 2 2 2 2 8 4 2 2 2" xfId="7476" xr:uid="{FC2D597A-4159-4A3C-A79F-BC778249058B}"/>
    <cellStyle name="Normal 2 2 2 2 2 8 4 2 2 2 2" xfId="16506" xr:uid="{5CEAC951-AC00-4A3F-AEF7-8027408E13C4}"/>
    <cellStyle name="Normal 2 2 2 2 2 8 4 2 2 2 2 2" xfId="38932" xr:uid="{55CBB479-643D-4C0A-AA3D-A6B67F293F6C}"/>
    <cellStyle name="Normal 2 2 2 2 2 8 4 2 2 2 3" xfId="29902" xr:uid="{CDDA8BF8-16D6-49BF-872B-BC10FB3CEE5B}"/>
    <cellStyle name="Normal 2 2 2 2 2 8 4 2 2 3" xfId="12024" xr:uid="{62BE4FB7-DE75-4164-9991-0085D1A3F598}"/>
    <cellStyle name="Normal 2 2 2 2 2 8 4 2 2 3 2" xfId="34450" xr:uid="{426A0510-C146-4A48-89E4-236AD951B3E7}"/>
    <cellStyle name="Normal 2 2 2 2 2 8 4 2 2 4" xfId="25420" xr:uid="{1584F586-473E-4EC4-AAF3-D14757EAE662}"/>
    <cellStyle name="Normal 2 2 2 2 2 8 4 2 3" xfId="4488" xr:uid="{C8BFD45C-9ECE-41AB-B120-EDD850EDB3AD}"/>
    <cellStyle name="Normal 2 2 2 2 2 8 4 2 3 2" xfId="8970" xr:uid="{329AB085-3E4B-4CF5-B17A-64933FB89D1A}"/>
    <cellStyle name="Normal 2 2 2 2 2 8 4 2 3 2 2" xfId="18000" xr:uid="{B75FAFDF-3315-4316-A43A-85C8C82EFD99}"/>
    <cellStyle name="Normal 2 2 2 2 2 8 4 2 3 2 2 2" xfId="40426" xr:uid="{144D32FD-D206-43AE-8D42-BF31D7A837A2}"/>
    <cellStyle name="Normal 2 2 2 2 2 8 4 2 3 2 3" xfId="31396" xr:uid="{91535B59-99A8-4C4E-AFDD-4149CAFD6166}"/>
    <cellStyle name="Normal 2 2 2 2 2 8 4 2 3 3" xfId="13518" xr:uid="{736F3EB1-37FE-45E5-8BB4-1BC7B2D6A21C}"/>
    <cellStyle name="Normal 2 2 2 2 2 8 4 2 3 3 2" xfId="35944" xr:uid="{CB8C9723-042F-4F8F-8FAD-85400748500E}"/>
    <cellStyle name="Normal 2 2 2 2 2 8 4 2 3 4" xfId="26914" xr:uid="{852DBCCE-A61B-4764-8138-7B6CBD145FA1}"/>
    <cellStyle name="Normal 2 2 2 2 2 8 4 2 4" xfId="5982" xr:uid="{F9B80AB0-54EF-43E6-B8DA-09F5BF8C2D16}"/>
    <cellStyle name="Normal 2 2 2 2 2 8 4 2 4 2" xfId="15012" xr:uid="{A8217FDB-8E33-4D0E-B418-1A37C0667FF0}"/>
    <cellStyle name="Normal 2 2 2 2 2 8 4 2 4 2 2" xfId="37438" xr:uid="{44F6FF41-AB11-4981-8613-77E630DDEFB5}"/>
    <cellStyle name="Normal 2 2 2 2 2 8 4 2 4 3" xfId="28408" xr:uid="{2C051EAF-A9B1-4169-86C5-4586987915EE}"/>
    <cellStyle name="Normal 2 2 2 2 2 8 4 2 5" xfId="10530" xr:uid="{6555D288-6CAC-4259-B305-A35F95F199FB}"/>
    <cellStyle name="Normal 2 2 2 2 2 8 4 2 5 2" xfId="32956" xr:uid="{5BAFD131-9F05-497E-9BE8-43948E4F2DAE}"/>
    <cellStyle name="Normal 2 2 2 2 2 8 4 2 6" xfId="23926" xr:uid="{6E0A9121-3C95-42FF-B6BD-EE8E1A3B84D5}"/>
    <cellStyle name="Normal 2 2 2 2 2 8 4 3" xfId="2247" xr:uid="{C5940F13-757D-407F-9EC3-B03EC52C0698}"/>
    <cellStyle name="Normal 2 2 2 2 2 8 4 3 2" xfId="6729" xr:uid="{BBD38367-27D5-4200-8CAE-5EBFD8B3AC23}"/>
    <cellStyle name="Normal 2 2 2 2 2 8 4 3 2 2" xfId="15759" xr:uid="{0091F741-2169-41FF-BAC5-D3E8440DBA48}"/>
    <cellStyle name="Normal 2 2 2 2 2 8 4 3 2 2 2" xfId="38185" xr:uid="{CC17BC18-361D-45F5-A4E3-9FE1B30F0817}"/>
    <cellStyle name="Normal 2 2 2 2 2 8 4 3 2 3" xfId="29155" xr:uid="{C67AA781-769E-43AE-91E5-A2F0136AC155}"/>
    <cellStyle name="Normal 2 2 2 2 2 8 4 3 3" xfId="11277" xr:uid="{C6FA557C-A47F-440F-8757-C2A4A224C457}"/>
    <cellStyle name="Normal 2 2 2 2 2 8 4 3 3 2" xfId="33703" xr:uid="{DC6A77FA-3897-47C0-80C7-B5EEF0A1AFD6}"/>
    <cellStyle name="Normal 2 2 2 2 2 8 4 3 4" xfId="24673" xr:uid="{6A8A38B5-ADD1-4AFD-967C-B0FA728802BE}"/>
    <cellStyle name="Normal 2 2 2 2 2 8 4 4" xfId="3741" xr:uid="{1121AD2A-2E25-40C8-8337-4D450B448B09}"/>
    <cellStyle name="Normal 2 2 2 2 2 8 4 4 2" xfId="8223" xr:uid="{B6850E1B-9CDD-4020-8887-D35801A56DE9}"/>
    <cellStyle name="Normal 2 2 2 2 2 8 4 4 2 2" xfId="17253" xr:uid="{93D86C5E-E149-4922-AD8E-9CA089281ACC}"/>
    <cellStyle name="Normal 2 2 2 2 2 8 4 4 2 2 2" xfId="39679" xr:uid="{F53B17AA-90EC-4E93-8724-3F2B8F244247}"/>
    <cellStyle name="Normal 2 2 2 2 2 8 4 4 2 3" xfId="30649" xr:uid="{70BC2EEF-0EE1-45F9-AB9E-3D3C56A900BE}"/>
    <cellStyle name="Normal 2 2 2 2 2 8 4 4 3" xfId="12771" xr:uid="{A849DCE9-E2DE-4D08-B0A3-341981B91836}"/>
    <cellStyle name="Normal 2 2 2 2 2 8 4 4 3 2" xfId="35197" xr:uid="{912D7AB4-E92D-421B-83F8-15C730B406EC}"/>
    <cellStyle name="Normal 2 2 2 2 2 8 4 4 4" xfId="26167" xr:uid="{594FB079-4356-417A-9933-6037A64EC0BC}"/>
    <cellStyle name="Normal 2 2 2 2 2 8 4 5" xfId="5235" xr:uid="{4ABB0FBF-CB9D-4F3D-8746-B501B38BC85E}"/>
    <cellStyle name="Normal 2 2 2 2 2 8 4 5 2" xfId="14265" xr:uid="{E3396DBC-F2D9-422D-A567-3201AEC39712}"/>
    <cellStyle name="Normal 2 2 2 2 2 8 4 5 2 2" xfId="36691" xr:uid="{814E757C-16CA-44FD-AC1C-8A80ED104BBB}"/>
    <cellStyle name="Normal 2 2 2 2 2 8 4 5 3" xfId="27661" xr:uid="{F1478763-27EC-4EDD-B9D9-9D9FB7B553BD}"/>
    <cellStyle name="Normal 2 2 2 2 2 8 4 6" xfId="9783" xr:uid="{2E3D7C4E-5F8F-406E-A467-0B8213C50FBD}"/>
    <cellStyle name="Normal 2 2 2 2 2 8 4 6 2" xfId="32209" xr:uid="{6501ACA8-16F2-4975-BB18-2C8768400F58}"/>
    <cellStyle name="Normal 2 2 2 2 2 8 4 7" xfId="23179" xr:uid="{642929E5-76F9-4FC1-9BF4-1AD4445FD7D7}"/>
    <cellStyle name="Normal 2 2 2 2 2 8 5" xfId="940" xr:uid="{B4D1D10E-0FCF-4B57-9ECD-E9F9F491C8D1}"/>
    <cellStyle name="Normal 2 2 2 2 2 8 5 2" xfId="2434" xr:uid="{41DA3B94-E136-40C1-A458-072EB135B6C6}"/>
    <cellStyle name="Normal 2 2 2 2 2 8 5 2 2" xfId="6916" xr:uid="{62218602-4548-4F70-9463-F6038ABF3BEE}"/>
    <cellStyle name="Normal 2 2 2 2 2 8 5 2 2 2" xfId="15946" xr:uid="{95158F19-58E4-4ABB-8096-48CDABC2C3F1}"/>
    <cellStyle name="Normal 2 2 2 2 2 8 5 2 2 2 2" xfId="38372" xr:uid="{79B40710-9074-4BE0-A5A6-E342DF6C0683}"/>
    <cellStyle name="Normal 2 2 2 2 2 8 5 2 2 3" xfId="29342" xr:uid="{95BFE185-B8BE-4326-8F30-7632035EBCF0}"/>
    <cellStyle name="Normal 2 2 2 2 2 8 5 2 3" xfId="11464" xr:uid="{64565A1F-C7C7-4CC5-8038-E679410C4C8C}"/>
    <cellStyle name="Normal 2 2 2 2 2 8 5 2 3 2" xfId="33890" xr:uid="{DFA0E061-0A06-4F70-8753-30BAA8397BCD}"/>
    <cellStyle name="Normal 2 2 2 2 2 8 5 2 4" xfId="24860" xr:uid="{24A77FFF-B452-4340-8682-6E27A1A986CA}"/>
    <cellStyle name="Normal 2 2 2 2 2 8 5 3" xfId="3928" xr:uid="{EDE57091-B7A5-4CA9-8E7A-17C9F2BE8643}"/>
    <cellStyle name="Normal 2 2 2 2 2 8 5 3 2" xfId="8410" xr:uid="{BDFE1FA8-D9C3-4721-9E58-45DC6A94101A}"/>
    <cellStyle name="Normal 2 2 2 2 2 8 5 3 2 2" xfId="17440" xr:uid="{AF765529-1107-4EAA-9254-85CFD45B5E62}"/>
    <cellStyle name="Normal 2 2 2 2 2 8 5 3 2 2 2" xfId="39866" xr:uid="{B7A3EBAF-841A-4ACC-B70A-FA20ADE8522F}"/>
    <cellStyle name="Normal 2 2 2 2 2 8 5 3 2 3" xfId="30836" xr:uid="{CEA17DA9-7CE9-4449-83EC-19495DC63150}"/>
    <cellStyle name="Normal 2 2 2 2 2 8 5 3 3" xfId="12958" xr:uid="{3078D8C3-A726-40B4-B482-7E40B797CDB7}"/>
    <cellStyle name="Normal 2 2 2 2 2 8 5 3 3 2" xfId="35384" xr:uid="{74D7DD66-0C2E-4455-BC05-C27159BCA71C}"/>
    <cellStyle name="Normal 2 2 2 2 2 8 5 3 4" xfId="26354" xr:uid="{852DB601-47F0-45AE-877F-F9CDBB4E5AB3}"/>
    <cellStyle name="Normal 2 2 2 2 2 8 5 4" xfId="5422" xr:uid="{6E05B538-5E01-41D6-AC87-AEEDB82B9D4B}"/>
    <cellStyle name="Normal 2 2 2 2 2 8 5 4 2" xfId="14452" xr:uid="{A104A9E4-C8D3-4F08-BB5A-CC997A21F0E2}"/>
    <cellStyle name="Normal 2 2 2 2 2 8 5 4 2 2" xfId="36878" xr:uid="{088F549B-95CC-4E1B-8660-FCA1D60042C1}"/>
    <cellStyle name="Normal 2 2 2 2 2 8 5 4 3" xfId="27848" xr:uid="{7F2A32C0-3D72-4783-89E8-BD12B198E023}"/>
    <cellStyle name="Normal 2 2 2 2 2 8 5 5" xfId="9970" xr:uid="{1ACE53FC-FE8A-4A74-97D6-B81A6FFB57E3}"/>
    <cellStyle name="Normal 2 2 2 2 2 8 5 5 2" xfId="32396" xr:uid="{21082E10-EED2-420F-9EF5-54FA9033EC72}"/>
    <cellStyle name="Normal 2 2 2 2 2 8 5 6" xfId="23366" xr:uid="{9B26B60B-B4ED-410D-AC7F-CD7191C3D103}"/>
    <cellStyle name="Normal 2 2 2 2 2 8 6" xfId="1689" xr:uid="{F402D000-DEEB-47C3-B88A-DFD8BD539179}"/>
    <cellStyle name="Normal 2 2 2 2 2 8 6 2" xfId="6171" xr:uid="{3DFE8735-EAA8-488F-86CC-CCA4781CEDC8}"/>
    <cellStyle name="Normal 2 2 2 2 2 8 6 2 2" xfId="15201" xr:uid="{B8CDE5F3-9943-487C-BE44-3DD17CC3CBD1}"/>
    <cellStyle name="Normal 2 2 2 2 2 8 6 2 2 2" xfId="37627" xr:uid="{122DA51F-BE32-43B6-929D-61E2C9D5639C}"/>
    <cellStyle name="Normal 2 2 2 2 2 8 6 2 3" xfId="28597" xr:uid="{474D92B9-4F44-4AF0-9C48-31DF75C93D5A}"/>
    <cellStyle name="Normal 2 2 2 2 2 8 6 3" xfId="10719" xr:uid="{7CA8C954-9A05-4A64-944F-04443577BFD6}"/>
    <cellStyle name="Normal 2 2 2 2 2 8 6 3 2" xfId="33145" xr:uid="{B5715281-36F1-40D2-BE2C-126EA664241C}"/>
    <cellStyle name="Normal 2 2 2 2 2 8 6 4" xfId="24115" xr:uid="{2DE77CA7-D8E5-4FC9-8766-95BA53B0E740}"/>
    <cellStyle name="Normal 2 2 2 2 2 8 7" xfId="3183" xr:uid="{8FE4312F-B45F-4929-AF53-1159A508161C}"/>
    <cellStyle name="Normal 2 2 2 2 2 8 7 2" xfId="7665" xr:uid="{75798956-9642-43DF-96DC-7BDBE9186962}"/>
    <cellStyle name="Normal 2 2 2 2 2 8 7 2 2" xfId="16695" xr:uid="{FF25ED2A-B993-4F99-A44E-1C2B0BE592A6}"/>
    <cellStyle name="Normal 2 2 2 2 2 8 7 2 2 2" xfId="39121" xr:uid="{DE12A972-D110-4B42-BE9B-B1D343828A21}"/>
    <cellStyle name="Normal 2 2 2 2 2 8 7 2 3" xfId="30091" xr:uid="{463808D4-BEBF-4426-96B7-93DBF503D6D6}"/>
    <cellStyle name="Normal 2 2 2 2 2 8 7 3" xfId="12213" xr:uid="{ECE894E9-3F71-4849-A261-8E871518124B}"/>
    <cellStyle name="Normal 2 2 2 2 2 8 7 3 2" xfId="34639" xr:uid="{DB50A6B6-A251-4D38-8A7C-9AE9CF3BF5AF}"/>
    <cellStyle name="Normal 2 2 2 2 2 8 7 4" xfId="25609" xr:uid="{9A198796-EC28-453E-829B-9DEEAA90760A}"/>
    <cellStyle name="Normal 2 2 2 2 2 8 8" xfId="4677" xr:uid="{BD96D4D5-FA85-4927-AF33-BA7ECFB6E430}"/>
    <cellStyle name="Normal 2 2 2 2 2 8 8 2" xfId="13707" xr:uid="{FCC13FFA-6A50-4EE5-88EB-356644A06BF6}"/>
    <cellStyle name="Normal 2 2 2 2 2 8 8 2 2" xfId="36133" xr:uid="{A46A23BE-BF63-4E67-961B-2751156A7F25}"/>
    <cellStyle name="Normal 2 2 2 2 2 8 8 3" xfId="27103" xr:uid="{A190C96E-5B56-48B7-B8D6-ECAC22DB3308}"/>
    <cellStyle name="Normal 2 2 2 2 2 8 9" xfId="9225" xr:uid="{D525F922-EF4B-47E2-8167-2428CA3838DA}"/>
    <cellStyle name="Normal 2 2 2 2 2 8 9 2" xfId="31651" xr:uid="{CE616F35-FBDA-4301-835D-80FCB109DE8B}"/>
    <cellStyle name="Normal 2 2 2 2 2 9" xfId="218" xr:uid="{DE3E5D99-B49F-472D-9EF3-82289029A54B}"/>
    <cellStyle name="Normal 2 2 2 2 2 9 2" xfId="963" xr:uid="{50D15E11-0093-4ABF-9EEB-FA4A6E2E67A1}"/>
    <cellStyle name="Normal 2 2 2 2 2 9 2 2" xfId="2457" xr:uid="{0FA0F50B-8551-4D7C-9107-60EDDB461239}"/>
    <cellStyle name="Normal 2 2 2 2 2 9 2 2 2" xfId="6939" xr:uid="{5B6063D1-731B-4D05-BC87-7F17A1FC5983}"/>
    <cellStyle name="Normal 2 2 2 2 2 9 2 2 2 2" xfId="15969" xr:uid="{4EB35B9A-B4B7-4FEB-BE96-DDBC2DAF17E2}"/>
    <cellStyle name="Normal 2 2 2 2 2 9 2 2 2 2 2" xfId="38395" xr:uid="{48121A81-F3CA-471E-8558-21CEB9EAF0F3}"/>
    <cellStyle name="Normal 2 2 2 2 2 9 2 2 2 3" xfId="29365" xr:uid="{B24D2240-1F11-4B7B-8C96-843E9AFFA71A}"/>
    <cellStyle name="Normal 2 2 2 2 2 9 2 2 3" xfId="11487" xr:uid="{59E644E2-70EF-49EE-BCEA-EECBF2102843}"/>
    <cellStyle name="Normal 2 2 2 2 2 9 2 2 3 2" xfId="33913" xr:uid="{CE7BAF8B-1C26-4891-B6A3-4993BF6D247A}"/>
    <cellStyle name="Normal 2 2 2 2 2 9 2 2 4" xfId="24883" xr:uid="{02729D65-C54A-49EB-B76B-44EE16FD571B}"/>
    <cellStyle name="Normal 2 2 2 2 2 9 2 3" xfId="3951" xr:uid="{74964405-136B-4380-A02C-0FFF0374E1F5}"/>
    <cellStyle name="Normal 2 2 2 2 2 9 2 3 2" xfId="8433" xr:uid="{4E819675-C2C4-423B-B6BC-0585EE3C158D}"/>
    <cellStyle name="Normal 2 2 2 2 2 9 2 3 2 2" xfId="17463" xr:uid="{4292E1E4-8956-454E-8721-F013D3DB0F85}"/>
    <cellStyle name="Normal 2 2 2 2 2 9 2 3 2 2 2" xfId="39889" xr:uid="{8E0D266D-BC82-463B-85A6-69DDB498A4E4}"/>
    <cellStyle name="Normal 2 2 2 2 2 9 2 3 2 3" xfId="30859" xr:uid="{9746FD23-ADC7-4450-A3FC-E92A66E92869}"/>
    <cellStyle name="Normal 2 2 2 2 2 9 2 3 3" xfId="12981" xr:uid="{BE479291-73B8-468E-846E-CFAEA0516650}"/>
    <cellStyle name="Normal 2 2 2 2 2 9 2 3 3 2" xfId="35407" xr:uid="{D31CF172-BC67-4E7C-8A71-CBF654BECB46}"/>
    <cellStyle name="Normal 2 2 2 2 2 9 2 3 4" xfId="26377" xr:uid="{E3326246-FD19-4A2A-BAD2-F4FAF28438E2}"/>
    <cellStyle name="Normal 2 2 2 2 2 9 2 4" xfId="5445" xr:uid="{D4940852-D7AE-481F-8BB3-840F73C92900}"/>
    <cellStyle name="Normal 2 2 2 2 2 9 2 4 2" xfId="14475" xr:uid="{93503680-2728-46C2-861F-1474D379729F}"/>
    <cellStyle name="Normal 2 2 2 2 2 9 2 4 2 2" xfId="36901" xr:uid="{4C808FC2-9406-4417-A0B6-028BF6E195D9}"/>
    <cellStyle name="Normal 2 2 2 2 2 9 2 4 3" xfId="27871" xr:uid="{87B4C860-A1C1-4F30-ACED-CAC5B96E4EDE}"/>
    <cellStyle name="Normal 2 2 2 2 2 9 2 5" xfId="9993" xr:uid="{65A3F4BF-E22C-483D-AF47-8DC66AD6DF70}"/>
    <cellStyle name="Normal 2 2 2 2 2 9 2 5 2" xfId="32419" xr:uid="{B9F0E512-84F3-438A-AC14-E84392B114B6}"/>
    <cellStyle name="Normal 2 2 2 2 2 9 2 6" xfId="23389" xr:uid="{D6AA4AD8-1B3B-42BD-8A7B-FD79974D593A}"/>
    <cellStyle name="Normal 2 2 2 2 2 9 3" xfId="1712" xr:uid="{368A5E64-E841-4776-88B9-1D9469786851}"/>
    <cellStyle name="Normal 2 2 2 2 2 9 3 2" xfId="6194" xr:uid="{DE95AE93-2E85-4176-B3D1-9B9E34BE87AB}"/>
    <cellStyle name="Normal 2 2 2 2 2 9 3 2 2" xfId="15224" xr:uid="{49984ADB-9544-4959-A539-E67C442E75FA}"/>
    <cellStyle name="Normal 2 2 2 2 2 9 3 2 2 2" xfId="37650" xr:uid="{3ED661C6-527E-4182-A7A5-DEE5B2EEFE71}"/>
    <cellStyle name="Normal 2 2 2 2 2 9 3 2 3" xfId="28620" xr:uid="{D01F4C70-23A9-42CC-87B9-B9C0AAF2A272}"/>
    <cellStyle name="Normal 2 2 2 2 2 9 3 3" xfId="10742" xr:uid="{55F01455-2668-4649-A769-05EEDE6DAD2F}"/>
    <cellStyle name="Normal 2 2 2 2 2 9 3 3 2" xfId="33168" xr:uid="{2455DFE1-1935-41EA-BCEE-5C10095418F5}"/>
    <cellStyle name="Normal 2 2 2 2 2 9 3 4" xfId="24138" xr:uid="{F5645E04-927E-45B9-93CB-2CB6B8208CA9}"/>
    <cellStyle name="Normal 2 2 2 2 2 9 4" xfId="3206" xr:uid="{96C6B78C-5505-4E09-9D60-0B0909EBED6F}"/>
    <cellStyle name="Normal 2 2 2 2 2 9 4 2" xfId="7688" xr:uid="{90363C62-85BE-418B-969C-C2E571140AA6}"/>
    <cellStyle name="Normal 2 2 2 2 2 9 4 2 2" xfId="16718" xr:uid="{5C1F7D41-6FFC-459B-8768-CCD9E3252366}"/>
    <cellStyle name="Normal 2 2 2 2 2 9 4 2 2 2" xfId="39144" xr:uid="{A92AA913-A2E0-4FB1-A678-508BDA71D357}"/>
    <cellStyle name="Normal 2 2 2 2 2 9 4 2 3" xfId="30114" xr:uid="{24D946F3-4F02-4991-B8DB-2274049F0BE2}"/>
    <cellStyle name="Normal 2 2 2 2 2 9 4 3" xfId="12236" xr:uid="{3A2A8FA3-0200-4FE7-AA69-293FF6FE5B18}"/>
    <cellStyle name="Normal 2 2 2 2 2 9 4 3 2" xfId="34662" xr:uid="{53774C4E-5973-4552-A70D-FF415C526648}"/>
    <cellStyle name="Normal 2 2 2 2 2 9 4 4" xfId="25632" xr:uid="{29AE771B-CE57-4F82-9FEF-74FC53DE4156}"/>
    <cellStyle name="Normal 2 2 2 2 2 9 5" xfId="4700" xr:uid="{6F748E86-2658-43FA-9D05-4D0A7E3171BB}"/>
    <cellStyle name="Normal 2 2 2 2 2 9 5 2" xfId="13730" xr:uid="{B1AD9C94-F27D-476B-A486-68D7739B0DE9}"/>
    <cellStyle name="Normal 2 2 2 2 2 9 5 2 2" xfId="36156" xr:uid="{09456E02-8DFC-4A54-A92B-BD95967D4C52}"/>
    <cellStyle name="Normal 2 2 2 2 2 9 5 3" xfId="27126" xr:uid="{1B81F69B-724C-4EB5-836E-C5E678768419}"/>
    <cellStyle name="Normal 2 2 2 2 2 9 6" xfId="9248" xr:uid="{89DF460B-D6D9-41D5-8070-D5B6A8D8DBE0}"/>
    <cellStyle name="Normal 2 2 2 2 2 9 6 2" xfId="31674" xr:uid="{F1E85E9A-B8BD-42D4-BEEE-4DAC26A42A86}"/>
    <cellStyle name="Normal 2 2 2 2 2 9 7" xfId="22644" xr:uid="{836D5D09-F78B-4303-8316-F7C76841C4D1}"/>
    <cellStyle name="Normal 2 2 2 2 3" xfId="52" xr:uid="{86438058-1E9C-45B2-BED5-EAEDF976AA38}"/>
    <cellStyle name="Normal 2 2 2 2 3 10" xfId="22478" xr:uid="{03E056E6-6D8B-4980-B2C3-25C96381E141}"/>
    <cellStyle name="Normal 2 2 2 2 3 2" xfId="238" xr:uid="{2B632AB0-6051-40FE-AAA4-050DFB11758B}"/>
    <cellStyle name="Normal 2 2 2 2 3 2 2" xfId="983" xr:uid="{E4BD15FA-47F6-4C20-8DE6-18A387D11CCB}"/>
    <cellStyle name="Normal 2 2 2 2 3 2 2 2" xfId="2477" xr:uid="{F1B6117A-87A7-4FF0-B64A-A4CAC346B16D}"/>
    <cellStyle name="Normal 2 2 2 2 3 2 2 2 2" xfId="6959" xr:uid="{30EB8776-4927-4F98-9B89-C5EB9498670A}"/>
    <cellStyle name="Normal 2 2 2 2 3 2 2 2 2 2" xfId="15989" xr:uid="{EA932ED3-6BB3-4C2D-B185-D3B20F053D4F}"/>
    <cellStyle name="Normal 2 2 2 2 3 2 2 2 2 2 2" xfId="38415" xr:uid="{D0A0D3EE-1700-475D-88AD-26772A791DF8}"/>
    <cellStyle name="Normal 2 2 2 2 3 2 2 2 2 3" xfId="29385" xr:uid="{70F8F0A6-EA5A-47C4-962D-0181327DE766}"/>
    <cellStyle name="Normal 2 2 2 2 3 2 2 2 3" xfId="11507" xr:uid="{C559F08A-2D10-45C4-974E-D0F3F05B5FE0}"/>
    <cellStyle name="Normal 2 2 2 2 3 2 2 2 3 2" xfId="33933" xr:uid="{30BC1897-3B65-40E5-AF6F-E8B669A46C07}"/>
    <cellStyle name="Normal 2 2 2 2 3 2 2 2 4" xfId="24903" xr:uid="{27BD5BFE-A34D-4D17-B78C-83674CB12BB9}"/>
    <cellStyle name="Normal 2 2 2 2 3 2 2 3" xfId="3971" xr:uid="{88C03321-685A-47DC-BDE5-AEB8B657C6F6}"/>
    <cellStyle name="Normal 2 2 2 2 3 2 2 3 2" xfId="8453" xr:uid="{8AA14620-C7F2-4FFF-806B-2B3018E368CE}"/>
    <cellStyle name="Normal 2 2 2 2 3 2 2 3 2 2" xfId="17483" xr:uid="{EE1BFD5C-B13C-4083-B39C-31226363E0E0}"/>
    <cellStyle name="Normal 2 2 2 2 3 2 2 3 2 2 2" xfId="39909" xr:uid="{682AD541-4D63-4BD7-94D7-552432EFB31A}"/>
    <cellStyle name="Normal 2 2 2 2 3 2 2 3 2 3" xfId="30879" xr:uid="{3D8A583C-C946-4212-B37A-DAC7DD373FE5}"/>
    <cellStyle name="Normal 2 2 2 2 3 2 2 3 3" xfId="13001" xr:uid="{4B1CE67D-5C87-4B73-84D1-1ED9ADC24AD0}"/>
    <cellStyle name="Normal 2 2 2 2 3 2 2 3 3 2" xfId="35427" xr:uid="{2C6605F7-5421-4BCD-9824-E43CB71C6D8C}"/>
    <cellStyle name="Normal 2 2 2 2 3 2 2 3 4" xfId="26397" xr:uid="{E86C57EF-6FF7-45A2-9421-EFC21875E0E3}"/>
    <cellStyle name="Normal 2 2 2 2 3 2 2 4" xfId="5465" xr:uid="{1E8B2D37-263B-4297-91E9-2E4728EFE666}"/>
    <cellStyle name="Normal 2 2 2 2 3 2 2 4 2" xfId="14495" xr:uid="{52A8840F-B993-412B-A1A6-358C492EF8C5}"/>
    <cellStyle name="Normal 2 2 2 2 3 2 2 4 2 2" xfId="36921" xr:uid="{4B319C0E-C4E1-4125-B6C9-BA8CF96B2007}"/>
    <cellStyle name="Normal 2 2 2 2 3 2 2 4 3" xfId="27891" xr:uid="{431C1DB7-D26D-4ED1-BBC1-26AC32CA1381}"/>
    <cellStyle name="Normal 2 2 2 2 3 2 2 5" xfId="10013" xr:uid="{14C872F3-6186-4D8C-A5F3-62384564CF97}"/>
    <cellStyle name="Normal 2 2 2 2 3 2 2 5 2" xfId="32439" xr:uid="{F2836853-07ED-4AD3-9F78-22147FA323F3}"/>
    <cellStyle name="Normal 2 2 2 2 3 2 2 6" xfId="23409" xr:uid="{FCF8546D-9E84-4846-88A5-4C34212CE4CE}"/>
    <cellStyle name="Normal 2 2 2 2 3 2 3" xfId="1732" xr:uid="{52C6B795-17CE-4C72-9303-E6ED935A511C}"/>
    <cellStyle name="Normal 2 2 2 2 3 2 3 2" xfId="6214" xr:uid="{FE42D1CF-A3F9-41AD-A866-1423754CCA94}"/>
    <cellStyle name="Normal 2 2 2 2 3 2 3 2 2" xfId="15244" xr:uid="{5E6E4E19-E3D6-41F9-A58D-B4ECC3D5F7DC}"/>
    <cellStyle name="Normal 2 2 2 2 3 2 3 2 2 2" xfId="37670" xr:uid="{FBBC9BE1-1A3B-40C5-963A-D4A6761C662D}"/>
    <cellStyle name="Normal 2 2 2 2 3 2 3 2 3" xfId="28640" xr:uid="{0AAAB54F-F0F2-4D3B-A199-EC266A117E66}"/>
    <cellStyle name="Normal 2 2 2 2 3 2 3 3" xfId="10762" xr:uid="{40B90A01-1D88-45F7-ABBD-295FCE97AE17}"/>
    <cellStyle name="Normal 2 2 2 2 3 2 3 3 2" xfId="33188" xr:uid="{F0AB3546-C88F-45B9-9D8A-CDD60E3E3304}"/>
    <cellStyle name="Normal 2 2 2 2 3 2 3 4" xfId="24158" xr:uid="{8F088D6B-BFEE-48B5-BA98-F60020F956F3}"/>
    <cellStyle name="Normal 2 2 2 2 3 2 4" xfId="3226" xr:uid="{C5F249CE-2CC1-4B50-AA69-A15DD9A874B7}"/>
    <cellStyle name="Normal 2 2 2 2 3 2 4 2" xfId="7708" xr:uid="{3737E994-1AB8-4BB7-9B16-3CA41BADF4C3}"/>
    <cellStyle name="Normal 2 2 2 2 3 2 4 2 2" xfId="16738" xr:uid="{743D2DE1-ED04-4C62-8E59-20CF5F68295A}"/>
    <cellStyle name="Normal 2 2 2 2 3 2 4 2 2 2" xfId="39164" xr:uid="{14AA79ED-62CC-4BF4-97F9-3A1F24B8D2F0}"/>
    <cellStyle name="Normal 2 2 2 2 3 2 4 2 3" xfId="30134" xr:uid="{049E52B4-E4C5-4211-846F-910B85D8B8EA}"/>
    <cellStyle name="Normal 2 2 2 2 3 2 4 3" xfId="12256" xr:uid="{347EE7F4-92A9-4D50-8DF2-AFD115E32718}"/>
    <cellStyle name="Normal 2 2 2 2 3 2 4 3 2" xfId="34682" xr:uid="{26989B30-840E-4355-B26C-39DA2E0461A1}"/>
    <cellStyle name="Normal 2 2 2 2 3 2 4 4" xfId="25652" xr:uid="{C467E93B-3E21-418F-A791-5D9C3AEB4231}"/>
    <cellStyle name="Normal 2 2 2 2 3 2 5" xfId="4720" xr:uid="{37543F85-3473-43A0-8F52-67A279D84BA9}"/>
    <cellStyle name="Normal 2 2 2 2 3 2 5 2" xfId="13750" xr:uid="{0C265071-40D0-43D1-956F-5B616CCCB20C}"/>
    <cellStyle name="Normal 2 2 2 2 3 2 5 2 2" xfId="36176" xr:uid="{35FAB900-42AD-4EEC-9886-72DE719130A1}"/>
    <cellStyle name="Normal 2 2 2 2 3 2 5 3" xfId="27146" xr:uid="{6B36A638-60DB-45BA-BF07-9B385120090E}"/>
    <cellStyle name="Normal 2 2 2 2 3 2 6" xfId="9268" xr:uid="{B1AC1CF0-8D41-4243-8A6A-1B9FCD834906}"/>
    <cellStyle name="Normal 2 2 2 2 3 2 6 2" xfId="31694" xr:uid="{3573852C-6418-432B-9602-08F50E123FA6}"/>
    <cellStyle name="Normal 2 2 2 2 3 2 7" xfId="22664" xr:uid="{9A897B29-47D5-4145-B26D-D2136723D88F}"/>
    <cellStyle name="Normal 2 2 2 2 3 3" xfId="424" xr:uid="{6680D6CC-6C14-4909-AB14-5C8705211FB4}"/>
    <cellStyle name="Normal 2 2 2 2 3 3 2" xfId="1171" xr:uid="{A3CA1C2B-F422-465F-B84F-359C75BC721B}"/>
    <cellStyle name="Normal 2 2 2 2 3 3 2 2" xfId="2665" xr:uid="{6ABE2E87-9637-47D5-A6CD-0FCFA703BFB5}"/>
    <cellStyle name="Normal 2 2 2 2 3 3 2 2 2" xfId="7147" xr:uid="{2DC6F3DE-6595-47FC-9CCF-25F706841745}"/>
    <cellStyle name="Normal 2 2 2 2 3 3 2 2 2 2" xfId="16177" xr:uid="{29933C57-9CD2-4EF2-B222-40B9EBBD3C2A}"/>
    <cellStyle name="Normal 2 2 2 2 3 3 2 2 2 2 2" xfId="38603" xr:uid="{F8EC7E06-2C60-4936-A9D9-F9BBB0A012CF}"/>
    <cellStyle name="Normal 2 2 2 2 3 3 2 2 2 3" xfId="29573" xr:uid="{73AA7475-1EDD-4B92-89E3-D30241714B1F}"/>
    <cellStyle name="Normal 2 2 2 2 3 3 2 2 3" xfId="11695" xr:uid="{B4C4439B-0263-4E9A-A391-53ABAAA3FF4F}"/>
    <cellStyle name="Normal 2 2 2 2 3 3 2 2 3 2" xfId="34121" xr:uid="{78DD640A-E4A9-43BE-8DAC-D324DA44767C}"/>
    <cellStyle name="Normal 2 2 2 2 3 3 2 2 4" xfId="25091" xr:uid="{2CD67109-EA61-4449-9CE6-03318601CA36}"/>
    <cellStyle name="Normal 2 2 2 2 3 3 2 3" xfId="4159" xr:uid="{3206B89F-4DCA-4ADD-8AF0-D708D8CD891A}"/>
    <cellStyle name="Normal 2 2 2 2 3 3 2 3 2" xfId="8641" xr:uid="{833E5ED3-F92A-4F1B-8134-2E07DD73BFF6}"/>
    <cellStyle name="Normal 2 2 2 2 3 3 2 3 2 2" xfId="17671" xr:uid="{B6921E3C-9E28-46AA-A481-4C0514379906}"/>
    <cellStyle name="Normal 2 2 2 2 3 3 2 3 2 2 2" xfId="40097" xr:uid="{6D3D5380-F741-4988-B044-213FE8777AD9}"/>
    <cellStyle name="Normal 2 2 2 2 3 3 2 3 2 3" xfId="31067" xr:uid="{663E9DFF-A22E-46B5-B75D-61F915FE1DC8}"/>
    <cellStyle name="Normal 2 2 2 2 3 3 2 3 3" xfId="13189" xr:uid="{9FFEB900-C765-4387-93AC-09AA6A9F5D0B}"/>
    <cellStyle name="Normal 2 2 2 2 3 3 2 3 3 2" xfId="35615" xr:uid="{1442BDEE-F764-4B68-B63F-73A032280754}"/>
    <cellStyle name="Normal 2 2 2 2 3 3 2 3 4" xfId="26585" xr:uid="{BC8A0E71-1CFB-48A7-A464-C3D6000ECD13}"/>
    <cellStyle name="Normal 2 2 2 2 3 3 2 4" xfId="5653" xr:uid="{5BFF3D75-02C8-4B99-AFB7-AF348461A7B3}"/>
    <cellStyle name="Normal 2 2 2 2 3 3 2 4 2" xfId="14683" xr:uid="{D6A20832-E916-4F3B-9AE2-C17E22E7B785}"/>
    <cellStyle name="Normal 2 2 2 2 3 3 2 4 2 2" xfId="37109" xr:uid="{5B713856-D51F-41B6-B063-E307C624CAB9}"/>
    <cellStyle name="Normal 2 2 2 2 3 3 2 4 3" xfId="28079" xr:uid="{8F769D09-426C-4F39-A4F5-E8B9CAEA92EE}"/>
    <cellStyle name="Normal 2 2 2 2 3 3 2 5" xfId="10201" xr:uid="{59884400-0979-48F2-B1E5-0DC30E808CA0}"/>
    <cellStyle name="Normal 2 2 2 2 3 3 2 5 2" xfId="32627" xr:uid="{7BFB8A57-789D-4B2E-A021-54E414645609}"/>
    <cellStyle name="Normal 2 2 2 2 3 3 2 6" xfId="23597" xr:uid="{135E23F5-091F-4B26-AEE9-B5557BD7A7F6}"/>
    <cellStyle name="Normal 2 2 2 2 3 3 3" xfId="1918" xr:uid="{5EA41B23-F0C2-4D35-A165-5CCFB015163F}"/>
    <cellStyle name="Normal 2 2 2 2 3 3 3 2" xfId="6400" xr:uid="{2F747194-6667-45CA-B795-3DDA635F661F}"/>
    <cellStyle name="Normal 2 2 2 2 3 3 3 2 2" xfId="15430" xr:uid="{46394AA1-C539-4416-B6B4-BC693769A5F9}"/>
    <cellStyle name="Normal 2 2 2 2 3 3 3 2 2 2" xfId="37856" xr:uid="{C17DD21E-4A72-4BC6-B85B-50A920E171E9}"/>
    <cellStyle name="Normal 2 2 2 2 3 3 3 2 3" xfId="28826" xr:uid="{F7174A8F-6CD0-479E-8944-92B9DB66EDA6}"/>
    <cellStyle name="Normal 2 2 2 2 3 3 3 3" xfId="10948" xr:uid="{5499C82D-7821-4CFD-9370-5E72E245DFAC}"/>
    <cellStyle name="Normal 2 2 2 2 3 3 3 3 2" xfId="33374" xr:uid="{131EE074-FAAD-42C8-A299-D3C4FBEEA9AC}"/>
    <cellStyle name="Normal 2 2 2 2 3 3 3 4" xfId="24344" xr:uid="{E7649740-CB7D-47BD-8AEF-264D71ACE2D9}"/>
    <cellStyle name="Normal 2 2 2 2 3 3 4" xfId="3412" xr:uid="{48C07348-CA96-4F52-A3B7-8738CDB6E29F}"/>
    <cellStyle name="Normal 2 2 2 2 3 3 4 2" xfId="7894" xr:uid="{EF1BFAFC-5E9E-4466-B078-10F403169153}"/>
    <cellStyle name="Normal 2 2 2 2 3 3 4 2 2" xfId="16924" xr:uid="{41A8381A-1EE9-4960-9F8B-484BC1AD9999}"/>
    <cellStyle name="Normal 2 2 2 2 3 3 4 2 2 2" xfId="39350" xr:uid="{0DD81E80-11D9-43EF-8C62-973E04341D21}"/>
    <cellStyle name="Normal 2 2 2 2 3 3 4 2 3" xfId="30320" xr:uid="{44954CB7-7FB6-4E2A-A4B9-BE5D2C2243D7}"/>
    <cellStyle name="Normal 2 2 2 2 3 3 4 3" xfId="12442" xr:uid="{7B702382-6719-4D54-B65F-11733B47CE33}"/>
    <cellStyle name="Normal 2 2 2 2 3 3 4 3 2" xfId="34868" xr:uid="{1838CEB8-F520-4E5E-911C-A9011E21EF24}"/>
    <cellStyle name="Normal 2 2 2 2 3 3 4 4" xfId="25838" xr:uid="{DE370FEB-55A0-49C4-8D64-29A3EDA535A8}"/>
    <cellStyle name="Normal 2 2 2 2 3 3 5" xfId="4906" xr:uid="{33327358-DC4A-4065-BBEE-F0939F0DC318}"/>
    <cellStyle name="Normal 2 2 2 2 3 3 5 2" xfId="13936" xr:uid="{F9C504D4-8E2F-426B-94A4-F60ED1293F87}"/>
    <cellStyle name="Normal 2 2 2 2 3 3 5 2 2" xfId="36362" xr:uid="{06AF4D49-94F7-4410-8A95-AFB5D2C0AC4F}"/>
    <cellStyle name="Normal 2 2 2 2 3 3 5 3" xfId="27332" xr:uid="{A80E7703-0963-4ACE-A013-4D4821D90FCF}"/>
    <cellStyle name="Normal 2 2 2 2 3 3 6" xfId="9454" xr:uid="{B0A3F9B6-F92D-4215-8C0F-6BC8FA88DBE0}"/>
    <cellStyle name="Normal 2 2 2 2 3 3 6 2" xfId="31880" xr:uid="{E1582996-07E6-4164-A400-8D735C1E6D5E}"/>
    <cellStyle name="Normal 2 2 2 2 3 3 7" xfId="22850" xr:uid="{74DA40D0-F2CA-480D-AD13-8ABD221F7D29}"/>
    <cellStyle name="Normal 2 2 2 2 3 4" xfId="610" xr:uid="{486F55B3-27A4-42B0-A70C-442292702BE7}"/>
    <cellStyle name="Normal 2 2 2 2 3 4 2" xfId="1357" xr:uid="{B508CA17-5589-4464-976C-FC5BDA2F3C33}"/>
    <cellStyle name="Normal 2 2 2 2 3 4 2 2" xfId="2851" xr:uid="{876E3BBF-336C-4E3A-8115-A703791BC180}"/>
    <cellStyle name="Normal 2 2 2 2 3 4 2 2 2" xfId="7333" xr:uid="{381F8B58-773A-4CFE-8F75-13EE654E42FA}"/>
    <cellStyle name="Normal 2 2 2 2 3 4 2 2 2 2" xfId="16363" xr:uid="{15265D2D-8941-4577-8004-B6E52B872340}"/>
    <cellStyle name="Normal 2 2 2 2 3 4 2 2 2 2 2" xfId="38789" xr:uid="{7E7ED547-72E9-4F6D-9511-DD6F0CCE64CD}"/>
    <cellStyle name="Normal 2 2 2 2 3 4 2 2 2 3" xfId="29759" xr:uid="{A2D8D316-74BA-44BE-8324-7FB0B93B69C7}"/>
    <cellStyle name="Normal 2 2 2 2 3 4 2 2 3" xfId="11881" xr:uid="{F6495239-6495-4BA7-B2D2-898D965375E4}"/>
    <cellStyle name="Normal 2 2 2 2 3 4 2 2 3 2" xfId="34307" xr:uid="{089F4128-BF10-4B4A-A85E-BC4C60216DCC}"/>
    <cellStyle name="Normal 2 2 2 2 3 4 2 2 4" xfId="25277" xr:uid="{CEFEA6AD-4851-480D-ABD1-C017569155D2}"/>
    <cellStyle name="Normal 2 2 2 2 3 4 2 3" xfId="4345" xr:uid="{4A00566B-1F1B-4A3E-A8AB-A9A3BCD18F03}"/>
    <cellStyle name="Normal 2 2 2 2 3 4 2 3 2" xfId="8827" xr:uid="{3F480D56-215D-4298-9011-AE49F7004B71}"/>
    <cellStyle name="Normal 2 2 2 2 3 4 2 3 2 2" xfId="17857" xr:uid="{70FC1656-6AB8-4A2B-A1C4-ABA1AA33687C}"/>
    <cellStyle name="Normal 2 2 2 2 3 4 2 3 2 2 2" xfId="40283" xr:uid="{AC0E73A8-3330-44F3-9453-808AC9395281}"/>
    <cellStyle name="Normal 2 2 2 2 3 4 2 3 2 3" xfId="31253" xr:uid="{CEF259BA-D3E2-41AB-8B89-71B7AF9536BE}"/>
    <cellStyle name="Normal 2 2 2 2 3 4 2 3 3" xfId="13375" xr:uid="{3B6A90A8-66ED-41CA-A19A-59A4F8584072}"/>
    <cellStyle name="Normal 2 2 2 2 3 4 2 3 3 2" xfId="35801" xr:uid="{A296CA0B-932E-4261-B215-2A8E174DD18A}"/>
    <cellStyle name="Normal 2 2 2 2 3 4 2 3 4" xfId="26771" xr:uid="{7D16776A-344D-4255-921A-E56F91F5EC47}"/>
    <cellStyle name="Normal 2 2 2 2 3 4 2 4" xfId="5839" xr:uid="{DBC90F92-2C70-4526-9D13-70371F3D5125}"/>
    <cellStyle name="Normal 2 2 2 2 3 4 2 4 2" xfId="14869" xr:uid="{23D99446-35F9-476D-B7B6-45CC984E0C2E}"/>
    <cellStyle name="Normal 2 2 2 2 3 4 2 4 2 2" xfId="37295" xr:uid="{2D6EC9E9-B260-4CC7-8333-E2AAB7549DA9}"/>
    <cellStyle name="Normal 2 2 2 2 3 4 2 4 3" xfId="28265" xr:uid="{7E1FF83A-A283-410E-86B8-90A42625211A}"/>
    <cellStyle name="Normal 2 2 2 2 3 4 2 5" xfId="10387" xr:uid="{40222C7F-69FF-433E-A03B-FFD4112DE1DC}"/>
    <cellStyle name="Normal 2 2 2 2 3 4 2 5 2" xfId="32813" xr:uid="{CFBB561E-166A-44E1-A402-F5FD8AE46A82}"/>
    <cellStyle name="Normal 2 2 2 2 3 4 2 6" xfId="23783" xr:uid="{333BFE82-7FA6-49DA-8B95-5194673A086E}"/>
    <cellStyle name="Normal 2 2 2 2 3 4 3" xfId="2104" xr:uid="{22224344-6200-48A8-BF4E-1E70E4B76EE2}"/>
    <cellStyle name="Normal 2 2 2 2 3 4 3 2" xfId="6586" xr:uid="{67D50756-9E41-4BC8-9820-8D207E9A9834}"/>
    <cellStyle name="Normal 2 2 2 2 3 4 3 2 2" xfId="15616" xr:uid="{13E3763F-7881-4526-9D07-10F25FD67CF9}"/>
    <cellStyle name="Normal 2 2 2 2 3 4 3 2 2 2" xfId="38042" xr:uid="{E51DB9CE-1A39-4D06-B09D-2A271ED83121}"/>
    <cellStyle name="Normal 2 2 2 2 3 4 3 2 3" xfId="29012" xr:uid="{0521E6E8-1112-4FAF-AC2E-A25801FE4705}"/>
    <cellStyle name="Normal 2 2 2 2 3 4 3 3" xfId="11134" xr:uid="{9DF04AE1-981D-474C-8752-38AE80F7A4A1}"/>
    <cellStyle name="Normal 2 2 2 2 3 4 3 3 2" xfId="33560" xr:uid="{E03B20BB-57AD-401D-B787-30824591B04A}"/>
    <cellStyle name="Normal 2 2 2 2 3 4 3 4" xfId="24530" xr:uid="{F570FC7F-6FAA-43D5-A1DC-4FE31B1E5509}"/>
    <cellStyle name="Normal 2 2 2 2 3 4 4" xfId="3598" xr:uid="{53ED43BE-EEE3-4A74-A638-3A227331DCDA}"/>
    <cellStyle name="Normal 2 2 2 2 3 4 4 2" xfId="8080" xr:uid="{29F452D7-1CF1-4BF7-874F-CEF06E76D852}"/>
    <cellStyle name="Normal 2 2 2 2 3 4 4 2 2" xfId="17110" xr:uid="{0634958B-0B65-4A90-8672-1F01A3C25EC5}"/>
    <cellStyle name="Normal 2 2 2 2 3 4 4 2 2 2" xfId="39536" xr:uid="{7A7853DF-74F7-451A-B790-555616ED151A}"/>
    <cellStyle name="Normal 2 2 2 2 3 4 4 2 3" xfId="30506" xr:uid="{8BED6D3A-6645-4AD6-94B1-D391B5727125}"/>
    <cellStyle name="Normal 2 2 2 2 3 4 4 3" xfId="12628" xr:uid="{55B55C9B-6A5E-4E32-B21A-C794EC1E5F35}"/>
    <cellStyle name="Normal 2 2 2 2 3 4 4 3 2" xfId="35054" xr:uid="{FD325AA8-C8EA-424D-A8A7-BDB2946B9A37}"/>
    <cellStyle name="Normal 2 2 2 2 3 4 4 4" xfId="26024" xr:uid="{56D81323-C3C0-4BC7-9D75-DCF0B290157A}"/>
    <cellStyle name="Normal 2 2 2 2 3 4 5" xfId="5092" xr:uid="{BFE523D8-9CC3-45F4-B375-74DC14897817}"/>
    <cellStyle name="Normal 2 2 2 2 3 4 5 2" xfId="14122" xr:uid="{C3009548-D350-4AA3-B32B-B87957EA9941}"/>
    <cellStyle name="Normal 2 2 2 2 3 4 5 2 2" xfId="36548" xr:uid="{0CE8A33A-336A-4C8B-884D-FA79BB798985}"/>
    <cellStyle name="Normal 2 2 2 2 3 4 5 3" xfId="27518" xr:uid="{8F06CD41-F0ED-4B40-987F-1CC4A205A6B6}"/>
    <cellStyle name="Normal 2 2 2 2 3 4 6" xfId="9640" xr:uid="{DD2E0A1E-8584-4679-9B5A-A3453A636053}"/>
    <cellStyle name="Normal 2 2 2 2 3 4 6 2" xfId="32066" xr:uid="{5169EB31-6E77-4914-8C65-45685D3E806D}"/>
    <cellStyle name="Normal 2 2 2 2 3 4 7" xfId="23036" xr:uid="{F1C2FCA8-C397-4DBF-8233-517A4FB23980}"/>
    <cellStyle name="Normal 2 2 2 2 3 5" xfId="797" xr:uid="{F1D269A5-B179-4862-BAC7-341A15453435}"/>
    <cellStyle name="Normal 2 2 2 2 3 5 2" xfId="2291" xr:uid="{4A17F509-325C-4CF0-979E-10CE1EA856BE}"/>
    <cellStyle name="Normal 2 2 2 2 3 5 2 2" xfId="6773" xr:uid="{A71C4203-4417-4FAE-BBDD-5CA0C58E14EB}"/>
    <cellStyle name="Normal 2 2 2 2 3 5 2 2 2" xfId="15803" xr:uid="{0B25A54C-D5ED-4CF5-BB41-D773411F976E}"/>
    <cellStyle name="Normal 2 2 2 2 3 5 2 2 2 2" xfId="38229" xr:uid="{76DDACA0-C5D3-493F-B7A9-8356C0D7A968}"/>
    <cellStyle name="Normal 2 2 2 2 3 5 2 2 3" xfId="29199" xr:uid="{BA426A1F-B015-4D8A-9623-59271774301F}"/>
    <cellStyle name="Normal 2 2 2 2 3 5 2 3" xfId="11321" xr:uid="{D030389B-03A2-497A-B0DF-3792C44E8D89}"/>
    <cellStyle name="Normal 2 2 2 2 3 5 2 3 2" xfId="33747" xr:uid="{1A75ECF1-6C69-4A51-8AAF-11CDA3F5E93D}"/>
    <cellStyle name="Normal 2 2 2 2 3 5 2 4" xfId="24717" xr:uid="{8359B692-ED68-4B7C-8BB9-1DF151B4CFF4}"/>
    <cellStyle name="Normal 2 2 2 2 3 5 3" xfId="3785" xr:uid="{31BF1A37-468F-439A-9C5C-0D7214A72203}"/>
    <cellStyle name="Normal 2 2 2 2 3 5 3 2" xfId="8267" xr:uid="{41034285-A6B3-4936-926F-AE63A0EE5304}"/>
    <cellStyle name="Normal 2 2 2 2 3 5 3 2 2" xfId="17297" xr:uid="{FDE642FA-AB50-4B3E-B67E-E3D7A42C7BD5}"/>
    <cellStyle name="Normal 2 2 2 2 3 5 3 2 2 2" xfId="39723" xr:uid="{DBC72885-9B14-4D86-8619-7C6C0C117F9D}"/>
    <cellStyle name="Normal 2 2 2 2 3 5 3 2 3" xfId="30693" xr:uid="{9A32F852-00A7-4994-B58B-1830AF0CA2D4}"/>
    <cellStyle name="Normal 2 2 2 2 3 5 3 3" xfId="12815" xr:uid="{7BD74CCE-D4F0-404E-8F43-132875E6CA09}"/>
    <cellStyle name="Normal 2 2 2 2 3 5 3 3 2" xfId="35241" xr:uid="{B19850C6-FC0A-4F3D-BF22-AE53997DAF57}"/>
    <cellStyle name="Normal 2 2 2 2 3 5 3 4" xfId="26211" xr:uid="{AFC23144-E12E-4789-91AC-5AA6A5168ED1}"/>
    <cellStyle name="Normal 2 2 2 2 3 5 4" xfId="5279" xr:uid="{2DC64B16-E04E-45F9-B919-F2070CC50F5F}"/>
    <cellStyle name="Normal 2 2 2 2 3 5 4 2" xfId="14309" xr:uid="{7589787F-5FEB-448B-9D05-85D4FFE0BB0B}"/>
    <cellStyle name="Normal 2 2 2 2 3 5 4 2 2" xfId="36735" xr:uid="{581150B9-158A-4700-B401-027FB0E5C4D7}"/>
    <cellStyle name="Normal 2 2 2 2 3 5 4 3" xfId="27705" xr:uid="{F1ABE678-0BF3-4A0B-970B-B5DB3952BC8C}"/>
    <cellStyle name="Normal 2 2 2 2 3 5 5" xfId="9827" xr:uid="{056E8CE0-4735-49FE-9BD6-639104A47C43}"/>
    <cellStyle name="Normal 2 2 2 2 3 5 5 2" xfId="32253" xr:uid="{DD2558C7-98C9-4F87-8FBF-E8ED65C97A85}"/>
    <cellStyle name="Normal 2 2 2 2 3 5 6" xfId="23223" xr:uid="{4E76AD79-9B9E-410C-9FE5-00C7B9E93921}"/>
    <cellStyle name="Normal 2 2 2 2 3 6" xfId="1546" xr:uid="{01B4E3CC-0CD7-45D0-8BC1-C8F172911204}"/>
    <cellStyle name="Normal 2 2 2 2 3 6 2" xfId="6028" xr:uid="{EFC23687-668C-4157-BC05-E0192F747E3C}"/>
    <cellStyle name="Normal 2 2 2 2 3 6 2 2" xfId="15058" xr:uid="{D20E9366-5FD9-45E0-9EEB-DF7B5E7D23B5}"/>
    <cellStyle name="Normal 2 2 2 2 3 6 2 2 2" xfId="37484" xr:uid="{B1E1BFEC-B8AA-4B77-B006-62319D039BD2}"/>
    <cellStyle name="Normal 2 2 2 2 3 6 2 3" xfId="28454" xr:uid="{4C4DF6C2-1E13-4645-9890-F0D88E8BB3C5}"/>
    <cellStyle name="Normal 2 2 2 2 3 6 3" xfId="10576" xr:uid="{B49DDBA9-8604-4D7A-8494-761EC82A359E}"/>
    <cellStyle name="Normal 2 2 2 2 3 6 3 2" xfId="33002" xr:uid="{BB52C0E9-1402-4AF9-8223-25CF9C4775AA}"/>
    <cellStyle name="Normal 2 2 2 2 3 6 4" xfId="23972" xr:uid="{0780ED9E-B58A-4B80-B65F-3CBC2B7A0B58}"/>
    <cellStyle name="Normal 2 2 2 2 3 7" xfId="3040" xr:uid="{0F2E7FC9-1089-4CC1-9496-608E62C9AAC7}"/>
    <cellStyle name="Normal 2 2 2 2 3 7 2" xfId="7522" xr:uid="{F0A4C4EC-2C22-48F3-A4D7-83BAD23DFDE1}"/>
    <cellStyle name="Normal 2 2 2 2 3 7 2 2" xfId="16552" xr:uid="{AAF19E6D-B0E0-45E0-A49A-A2CB62E739F6}"/>
    <cellStyle name="Normal 2 2 2 2 3 7 2 2 2" xfId="38978" xr:uid="{DEAB4DDA-B87D-4042-8CCC-49D5C60EE202}"/>
    <cellStyle name="Normal 2 2 2 2 3 7 2 3" xfId="29948" xr:uid="{D9D192AA-5350-4ACB-A0D5-B79415A09607}"/>
    <cellStyle name="Normal 2 2 2 2 3 7 3" xfId="12070" xr:uid="{7D8D9BFA-44DB-47F9-97D5-FFA6B8894F6A}"/>
    <cellStyle name="Normal 2 2 2 2 3 7 3 2" xfId="34496" xr:uid="{37862396-641A-4F08-84F9-E04547D32904}"/>
    <cellStyle name="Normal 2 2 2 2 3 7 4" xfId="25466" xr:uid="{40359693-D410-4367-91E6-2B0942E9F8E8}"/>
    <cellStyle name="Normal 2 2 2 2 3 8" xfId="4534" xr:uid="{528BD83F-D0CA-483C-A595-1E1143170950}"/>
    <cellStyle name="Normal 2 2 2 2 3 8 2" xfId="13564" xr:uid="{8E0CE1D4-0C39-400A-B8DE-772F46E316B1}"/>
    <cellStyle name="Normal 2 2 2 2 3 8 2 2" xfId="35990" xr:uid="{BCCEA46D-FD77-4F9E-9CEF-EE7504B66E38}"/>
    <cellStyle name="Normal 2 2 2 2 3 8 3" xfId="26960" xr:uid="{E17DF664-012E-48F7-8D82-375CB26FF170}"/>
    <cellStyle name="Normal 2 2 2 2 3 9" xfId="9082" xr:uid="{3CD77B6D-0DCF-413C-9806-3117100E90A8}"/>
    <cellStyle name="Normal 2 2 2 2 3 9 2" xfId="31508" xr:uid="{A2355181-407B-4451-AC9A-FA282C51B3DC}"/>
    <cellStyle name="Normal 2 2 2 2 4" xfId="75" xr:uid="{E76D7603-F6B2-41E4-A82C-876780E01E7B}"/>
    <cellStyle name="Normal 2 2 2 2 4 10" xfId="22501" xr:uid="{67B0EB5E-C21C-469E-B0D4-A958395C4056}"/>
    <cellStyle name="Normal 2 2 2 2 4 2" xfId="261" xr:uid="{033FD3DE-67BB-4D33-A307-7E419165F561}"/>
    <cellStyle name="Normal 2 2 2 2 4 2 2" xfId="1006" xr:uid="{5B584424-1709-4049-8215-CE0CB05B1B79}"/>
    <cellStyle name="Normal 2 2 2 2 4 2 2 2" xfId="2500" xr:uid="{251C9A6D-9F40-461E-8DA4-1FE1CD25DD73}"/>
    <cellStyle name="Normal 2 2 2 2 4 2 2 2 2" xfId="6982" xr:uid="{6939564E-683B-4E29-BAB7-CDABCA127AA1}"/>
    <cellStyle name="Normal 2 2 2 2 4 2 2 2 2 2" xfId="16012" xr:uid="{BF976808-059A-4412-94E6-FDA2D3244492}"/>
    <cellStyle name="Normal 2 2 2 2 4 2 2 2 2 2 2" xfId="38438" xr:uid="{AC6C2AF8-CB8D-4894-BFAD-DEC6C84D5654}"/>
    <cellStyle name="Normal 2 2 2 2 4 2 2 2 2 3" xfId="29408" xr:uid="{99ECC27E-EFA6-4858-A335-706D48E671CD}"/>
    <cellStyle name="Normal 2 2 2 2 4 2 2 2 3" xfId="11530" xr:uid="{EEF973B3-22B9-47F2-8B18-554B715622B6}"/>
    <cellStyle name="Normal 2 2 2 2 4 2 2 2 3 2" xfId="33956" xr:uid="{D476CC16-4D10-4E1F-8190-95E5B192A3FD}"/>
    <cellStyle name="Normal 2 2 2 2 4 2 2 2 4" xfId="24926" xr:uid="{F1121B6F-AFB9-4CAE-BDBB-C3004033C0A2}"/>
    <cellStyle name="Normal 2 2 2 2 4 2 2 3" xfId="3994" xr:uid="{5935F0BF-C688-4AC1-807E-7643BB3E1D33}"/>
    <cellStyle name="Normal 2 2 2 2 4 2 2 3 2" xfId="8476" xr:uid="{3A10A138-DA21-49C5-9795-56B27D7F8932}"/>
    <cellStyle name="Normal 2 2 2 2 4 2 2 3 2 2" xfId="17506" xr:uid="{6E28B386-22B1-420D-B7B7-64B170CFBE16}"/>
    <cellStyle name="Normal 2 2 2 2 4 2 2 3 2 2 2" xfId="39932" xr:uid="{5C6A5860-1284-429C-8A81-D17A1B1F097F}"/>
    <cellStyle name="Normal 2 2 2 2 4 2 2 3 2 3" xfId="30902" xr:uid="{0CB99AFC-B206-4D0B-9F4C-F97340B69B4F}"/>
    <cellStyle name="Normal 2 2 2 2 4 2 2 3 3" xfId="13024" xr:uid="{A059D249-2A82-4AFE-B1D8-525737451267}"/>
    <cellStyle name="Normal 2 2 2 2 4 2 2 3 3 2" xfId="35450" xr:uid="{50635E35-F417-4929-80C6-328A2603891F}"/>
    <cellStyle name="Normal 2 2 2 2 4 2 2 3 4" xfId="26420" xr:uid="{0F506E7F-16B0-41F5-8789-D7BD2C71DA0D}"/>
    <cellStyle name="Normal 2 2 2 2 4 2 2 4" xfId="5488" xr:uid="{82A4841B-6512-44B3-BFC5-911D3CDBE895}"/>
    <cellStyle name="Normal 2 2 2 2 4 2 2 4 2" xfId="14518" xr:uid="{4C0EBB54-15DB-4956-A704-372D2EBD56F8}"/>
    <cellStyle name="Normal 2 2 2 2 4 2 2 4 2 2" xfId="36944" xr:uid="{CF4CBA36-CA63-4414-A5A8-C511E68DD479}"/>
    <cellStyle name="Normal 2 2 2 2 4 2 2 4 3" xfId="27914" xr:uid="{2920D7A5-FF47-4A4A-94EE-FD3782434941}"/>
    <cellStyle name="Normal 2 2 2 2 4 2 2 5" xfId="10036" xr:uid="{48BC47F9-A91B-44F4-9032-E93FAB952A98}"/>
    <cellStyle name="Normal 2 2 2 2 4 2 2 5 2" xfId="32462" xr:uid="{9606EFAC-BC7A-40B9-9D67-98AB727C6F7D}"/>
    <cellStyle name="Normal 2 2 2 2 4 2 2 6" xfId="23432" xr:uid="{F7C82131-F90D-4695-BBFC-5A974ADC366D}"/>
    <cellStyle name="Normal 2 2 2 2 4 2 3" xfId="1755" xr:uid="{8F2C6B50-AF10-435D-ABCF-F9583DD63F6F}"/>
    <cellStyle name="Normal 2 2 2 2 4 2 3 2" xfId="6237" xr:uid="{C4682762-4169-428A-8CB5-E4717EBDCBFE}"/>
    <cellStyle name="Normal 2 2 2 2 4 2 3 2 2" xfId="15267" xr:uid="{048C152D-D22C-4953-A981-8559179FAEF6}"/>
    <cellStyle name="Normal 2 2 2 2 4 2 3 2 2 2" xfId="37693" xr:uid="{95F0ECF1-C4FB-4773-A332-2CFCBA9744C3}"/>
    <cellStyle name="Normal 2 2 2 2 4 2 3 2 3" xfId="28663" xr:uid="{C3693E31-E7DE-43BA-8AFE-8B4E91EA3780}"/>
    <cellStyle name="Normal 2 2 2 2 4 2 3 3" xfId="10785" xr:uid="{481D409D-8D57-4183-8837-157C550BDC9A}"/>
    <cellStyle name="Normal 2 2 2 2 4 2 3 3 2" xfId="33211" xr:uid="{84E4768A-BF75-43AA-8EE9-33E736E598A2}"/>
    <cellStyle name="Normal 2 2 2 2 4 2 3 4" xfId="24181" xr:uid="{1ABCC37E-8E28-4777-918D-5A196AEACA20}"/>
    <cellStyle name="Normal 2 2 2 2 4 2 4" xfId="3249" xr:uid="{503C7355-D3F7-4D55-AD31-8F60C6845539}"/>
    <cellStyle name="Normal 2 2 2 2 4 2 4 2" xfId="7731" xr:uid="{02210037-8EE8-4758-B1F1-EDA10DDCC5EE}"/>
    <cellStyle name="Normal 2 2 2 2 4 2 4 2 2" xfId="16761" xr:uid="{399BC1C8-E1B7-422C-AD3C-25C029824241}"/>
    <cellStyle name="Normal 2 2 2 2 4 2 4 2 2 2" xfId="39187" xr:uid="{42828F7D-91F5-4D86-A088-FD67750FF735}"/>
    <cellStyle name="Normal 2 2 2 2 4 2 4 2 3" xfId="30157" xr:uid="{66159467-6911-4592-B76C-A29E44DF1A2B}"/>
    <cellStyle name="Normal 2 2 2 2 4 2 4 3" xfId="12279" xr:uid="{B6C074AA-37AB-4E6B-A69B-FC50190DEF1F}"/>
    <cellStyle name="Normal 2 2 2 2 4 2 4 3 2" xfId="34705" xr:uid="{206E3BE1-772F-4694-90C0-098E1F618913}"/>
    <cellStyle name="Normal 2 2 2 2 4 2 4 4" xfId="25675" xr:uid="{300BF871-47BD-4CBB-9566-ED4606459B01}"/>
    <cellStyle name="Normal 2 2 2 2 4 2 5" xfId="4743" xr:uid="{7015BBB8-2C44-4529-BB5E-D8E11D89471A}"/>
    <cellStyle name="Normal 2 2 2 2 4 2 5 2" xfId="13773" xr:uid="{40DB24FE-000E-4999-BBAD-1457987FE9CE}"/>
    <cellStyle name="Normal 2 2 2 2 4 2 5 2 2" xfId="36199" xr:uid="{91F83658-B02F-433F-9961-5A50F1A690AB}"/>
    <cellStyle name="Normal 2 2 2 2 4 2 5 3" xfId="27169" xr:uid="{AC767F11-0489-4763-83A4-F946B1011F1D}"/>
    <cellStyle name="Normal 2 2 2 2 4 2 6" xfId="9291" xr:uid="{E4AA896F-CF96-4A66-B34F-6428108DAF72}"/>
    <cellStyle name="Normal 2 2 2 2 4 2 6 2" xfId="31717" xr:uid="{B81DBEC1-8545-46CB-90BF-5D277E3403F2}"/>
    <cellStyle name="Normal 2 2 2 2 4 2 7" xfId="22687" xr:uid="{06386407-B45E-4C30-BFEC-E0FA64B484D4}"/>
    <cellStyle name="Normal 2 2 2 2 4 3" xfId="447" xr:uid="{E7B31D39-2E32-421C-BD4F-43AFA3B7ACB4}"/>
    <cellStyle name="Normal 2 2 2 2 4 3 2" xfId="1194" xr:uid="{97DA0BA0-E30D-4A6B-B1B6-D442EF0AB650}"/>
    <cellStyle name="Normal 2 2 2 2 4 3 2 2" xfId="2688" xr:uid="{18BB5EC9-4B19-4568-9D64-5AF3B87AC9A1}"/>
    <cellStyle name="Normal 2 2 2 2 4 3 2 2 2" xfId="7170" xr:uid="{45556241-6D7B-46BA-A179-EE7E9765E3E8}"/>
    <cellStyle name="Normal 2 2 2 2 4 3 2 2 2 2" xfId="16200" xr:uid="{0A1E4D83-04C5-4BEB-BBC2-E3D18C99E122}"/>
    <cellStyle name="Normal 2 2 2 2 4 3 2 2 2 2 2" xfId="38626" xr:uid="{2362903B-BFE3-4F4B-9874-27C6E555C50D}"/>
    <cellStyle name="Normal 2 2 2 2 4 3 2 2 2 3" xfId="29596" xr:uid="{329D59FD-20D7-482D-A3BD-0F60523A8E6D}"/>
    <cellStyle name="Normal 2 2 2 2 4 3 2 2 3" xfId="11718" xr:uid="{1BC1A2CC-6340-462A-82C3-C8F6B62E497F}"/>
    <cellStyle name="Normal 2 2 2 2 4 3 2 2 3 2" xfId="34144" xr:uid="{14ED4DD7-FB15-4F49-B0F2-9FBF970336E4}"/>
    <cellStyle name="Normal 2 2 2 2 4 3 2 2 4" xfId="25114" xr:uid="{6ACD43F7-4C5E-45B7-8085-8CE1E7A02634}"/>
    <cellStyle name="Normal 2 2 2 2 4 3 2 3" xfId="4182" xr:uid="{DF6BABDA-6B57-4DE8-B512-6C40B1C0CA26}"/>
    <cellStyle name="Normal 2 2 2 2 4 3 2 3 2" xfId="8664" xr:uid="{33D8947D-972C-4D3B-B099-BE06C01C459F}"/>
    <cellStyle name="Normal 2 2 2 2 4 3 2 3 2 2" xfId="17694" xr:uid="{509B99C6-7869-4A94-A6EC-51397F963C38}"/>
    <cellStyle name="Normal 2 2 2 2 4 3 2 3 2 2 2" xfId="40120" xr:uid="{C45C6649-65AF-4B36-B1B1-F92332A44535}"/>
    <cellStyle name="Normal 2 2 2 2 4 3 2 3 2 3" xfId="31090" xr:uid="{92B5CC54-BF4B-4987-A45D-B848AA59CA50}"/>
    <cellStyle name="Normal 2 2 2 2 4 3 2 3 3" xfId="13212" xr:uid="{4E28DED2-497B-426C-9EBA-BF43B8FC4FA4}"/>
    <cellStyle name="Normal 2 2 2 2 4 3 2 3 3 2" xfId="35638" xr:uid="{F4945A34-6659-456E-AF3A-9CD920CEAAE7}"/>
    <cellStyle name="Normal 2 2 2 2 4 3 2 3 4" xfId="26608" xr:uid="{CFEE19E8-80C9-4F74-8A2D-C377A40D2A5E}"/>
    <cellStyle name="Normal 2 2 2 2 4 3 2 4" xfId="5676" xr:uid="{02AC245B-2A5B-4A1C-8805-5F2CDD8B47C2}"/>
    <cellStyle name="Normal 2 2 2 2 4 3 2 4 2" xfId="14706" xr:uid="{5024504A-E9C1-48D7-943E-459A8BF5C2B7}"/>
    <cellStyle name="Normal 2 2 2 2 4 3 2 4 2 2" xfId="37132" xr:uid="{25BC6DFB-B523-4868-86AD-7684591131CB}"/>
    <cellStyle name="Normal 2 2 2 2 4 3 2 4 3" xfId="28102" xr:uid="{BB53BE71-BF6B-4358-9F48-AB4AE05F1C1E}"/>
    <cellStyle name="Normal 2 2 2 2 4 3 2 5" xfId="10224" xr:uid="{F3483FB2-39A9-45AF-9BF7-915A5AE3C188}"/>
    <cellStyle name="Normal 2 2 2 2 4 3 2 5 2" xfId="32650" xr:uid="{78F545B7-4A11-45FD-8796-87266418E49B}"/>
    <cellStyle name="Normal 2 2 2 2 4 3 2 6" xfId="23620" xr:uid="{411765F4-D478-4839-85EC-87849182DE21}"/>
    <cellStyle name="Normal 2 2 2 2 4 3 3" xfId="1941" xr:uid="{58C31515-C10A-4878-8C8C-07A3A61BBB7D}"/>
    <cellStyle name="Normal 2 2 2 2 4 3 3 2" xfId="6423" xr:uid="{7A016EE7-DB23-4AC1-A156-47AD3334143F}"/>
    <cellStyle name="Normal 2 2 2 2 4 3 3 2 2" xfId="15453" xr:uid="{A99D27A1-E093-4C7F-8DD2-4E774007D217}"/>
    <cellStyle name="Normal 2 2 2 2 4 3 3 2 2 2" xfId="37879" xr:uid="{3C7A12B8-C431-4CC6-BDD7-5F2869D7C054}"/>
    <cellStyle name="Normal 2 2 2 2 4 3 3 2 3" xfId="28849" xr:uid="{85290B55-251A-49F0-9943-C04BA2C3EEDE}"/>
    <cellStyle name="Normal 2 2 2 2 4 3 3 3" xfId="10971" xr:uid="{9D2F5A7F-54A1-4298-B076-D2F22ED5D0B5}"/>
    <cellStyle name="Normal 2 2 2 2 4 3 3 3 2" xfId="33397" xr:uid="{60D3F3A3-DD6C-402A-AB43-BB9DC8267228}"/>
    <cellStyle name="Normal 2 2 2 2 4 3 3 4" xfId="24367" xr:uid="{A79A4682-B911-4B67-97AD-29560B14BF8D}"/>
    <cellStyle name="Normal 2 2 2 2 4 3 4" xfId="3435" xr:uid="{C4A275ED-B04A-4653-A8AA-746D504D9F30}"/>
    <cellStyle name="Normal 2 2 2 2 4 3 4 2" xfId="7917" xr:uid="{A0B9B8EE-CEE4-4704-A644-A806C1BB8880}"/>
    <cellStyle name="Normal 2 2 2 2 4 3 4 2 2" xfId="16947" xr:uid="{E844FE2F-48E7-4496-9C2F-9478B5681C2C}"/>
    <cellStyle name="Normal 2 2 2 2 4 3 4 2 2 2" xfId="39373" xr:uid="{EEE25606-D035-4B61-8030-47C0D124D3CD}"/>
    <cellStyle name="Normal 2 2 2 2 4 3 4 2 3" xfId="30343" xr:uid="{D889F75C-BBE0-4ABF-ACF2-A9F524C29C5A}"/>
    <cellStyle name="Normal 2 2 2 2 4 3 4 3" xfId="12465" xr:uid="{83E34BBF-38DC-4813-96AF-FB7E1E0A7592}"/>
    <cellStyle name="Normal 2 2 2 2 4 3 4 3 2" xfId="34891" xr:uid="{6CC731F1-99DD-4C2A-ACBA-A3D66E21AA88}"/>
    <cellStyle name="Normal 2 2 2 2 4 3 4 4" xfId="25861" xr:uid="{E7B5B42B-E310-47DF-86D1-C92827833446}"/>
    <cellStyle name="Normal 2 2 2 2 4 3 5" xfId="4929" xr:uid="{9E41E23C-CB61-4BDF-881E-6761D55B9A27}"/>
    <cellStyle name="Normal 2 2 2 2 4 3 5 2" xfId="13959" xr:uid="{959BB42E-991A-4F2B-A44A-8E29E59FD43F}"/>
    <cellStyle name="Normal 2 2 2 2 4 3 5 2 2" xfId="36385" xr:uid="{A776A6F4-55BC-43D2-B4C9-DCC38CD9AD1F}"/>
    <cellStyle name="Normal 2 2 2 2 4 3 5 3" xfId="27355" xr:uid="{F270E68A-C8EA-4E2E-A642-853A574498E1}"/>
    <cellStyle name="Normal 2 2 2 2 4 3 6" xfId="9477" xr:uid="{9BB5DAA3-3746-4599-A6FB-9A1DBA70EB4D}"/>
    <cellStyle name="Normal 2 2 2 2 4 3 6 2" xfId="31903" xr:uid="{D374677B-2CAF-4ABD-96B1-E0DD506ACA1B}"/>
    <cellStyle name="Normal 2 2 2 2 4 3 7" xfId="22873" xr:uid="{B718479B-4382-4E58-B1AB-5335CE2DF635}"/>
    <cellStyle name="Normal 2 2 2 2 4 4" xfId="633" xr:uid="{18FC7666-0DDE-40E7-8088-4798CCD0E716}"/>
    <cellStyle name="Normal 2 2 2 2 4 4 2" xfId="1380" xr:uid="{3FF9C741-4950-413D-9155-3874FACD20AD}"/>
    <cellStyle name="Normal 2 2 2 2 4 4 2 2" xfId="2874" xr:uid="{FDC48F53-9912-459C-A575-C53975A0D2D8}"/>
    <cellStyle name="Normal 2 2 2 2 4 4 2 2 2" xfId="7356" xr:uid="{AD15F5B8-2DC7-4D60-82B9-BEF537443248}"/>
    <cellStyle name="Normal 2 2 2 2 4 4 2 2 2 2" xfId="16386" xr:uid="{49D3E667-23E1-4CA3-A638-42B371D5F09C}"/>
    <cellStyle name="Normal 2 2 2 2 4 4 2 2 2 2 2" xfId="38812" xr:uid="{F8AC736A-1C88-41F1-92C4-61795D45982F}"/>
    <cellStyle name="Normal 2 2 2 2 4 4 2 2 2 3" xfId="29782" xr:uid="{335BA64A-B96C-4CCB-BA4C-43538DA3769E}"/>
    <cellStyle name="Normal 2 2 2 2 4 4 2 2 3" xfId="11904" xr:uid="{0169DB50-BB65-483C-9C48-7B060ECC1977}"/>
    <cellStyle name="Normal 2 2 2 2 4 4 2 2 3 2" xfId="34330" xr:uid="{17ED9172-49FD-470F-943A-5939243C570F}"/>
    <cellStyle name="Normal 2 2 2 2 4 4 2 2 4" xfId="25300" xr:uid="{E5B7D354-DCAB-4AF4-A33E-1094ED8E4EF0}"/>
    <cellStyle name="Normal 2 2 2 2 4 4 2 3" xfId="4368" xr:uid="{6308BC31-41F8-43D4-83CD-889FB01F35C1}"/>
    <cellStyle name="Normal 2 2 2 2 4 4 2 3 2" xfId="8850" xr:uid="{A8314E4A-26CB-4D65-8547-D8C8EF08D6C9}"/>
    <cellStyle name="Normal 2 2 2 2 4 4 2 3 2 2" xfId="17880" xr:uid="{2BFEB75D-97BC-44CA-B254-C2560A36C879}"/>
    <cellStyle name="Normal 2 2 2 2 4 4 2 3 2 2 2" xfId="40306" xr:uid="{18D11FFF-5BD8-4013-8348-3ADA7915CE2B}"/>
    <cellStyle name="Normal 2 2 2 2 4 4 2 3 2 3" xfId="31276" xr:uid="{A8FA6271-9672-4284-B0EF-1BB138E6C553}"/>
    <cellStyle name="Normal 2 2 2 2 4 4 2 3 3" xfId="13398" xr:uid="{23FAF5FB-81FF-47BE-AE64-26A612D745F8}"/>
    <cellStyle name="Normal 2 2 2 2 4 4 2 3 3 2" xfId="35824" xr:uid="{9546808C-0C12-448C-B801-22F5BD7BCABA}"/>
    <cellStyle name="Normal 2 2 2 2 4 4 2 3 4" xfId="26794" xr:uid="{C2A4F227-F22F-404F-88B8-32358F6D0E9B}"/>
    <cellStyle name="Normal 2 2 2 2 4 4 2 4" xfId="5862" xr:uid="{B2EDBBE1-9496-4FC3-A45D-878AE9B7236E}"/>
    <cellStyle name="Normal 2 2 2 2 4 4 2 4 2" xfId="14892" xr:uid="{99241490-ABFC-42A2-AC6C-B86F288377A4}"/>
    <cellStyle name="Normal 2 2 2 2 4 4 2 4 2 2" xfId="37318" xr:uid="{BA92FBA9-D11C-43F3-81E0-AB96E98188B9}"/>
    <cellStyle name="Normal 2 2 2 2 4 4 2 4 3" xfId="28288" xr:uid="{75B5BAEF-4FA6-47F1-8802-9E41EF95C0C5}"/>
    <cellStyle name="Normal 2 2 2 2 4 4 2 5" xfId="10410" xr:uid="{9039C62F-8185-415E-9121-23727AF63850}"/>
    <cellStyle name="Normal 2 2 2 2 4 4 2 5 2" xfId="32836" xr:uid="{8E15C2F3-0EFB-45D9-A30B-80C065F260CE}"/>
    <cellStyle name="Normal 2 2 2 2 4 4 2 6" xfId="23806" xr:uid="{E9241010-D075-4EA3-B13B-C734E72C9AEE}"/>
    <cellStyle name="Normal 2 2 2 2 4 4 3" xfId="2127" xr:uid="{C2E21AB3-A6F9-4757-9B2A-AC5FC27CA328}"/>
    <cellStyle name="Normal 2 2 2 2 4 4 3 2" xfId="6609" xr:uid="{02CBFCA4-EE05-437B-9A86-0C013FAEE0DB}"/>
    <cellStyle name="Normal 2 2 2 2 4 4 3 2 2" xfId="15639" xr:uid="{D50DC399-8F7A-43E9-9116-CA9C48EDE701}"/>
    <cellStyle name="Normal 2 2 2 2 4 4 3 2 2 2" xfId="38065" xr:uid="{AA169960-E45A-4C40-A27B-1521D4B3A679}"/>
    <cellStyle name="Normal 2 2 2 2 4 4 3 2 3" xfId="29035" xr:uid="{BF79D4CD-C5E8-4725-AC09-56D03846EC0F}"/>
    <cellStyle name="Normal 2 2 2 2 4 4 3 3" xfId="11157" xr:uid="{D09D31DB-97A4-4E5E-925B-42BCCB64268C}"/>
    <cellStyle name="Normal 2 2 2 2 4 4 3 3 2" xfId="33583" xr:uid="{87657BAF-5DB3-4FF6-AEDB-BDA6773E60DF}"/>
    <cellStyle name="Normal 2 2 2 2 4 4 3 4" xfId="24553" xr:uid="{0B5A0A08-C6D8-403F-9B37-CFF44A384757}"/>
    <cellStyle name="Normal 2 2 2 2 4 4 4" xfId="3621" xr:uid="{28DD4DC6-CF4D-4CDA-AE6E-514D321B38AF}"/>
    <cellStyle name="Normal 2 2 2 2 4 4 4 2" xfId="8103" xr:uid="{44BC36C0-ACF7-4859-AE95-279A02D0E5BB}"/>
    <cellStyle name="Normal 2 2 2 2 4 4 4 2 2" xfId="17133" xr:uid="{05B47972-B45A-4CE6-AAEA-6072754ABACD}"/>
    <cellStyle name="Normal 2 2 2 2 4 4 4 2 2 2" xfId="39559" xr:uid="{48C5A35D-8807-44CF-BD48-84EBCB7BD886}"/>
    <cellStyle name="Normal 2 2 2 2 4 4 4 2 3" xfId="30529" xr:uid="{A659472E-EFB4-4304-97C0-0CD7F41C9F37}"/>
    <cellStyle name="Normal 2 2 2 2 4 4 4 3" xfId="12651" xr:uid="{710BD1C7-7A54-48E8-A9F8-6080E28592F2}"/>
    <cellStyle name="Normal 2 2 2 2 4 4 4 3 2" xfId="35077" xr:uid="{EFC93776-5C5E-4B99-8BF7-616675B11634}"/>
    <cellStyle name="Normal 2 2 2 2 4 4 4 4" xfId="26047" xr:uid="{B248AC93-C55B-4999-A52B-BEF9895042F8}"/>
    <cellStyle name="Normal 2 2 2 2 4 4 5" xfId="5115" xr:uid="{86362EE9-6D6D-4AA0-B012-AEE7BADACBDC}"/>
    <cellStyle name="Normal 2 2 2 2 4 4 5 2" xfId="14145" xr:uid="{F1CA6905-8A36-4309-A752-88B3F583616F}"/>
    <cellStyle name="Normal 2 2 2 2 4 4 5 2 2" xfId="36571" xr:uid="{FBE2285E-7330-4B08-AA29-50B2437856E8}"/>
    <cellStyle name="Normal 2 2 2 2 4 4 5 3" xfId="27541" xr:uid="{87D28632-0936-40EF-A627-206BA452A525}"/>
    <cellStyle name="Normal 2 2 2 2 4 4 6" xfId="9663" xr:uid="{1BF84846-DBC6-4406-9E5F-DCD0C9376F03}"/>
    <cellStyle name="Normal 2 2 2 2 4 4 6 2" xfId="32089" xr:uid="{168F5EB7-E662-4030-B7B5-C6A17F4B964C}"/>
    <cellStyle name="Normal 2 2 2 2 4 4 7" xfId="23059" xr:uid="{D558BC4F-8E2C-4EC8-939A-ADF11143B798}"/>
    <cellStyle name="Normal 2 2 2 2 4 5" xfId="820" xr:uid="{41D8B337-5301-4877-8235-A788516EE8F4}"/>
    <cellStyle name="Normal 2 2 2 2 4 5 2" xfId="2314" xr:uid="{40FB65F4-8EAF-4D5E-B38F-626CFDDE00A2}"/>
    <cellStyle name="Normal 2 2 2 2 4 5 2 2" xfId="6796" xr:uid="{EBC5967D-BA3E-4376-856D-E67DB20D6D4F}"/>
    <cellStyle name="Normal 2 2 2 2 4 5 2 2 2" xfId="15826" xr:uid="{3B565BAB-BAA3-44E9-825B-272FFBA98A07}"/>
    <cellStyle name="Normal 2 2 2 2 4 5 2 2 2 2" xfId="38252" xr:uid="{31D30650-A23B-48CD-874D-05C943EDDED5}"/>
    <cellStyle name="Normal 2 2 2 2 4 5 2 2 3" xfId="29222" xr:uid="{FD3DAE14-97C5-4548-91E6-55F729EA2A10}"/>
    <cellStyle name="Normal 2 2 2 2 4 5 2 3" xfId="11344" xr:uid="{4492BE9D-531C-4070-9BEC-B0CA20DFF31A}"/>
    <cellStyle name="Normal 2 2 2 2 4 5 2 3 2" xfId="33770" xr:uid="{0B9F7BC5-FB0F-4EDB-B45B-CDD47682798F}"/>
    <cellStyle name="Normal 2 2 2 2 4 5 2 4" xfId="24740" xr:uid="{29D33B17-35A4-41C0-B2E6-1A0CA93DA923}"/>
    <cellStyle name="Normal 2 2 2 2 4 5 3" xfId="3808" xr:uid="{2C553113-481D-4281-882B-B122677D5635}"/>
    <cellStyle name="Normal 2 2 2 2 4 5 3 2" xfId="8290" xr:uid="{322E6C7A-DE0C-435F-A1B9-AF3F39983257}"/>
    <cellStyle name="Normal 2 2 2 2 4 5 3 2 2" xfId="17320" xr:uid="{B58220ED-158A-4BE5-B272-E9F493C228FB}"/>
    <cellStyle name="Normal 2 2 2 2 4 5 3 2 2 2" xfId="39746" xr:uid="{7E704B38-8583-497B-89B1-8D0439865B99}"/>
    <cellStyle name="Normal 2 2 2 2 4 5 3 2 3" xfId="30716" xr:uid="{C1651FFD-7EDF-4D1B-AD79-2ABB35F9215F}"/>
    <cellStyle name="Normal 2 2 2 2 4 5 3 3" xfId="12838" xr:uid="{A553BD35-C568-42C9-B012-36B2ACA03462}"/>
    <cellStyle name="Normal 2 2 2 2 4 5 3 3 2" xfId="35264" xr:uid="{BBFE9CE9-5A8E-4BF1-A5EF-432AA3B4EBB7}"/>
    <cellStyle name="Normal 2 2 2 2 4 5 3 4" xfId="26234" xr:uid="{4485DE0D-5915-465D-8B8B-F4F986C5BAD5}"/>
    <cellStyle name="Normal 2 2 2 2 4 5 4" xfId="5302" xr:uid="{8CE2C29E-56AA-42F5-9849-6F151EAF2C78}"/>
    <cellStyle name="Normal 2 2 2 2 4 5 4 2" xfId="14332" xr:uid="{F60EE42F-C955-4BAA-87D2-A3B587AAD3A8}"/>
    <cellStyle name="Normal 2 2 2 2 4 5 4 2 2" xfId="36758" xr:uid="{0FE5EFB3-0FB3-4AC4-978B-893C27951677}"/>
    <cellStyle name="Normal 2 2 2 2 4 5 4 3" xfId="27728" xr:uid="{0C725A32-80B5-4515-B6A0-180E66342B06}"/>
    <cellStyle name="Normal 2 2 2 2 4 5 5" xfId="9850" xr:uid="{7E0892D0-B01E-4DDC-84AE-383692EC720F}"/>
    <cellStyle name="Normal 2 2 2 2 4 5 5 2" xfId="32276" xr:uid="{A7339EAB-A5EA-417A-A1A6-22B47183CBB0}"/>
    <cellStyle name="Normal 2 2 2 2 4 5 6" xfId="23246" xr:uid="{9B709D69-119D-4A71-95A2-E8E126CD1E15}"/>
    <cellStyle name="Normal 2 2 2 2 4 6" xfId="1569" xr:uid="{E282C734-3A09-4935-8940-2B2641259B80}"/>
    <cellStyle name="Normal 2 2 2 2 4 6 2" xfId="6051" xr:uid="{E4C7C5B7-494B-4F83-A628-9DDAA2C472B8}"/>
    <cellStyle name="Normal 2 2 2 2 4 6 2 2" xfId="15081" xr:uid="{7A94A0FA-9BBD-49B7-9281-D38233ADBB33}"/>
    <cellStyle name="Normal 2 2 2 2 4 6 2 2 2" xfId="37507" xr:uid="{9087CFE6-3E70-4881-8FDD-EC5795512C75}"/>
    <cellStyle name="Normal 2 2 2 2 4 6 2 3" xfId="28477" xr:uid="{2F9D2753-1FEF-4E85-8D1E-74014C158EAE}"/>
    <cellStyle name="Normal 2 2 2 2 4 6 3" xfId="10599" xr:uid="{4195375A-2BF5-4CEF-BED1-E445ACF062E7}"/>
    <cellStyle name="Normal 2 2 2 2 4 6 3 2" xfId="33025" xr:uid="{E5A2235B-FB09-4464-8340-7BD207FBE893}"/>
    <cellStyle name="Normal 2 2 2 2 4 6 4" xfId="23995" xr:uid="{6FA5A99A-31A3-4CDE-BCDB-85D1C8289026}"/>
    <cellStyle name="Normal 2 2 2 2 4 7" xfId="3063" xr:uid="{1DD437FA-90B2-4F8B-8873-BB80010AAE2C}"/>
    <cellStyle name="Normal 2 2 2 2 4 7 2" xfId="7545" xr:uid="{C9F6EE62-6E19-4FA0-8F1E-6731E20E6256}"/>
    <cellStyle name="Normal 2 2 2 2 4 7 2 2" xfId="16575" xr:uid="{76499F9C-4B7F-48B8-B7B3-288428C19188}"/>
    <cellStyle name="Normal 2 2 2 2 4 7 2 2 2" xfId="39001" xr:uid="{9C885860-7372-44F3-AB8E-D42998E50005}"/>
    <cellStyle name="Normal 2 2 2 2 4 7 2 3" xfId="29971" xr:uid="{83A254B2-845B-4FCE-AB71-C9691020E637}"/>
    <cellStyle name="Normal 2 2 2 2 4 7 3" xfId="12093" xr:uid="{4BF62568-224E-44E6-9E27-C26667709669}"/>
    <cellStyle name="Normal 2 2 2 2 4 7 3 2" xfId="34519" xr:uid="{0859A590-9AED-46C1-9180-39DF6B1D9498}"/>
    <cellStyle name="Normal 2 2 2 2 4 7 4" xfId="25489" xr:uid="{F06ADE9A-C024-4271-AA73-EE2FD839B2EB}"/>
    <cellStyle name="Normal 2 2 2 2 4 8" xfId="4557" xr:uid="{1AEB70B5-DE62-4BE1-B097-6EB131A800F9}"/>
    <cellStyle name="Normal 2 2 2 2 4 8 2" xfId="13587" xr:uid="{7ED867EA-AFC9-47FE-84F7-4A62F6A7B16F}"/>
    <cellStyle name="Normal 2 2 2 2 4 8 2 2" xfId="36013" xr:uid="{2D09B53A-9BC4-4AAC-8ABD-5B58371B9FA9}"/>
    <cellStyle name="Normal 2 2 2 2 4 8 3" xfId="26983" xr:uid="{700DC86C-113C-450F-843F-1FF719A10E24}"/>
    <cellStyle name="Normal 2 2 2 2 4 9" xfId="9105" xr:uid="{9F58E998-5C69-4AD1-B6BE-034616AB1BB6}"/>
    <cellStyle name="Normal 2 2 2 2 4 9 2" xfId="31531" xr:uid="{830658BA-E954-4476-9202-4DFB523486C8}"/>
    <cellStyle name="Normal 2 2 2 2 5" xfId="99" xr:uid="{2C0517E5-3838-4C0B-A49F-5FF8C4802142}"/>
    <cellStyle name="Normal 2 2 2 2 5 10" xfId="22525" xr:uid="{765168B9-12FD-4344-A292-CA63EF18EB6A}"/>
    <cellStyle name="Normal 2 2 2 2 5 2" xfId="285" xr:uid="{D547F43A-AEC8-496C-ACE5-0284268EDC97}"/>
    <cellStyle name="Normal 2 2 2 2 5 2 2" xfId="1029" xr:uid="{AAFA3A28-8B66-4442-A45B-A115BB53093B}"/>
    <cellStyle name="Normal 2 2 2 2 5 2 2 2" xfId="2523" xr:uid="{2DA3F57B-88CA-4289-919D-DF42AE9693EA}"/>
    <cellStyle name="Normal 2 2 2 2 5 2 2 2 2" xfId="7005" xr:uid="{5B6069D5-47EE-448F-B1F7-FCD5325F8B90}"/>
    <cellStyle name="Normal 2 2 2 2 5 2 2 2 2 2" xfId="16035" xr:uid="{11287C19-7E0B-4093-A5E6-0A245B95553F}"/>
    <cellStyle name="Normal 2 2 2 2 5 2 2 2 2 2 2" xfId="38461" xr:uid="{4F6D5592-C167-42DC-8235-9AF62183C61C}"/>
    <cellStyle name="Normal 2 2 2 2 5 2 2 2 2 3" xfId="29431" xr:uid="{F9198C41-49B6-4B9C-94F6-98545D6B884C}"/>
    <cellStyle name="Normal 2 2 2 2 5 2 2 2 3" xfId="11553" xr:uid="{698FC9B4-933C-4493-8ED2-C0CFD72933DC}"/>
    <cellStyle name="Normal 2 2 2 2 5 2 2 2 3 2" xfId="33979" xr:uid="{6F510B38-895E-4003-8A95-9A8795A05AC2}"/>
    <cellStyle name="Normal 2 2 2 2 5 2 2 2 4" xfId="24949" xr:uid="{C0954CB4-D1B2-4273-8C52-D01D502F7196}"/>
    <cellStyle name="Normal 2 2 2 2 5 2 2 3" xfId="4017" xr:uid="{F7B6DDB6-4A11-4DB4-A2D8-79B070A050F2}"/>
    <cellStyle name="Normal 2 2 2 2 5 2 2 3 2" xfId="8499" xr:uid="{CA8FEDE6-F188-4DC7-94FC-E05B28259DCB}"/>
    <cellStyle name="Normal 2 2 2 2 5 2 2 3 2 2" xfId="17529" xr:uid="{254DB8B7-346D-4134-938C-3858AD7664A5}"/>
    <cellStyle name="Normal 2 2 2 2 5 2 2 3 2 2 2" xfId="39955" xr:uid="{1438E430-0633-45F2-B9AE-E1AE18715CE6}"/>
    <cellStyle name="Normal 2 2 2 2 5 2 2 3 2 3" xfId="30925" xr:uid="{E3119260-E8EE-489D-8599-E09422C8C907}"/>
    <cellStyle name="Normal 2 2 2 2 5 2 2 3 3" xfId="13047" xr:uid="{14B11312-2A1A-4547-AC76-2D097D023CAA}"/>
    <cellStyle name="Normal 2 2 2 2 5 2 2 3 3 2" xfId="35473" xr:uid="{90D93469-20AE-4688-9EE0-1FE416929E79}"/>
    <cellStyle name="Normal 2 2 2 2 5 2 2 3 4" xfId="26443" xr:uid="{563552D1-D6BC-4C73-B761-03B0D9EEA112}"/>
    <cellStyle name="Normal 2 2 2 2 5 2 2 4" xfId="5511" xr:uid="{C0D1C938-CB9F-48C1-A2F1-97A2DA785812}"/>
    <cellStyle name="Normal 2 2 2 2 5 2 2 4 2" xfId="14541" xr:uid="{E9D698D1-5462-4EAD-B024-2F4BDD048944}"/>
    <cellStyle name="Normal 2 2 2 2 5 2 2 4 2 2" xfId="36967" xr:uid="{BD061CE7-49A9-458E-8DC7-50E4A68AE702}"/>
    <cellStyle name="Normal 2 2 2 2 5 2 2 4 3" xfId="27937" xr:uid="{DAB3A436-71BF-4B96-B4F3-89254C989CA5}"/>
    <cellStyle name="Normal 2 2 2 2 5 2 2 5" xfId="10059" xr:uid="{9A1C36AF-4516-49EB-97DD-55B07A68AA0B}"/>
    <cellStyle name="Normal 2 2 2 2 5 2 2 5 2" xfId="32485" xr:uid="{E9205565-8390-4E23-A5AF-8CB4F3BF7F66}"/>
    <cellStyle name="Normal 2 2 2 2 5 2 2 6" xfId="23455" xr:uid="{57F8F502-C1C3-46FF-A921-E2C912D19226}"/>
    <cellStyle name="Normal 2 2 2 2 5 2 3" xfId="1779" xr:uid="{F4A8C807-2488-4E03-AE2C-D26128B01AFC}"/>
    <cellStyle name="Normal 2 2 2 2 5 2 3 2" xfId="6261" xr:uid="{EE1331B4-9F07-4310-AFCE-2B1D15E05FCD}"/>
    <cellStyle name="Normal 2 2 2 2 5 2 3 2 2" xfId="15291" xr:uid="{1FE9103D-4C83-4833-A05D-B0E3BD8BC9DD}"/>
    <cellStyle name="Normal 2 2 2 2 5 2 3 2 2 2" xfId="37717" xr:uid="{C26237D2-9424-4DF1-B33F-02332FE427E9}"/>
    <cellStyle name="Normal 2 2 2 2 5 2 3 2 3" xfId="28687" xr:uid="{AEA3C952-658C-4C09-B7EA-97FF50CC0AC7}"/>
    <cellStyle name="Normal 2 2 2 2 5 2 3 3" xfId="10809" xr:uid="{939D0E01-6BF7-47B9-8870-D839D79F3C10}"/>
    <cellStyle name="Normal 2 2 2 2 5 2 3 3 2" xfId="33235" xr:uid="{5F5093CD-A9E0-40BA-9517-04A82A8ABB18}"/>
    <cellStyle name="Normal 2 2 2 2 5 2 3 4" xfId="24205" xr:uid="{6A0FBC3D-425D-49E1-9961-AB49D862EE74}"/>
    <cellStyle name="Normal 2 2 2 2 5 2 4" xfId="3273" xr:uid="{A6D59458-7F26-40A3-98D9-195B1B0B8C58}"/>
    <cellStyle name="Normal 2 2 2 2 5 2 4 2" xfId="7755" xr:uid="{52A9920D-423D-4475-A55C-A6FB3E3EE419}"/>
    <cellStyle name="Normal 2 2 2 2 5 2 4 2 2" xfId="16785" xr:uid="{61EC3ED9-22D4-4AB7-9F1D-E356DB6A4ACE}"/>
    <cellStyle name="Normal 2 2 2 2 5 2 4 2 2 2" xfId="39211" xr:uid="{D984E18D-7B8A-40C9-98E0-31EF23936EFA}"/>
    <cellStyle name="Normal 2 2 2 2 5 2 4 2 3" xfId="30181" xr:uid="{B28D20CA-B7C6-4AFC-A60A-8E8BE2623911}"/>
    <cellStyle name="Normal 2 2 2 2 5 2 4 3" xfId="12303" xr:uid="{BA98BCAA-F7D4-42CA-954A-E600C92071E2}"/>
    <cellStyle name="Normal 2 2 2 2 5 2 4 3 2" xfId="34729" xr:uid="{4231C62F-072E-40EC-BE04-C6E67F6D4ADD}"/>
    <cellStyle name="Normal 2 2 2 2 5 2 4 4" xfId="25699" xr:uid="{738C7C15-8594-4E16-A52D-7C4926ADB647}"/>
    <cellStyle name="Normal 2 2 2 2 5 2 5" xfId="4767" xr:uid="{15A18491-A249-4E7A-9BB6-A6DB475CB795}"/>
    <cellStyle name="Normal 2 2 2 2 5 2 5 2" xfId="13797" xr:uid="{06165A82-9AD7-478E-A49E-8FBCF2C8361C}"/>
    <cellStyle name="Normal 2 2 2 2 5 2 5 2 2" xfId="36223" xr:uid="{8BF008A8-F5D7-43DE-B7C0-A93C5F70654F}"/>
    <cellStyle name="Normal 2 2 2 2 5 2 5 3" xfId="27193" xr:uid="{4DBA6F9F-2E96-467F-8C92-5B9EA27F563C}"/>
    <cellStyle name="Normal 2 2 2 2 5 2 6" xfId="9315" xr:uid="{61C9969F-9276-4ABA-A409-B6EC1F853984}"/>
    <cellStyle name="Normal 2 2 2 2 5 2 6 2" xfId="31741" xr:uid="{DFC61B40-BF08-467E-9A1E-96863142EC4E}"/>
    <cellStyle name="Normal 2 2 2 2 5 2 7" xfId="22711" xr:uid="{F056F83D-CDD1-44EE-8550-668C6EDD8F82}"/>
    <cellStyle name="Normal 2 2 2 2 5 3" xfId="471" xr:uid="{F323E2B7-B676-4475-8BD7-CA7EF0C297ED}"/>
    <cellStyle name="Normal 2 2 2 2 5 3 2" xfId="1218" xr:uid="{FF43113B-C07C-4F98-9695-A12EB5C51722}"/>
    <cellStyle name="Normal 2 2 2 2 5 3 2 2" xfId="2712" xr:uid="{AD4E4E8C-8868-4C64-AE84-8EA0D13877F6}"/>
    <cellStyle name="Normal 2 2 2 2 5 3 2 2 2" xfId="7194" xr:uid="{803E10AA-C07C-485D-8E6D-5128E81C22DB}"/>
    <cellStyle name="Normal 2 2 2 2 5 3 2 2 2 2" xfId="16224" xr:uid="{265C6073-0538-4634-BBAA-C5AD365EED36}"/>
    <cellStyle name="Normal 2 2 2 2 5 3 2 2 2 2 2" xfId="38650" xr:uid="{984DA24F-82B6-442E-A6F2-1EDCDB0717AD}"/>
    <cellStyle name="Normal 2 2 2 2 5 3 2 2 2 3" xfId="29620" xr:uid="{1CAF095C-9D94-4D57-8992-A12D9A66C6F8}"/>
    <cellStyle name="Normal 2 2 2 2 5 3 2 2 3" xfId="11742" xr:uid="{D5ED2234-2A73-43B6-8EFA-0900C3A93882}"/>
    <cellStyle name="Normal 2 2 2 2 5 3 2 2 3 2" xfId="34168" xr:uid="{37AA134E-5C50-4812-A477-084BB685D295}"/>
    <cellStyle name="Normal 2 2 2 2 5 3 2 2 4" xfId="25138" xr:uid="{7860D5DF-5D3B-4972-B599-C08F2C0DC7B3}"/>
    <cellStyle name="Normal 2 2 2 2 5 3 2 3" xfId="4206" xr:uid="{6283004E-396E-4B28-9F58-634C2748E7A2}"/>
    <cellStyle name="Normal 2 2 2 2 5 3 2 3 2" xfId="8688" xr:uid="{DF556A37-BFFD-4591-8C17-817B86863B93}"/>
    <cellStyle name="Normal 2 2 2 2 5 3 2 3 2 2" xfId="17718" xr:uid="{31667AF6-33B9-43BB-9490-396198005A3B}"/>
    <cellStyle name="Normal 2 2 2 2 5 3 2 3 2 2 2" xfId="40144" xr:uid="{933C3487-ACC5-43F3-8B41-3B38954812FA}"/>
    <cellStyle name="Normal 2 2 2 2 5 3 2 3 2 3" xfId="31114" xr:uid="{899EF87C-00A4-403B-8979-48C454017868}"/>
    <cellStyle name="Normal 2 2 2 2 5 3 2 3 3" xfId="13236" xr:uid="{4DC20163-2643-4506-8F84-6F0707B09018}"/>
    <cellStyle name="Normal 2 2 2 2 5 3 2 3 3 2" xfId="35662" xr:uid="{9F605391-2567-4438-8D33-1394398F4774}"/>
    <cellStyle name="Normal 2 2 2 2 5 3 2 3 4" xfId="26632" xr:uid="{D4447F39-D871-4CDB-B7F3-5F35E81234F6}"/>
    <cellStyle name="Normal 2 2 2 2 5 3 2 4" xfId="5700" xr:uid="{E7EA9D9F-1815-458E-A431-1AE6F3A98F0B}"/>
    <cellStyle name="Normal 2 2 2 2 5 3 2 4 2" xfId="14730" xr:uid="{A9A7F271-8C05-4DAD-8A99-93686A45D42C}"/>
    <cellStyle name="Normal 2 2 2 2 5 3 2 4 2 2" xfId="37156" xr:uid="{C22CA256-7D26-48EC-AD24-3E4586289B85}"/>
    <cellStyle name="Normal 2 2 2 2 5 3 2 4 3" xfId="28126" xr:uid="{CF69BA41-FDA3-4760-96A5-366D7033B804}"/>
    <cellStyle name="Normal 2 2 2 2 5 3 2 5" xfId="10248" xr:uid="{92523199-DD60-4BBB-93A5-078A0C8C155A}"/>
    <cellStyle name="Normal 2 2 2 2 5 3 2 5 2" xfId="32674" xr:uid="{A5602F5D-8940-4BD3-9DF7-C07563F365B8}"/>
    <cellStyle name="Normal 2 2 2 2 5 3 2 6" xfId="23644" xr:uid="{AACA07F5-B4C4-4B75-A60F-0AC4E79C3AA0}"/>
    <cellStyle name="Normal 2 2 2 2 5 3 3" xfId="1965" xr:uid="{DA05B7BD-E83D-49A0-9064-ACF06ED7EBA7}"/>
    <cellStyle name="Normal 2 2 2 2 5 3 3 2" xfId="6447" xr:uid="{5AB3710D-2825-4DE8-8D1E-6DCF0042BBDE}"/>
    <cellStyle name="Normal 2 2 2 2 5 3 3 2 2" xfId="15477" xr:uid="{A5BFB0A9-7EFA-4C29-BD00-357240B3220A}"/>
    <cellStyle name="Normal 2 2 2 2 5 3 3 2 2 2" xfId="37903" xr:uid="{44B7EE04-DBD6-44AB-BCE3-8DE4EC52162B}"/>
    <cellStyle name="Normal 2 2 2 2 5 3 3 2 3" xfId="28873" xr:uid="{F4D78CF4-044A-4923-A995-FBB4945944B2}"/>
    <cellStyle name="Normal 2 2 2 2 5 3 3 3" xfId="10995" xr:uid="{8DA1C4F8-015D-40BE-BB92-0177733DF423}"/>
    <cellStyle name="Normal 2 2 2 2 5 3 3 3 2" xfId="33421" xr:uid="{BB59422D-6EA2-42CD-8589-7C7839934FC1}"/>
    <cellStyle name="Normal 2 2 2 2 5 3 3 4" xfId="24391" xr:uid="{26CB9939-886A-4FC7-8E7F-6E3983B883F2}"/>
    <cellStyle name="Normal 2 2 2 2 5 3 4" xfId="3459" xr:uid="{DF5A7B7D-E02C-403F-8EA2-CF263CA41529}"/>
    <cellStyle name="Normal 2 2 2 2 5 3 4 2" xfId="7941" xr:uid="{035A0A62-2C5A-462C-A549-63E0A85D46B4}"/>
    <cellStyle name="Normal 2 2 2 2 5 3 4 2 2" xfId="16971" xr:uid="{320176B7-0EC4-4FFA-BD5D-E2C081569FF3}"/>
    <cellStyle name="Normal 2 2 2 2 5 3 4 2 2 2" xfId="39397" xr:uid="{0740B8D4-FAED-4F8C-9DBD-88D675D59947}"/>
    <cellStyle name="Normal 2 2 2 2 5 3 4 2 3" xfId="30367" xr:uid="{0D6520F5-A3C9-4AE0-AB34-5B331DF29658}"/>
    <cellStyle name="Normal 2 2 2 2 5 3 4 3" xfId="12489" xr:uid="{915D61F7-15AD-4094-B548-0B927440A1FA}"/>
    <cellStyle name="Normal 2 2 2 2 5 3 4 3 2" xfId="34915" xr:uid="{DC5CFCC5-425B-41F8-B40C-ED0F140A707D}"/>
    <cellStyle name="Normal 2 2 2 2 5 3 4 4" xfId="25885" xr:uid="{5FE93201-B728-4234-8299-EC9B10FA9262}"/>
    <cellStyle name="Normal 2 2 2 2 5 3 5" xfId="4953" xr:uid="{7F6D9D28-428A-4821-BE70-8D0829D77250}"/>
    <cellStyle name="Normal 2 2 2 2 5 3 5 2" xfId="13983" xr:uid="{0F37B47C-8184-4DC5-8BBE-43A4BA7B345F}"/>
    <cellStyle name="Normal 2 2 2 2 5 3 5 2 2" xfId="36409" xr:uid="{630FEFE7-DDB1-4285-9DEF-4F371443AB12}"/>
    <cellStyle name="Normal 2 2 2 2 5 3 5 3" xfId="27379" xr:uid="{2A7E7798-0931-485F-A6DB-3BEB88C58649}"/>
    <cellStyle name="Normal 2 2 2 2 5 3 6" xfId="9501" xr:uid="{0482640A-1DAA-426A-8905-89EDD780FB3B}"/>
    <cellStyle name="Normal 2 2 2 2 5 3 6 2" xfId="31927" xr:uid="{3C510C30-7230-469B-9A19-E6B09A3B9808}"/>
    <cellStyle name="Normal 2 2 2 2 5 3 7" xfId="22897" xr:uid="{E13F8F19-92FC-40EE-909D-3ED79375CBD5}"/>
    <cellStyle name="Normal 2 2 2 2 5 4" xfId="657" xr:uid="{4DE33982-5406-4675-8353-51FDDF4293AF}"/>
    <cellStyle name="Normal 2 2 2 2 5 4 2" xfId="1404" xr:uid="{C6F839EE-C73F-417E-8716-2D6E4B64790C}"/>
    <cellStyle name="Normal 2 2 2 2 5 4 2 2" xfId="2898" xr:uid="{6A152A65-AE8B-4F50-8DD7-C0423D579D06}"/>
    <cellStyle name="Normal 2 2 2 2 5 4 2 2 2" xfId="7380" xr:uid="{84AF970C-1563-44E5-AFD8-242C614451F7}"/>
    <cellStyle name="Normal 2 2 2 2 5 4 2 2 2 2" xfId="16410" xr:uid="{383ABC64-B037-4081-B451-4E375074BEEB}"/>
    <cellStyle name="Normal 2 2 2 2 5 4 2 2 2 2 2" xfId="38836" xr:uid="{3E3F4755-2ED5-462D-8818-AF759F93FD76}"/>
    <cellStyle name="Normal 2 2 2 2 5 4 2 2 2 3" xfId="29806" xr:uid="{452B3168-E9C3-4C18-9D44-DA7F62822EB7}"/>
    <cellStyle name="Normal 2 2 2 2 5 4 2 2 3" xfId="11928" xr:uid="{A844014C-12D4-4762-B85C-8107AE2CCDD6}"/>
    <cellStyle name="Normal 2 2 2 2 5 4 2 2 3 2" xfId="34354" xr:uid="{B1C34C2C-E92D-4289-B2FC-4BF3F1AC0147}"/>
    <cellStyle name="Normal 2 2 2 2 5 4 2 2 4" xfId="25324" xr:uid="{A95AB219-ED7C-49FD-8B6C-A88588C5F40B}"/>
    <cellStyle name="Normal 2 2 2 2 5 4 2 3" xfId="4392" xr:uid="{7C382FA7-E63D-4A62-B5ED-B6596441F372}"/>
    <cellStyle name="Normal 2 2 2 2 5 4 2 3 2" xfId="8874" xr:uid="{820EEF29-2A4A-497E-8CF3-5659E826BEDF}"/>
    <cellStyle name="Normal 2 2 2 2 5 4 2 3 2 2" xfId="17904" xr:uid="{3DA6FC64-28ED-4DAA-8FE6-E73C38D98761}"/>
    <cellStyle name="Normal 2 2 2 2 5 4 2 3 2 2 2" xfId="40330" xr:uid="{FAAB7136-4997-403F-8E91-3BAD7A6A1CE4}"/>
    <cellStyle name="Normal 2 2 2 2 5 4 2 3 2 3" xfId="31300" xr:uid="{9D19E22B-90CB-412D-B725-52656C4F4E46}"/>
    <cellStyle name="Normal 2 2 2 2 5 4 2 3 3" xfId="13422" xr:uid="{D4626679-5F0C-4979-83ED-56D9C9C00424}"/>
    <cellStyle name="Normal 2 2 2 2 5 4 2 3 3 2" xfId="35848" xr:uid="{F6A5D213-B739-4113-A7F0-91117A616CCD}"/>
    <cellStyle name="Normal 2 2 2 2 5 4 2 3 4" xfId="26818" xr:uid="{59C68B2C-89C2-4D73-81D2-C0B21C20490D}"/>
    <cellStyle name="Normal 2 2 2 2 5 4 2 4" xfId="5886" xr:uid="{FDC0F09D-4DD2-492B-ABFD-23B996816883}"/>
    <cellStyle name="Normal 2 2 2 2 5 4 2 4 2" xfId="14916" xr:uid="{C6C080B3-04C5-4F1F-A5BB-10F5A5AEACC9}"/>
    <cellStyle name="Normal 2 2 2 2 5 4 2 4 2 2" xfId="37342" xr:uid="{37098EC1-06D8-4F4B-8535-B7C2720C9D61}"/>
    <cellStyle name="Normal 2 2 2 2 5 4 2 4 3" xfId="28312" xr:uid="{24B1B903-C98E-40F0-87C0-474CB0CCA99D}"/>
    <cellStyle name="Normal 2 2 2 2 5 4 2 5" xfId="10434" xr:uid="{ECCE47B6-5F33-489B-BED6-8248476BFC42}"/>
    <cellStyle name="Normal 2 2 2 2 5 4 2 5 2" xfId="32860" xr:uid="{7F8AE3C8-C7AD-4907-9E32-16CC1F07B444}"/>
    <cellStyle name="Normal 2 2 2 2 5 4 2 6" xfId="23830" xr:uid="{2A33C5BE-5BA7-40A2-8C93-B2E273B43827}"/>
    <cellStyle name="Normal 2 2 2 2 5 4 3" xfId="2151" xr:uid="{33698EC4-1F57-4BCF-ABAA-DB83746AE8FD}"/>
    <cellStyle name="Normal 2 2 2 2 5 4 3 2" xfId="6633" xr:uid="{E7A05458-0F8F-4DF8-A231-291D33582082}"/>
    <cellStyle name="Normal 2 2 2 2 5 4 3 2 2" xfId="15663" xr:uid="{C35E7710-FB94-43A2-AF02-5CAA88739A3B}"/>
    <cellStyle name="Normal 2 2 2 2 5 4 3 2 2 2" xfId="38089" xr:uid="{1BB4D90D-7ED6-4E60-9F62-F6329AF56533}"/>
    <cellStyle name="Normal 2 2 2 2 5 4 3 2 3" xfId="29059" xr:uid="{2F548E13-10DB-429F-926D-2B3F09DA4E87}"/>
    <cellStyle name="Normal 2 2 2 2 5 4 3 3" xfId="11181" xr:uid="{744ECA7F-E920-4C86-A80E-B7E45F1EAA68}"/>
    <cellStyle name="Normal 2 2 2 2 5 4 3 3 2" xfId="33607" xr:uid="{0F914E44-3A91-4E29-982D-3E7E453A721B}"/>
    <cellStyle name="Normal 2 2 2 2 5 4 3 4" xfId="24577" xr:uid="{89983EDB-4106-4FD0-B75E-0218D3244DDD}"/>
    <cellStyle name="Normal 2 2 2 2 5 4 4" xfId="3645" xr:uid="{72876DDD-9B14-4F1C-AFFF-86E35D0609BE}"/>
    <cellStyle name="Normal 2 2 2 2 5 4 4 2" xfId="8127" xr:uid="{68AFCD1D-FD41-47CE-A4CD-3EF60B751FC8}"/>
    <cellStyle name="Normal 2 2 2 2 5 4 4 2 2" xfId="17157" xr:uid="{70D7F2F4-EB88-4A07-A19A-5745B856CC07}"/>
    <cellStyle name="Normal 2 2 2 2 5 4 4 2 2 2" xfId="39583" xr:uid="{E4C2756A-5597-4590-8E58-B6F6147879E4}"/>
    <cellStyle name="Normal 2 2 2 2 5 4 4 2 3" xfId="30553" xr:uid="{F5A8F1C2-FFC6-4BAA-AB6B-CA8943C191FD}"/>
    <cellStyle name="Normal 2 2 2 2 5 4 4 3" xfId="12675" xr:uid="{A4AF66A6-6B8C-476C-AFE7-75681789296A}"/>
    <cellStyle name="Normal 2 2 2 2 5 4 4 3 2" xfId="35101" xr:uid="{53754889-6228-4098-B6A0-653694E52AD4}"/>
    <cellStyle name="Normal 2 2 2 2 5 4 4 4" xfId="26071" xr:uid="{304BF270-22C1-4074-BBD9-A7A9E76694A7}"/>
    <cellStyle name="Normal 2 2 2 2 5 4 5" xfId="5139" xr:uid="{471318E8-A50A-4DE1-88AF-2F515021FCD9}"/>
    <cellStyle name="Normal 2 2 2 2 5 4 5 2" xfId="14169" xr:uid="{82C6CB75-9F93-4B51-AED7-1A14DEC5DDA5}"/>
    <cellStyle name="Normal 2 2 2 2 5 4 5 2 2" xfId="36595" xr:uid="{0AA7E89B-7D15-4677-8AF8-0CE0C0477EC9}"/>
    <cellStyle name="Normal 2 2 2 2 5 4 5 3" xfId="27565" xr:uid="{BFAD4268-4F9A-4227-875A-E06AFCF36E58}"/>
    <cellStyle name="Normal 2 2 2 2 5 4 6" xfId="9687" xr:uid="{5A4A86C6-CCDB-4FB6-BB5B-9BF2423CACB6}"/>
    <cellStyle name="Normal 2 2 2 2 5 4 6 2" xfId="32113" xr:uid="{5DFF255F-FA52-461D-92D2-50E26566846F}"/>
    <cellStyle name="Normal 2 2 2 2 5 4 7" xfId="23083" xr:uid="{54F14FAE-8D44-4F20-AC91-82E84B37C468}"/>
    <cellStyle name="Normal 2 2 2 2 5 5" xfId="844" xr:uid="{8BE76267-45D0-48A6-87E2-1FAC4052DA7A}"/>
    <cellStyle name="Normal 2 2 2 2 5 5 2" xfId="2338" xr:uid="{829E90FF-2EF2-4C19-ACB9-32AFDB9072E5}"/>
    <cellStyle name="Normal 2 2 2 2 5 5 2 2" xfId="6820" xr:uid="{0A3325A5-B9AE-4D07-8A39-AFCA3860AC24}"/>
    <cellStyle name="Normal 2 2 2 2 5 5 2 2 2" xfId="15850" xr:uid="{C1F9BAA7-81D8-469A-86B5-37DA248B3DA5}"/>
    <cellStyle name="Normal 2 2 2 2 5 5 2 2 2 2" xfId="38276" xr:uid="{74B8029B-BB85-4FAB-9753-EBB8E85970EC}"/>
    <cellStyle name="Normal 2 2 2 2 5 5 2 2 3" xfId="29246" xr:uid="{250FA395-2C89-4C08-8946-93351B1E4501}"/>
    <cellStyle name="Normal 2 2 2 2 5 5 2 3" xfId="11368" xr:uid="{F089FE11-6C74-4572-8C62-EB7F3F28B9B7}"/>
    <cellStyle name="Normal 2 2 2 2 5 5 2 3 2" xfId="33794" xr:uid="{52488721-237F-4737-9774-CEB6A2AC0BE0}"/>
    <cellStyle name="Normal 2 2 2 2 5 5 2 4" xfId="24764" xr:uid="{CE7B575A-5F1D-4B53-85B4-412CDD675244}"/>
    <cellStyle name="Normal 2 2 2 2 5 5 3" xfId="3832" xr:uid="{307211F9-B87A-4E44-82A3-8DF08799A4F6}"/>
    <cellStyle name="Normal 2 2 2 2 5 5 3 2" xfId="8314" xr:uid="{46929EFF-6B9E-4D5C-8599-0B3272975412}"/>
    <cellStyle name="Normal 2 2 2 2 5 5 3 2 2" xfId="17344" xr:uid="{EA07FF80-2440-45D8-BE67-828717167CD3}"/>
    <cellStyle name="Normal 2 2 2 2 5 5 3 2 2 2" xfId="39770" xr:uid="{4B240DAD-E0D9-4988-9EF7-7C70655FEEF7}"/>
    <cellStyle name="Normal 2 2 2 2 5 5 3 2 3" xfId="30740" xr:uid="{599DD5FA-102D-42AD-83C1-468B67EB18A7}"/>
    <cellStyle name="Normal 2 2 2 2 5 5 3 3" xfId="12862" xr:uid="{71426DAA-339C-4117-B1C0-3DE3874333F0}"/>
    <cellStyle name="Normal 2 2 2 2 5 5 3 3 2" xfId="35288" xr:uid="{32CFF092-5DCE-475B-958C-A3228911CF68}"/>
    <cellStyle name="Normal 2 2 2 2 5 5 3 4" xfId="26258" xr:uid="{D0A82E6E-972B-449B-A3CA-7E3688E94EA3}"/>
    <cellStyle name="Normal 2 2 2 2 5 5 4" xfId="5326" xr:uid="{E96BC666-6B36-4788-8D80-B190772916D5}"/>
    <cellStyle name="Normal 2 2 2 2 5 5 4 2" xfId="14356" xr:uid="{41499E7A-3B11-4E2C-92E6-E597216CAE88}"/>
    <cellStyle name="Normal 2 2 2 2 5 5 4 2 2" xfId="36782" xr:uid="{9275AE2A-F503-48FE-9E7D-79C1CD6B9B4D}"/>
    <cellStyle name="Normal 2 2 2 2 5 5 4 3" xfId="27752" xr:uid="{4EA6C3B9-2170-4DB3-AC44-7516A4EFE5DE}"/>
    <cellStyle name="Normal 2 2 2 2 5 5 5" xfId="9874" xr:uid="{9A7AD1C0-0F70-498C-A930-1611050B45DF}"/>
    <cellStyle name="Normal 2 2 2 2 5 5 5 2" xfId="32300" xr:uid="{8BE2C7D7-2B76-41D9-835A-46E52F7B1A44}"/>
    <cellStyle name="Normal 2 2 2 2 5 5 6" xfId="23270" xr:uid="{54F58CE7-ED03-46BD-AAA7-B85ACE7502AC}"/>
    <cellStyle name="Normal 2 2 2 2 5 6" xfId="1593" xr:uid="{010367EC-5787-4A83-A044-47E0152D4BB8}"/>
    <cellStyle name="Normal 2 2 2 2 5 6 2" xfId="6075" xr:uid="{8C65693A-32E0-4335-93E2-33F6D9EAA9AE}"/>
    <cellStyle name="Normal 2 2 2 2 5 6 2 2" xfId="15105" xr:uid="{F7C431B8-90F6-4458-87E8-46A0BDA15E51}"/>
    <cellStyle name="Normal 2 2 2 2 5 6 2 2 2" xfId="37531" xr:uid="{904877DA-C392-4DB5-8F79-DF3BD8688100}"/>
    <cellStyle name="Normal 2 2 2 2 5 6 2 3" xfId="28501" xr:uid="{D416997C-F57D-4FE6-B55D-D7DE74A12838}"/>
    <cellStyle name="Normal 2 2 2 2 5 6 3" xfId="10623" xr:uid="{939F9BFD-6F23-4905-ADC0-26CDEE77E2DD}"/>
    <cellStyle name="Normal 2 2 2 2 5 6 3 2" xfId="33049" xr:uid="{9D797699-AE7F-4FD2-B7E6-DCBB555FD82A}"/>
    <cellStyle name="Normal 2 2 2 2 5 6 4" xfId="24019" xr:uid="{06714CE3-F885-4587-A49D-3758E01B7676}"/>
    <cellStyle name="Normal 2 2 2 2 5 7" xfId="3087" xr:uid="{0635FFCB-663C-4A2D-AFB1-37E8B1024DFF}"/>
    <cellStyle name="Normal 2 2 2 2 5 7 2" xfId="7569" xr:uid="{3278E977-586A-497E-AAE0-F316A115791C}"/>
    <cellStyle name="Normal 2 2 2 2 5 7 2 2" xfId="16599" xr:uid="{8E8C5238-5140-4E31-A705-5A722862C3AE}"/>
    <cellStyle name="Normal 2 2 2 2 5 7 2 2 2" xfId="39025" xr:uid="{EED88FD4-E68E-406C-9580-CE231B344A0E}"/>
    <cellStyle name="Normal 2 2 2 2 5 7 2 3" xfId="29995" xr:uid="{4D67C48A-7757-4B6C-92B1-256AC8592C65}"/>
    <cellStyle name="Normal 2 2 2 2 5 7 3" xfId="12117" xr:uid="{C9D11113-FCB4-4654-9E09-7ADB26F36ED2}"/>
    <cellStyle name="Normal 2 2 2 2 5 7 3 2" xfId="34543" xr:uid="{7FDD28FE-CBFC-47D3-9875-BA09B0FDCA5E}"/>
    <cellStyle name="Normal 2 2 2 2 5 7 4" xfId="25513" xr:uid="{F986940C-CD96-445D-9A4A-19A6C9C57700}"/>
    <cellStyle name="Normal 2 2 2 2 5 8" xfId="4581" xr:uid="{3743C4C5-6AC6-4F1B-969D-03D5DE13D434}"/>
    <cellStyle name="Normal 2 2 2 2 5 8 2" xfId="13611" xr:uid="{4E838085-C5AF-43B2-9D09-D5D436C7B81A}"/>
    <cellStyle name="Normal 2 2 2 2 5 8 2 2" xfId="36037" xr:uid="{7439ABFA-5839-472A-B8AC-ECDD162A5EC4}"/>
    <cellStyle name="Normal 2 2 2 2 5 8 3" xfId="27007" xr:uid="{FC59AB90-DDF5-4315-9EB4-69BA6458B170}"/>
    <cellStyle name="Normal 2 2 2 2 5 9" xfId="9129" xr:uid="{F9E088CE-0AC4-450B-960D-E2A7677AC724}"/>
    <cellStyle name="Normal 2 2 2 2 5 9 2" xfId="31555" xr:uid="{9395D74E-F0F0-4AFE-AE5B-B222CA45AF53}"/>
    <cellStyle name="Normal 2 2 2 2 6" xfId="107" xr:uid="{CCEA444E-3AB9-42C2-8D08-0864CD0FAE1E}"/>
    <cellStyle name="Normal 2 2 2 2 6 10" xfId="22533" xr:uid="{2AAFDE95-7F2B-43A9-A782-AEC1F34E7E21}"/>
    <cellStyle name="Normal 2 2 2 2 6 2" xfId="293" xr:uid="{BE666C3C-F0E7-40EC-B60D-F4F432E6903D}"/>
    <cellStyle name="Normal 2 2 2 2 6 2 2" xfId="1036" xr:uid="{575B43F3-14F0-46F8-81C1-38AE636CD13C}"/>
    <cellStyle name="Normal 2 2 2 2 6 2 2 2" xfId="2530" xr:uid="{96CE10C5-4CE5-4833-B003-4F2ED0BFD1D1}"/>
    <cellStyle name="Normal 2 2 2 2 6 2 2 2 2" xfId="7012" xr:uid="{25870DFC-40E8-44DC-BE55-2011678F0F78}"/>
    <cellStyle name="Normal 2 2 2 2 6 2 2 2 2 2" xfId="16042" xr:uid="{5F8AC787-4EBC-4D5F-8817-77997169DA37}"/>
    <cellStyle name="Normal 2 2 2 2 6 2 2 2 2 2 2" xfId="38468" xr:uid="{ADE8BD70-D2FB-4C8C-BFB3-ABF11B5766E9}"/>
    <cellStyle name="Normal 2 2 2 2 6 2 2 2 2 3" xfId="29438" xr:uid="{186D8DD6-57B5-47DA-8763-C8745A8BE4D2}"/>
    <cellStyle name="Normal 2 2 2 2 6 2 2 2 3" xfId="11560" xr:uid="{CEDCA0B8-124B-4BAE-BD73-F8D996AD036F}"/>
    <cellStyle name="Normal 2 2 2 2 6 2 2 2 3 2" xfId="33986" xr:uid="{F3EA570A-E9BE-43E4-98A7-D7A079EBE460}"/>
    <cellStyle name="Normal 2 2 2 2 6 2 2 2 4" xfId="24956" xr:uid="{D1210676-C0A4-42FB-9A6B-7DF3EFE37823}"/>
    <cellStyle name="Normal 2 2 2 2 6 2 2 3" xfId="4024" xr:uid="{E5ECA720-317F-40BF-B081-10D0F3D62469}"/>
    <cellStyle name="Normal 2 2 2 2 6 2 2 3 2" xfId="8506" xr:uid="{736C14CF-797F-4324-9047-80D11DD9DB87}"/>
    <cellStyle name="Normal 2 2 2 2 6 2 2 3 2 2" xfId="17536" xr:uid="{3B8577CC-935F-4803-A84E-E98036B53B95}"/>
    <cellStyle name="Normal 2 2 2 2 6 2 2 3 2 2 2" xfId="39962" xr:uid="{44C45014-604C-4395-83B3-86430053F221}"/>
    <cellStyle name="Normal 2 2 2 2 6 2 2 3 2 3" xfId="30932" xr:uid="{2D861C73-69EC-462F-A2DE-695C7204E9B1}"/>
    <cellStyle name="Normal 2 2 2 2 6 2 2 3 3" xfId="13054" xr:uid="{12FB1B4D-2072-42A4-98D5-9A1AD617C565}"/>
    <cellStyle name="Normal 2 2 2 2 6 2 2 3 3 2" xfId="35480" xr:uid="{EF6283E8-CDA6-4E23-8B9D-37E11BBD07D7}"/>
    <cellStyle name="Normal 2 2 2 2 6 2 2 3 4" xfId="26450" xr:uid="{7BE7A8EE-3112-4638-BB17-38B977D8E832}"/>
    <cellStyle name="Normal 2 2 2 2 6 2 2 4" xfId="5518" xr:uid="{2999767E-F575-4DC9-A0E5-E76F3D5C09B7}"/>
    <cellStyle name="Normal 2 2 2 2 6 2 2 4 2" xfId="14548" xr:uid="{54F29129-2AB3-41FD-97B0-670154BBA31E}"/>
    <cellStyle name="Normal 2 2 2 2 6 2 2 4 2 2" xfId="36974" xr:uid="{775BA1A0-D856-48F6-8BFB-CBD66D7BE51E}"/>
    <cellStyle name="Normal 2 2 2 2 6 2 2 4 3" xfId="27944" xr:uid="{6C31B9DA-6C48-41B5-9B9C-EC01724C06CD}"/>
    <cellStyle name="Normal 2 2 2 2 6 2 2 5" xfId="10066" xr:uid="{3D60C166-A123-4810-B4F0-0E3F9DBEC111}"/>
    <cellStyle name="Normal 2 2 2 2 6 2 2 5 2" xfId="32492" xr:uid="{6692A831-8B6C-463F-A036-336779CE5966}"/>
    <cellStyle name="Normal 2 2 2 2 6 2 2 6" xfId="23462" xr:uid="{88251F95-41F3-4B74-B493-F936BBDB9CAA}"/>
    <cellStyle name="Normal 2 2 2 2 6 2 3" xfId="1787" xr:uid="{CE4E2A85-59C6-4312-BA3B-30556EA93AEE}"/>
    <cellStyle name="Normal 2 2 2 2 6 2 3 2" xfId="6269" xr:uid="{AC6CB14C-D925-44FB-9C13-744BC53E1B76}"/>
    <cellStyle name="Normal 2 2 2 2 6 2 3 2 2" xfId="15299" xr:uid="{A3BCDD86-8A34-45A5-8A0B-908DC1A9D675}"/>
    <cellStyle name="Normal 2 2 2 2 6 2 3 2 2 2" xfId="37725" xr:uid="{F6974C01-419C-46B7-8AD7-6491E4247273}"/>
    <cellStyle name="Normal 2 2 2 2 6 2 3 2 3" xfId="28695" xr:uid="{E2CE4155-CFEC-4BA8-9185-D40733278FFC}"/>
    <cellStyle name="Normal 2 2 2 2 6 2 3 3" xfId="10817" xr:uid="{D1726D34-A055-4D79-ABF2-5E94DBFFC638}"/>
    <cellStyle name="Normal 2 2 2 2 6 2 3 3 2" xfId="33243" xr:uid="{738FFAD7-60D8-46CB-8F77-4F05FFC8A5C2}"/>
    <cellStyle name="Normal 2 2 2 2 6 2 3 4" xfId="24213" xr:uid="{D1F76B7A-B15B-45C0-9BD9-2B80A3D4C52F}"/>
    <cellStyle name="Normal 2 2 2 2 6 2 4" xfId="3281" xr:uid="{4E0082C4-9A0D-4601-89D9-FD608E10BA99}"/>
    <cellStyle name="Normal 2 2 2 2 6 2 4 2" xfId="7763" xr:uid="{B173C5D7-8AED-4808-A145-4ED6A8194847}"/>
    <cellStyle name="Normal 2 2 2 2 6 2 4 2 2" xfId="16793" xr:uid="{2C4C2E39-0E87-4BF8-97F4-F402DAA97F05}"/>
    <cellStyle name="Normal 2 2 2 2 6 2 4 2 2 2" xfId="39219" xr:uid="{F9AA8B04-9299-4CC5-85C7-BEADCF58B316}"/>
    <cellStyle name="Normal 2 2 2 2 6 2 4 2 3" xfId="30189" xr:uid="{88259A19-B5DF-4A5F-9013-319908810AD2}"/>
    <cellStyle name="Normal 2 2 2 2 6 2 4 3" xfId="12311" xr:uid="{83ED80F2-7BCA-4597-82CC-F797DD8919E9}"/>
    <cellStyle name="Normal 2 2 2 2 6 2 4 3 2" xfId="34737" xr:uid="{C6EF9713-0C24-40EC-BE59-5421820FBE80}"/>
    <cellStyle name="Normal 2 2 2 2 6 2 4 4" xfId="25707" xr:uid="{35A59BCF-1D84-43D1-8BCD-E1DB3451E568}"/>
    <cellStyle name="Normal 2 2 2 2 6 2 5" xfId="4775" xr:uid="{9F2D7226-F355-43D7-B866-7CD2D1858E91}"/>
    <cellStyle name="Normal 2 2 2 2 6 2 5 2" xfId="13805" xr:uid="{D60B0419-9F4C-4ADD-B74B-7459879123F8}"/>
    <cellStyle name="Normal 2 2 2 2 6 2 5 2 2" xfId="36231" xr:uid="{90E665AE-FC9D-4802-B0EB-B088BDFE515F}"/>
    <cellStyle name="Normal 2 2 2 2 6 2 5 3" xfId="27201" xr:uid="{26E2F661-EEA1-48FB-B609-58FF030A7660}"/>
    <cellStyle name="Normal 2 2 2 2 6 2 6" xfId="9323" xr:uid="{1240371D-39B7-4C5E-8511-1CFE81B841C2}"/>
    <cellStyle name="Normal 2 2 2 2 6 2 6 2" xfId="31749" xr:uid="{442259C1-8B10-42A1-BEBF-26739D6C6C4D}"/>
    <cellStyle name="Normal 2 2 2 2 6 2 7" xfId="22719" xr:uid="{60C5ED04-200D-4261-9093-A6D9AE750760}"/>
    <cellStyle name="Normal 2 2 2 2 6 3" xfId="479" xr:uid="{8D608B12-B2C0-4E19-A33E-07FB7DD271CC}"/>
    <cellStyle name="Normal 2 2 2 2 6 3 2" xfId="1226" xr:uid="{5F88A67A-E716-4327-BE42-39F4A3EF43F7}"/>
    <cellStyle name="Normal 2 2 2 2 6 3 2 2" xfId="2720" xr:uid="{5D8E1C13-3ADF-491E-B5D3-5BAFAF4FBBB9}"/>
    <cellStyle name="Normal 2 2 2 2 6 3 2 2 2" xfId="7202" xr:uid="{BA36B6F5-EE78-46A9-848E-994B9C12E259}"/>
    <cellStyle name="Normal 2 2 2 2 6 3 2 2 2 2" xfId="16232" xr:uid="{9315D5D6-567D-4CF8-9018-2F09AB7DC251}"/>
    <cellStyle name="Normal 2 2 2 2 6 3 2 2 2 2 2" xfId="38658" xr:uid="{6AA1F6B0-C9FA-4614-9213-526D0A2BB123}"/>
    <cellStyle name="Normal 2 2 2 2 6 3 2 2 2 3" xfId="29628" xr:uid="{5914A403-A128-46E4-B274-F3CFB829C5B9}"/>
    <cellStyle name="Normal 2 2 2 2 6 3 2 2 3" xfId="11750" xr:uid="{888FD8CE-85AD-4488-B88F-97DF90646DF9}"/>
    <cellStyle name="Normal 2 2 2 2 6 3 2 2 3 2" xfId="34176" xr:uid="{D76E1DDC-D02E-4264-91FB-4E0986C12604}"/>
    <cellStyle name="Normal 2 2 2 2 6 3 2 2 4" xfId="25146" xr:uid="{79687511-45B6-48D8-887B-BA3FDE669046}"/>
    <cellStyle name="Normal 2 2 2 2 6 3 2 3" xfId="4214" xr:uid="{3BC36E15-4FF0-4504-BC9C-B44C3F5A8D30}"/>
    <cellStyle name="Normal 2 2 2 2 6 3 2 3 2" xfId="8696" xr:uid="{6637348F-5BB2-4239-B827-D2880D870528}"/>
    <cellStyle name="Normal 2 2 2 2 6 3 2 3 2 2" xfId="17726" xr:uid="{02F6AFC7-C2C1-4A2D-A608-097890A249E6}"/>
    <cellStyle name="Normal 2 2 2 2 6 3 2 3 2 2 2" xfId="40152" xr:uid="{38224E19-684B-4975-BF0E-F929DD2A7E89}"/>
    <cellStyle name="Normal 2 2 2 2 6 3 2 3 2 3" xfId="31122" xr:uid="{5B44150E-BBBC-4B7A-8621-BD000D2BC6F9}"/>
    <cellStyle name="Normal 2 2 2 2 6 3 2 3 3" xfId="13244" xr:uid="{0FD3881E-1360-40AB-AD92-448164D9600C}"/>
    <cellStyle name="Normal 2 2 2 2 6 3 2 3 3 2" xfId="35670" xr:uid="{970C366F-EF74-4F1A-8CF0-4E3E93F74830}"/>
    <cellStyle name="Normal 2 2 2 2 6 3 2 3 4" xfId="26640" xr:uid="{9D881672-2A14-455B-AA1E-13142348C4F5}"/>
    <cellStyle name="Normal 2 2 2 2 6 3 2 4" xfId="5708" xr:uid="{D1EEAB4B-6D62-4B41-83C8-58EA880A6C95}"/>
    <cellStyle name="Normal 2 2 2 2 6 3 2 4 2" xfId="14738" xr:uid="{450033A7-1284-4B4E-812A-F846553A18A5}"/>
    <cellStyle name="Normal 2 2 2 2 6 3 2 4 2 2" xfId="37164" xr:uid="{61EEBC83-4B9F-4157-8344-1AC953234E46}"/>
    <cellStyle name="Normal 2 2 2 2 6 3 2 4 3" xfId="28134" xr:uid="{95CA1D58-A361-4082-94CD-DCDF84E8A7B6}"/>
    <cellStyle name="Normal 2 2 2 2 6 3 2 5" xfId="10256" xr:uid="{519DA722-A543-4D52-8506-D5BE9AD7C34B}"/>
    <cellStyle name="Normal 2 2 2 2 6 3 2 5 2" xfId="32682" xr:uid="{58A20837-78DE-4685-97DE-3911016BDB32}"/>
    <cellStyle name="Normal 2 2 2 2 6 3 2 6" xfId="23652" xr:uid="{A62E9DA3-9D89-47D1-8AEE-D22D751B0659}"/>
    <cellStyle name="Normal 2 2 2 2 6 3 3" xfId="1973" xr:uid="{FF10D071-C15E-4110-A74C-C249AEFC848F}"/>
    <cellStyle name="Normal 2 2 2 2 6 3 3 2" xfId="6455" xr:uid="{B7DBF6B5-B8DF-444A-8CD9-42EC1BEF75BE}"/>
    <cellStyle name="Normal 2 2 2 2 6 3 3 2 2" xfId="15485" xr:uid="{CE134E3A-BB0F-4E2F-B6C2-AFC8007F16E4}"/>
    <cellStyle name="Normal 2 2 2 2 6 3 3 2 2 2" xfId="37911" xr:uid="{3465118C-2EA2-4F0C-A8B4-C93D8D848C7A}"/>
    <cellStyle name="Normal 2 2 2 2 6 3 3 2 3" xfId="28881" xr:uid="{09C3A647-AA19-4B0D-86F4-59B84E8250A0}"/>
    <cellStyle name="Normal 2 2 2 2 6 3 3 3" xfId="11003" xr:uid="{D1803F6E-7066-4EC5-9DB3-136F6277BAB9}"/>
    <cellStyle name="Normal 2 2 2 2 6 3 3 3 2" xfId="33429" xr:uid="{38B1FDEF-77C5-4B1B-BF80-9F504F72BAD9}"/>
    <cellStyle name="Normal 2 2 2 2 6 3 3 4" xfId="24399" xr:uid="{FF0C2E24-A19C-46FB-9FC5-C528CCA3A277}"/>
    <cellStyle name="Normal 2 2 2 2 6 3 4" xfId="3467" xr:uid="{2B757E38-BFE8-496E-B6E5-8E29BE0D4A77}"/>
    <cellStyle name="Normal 2 2 2 2 6 3 4 2" xfId="7949" xr:uid="{CD119DB4-6115-4667-B4A7-798184E22D06}"/>
    <cellStyle name="Normal 2 2 2 2 6 3 4 2 2" xfId="16979" xr:uid="{BF635734-3518-49A0-9650-CAEFE8E318B1}"/>
    <cellStyle name="Normal 2 2 2 2 6 3 4 2 2 2" xfId="39405" xr:uid="{D745B7B2-40B7-4D5B-B616-9597D3E86A5A}"/>
    <cellStyle name="Normal 2 2 2 2 6 3 4 2 3" xfId="30375" xr:uid="{8677E3FD-5218-4497-A1F0-4F4DCF540E3F}"/>
    <cellStyle name="Normal 2 2 2 2 6 3 4 3" xfId="12497" xr:uid="{7E29177F-BF39-4E92-AA69-344A80BF104B}"/>
    <cellStyle name="Normal 2 2 2 2 6 3 4 3 2" xfId="34923" xr:uid="{309EA6D9-72CF-461F-AD38-CD7EDEB5111A}"/>
    <cellStyle name="Normal 2 2 2 2 6 3 4 4" xfId="25893" xr:uid="{69D85783-2F10-4171-98FE-20A27FA79F25}"/>
    <cellStyle name="Normal 2 2 2 2 6 3 5" xfId="4961" xr:uid="{A658DB4C-97BC-4426-9744-A00CEC25AAD1}"/>
    <cellStyle name="Normal 2 2 2 2 6 3 5 2" xfId="13991" xr:uid="{E1642EA5-492F-47F1-AFE2-B9B6898B0E6C}"/>
    <cellStyle name="Normal 2 2 2 2 6 3 5 2 2" xfId="36417" xr:uid="{21DCD17F-9594-48A5-848B-E2FF35794EFD}"/>
    <cellStyle name="Normal 2 2 2 2 6 3 5 3" xfId="27387" xr:uid="{99A4B971-E1CC-4211-808B-78B11985256E}"/>
    <cellStyle name="Normal 2 2 2 2 6 3 6" xfId="9509" xr:uid="{6DE67447-951E-4EC1-B70B-FDE873C6E12C}"/>
    <cellStyle name="Normal 2 2 2 2 6 3 6 2" xfId="31935" xr:uid="{C9F36B35-013E-47AA-9B3E-F30C1372A8C6}"/>
    <cellStyle name="Normal 2 2 2 2 6 3 7" xfId="22905" xr:uid="{15A882FB-E785-4635-B140-BA9A47FF1401}"/>
    <cellStyle name="Normal 2 2 2 2 6 4" xfId="665" xr:uid="{14AB269A-842E-4612-9395-1FCDB66504ED}"/>
    <cellStyle name="Normal 2 2 2 2 6 4 2" xfId="1412" xr:uid="{5EAD7269-0631-41CB-96EA-6CCF6863099E}"/>
    <cellStyle name="Normal 2 2 2 2 6 4 2 2" xfId="2906" xr:uid="{32CF7BB8-D3B3-4BE3-87C5-AE53F9396323}"/>
    <cellStyle name="Normal 2 2 2 2 6 4 2 2 2" xfId="7388" xr:uid="{DC3F5D66-5829-4657-BC90-FC5B5F99C596}"/>
    <cellStyle name="Normal 2 2 2 2 6 4 2 2 2 2" xfId="16418" xr:uid="{8498EFB2-A810-4D75-9271-D01AE29D41CF}"/>
    <cellStyle name="Normal 2 2 2 2 6 4 2 2 2 2 2" xfId="38844" xr:uid="{64C97B34-BB0E-462E-A66E-A95919592995}"/>
    <cellStyle name="Normal 2 2 2 2 6 4 2 2 2 3" xfId="29814" xr:uid="{3859DA2A-54A4-48C6-BA60-4AA920AB55AD}"/>
    <cellStyle name="Normal 2 2 2 2 6 4 2 2 3" xfId="11936" xr:uid="{CBE12451-8570-487F-BFEE-F464C51F3022}"/>
    <cellStyle name="Normal 2 2 2 2 6 4 2 2 3 2" xfId="34362" xr:uid="{4C142283-23CC-41E8-BDFF-FBF8CEF4C730}"/>
    <cellStyle name="Normal 2 2 2 2 6 4 2 2 4" xfId="25332" xr:uid="{D22E10DB-FD2E-4C07-A365-3B2E14753701}"/>
    <cellStyle name="Normal 2 2 2 2 6 4 2 3" xfId="4400" xr:uid="{F1FB1EBC-1F0F-4EB4-86FC-2C50C70ED6A5}"/>
    <cellStyle name="Normal 2 2 2 2 6 4 2 3 2" xfId="8882" xr:uid="{D435AF76-0DB4-4C76-912C-4A1EA684CB5C}"/>
    <cellStyle name="Normal 2 2 2 2 6 4 2 3 2 2" xfId="17912" xr:uid="{393144CA-3035-42DC-AF8A-2D9FEEE2930D}"/>
    <cellStyle name="Normal 2 2 2 2 6 4 2 3 2 2 2" xfId="40338" xr:uid="{EE349211-BACF-4905-AC66-FE1B0F55BD27}"/>
    <cellStyle name="Normal 2 2 2 2 6 4 2 3 2 3" xfId="31308" xr:uid="{8F3815D8-018C-49AF-B3A4-7023E1FBF261}"/>
    <cellStyle name="Normal 2 2 2 2 6 4 2 3 3" xfId="13430" xr:uid="{5D423FD2-2B2D-4E90-8E7F-7DB7D5010FD7}"/>
    <cellStyle name="Normal 2 2 2 2 6 4 2 3 3 2" xfId="35856" xr:uid="{F246A077-D274-44CC-A57B-FE569BBEEA2C}"/>
    <cellStyle name="Normal 2 2 2 2 6 4 2 3 4" xfId="26826" xr:uid="{11743139-B68C-4C28-96F3-D34AFBC429CA}"/>
    <cellStyle name="Normal 2 2 2 2 6 4 2 4" xfId="5894" xr:uid="{C5A5AA41-E845-4DB2-8C18-91D1E587FA6E}"/>
    <cellStyle name="Normal 2 2 2 2 6 4 2 4 2" xfId="14924" xr:uid="{6EA3D3FB-82B0-43BE-AE32-73AF3B68A3D0}"/>
    <cellStyle name="Normal 2 2 2 2 6 4 2 4 2 2" xfId="37350" xr:uid="{18048DF5-ED48-463E-9507-EA16FFEF1A0C}"/>
    <cellStyle name="Normal 2 2 2 2 6 4 2 4 3" xfId="28320" xr:uid="{D3BA6303-EF06-427C-9F98-85329D662BFA}"/>
    <cellStyle name="Normal 2 2 2 2 6 4 2 5" xfId="10442" xr:uid="{8B4040E9-DEE8-40E1-AD6E-75E1331F8A11}"/>
    <cellStyle name="Normal 2 2 2 2 6 4 2 5 2" xfId="32868" xr:uid="{80945166-E5B5-41EF-8202-B07422E69445}"/>
    <cellStyle name="Normal 2 2 2 2 6 4 2 6" xfId="23838" xr:uid="{109E4B86-0D27-435A-AFC1-FD2399050C56}"/>
    <cellStyle name="Normal 2 2 2 2 6 4 3" xfId="2159" xr:uid="{FF76D043-FF26-4C4F-A84F-E48CF718B57D}"/>
    <cellStyle name="Normal 2 2 2 2 6 4 3 2" xfId="6641" xr:uid="{37F3D667-8687-48B6-AC76-AA94316EA584}"/>
    <cellStyle name="Normal 2 2 2 2 6 4 3 2 2" xfId="15671" xr:uid="{575D039B-7875-4E24-8885-434BF42B529F}"/>
    <cellStyle name="Normal 2 2 2 2 6 4 3 2 2 2" xfId="38097" xr:uid="{1EA5C62D-2D59-4FA2-B938-703324E7C541}"/>
    <cellStyle name="Normal 2 2 2 2 6 4 3 2 3" xfId="29067" xr:uid="{B3E0E40F-F030-44EE-9CFD-EC2754D51451}"/>
    <cellStyle name="Normal 2 2 2 2 6 4 3 3" xfId="11189" xr:uid="{58E0EAC8-ABAD-4AFB-87A2-8F35417B8084}"/>
    <cellStyle name="Normal 2 2 2 2 6 4 3 3 2" xfId="33615" xr:uid="{2BC1D118-FE4C-4D14-B065-DEA943212DFC}"/>
    <cellStyle name="Normal 2 2 2 2 6 4 3 4" xfId="24585" xr:uid="{D5D9DC67-9671-44F3-9C65-5868D81779CF}"/>
    <cellStyle name="Normal 2 2 2 2 6 4 4" xfId="3653" xr:uid="{EB856A24-D554-43EF-9B58-04D122E459F8}"/>
    <cellStyle name="Normal 2 2 2 2 6 4 4 2" xfId="8135" xr:uid="{B2625285-E0B2-4ECD-9275-11245E683C03}"/>
    <cellStyle name="Normal 2 2 2 2 6 4 4 2 2" xfId="17165" xr:uid="{3AA74C66-C78B-45B3-8496-C9D880C25CA0}"/>
    <cellStyle name="Normal 2 2 2 2 6 4 4 2 2 2" xfId="39591" xr:uid="{1C629F74-BC5D-43E6-87EA-F939667979DE}"/>
    <cellStyle name="Normal 2 2 2 2 6 4 4 2 3" xfId="30561" xr:uid="{8394D59A-4DB5-47E2-8185-10323E694804}"/>
    <cellStyle name="Normal 2 2 2 2 6 4 4 3" xfId="12683" xr:uid="{CAB4C3E5-0A94-4EFE-9D22-31A1EA1CC4FD}"/>
    <cellStyle name="Normal 2 2 2 2 6 4 4 3 2" xfId="35109" xr:uid="{3E106F93-EE72-49A5-8035-322568CE3DA1}"/>
    <cellStyle name="Normal 2 2 2 2 6 4 4 4" xfId="26079" xr:uid="{A3A03494-B92D-49A4-A560-0C12DDFA3246}"/>
    <cellStyle name="Normal 2 2 2 2 6 4 5" xfId="5147" xr:uid="{B9E47CA7-7C2E-4D3F-9B35-A1E5132F9D78}"/>
    <cellStyle name="Normal 2 2 2 2 6 4 5 2" xfId="14177" xr:uid="{6D004F0B-7477-4428-9644-DA25D673C6D6}"/>
    <cellStyle name="Normal 2 2 2 2 6 4 5 2 2" xfId="36603" xr:uid="{A2C4775C-3491-4BA5-876D-7262377D13DB}"/>
    <cellStyle name="Normal 2 2 2 2 6 4 5 3" xfId="27573" xr:uid="{A31AB082-4CBD-43AD-9915-41F2E47F5749}"/>
    <cellStyle name="Normal 2 2 2 2 6 4 6" xfId="9695" xr:uid="{26CC10D5-59E0-4AC6-B99B-0E5217C0EF02}"/>
    <cellStyle name="Normal 2 2 2 2 6 4 6 2" xfId="32121" xr:uid="{5591C146-B790-4A69-B5F4-D948895499FD}"/>
    <cellStyle name="Normal 2 2 2 2 6 4 7" xfId="23091" xr:uid="{D8A734E2-7605-4F03-B199-32C45B8FBB96}"/>
    <cellStyle name="Normal 2 2 2 2 6 5" xfId="852" xr:uid="{229E2FC2-A734-4B6C-A32C-47A288B18924}"/>
    <cellStyle name="Normal 2 2 2 2 6 5 2" xfId="2346" xr:uid="{4D56267C-BDA1-4CD4-A0B9-A601078B0309}"/>
    <cellStyle name="Normal 2 2 2 2 6 5 2 2" xfId="6828" xr:uid="{A470E89E-15D1-4951-9DCB-070005C45B80}"/>
    <cellStyle name="Normal 2 2 2 2 6 5 2 2 2" xfId="15858" xr:uid="{106448E2-7001-4B7C-82DD-C2442B4F81F9}"/>
    <cellStyle name="Normal 2 2 2 2 6 5 2 2 2 2" xfId="38284" xr:uid="{794D3D15-661E-46EB-85D3-74509D0AE04E}"/>
    <cellStyle name="Normal 2 2 2 2 6 5 2 2 3" xfId="29254" xr:uid="{9504CB2F-46BC-4C46-A428-C9A44229573A}"/>
    <cellStyle name="Normal 2 2 2 2 6 5 2 3" xfId="11376" xr:uid="{AAC4FBD3-843D-481B-BC13-5293258B008E}"/>
    <cellStyle name="Normal 2 2 2 2 6 5 2 3 2" xfId="33802" xr:uid="{914CF37D-34A3-478A-BF93-ACD126B2DCFC}"/>
    <cellStyle name="Normal 2 2 2 2 6 5 2 4" xfId="24772" xr:uid="{3DE76B7D-8359-4D9C-AE80-450F3A311148}"/>
    <cellStyle name="Normal 2 2 2 2 6 5 3" xfId="3840" xr:uid="{0BA66322-C84D-4DC6-AA44-19B503CAB5ED}"/>
    <cellStyle name="Normal 2 2 2 2 6 5 3 2" xfId="8322" xr:uid="{42132763-6CE5-41A8-895D-32137B38251D}"/>
    <cellStyle name="Normal 2 2 2 2 6 5 3 2 2" xfId="17352" xr:uid="{4B211D91-2AFA-49ED-ACD3-17850AE0023E}"/>
    <cellStyle name="Normal 2 2 2 2 6 5 3 2 2 2" xfId="39778" xr:uid="{A3B5E3C6-F020-4A7B-8FA2-BA06CBB4AFAD}"/>
    <cellStyle name="Normal 2 2 2 2 6 5 3 2 3" xfId="30748" xr:uid="{CD535AED-C1CF-4D07-8070-FB186F2BF25B}"/>
    <cellStyle name="Normal 2 2 2 2 6 5 3 3" xfId="12870" xr:uid="{5E4111F8-59F0-41D3-9623-66B88A1BAA72}"/>
    <cellStyle name="Normal 2 2 2 2 6 5 3 3 2" xfId="35296" xr:uid="{A33F7A0C-3FAB-446E-8100-70D483D17DDD}"/>
    <cellStyle name="Normal 2 2 2 2 6 5 3 4" xfId="26266" xr:uid="{13E70E1F-0494-4D60-B2E9-2C40873159EF}"/>
    <cellStyle name="Normal 2 2 2 2 6 5 4" xfId="5334" xr:uid="{6034365F-34ED-4147-8D8E-BF1F289E254E}"/>
    <cellStyle name="Normal 2 2 2 2 6 5 4 2" xfId="14364" xr:uid="{1C25F98B-9EF2-412F-9C8B-E2901F0025D8}"/>
    <cellStyle name="Normal 2 2 2 2 6 5 4 2 2" xfId="36790" xr:uid="{10567A78-532D-4E25-A769-21C951781C3B}"/>
    <cellStyle name="Normal 2 2 2 2 6 5 4 3" xfId="27760" xr:uid="{627859FC-4AA5-4ED6-A2E8-1FD00BB690D1}"/>
    <cellStyle name="Normal 2 2 2 2 6 5 5" xfId="9882" xr:uid="{14A286F1-D544-410F-9840-461D1E6A85DD}"/>
    <cellStyle name="Normal 2 2 2 2 6 5 5 2" xfId="32308" xr:uid="{87618F79-DA73-49CF-9CE1-BBBCAFE62C4A}"/>
    <cellStyle name="Normal 2 2 2 2 6 5 6" xfId="23278" xr:uid="{0889FA19-0F20-4908-A168-03A3702372E0}"/>
    <cellStyle name="Normal 2 2 2 2 6 6" xfId="1601" xr:uid="{6A16D5D0-37FE-4689-B60C-21B404B52B2E}"/>
    <cellStyle name="Normal 2 2 2 2 6 6 2" xfId="6083" xr:uid="{CA45863A-E045-46E2-B054-00EA52639771}"/>
    <cellStyle name="Normal 2 2 2 2 6 6 2 2" xfId="15113" xr:uid="{7050A01A-5034-463F-B305-D177111D00A3}"/>
    <cellStyle name="Normal 2 2 2 2 6 6 2 2 2" xfId="37539" xr:uid="{E7101979-6F20-41A9-9DAE-2569507C19DD}"/>
    <cellStyle name="Normal 2 2 2 2 6 6 2 3" xfId="28509" xr:uid="{ED4E9711-7FE1-4DBB-BC12-0000D4EB5326}"/>
    <cellStyle name="Normal 2 2 2 2 6 6 3" xfId="10631" xr:uid="{AD0C0D1B-E633-4EE2-BD08-FB8A39479FB2}"/>
    <cellStyle name="Normal 2 2 2 2 6 6 3 2" xfId="33057" xr:uid="{148BDA1D-6225-4664-A6F5-754F464C3F4F}"/>
    <cellStyle name="Normal 2 2 2 2 6 6 4" xfId="24027" xr:uid="{0439F1FD-4174-4D23-9386-339157867564}"/>
    <cellStyle name="Normal 2 2 2 2 6 7" xfId="3095" xr:uid="{36AAC931-7996-4639-8481-63E63B5A9664}"/>
    <cellStyle name="Normal 2 2 2 2 6 7 2" xfId="7577" xr:uid="{68D75415-56F9-447D-A136-17A5E6FDCD59}"/>
    <cellStyle name="Normal 2 2 2 2 6 7 2 2" xfId="16607" xr:uid="{0280C24F-1827-4CB8-8D1F-F8BE3AAF52FB}"/>
    <cellStyle name="Normal 2 2 2 2 6 7 2 2 2" xfId="39033" xr:uid="{17DE9FB5-917A-4739-8905-7747E26789F7}"/>
    <cellStyle name="Normal 2 2 2 2 6 7 2 3" xfId="30003" xr:uid="{BC2C90C2-D430-47CE-9C63-32C048EFCE89}"/>
    <cellStyle name="Normal 2 2 2 2 6 7 3" xfId="12125" xr:uid="{F2BA15E4-8C14-45FA-9688-A4176EEE6576}"/>
    <cellStyle name="Normal 2 2 2 2 6 7 3 2" xfId="34551" xr:uid="{6E7B177C-B77F-4E33-8708-0D9F82E085AC}"/>
    <cellStyle name="Normal 2 2 2 2 6 7 4" xfId="25521" xr:uid="{3518D5F8-ABC4-4B81-9669-2A794C30D49B}"/>
    <cellStyle name="Normal 2 2 2 2 6 8" xfId="4589" xr:uid="{FE588648-6FB7-40A7-AE72-E0860D0FAF66}"/>
    <cellStyle name="Normal 2 2 2 2 6 8 2" xfId="13619" xr:uid="{32D2AE91-5A6A-457E-AE12-025B2919AD38}"/>
    <cellStyle name="Normal 2 2 2 2 6 8 2 2" xfId="36045" xr:uid="{D74BB900-B781-45B4-9E39-A2D531C97BB5}"/>
    <cellStyle name="Normal 2 2 2 2 6 8 3" xfId="27015" xr:uid="{43D90B75-9E04-467D-9B72-0E36B7F85964}"/>
    <cellStyle name="Normal 2 2 2 2 6 9" xfId="9137" xr:uid="{9ADC5F05-6499-48C7-A8C5-B779B121DEC6}"/>
    <cellStyle name="Normal 2 2 2 2 6 9 2" xfId="31563" xr:uid="{AFC2ED4B-6AB1-472B-9A76-447EBBD259D5}"/>
    <cellStyle name="Normal 2 2 2 2 7" xfId="146" xr:uid="{3E3926CF-BCB6-426F-9625-006983B7AECA}"/>
    <cellStyle name="Normal 2 2 2 2 7 10" xfId="22572" xr:uid="{D59D44F7-C303-4501-972B-367262BBD214}"/>
    <cellStyle name="Normal 2 2 2 2 7 2" xfId="332" xr:uid="{BA615CA1-2257-4990-AD76-55883C3E218C}"/>
    <cellStyle name="Normal 2 2 2 2 7 2 2" xfId="1075" xr:uid="{DEC9510F-4D06-40BB-8DF7-5FC6FB699249}"/>
    <cellStyle name="Normal 2 2 2 2 7 2 2 2" xfId="2569" xr:uid="{C111F446-9797-4F1F-B901-E1E154777F28}"/>
    <cellStyle name="Normal 2 2 2 2 7 2 2 2 2" xfId="7051" xr:uid="{47267DA8-39FC-4FA7-BBA4-14DB92A5E518}"/>
    <cellStyle name="Normal 2 2 2 2 7 2 2 2 2 2" xfId="16081" xr:uid="{7A2B0A30-9688-42C7-9A10-16B2E57FF1ED}"/>
    <cellStyle name="Normal 2 2 2 2 7 2 2 2 2 2 2" xfId="38507" xr:uid="{355E99B4-5352-436E-B938-82D2F7009E71}"/>
    <cellStyle name="Normal 2 2 2 2 7 2 2 2 2 3" xfId="29477" xr:uid="{17F2C5BB-B86B-414F-B106-7917FFA35B0A}"/>
    <cellStyle name="Normal 2 2 2 2 7 2 2 2 3" xfId="11599" xr:uid="{7F602B5A-20FE-4BAA-8F94-D927B5411E53}"/>
    <cellStyle name="Normal 2 2 2 2 7 2 2 2 3 2" xfId="34025" xr:uid="{7C412988-EFC9-4A9B-B7F0-5F0BEF74D4CD}"/>
    <cellStyle name="Normal 2 2 2 2 7 2 2 2 4" xfId="24995" xr:uid="{4075DCAD-8634-4347-ADC7-01B66DF54196}"/>
    <cellStyle name="Normal 2 2 2 2 7 2 2 3" xfId="4063" xr:uid="{F0725DF5-71F6-4412-8E54-B6C796B717A0}"/>
    <cellStyle name="Normal 2 2 2 2 7 2 2 3 2" xfId="8545" xr:uid="{C42720CD-923F-4D51-A651-5D30F1FCED65}"/>
    <cellStyle name="Normal 2 2 2 2 7 2 2 3 2 2" xfId="17575" xr:uid="{4F3C9E9C-099D-47FD-BEDE-BBD08AA2812A}"/>
    <cellStyle name="Normal 2 2 2 2 7 2 2 3 2 2 2" xfId="40001" xr:uid="{DB1B2209-5599-4830-AB69-C5E904470BC5}"/>
    <cellStyle name="Normal 2 2 2 2 7 2 2 3 2 3" xfId="30971" xr:uid="{894108A6-3C67-4B47-AE3E-FE84632581A0}"/>
    <cellStyle name="Normal 2 2 2 2 7 2 2 3 3" xfId="13093" xr:uid="{972B31AA-C7EE-4D5D-809D-569105A8C534}"/>
    <cellStyle name="Normal 2 2 2 2 7 2 2 3 3 2" xfId="35519" xr:uid="{C10CF524-2BA9-43D5-B8AF-D4F9C1358177}"/>
    <cellStyle name="Normal 2 2 2 2 7 2 2 3 4" xfId="26489" xr:uid="{FF79365D-309C-4F63-B4CB-2B144E66DB6D}"/>
    <cellStyle name="Normal 2 2 2 2 7 2 2 4" xfId="5557" xr:uid="{4A74E766-48A8-4BBB-8495-8615C571D6C5}"/>
    <cellStyle name="Normal 2 2 2 2 7 2 2 4 2" xfId="14587" xr:uid="{5572AE48-672E-4FC6-82EF-E6246A423830}"/>
    <cellStyle name="Normal 2 2 2 2 7 2 2 4 2 2" xfId="37013" xr:uid="{BF255580-F809-4A14-BB22-0F87F3B089EC}"/>
    <cellStyle name="Normal 2 2 2 2 7 2 2 4 3" xfId="27983" xr:uid="{A9997C79-43E1-4825-9F87-081F50BE970F}"/>
    <cellStyle name="Normal 2 2 2 2 7 2 2 5" xfId="10105" xr:uid="{01870CDF-4F7E-4C3D-88E6-CF682DD0F1C7}"/>
    <cellStyle name="Normal 2 2 2 2 7 2 2 5 2" xfId="32531" xr:uid="{81B08FBC-32EF-463C-91E6-150BF2B4473B}"/>
    <cellStyle name="Normal 2 2 2 2 7 2 2 6" xfId="23501" xr:uid="{4B481F8B-86A4-40A0-833A-0206A51FEAED}"/>
    <cellStyle name="Normal 2 2 2 2 7 2 3" xfId="1826" xr:uid="{2975B00A-6C45-4541-8F17-AFD848C1DAC0}"/>
    <cellStyle name="Normal 2 2 2 2 7 2 3 2" xfId="6308" xr:uid="{787B4AA9-760D-4C24-9274-D87A61482DA0}"/>
    <cellStyle name="Normal 2 2 2 2 7 2 3 2 2" xfId="15338" xr:uid="{9D6000DF-9010-4E4F-A6B2-5803B0FA6241}"/>
    <cellStyle name="Normal 2 2 2 2 7 2 3 2 2 2" xfId="37764" xr:uid="{E8875E43-F278-4FD6-A3B0-7F83D02B52D0}"/>
    <cellStyle name="Normal 2 2 2 2 7 2 3 2 3" xfId="28734" xr:uid="{E5F259EA-85D8-4B79-8D08-0DB9B9510E0E}"/>
    <cellStyle name="Normal 2 2 2 2 7 2 3 3" xfId="10856" xr:uid="{C8762628-4C0E-4007-BBDE-4981254525C9}"/>
    <cellStyle name="Normal 2 2 2 2 7 2 3 3 2" xfId="33282" xr:uid="{880DB3DE-973B-4936-85E9-30EE7674C047}"/>
    <cellStyle name="Normal 2 2 2 2 7 2 3 4" xfId="24252" xr:uid="{0CBE6171-7E4C-4E8D-BCE7-4952CE948EBF}"/>
    <cellStyle name="Normal 2 2 2 2 7 2 4" xfId="3320" xr:uid="{29C8C618-2BE9-45E6-B869-047462731E0C}"/>
    <cellStyle name="Normal 2 2 2 2 7 2 4 2" xfId="7802" xr:uid="{FAF4CCAB-2332-4E97-B52C-AD987BA29776}"/>
    <cellStyle name="Normal 2 2 2 2 7 2 4 2 2" xfId="16832" xr:uid="{089BA6D1-230D-4C74-B15E-3BD85269BBEB}"/>
    <cellStyle name="Normal 2 2 2 2 7 2 4 2 2 2" xfId="39258" xr:uid="{E963D420-CC1A-498F-A1FB-96C0C2BE985C}"/>
    <cellStyle name="Normal 2 2 2 2 7 2 4 2 3" xfId="30228" xr:uid="{8D7DC5EB-FEA2-461C-B36B-446E63FBC478}"/>
    <cellStyle name="Normal 2 2 2 2 7 2 4 3" xfId="12350" xr:uid="{6583FC1C-DBF1-4CB4-A5B3-3E1C89430417}"/>
    <cellStyle name="Normal 2 2 2 2 7 2 4 3 2" xfId="34776" xr:uid="{0F7293E0-C1C1-44F9-B42E-23E5E7AF2CDB}"/>
    <cellStyle name="Normal 2 2 2 2 7 2 4 4" xfId="25746" xr:uid="{838F3CDE-9277-47C7-9056-8770DAD2070D}"/>
    <cellStyle name="Normal 2 2 2 2 7 2 5" xfId="4814" xr:uid="{444F1AED-7897-4F83-8E9D-EEEF96D76211}"/>
    <cellStyle name="Normal 2 2 2 2 7 2 5 2" xfId="13844" xr:uid="{33F45669-5942-4582-A0EB-5D4C9915F232}"/>
    <cellStyle name="Normal 2 2 2 2 7 2 5 2 2" xfId="36270" xr:uid="{491B6F76-605C-4C61-BE6A-DEB0CBFCD357}"/>
    <cellStyle name="Normal 2 2 2 2 7 2 5 3" xfId="27240" xr:uid="{69EB7FD0-A2BE-4572-BE67-ACC1940F60C7}"/>
    <cellStyle name="Normal 2 2 2 2 7 2 6" xfId="9362" xr:uid="{18662583-FD25-4931-950A-F916651A2040}"/>
    <cellStyle name="Normal 2 2 2 2 7 2 6 2" xfId="31788" xr:uid="{7F124617-2A5F-44F9-A926-2E2CF6D90138}"/>
    <cellStyle name="Normal 2 2 2 2 7 2 7" xfId="22758" xr:uid="{53251D95-5850-4390-92F5-6B620748AFB0}"/>
    <cellStyle name="Normal 2 2 2 2 7 3" xfId="518" xr:uid="{F0CDF8D6-1CBE-47C1-ABE4-AFAE41A35140}"/>
    <cellStyle name="Normal 2 2 2 2 7 3 2" xfId="1265" xr:uid="{82654340-25E4-4793-8EDA-394F0C688A7D}"/>
    <cellStyle name="Normal 2 2 2 2 7 3 2 2" xfId="2759" xr:uid="{D6ACA00D-BF7D-40C4-A03C-C13AD76E4A14}"/>
    <cellStyle name="Normal 2 2 2 2 7 3 2 2 2" xfId="7241" xr:uid="{5CCEC95B-2AC2-4CC9-9AB8-BDB1D4D92C32}"/>
    <cellStyle name="Normal 2 2 2 2 7 3 2 2 2 2" xfId="16271" xr:uid="{36779FBF-742A-43BA-8B08-3A4AC7859D7A}"/>
    <cellStyle name="Normal 2 2 2 2 7 3 2 2 2 2 2" xfId="38697" xr:uid="{A91B9158-E986-4FC4-9DC3-DB44721BE578}"/>
    <cellStyle name="Normal 2 2 2 2 7 3 2 2 2 3" xfId="29667" xr:uid="{97C0F687-96D7-4AA3-BB1D-752772A7981E}"/>
    <cellStyle name="Normal 2 2 2 2 7 3 2 2 3" xfId="11789" xr:uid="{5238972C-B538-4A76-A7B3-E6C986CF71D6}"/>
    <cellStyle name="Normal 2 2 2 2 7 3 2 2 3 2" xfId="34215" xr:uid="{0A4E12C9-F884-4B1E-ADC5-A5C75458FEAA}"/>
    <cellStyle name="Normal 2 2 2 2 7 3 2 2 4" xfId="25185" xr:uid="{BD5C8CB4-768D-4F6B-8118-4C2A3DECAFF2}"/>
    <cellStyle name="Normal 2 2 2 2 7 3 2 3" xfId="4253" xr:uid="{0D05FEDB-88C5-4310-BE53-C7AC7A0F3FF5}"/>
    <cellStyle name="Normal 2 2 2 2 7 3 2 3 2" xfId="8735" xr:uid="{04350C5E-701D-46A8-9C28-47304B2FEA35}"/>
    <cellStyle name="Normal 2 2 2 2 7 3 2 3 2 2" xfId="17765" xr:uid="{D5C6FCBF-C3CF-4B71-9C85-A024BDBC696B}"/>
    <cellStyle name="Normal 2 2 2 2 7 3 2 3 2 2 2" xfId="40191" xr:uid="{93BADB9D-A1FF-4F1E-AB8C-88DFFD75D937}"/>
    <cellStyle name="Normal 2 2 2 2 7 3 2 3 2 3" xfId="31161" xr:uid="{5491CC0E-A0BD-42E9-A55A-EBB6182B4EC7}"/>
    <cellStyle name="Normal 2 2 2 2 7 3 2 3 3" xfId="13283" xr:uid="{C4F03CA3-88FA-4379-AC1B-B90EACC24296}"/>
    <cellStyle name="Normal 2 2 2 2 7 3 2 3 3 2" xfId="35709" xr:uid="{C7712C10-299F-463E-83F5-352F5DC72067}"/>
    <cellStyle name="Normal 2 2 2 2 7 3 2 3 4" xfId="26679" xr:uid="{0DF82319-244C-48D7-BA9C-E48DC41A070E}"/>
    <cellStyle name="Normal 2 2 2 2 7 3 2 4" xfId="5747" xr:uid="{33AEACA1-50B8-4D90-B941-91F7657FCF77}"/>
    <cellStyle name="Normal 2 2 2 2 7 3 2 4 2" xfId="14777" xr:uid="{4A7A304E-9EE5-4A10-A86A-74B1DC99E1CE}"/>
    <cellStyle name="Normal 2 2 2 2 7 3 2 4 2 2" xfId="37203" xr:uid="{5D8A7276-A0B9-41BA-9747-6DD4A9C9B062}"/>
    <cellStyle name="Normal 2 2 2 2 7 3 2 4 3" xfId="28173" xr:uid="{2736DF96-0175-4FBA-9D75-2B23E43290A3}"/>
    <cellStyle name="Normal 2 2 2 2 7 3 2 5" xfId="10295" xr:uid="{1BC9A194-8C69-4A2B-A102-448119CC2925}"/>
    <cellStyle name="Normal 2 2 2 2 7 3 2 5 2" xfId="32721" xr:uid="{0012595E-414B-45C3-8884-7629305DEC12}"/>
    <cellStyle name="Normal 2 2 2 2 7 3 2 6" xfId="23691" xr:uid="{F522947B-57A6-41D4-9BCF-A65ED0E84092}"/>
    <cellStyle name="Normal 2 2 2 2 7 3 3" xfId="2012" xr:uid="{1812E9AE-E3F4-4443-9F9A-6F84F7CB7FD8}"/>
    <cellStyle name="Normal 2 2 2 2 7 3 3 2" xfId="6494" xr:uid="{A4D25693-BACB-43DF-B767-D8D1EC25E9AA}"/>
    <cellStyle name="Normal 2 2 2 2 7 3 3 2 2" xfId="15524" xr:uid="{95B5A27D-409C-41B5-8C70-1048DCF29F80}"/>
    <cellStyle name="Normal 2 2 2 2 7 3 3 2 2 2" xfId="37950" xr:uid="{32A1384F-B895-405A-B382-E800A5D4B7C4}"/>
    <cellStyle name="Normal 2 2 2 2 7 3 3 2 3" xfId="28920" xr:uid="{1B9A66C8-CDC1-42C3-A9BE-4D9EAE74F989}"/>
    <cellStyle name="Normal 2 2 2 2 7 3 3 3" xfId="11042" xr:uid="{97B934F7-07B3-49B5-B369-EE4FEED2635C}"/>
    <cellStyle name="Normal 2 2 2 2 7 3 3 3 2" xfId="33468" xr:uid="{DC500185-73C0-4B58-9541-57AA516405A7}"/>
    <cellStyle name="Normal 2 2 2 2 7 3 3 4" xfId="24438" xr:uid="{FED61EFE-AE78-4A20-9F6E-3FC078CC7142}"/>
    <cellStyle name="Normal 2 2 2 2 7 3 4" xfId="3506" xr:uid="{B30BFAB7-7386-4FC8-907C-97864B6AAA37}"/>
    <cellStyle name="Normal 2 2 2 2 7 3 4 2" xfId="7988" xr:uid="{374514AD-9296-4376-A8DE-F174E1B81FC5}"/>
    <cellStyle name="Normal 2 2 2 2 7 3 4 2 2" xfId="17018" xr:uid="{080FBFD9-3F71-49E0-956C-D4ED467B3D92}"/>
    <cellStyle name="Normal 2 2 2 2 7 3 4 2 2 2" xfId="39444" xr:uid="{57F8AD3D-264A-4FB0-A2E8-BEC571878127}"/>
    <cellStyle name="Normal 2 2 2 2 7 3 4 2 3" xfId="30414" xr:uid="{7754D5AA-EB28-439B-95A2-2E75999F0AD7}"/>
    <cellStyle name="Normal 2 2 2 2 7 3 4 3" xfId="12536" xr:uid="{6BCF1F64-C178-4F7D-938E-198B7007011E}"/>
    <cellStyle name="Normal 2 2 2 2 7 3 4 3 2" xfId="34962" xr:uid="{95FAD68D-0CD9-4167-B831-F1E9288834FF}"/>
    <cellStyle name="Normal 2 2 2 2 7 3 4 4" xfId="25932" xr:uid="{0B7470F5-1153-4AE5-8736-438BCA8501F9}"/>
    <cellStyle name="Normal 2 2 2 2 7 3 5" xfId="5000" xr:uid="{D83ED30F-AB3D-466A-98C8-82803B1F4D62}"/>
    <cellStyle name="Normal 2 2 2 2 7 3 5 2" xfId="14030" xr:uid="{68DDFC76-36B2-4954-AF4F-907B4FC0F4C3}"/>
    <cellStyle name="Normal 2 2 2 2 7 3 5 2 2" xfId="36456" xr:uid="{B7670AF2-A983-4F95-81C6-4E5AD60D165D}"/>
    <cellStyle name="Normal 2 2 2 2 7 3 5 3" xfId="27426" xr:uid="{61F9D5B3-10E0-421E-89C2-44185A27C81A}"/>
    <cellStyle name="Normal 2 2 2 2 7 3 6" xfId="9548" xr:uid="{071A4E8D-0DDB-46DA-A7C5-05FCC6D09F12}"/>
    <cellStyle name="Normal 2 2 2 2 7 3 6 2" xfId="31974" xr:uid="{E044693E-E3C2-4AB5-98E7-88F2FDE90F5F}"/>
    <cellStyle name="Normal 2 2 2 2 7 3 7" xfId="22944" xr:uid="{19750628-E296-4D5D-897F-36582FBF303A}"/>
    <cellStyle name="Normal 2 2 2 2 7 4" xfId="704" xr:uid="{CA287FAC-A38D-4678-B2D0-666508AE6411}"/>
    <cellStyle name="Normal 2 2 2 2 7 4 2" xfId="1451" xr:uid="{0FC1D84B-996E-4FB3-86C0-BC394F113032}"/>
    <cellStyle name="Normal 2 2 2 2 7 4 2 2" xfId="2945" xr:uid="{762F2EA0-F01D-4E6E-AA21-C1CA31733D9E}"/>
    <cellStyle name="Normal 2 2 2 2 7 4 2 2 2" xfId="7427" xr:uid="{F9B5DD46-82D6-4481-95DB-DFD8773834E9}"/>
    <cellStyle name="Normal 2 2 2 2 7 4 2 2 2 2" xfId="16457" xr:uid="{64CD475D-4BD8-46FC-BF99-9EAECB70551D}"/>
    <cellStyle name="Normal 2 2 2 2 7 4 2 2 2 2 2" xfId="38883" xr:uid="{963F6C42-E492-410B-A923-8D7922C968B6}"/>
    <cellStyle name="Normal 2 2 2 2 7 4 2 2 2 3" xfId="29853" xr:uid="{DA0C489A-47C6-4911-90F5-EAA930902E0E}"/>
    <cellStyle name="Normal 2 2 2 2 7 4 2 2 3" xfId="11975" xr:uid="{BD0F10AD-D3C1-49C2-9AA3-F7A6BFD32B67}"/>
    <cellStyle name="Normal 2 2 2 2 7 4 2 2 3 2" xfId="34401" xr:uid="{D2ECBAE2-62E6-4440-897D-393A440E590D}"/>
    <cellStyle name="Normal 2 2 2 2 7 4 2 2 4" xfId="25371" xr:uid="{12FCF7FD-1085-4F76-A01A-E7526C928C2D}"/>
    <cellStyle name="Normal 2 2 2 2 7 4 2 3" xfId="4439" xr:uid="{D318D79B-7EAF-4104-9D65-759AACF8F0C2}"/>
    <cellStyle name="Normal 2 2 2 2 7 4 2 3 2" xfId="8921" xr:uid="{C93B8325-FD28-4394-A167-F51B92180D75}"/>
    <cellStyle name="Normal 2 2 2 2 7 4 2 3 2 2" xfId="17951" xr:uid="{B518EE2A-619C-4193-B7DF-CFDFAAB2FF3E}"/>
    <cellStyle name="Normal 2 2 2 2 7 4 2 3 2 2 2" xfId="40377" xr:uid="{528D8E9A-478C-4F63-A8A7-A221271414D5}"/>
    <cellStyle name="Normal 2 2 2 2 7 4 2 3 2 3" xfId="31347" xr:uid="{5EE0597C-F895-4424-8E76-6EF3B305C5F3}"/>
    <cellStyle name="Normal 2 2 2 2 7 4 2 3 3" xfId="13469" xr:uid="{4FCF61CA-6805-4186-94C8-42A319DBD760}"/>
    <cellStyle name="Normal 2 2 2 2 7 4 2 3 3 2" xfId="35895" xr:uid="{5BCD1AD0-F009-4B20-8762-1F559BAF8FB5}"/>
    <cellStyle name="Normal 2 2 2 2 7 4 2 3 4" xfId="26865" xr:uid="{A398B529-337E-40B7-B4A0-7FDE0CC6F9E4}"/>
    <cellStyle name="Normal 2 2 2 2 7 4 2 4" xfId="5933" xr:uid="{0320BF26-FFC1-41A0-8D68-4EB199C117D0}"/>
    <cellStyle name="Normal 2 2 2 2 7 4 2 4 2" xfId="14963" xr:uid="{DFA0E25C-7E9A-43A5-BD5B-4F6A3BFF10A5}"/>
    <cellStyle name="Normal 2 2 2 2 7 4 2 4 2 2" xfId="37389" xr:uid="{081E60A7-A296-4AFE-A608-61CCDB520A72}"/>
    <cellStyle name="Normal 2 2 2 2 7 4 2 4 3" xfId="28359" xr:uid="{3E6D4BDD-4FB0-452A-AFD0-1624B363557E}"/>
    <cellStyle name="Normal 2 2 2 2 7 4 2 5" xfId="10481" xr:uid="{6B157B50-A0B5-4CD2-B168-90ECC2049C74}"/>
    <cellStyle name="Normal 2 2 2 2 7 4 2 5 2" xfId="32907" xr:uid="{5A7CFF33-93A5-48EF-937F-D33D8DE160DE}"/>
    <cellStyle name="Normal 2 2 2 2 7 4 2 6" xfId="23877" xr:uid="{22537CC8-BF60-4EF1-B7B5-BC7B9A7BDFDB}"/>
    <cellStyle name="Normal 2 2 2 2 7 4 3" xfId="2198" xr:uid="{369978C9-BE6C-4071-867E-1B09A472D16B}"/>
    <cellStyle name="Normal 2 2 2 2 7 4 3 2" xfId="6680" xr:uid="{16A924DD-3A73-4036-BB41-E2E3D78F5F45}"/>
    <cellStyle name="Normal 2 2 2 2 7 4 3 2 2" xfId="15710" xr:uid="{7C0BF029-DBD7-4D18-AF21-7802355EEDE5}"/>
    <cellStyle name="Normal 2 2 2 2 7 4 3 2 2 2" xfId="38136" xr:uid="{AC3977F0-CD10-413C-B395-2D4F1F24C434}"/>
    <cellStyle name="Normal 2 2 2 2 7 4 3 2 3" xfId="29106" xr:uid="{10C176E8-6157-4F87-9945-AF21F862CBFA}"/>
    <cellStyle name="Normal 2 2 2 2 7 4 3 3" xfId="11228" xr:uid="{178456FC-3B10-4234-ACDA-82DED60B6B28}"/>
    <cellStyle name="Normal 2 2 2 2 7 4 3 3 2" xfId="33654" xr:uid="{3F6CE7FD-D72D-4D3B-9122-F9FFD7ACD3A1}"/>
    <cellStyle name="Normal 2 2 2 2 7 4 3 4" xfId="24624" xr:uid="{7993D288-AEC2-44F1-A479-9AD5A2E2303A}"/>
    <cellStyle name="Normal 2 2 2 2 7 4 4" xfId="3692" xr:uid="{E2AB6E2B-07B8-4909-B54F-7374A3E3EA2A}"/>
    <cellStyle name="Normal 2 2 2 2 7 4 4 2" xfId="8174" xr:uid="{F1F5100D-8B65-494C-9CB1-E5051A605B5D}"/>
    <cellStyle name="Normal 2 2 2 2 7 4 4 2 2" xfId="17204" xr:uid="{3F57107B-B824-41BB-A85D-6D0F62AF96B4}"/>
    <cellStyle name="Normal 2 2 2 2 7 4 4 2 2 2" xfId="39630" xr:uid="{CB4AA01B-1EEE-4EE1-A4FA-89DC55FF8D98}"/>
    <cellStyle name="Normal 2 2 2 2 7 4 4 2 3" xfId="30600" xr:uid="{D63D5B08-FE37-4FB2-9DF4-5E5834226450}"/>
    <cellStyle name="Normal 2 2 2 2 7 4 4 3" xfId="12722" xr:uid="{EE01D6CD-540F-4139-B066-900C1D5DDBC0}"/>
    <cellStyle name="Normal 2 2 2 2 7 4 4 3 2" xfId="35148" xr:uid="{A486466B-5159-4360-B181-C56EB4739FDC}"/>
    <cellStyle name="Normal 2 2 2 2 7 4 4 4" xfId="26118" xr:uid="{D3F2EC44-E7F8-4573-B12A-E2FF9177DCF3}"/>
    <cellStyle name="Normal 2 2 2 2 7 4 5" xfId="5186" xr:uid="{57A6A325-310E-46F6-8DFD-FCB63E45A04E}"/>
    <cellStyle name="Normal 2 2 2 2 7 4 5 2" xfId="14216" xr:uid="{01108574-F8E9-4522-A259-4771CF9FC043}"/>
    <cellStyle name="Normal 2 2 2 2 7 4 5 2 2" xfId="36642" xr:uid="{2B375B09-E378-4E57-BB52-E8D25E7BFB1D}"/>
    <cellStyle name="Normal 2 2 2 2 7 4 5 3" xfId="27612" xr:uid="{378FB62C-0954-4220-AD97-ED38070CD33C}"/>
    <cellStyle name="Normal 2 2 2 2 7 4 6" xfId="9734" xr:uid="{1F8E9EAE-B4D6-4E22-B68C-40734CA39B95}"/>
    <cellStyle name="Normal 2 2 2 2 7 4 6 2" xfId="32160" xr:uid="{20425A94-BDDC-4FE1-AB03-C6D22A81F6B4}"/>
    <cellStyle name="Normal 2 2 2 2 7 4 7" xfId="23130" xr:uid="{5FBFAC19-352F-40AC-97EE-596740E31120}"/>
    <cellStyle name="Normal 2 2 2 2 7 5" xfId="891" xr:uid="{485B5ED8-CB31-4DBB-AAD4-130C9FC6F902}"/>
    <cellStyle name="Normal 2 2 2 2 7 5 2" xfId="2385" xr:uid="{F15A67B8-CA33-41F9-9873-A50F6B100848}"/>
    <cellStyle name="Normal 2 2 2 2 7 5 2 2" xfId="6867" xr:uid="{2A6D7597-BFCB-42B1-A84C-B1A10CB15470}"/>
    <cellStyle name="Normal 2 2 2 2 7 5 2 2 2" xfId="15897" xr:uid="{45622E71-E925-4A48-9E1D-8AB7932DEDC7}"/>
    <cellStyle name="Normal 2 2 2 2 7 5 2 2 2 2" xfId="38323" xr:uid="{99AA7BDC-B019-4A6F-B682-4991BA835ED0}"/>
    <cellStyle name="Normal 2 2 2 2 7 5 2 2 3" xfId="29293" xr:uid="{80158DB7-E28B-493E-ADBC-E6DE5271D977}"/>
    <cellStyle name="Normal 2 2 2 2 7 5 2 3" xfId="11415" xr:uid="{828F7EF2-573E-4835-861D-C0D63D202C4C}"/>
    <cellStyle name="Normal 2 2 2 2 7 5 2 3 2" xfId="33841" xr:uid="{2C1F5B79-61A9-4ADB-BF1E-1EAF51E53A49}"/>
    <cellStyle name="Normal 2 2 2 2 7 5 2 4" xfId="24811" xr:uid="{FACA8B30-5630-4AB1-B67E-8BD53FD8331B}"/>
    <cellStyle name="Normal 2 2 2 2 7 5 3" xfId="3879" xr:uid="{A28BE933-C6F8-49B2-A3A4-736D2BD061F9}"/>
    <cellStyle name="Normal 2 2 2 2 7 5 3 2" xfId="8361" xr:uid="{175CC2A1-12D1-43D1-971F-DACB453EFC97}"/>
    <cellStyle name="Normal 2 2 2 2 7 5 3 2 2" xfId="17391" xr:uid="{7D919BAF-036E-4602-AB1A-D8FF05632E2E}"/>
    <cellStyle name="Normal 2 2 2 2 7 5 3 2 2 2" xfId="39817" xr:uid="{F10FA59A-44FB-488B-8229-89286057A72B}"/>
    <cellStyle name="Normal 2 2 2 2 7 5 3 2 3" xfId="30787" xr:uid="{07CA31D8-06DC-4AA5-83AE-1717DB5BCA9E}"/>
    <cellStyle name="Normal 2 2 2 2 7 5 3 3" xfId="12909" xr:uid="{9FF6FAD0-01E8-40E3-97E2-060928D188DA}"/>
    <cellStyle name="Normal 2 2 2 2 7 5 3 3 2" xfId="35335" xr:uid="{1488E60B-99F2-432A-BED2-EBFDA8336210}"/>
    <cellStyle name="Normal 2 2 2 2 7 5 3 4" xfId="26305" xr:uid="{9323719F-955D-4B2C-8881-918A2B3CDAF2}"/>
    <cellStyle name="Normal 2 2 2 2 7 5 4" xfId="5373" xr:uid="{90913A4D-951D-4E97-A8EE-619E24D86E22}"/>
    <cellStyle name="Normal 2 2 2 2 7 5 4 2" xfId="14403" xr:uid="{1D328B42-8FE6-4E33-9208-264BA8A7CB94}"/>
    <cellStyle name="Normal 2 2 2 2 7 5 4 2 2" xfId="36829" xr:uid="{A73A444B-9656-47B7-A2F5-341AF03F4D19}"/>
    <cellStyle name="Normal 2 2 2 2 7 5 4 3" xfId="27799" xr:uid="{9BF362C7-7B75-43F0-BB6A-C357CC8564A4}"/>
    <cellStyle name="Normal 2 2 2 2 7 5 5" xfId="9921" xr:uid="{0CE91888-117D-4298-8DD5-D35424B6530C}"/>
    <cellStyle name="Normal 2 2 2 2 7 5 5 2" xfId="32347" xr:uid="{0E1F04FA-7A82-48A1-9F8C-81C7D4F08306}"/>
    <cellStyle name="Normal 2 2 2 2 7 5 6" xfId="23317" xr:uid="{0CD72DD7-02FC-4A84-A106-8FA56E09F75B}"/>
    <cellStyle name="Normal 2 2 2 2 7 6" xfId="1640" xr:uid="{2BB68836-498B-4E17-A57B-905DF59D686B}"/>
    <cellStyle name="Normal 2 2 2 2 7 6 2" xfId="6122" xr:uid="{71F37C78-8322-4AC4-B4DA-D5A905FD477E}"/>
    <cellStyle name="Normal 2 2 2 2 7 6 2 2" xfId="15152" xr:uid="{50998E4F-1718-4EF7-9927-B4944BF73CA5}"/>
    <cellStyle name="Normal 2 2 2 2 7 6 2 2 2" xfId="37578" xr:uid="{CB2104B1-71A4-4D5D-953D-06ADD5FFC817}"/>
    <cellStyle name="Normal 2 2 2 2 7 6 2 3" xfId="28548" xr:uid="{A382A18A-11DC-46A9-87BD-DBB59F7F9FD7}"/>
    <cellStyle name="Normal 2 2 2 2 7 6 3" xfId="10670" xr:uid="{006C2546-D565-43F9-830F-3FFC197FC3FA}"/>
    <cellStyle name="Normal 2 2 2 2 7 6 3 2" xfId="33096" xr:uid="{26181A39-10F0-45AC-B7D3-F6091EC0F939}"/>
    <cellStyle name="Normal 2 2 2 2 7 6 4" xfId="24066" xr:uid="{77CDB7D6-29F2-49EB-B34A-61CEE239F3DA}"/>
    <cellStyle name="Normal 2 2 2 2 7 7" xfId="3134" xr:uid="{7DD1AE90-DDFD-42E0-ABB6-FA3F51FEE9BE}"/>
    <cellStyle name="Normal 2 2 2 2 7 7 2" xfId="7616" xr:uid="{B3F438D1-EA6E-443A-88B6-2F906703A010}"/>
    <cellStyle name="Normal 2 2 2 2 7 7 2 2" xfId="16646" xr:uid="{64E35104-3C0B-438E-9FC2-BCE0FF3594BD}"/>
    <cellStyle name="Normal 2 2 2 2 7 7 2 2 2" xfId="39072" xr:uid="{54606A06-63BF-4110-BCCD-5B958FAD838C}"/>
    <cellStyle name="Normal 2 2 2 2 7 7 2 3" xfId="30042" xr:uid="{92BFEEEB-CB06-4BBA-9AE0-18C9EE590695}"/>
    <cellStyle name="Normal 2 2 2 2 7 7 3" xfId="12164" xr:uid="{907822C4-4A42-407F-B8A4-027D592A8A84}"/>
    <cellStyle name="Normal 2 2 2 2 7 7 3 2" xfId="34590" xr:uid="{71A399B5-597B-4382-93AA-83546E6EEDEA}"/>
    <cellStyle name="Normal 2 2 2 2 7 7 4" xfId="25560" xr:uid="{CE8DE9AE-8BF2-4BA2-B388-05C4E5838513}"/>
    <cellStyle name="Normal 2 2 2 2 7 8" xfId="4628" xr:uid="{B82112F8-E737-41C0-BE17-3966D6345AB1}"/>
    <cellStyle name="Normal 2 2 2 2 7 8 2" xfId="13658" xr:uid="{B2102467-8EA7-43CD-BC60-B027EBE74152}"/>
    <cellStyle name="Normal 2 2 2 2 7 8 2 2" xfId="36084" xr:uid="{2DD1354C-FF84-4B96-ADC5-A1520BA3F0F5}"/>
    <cellStyle name="Normal 2 2 2 2 7 8 3" xfId="27054" xr:uid="{6C039E15-D498-476D-BD37-7967E85FBF63}"/>
    <cellStyle name="Normal 2 2 2 2 7 9" xfId="9176" xr:uid="{D80E5467-DCA4-4D1A-9885-7DCA2B661E3A}"/>
    <cellStyle name="Normal 2 2 2 2 7 9 2" xfId="31602" xr:uid="{C3E4B11E-BC52-4811-A451-AFE51AEFE9BB}"/>
    <cellStyle name="Normal 2 2 2 2 8" xfId="169" xr:uid="{7C6ABDC0-1DC4-40CE-A451-ED447B7CD7FA}"/>
    <cellStyle name="Normal 2 2 2 2 8 10" xfId="22595" xr:uid="{70C30773-0948-4D22-A663-7803E616817F}"/>
    <cellStyle name="Normal 2 2 2 2 8 2" xfId="355" xr:uid="{6F37C35B-4E09-419E-9E38-F5FDD67F0C6A}"/>
    <cellStyle name="Normal 2 2 2 2 8 2 2" xfId="1098" xr:uid="{48EF3223-7942-4139-B56B-0DEFEB9701FD}"/>
    <cellStyle name="Normal 2 2 2 2 8 2 2 2" xfId="2592" xr:uid="{B2BEA2B3-1A5E-4DE0-8DE2-044183CC4AF2}"/>
    <cellStyle name="Normal 2 2 2 2 8 2 2 2 2" xfId="7074" xr:uid="{C00579C8-0307-4DAF-ABE3-22D4D9EA7720}"/>
    <cellStyle name="Normal 2 2 2 2 8 2 2 2 2 2" xfId="16104" xr:uid="{BCE92B73-DEDA-4236-9F09-2593A08654ED}"/>
    <cellStyle name="Normal 2 2 2 2 8 2 2 2 2 2 2" xfId="38530" xr:uid="{62FA6819-B47C-4438-BF02-74CBCE29612F}"/>
    <cellStyle name="Normal 2 2 2 2 8 2 2 2 2 3" xfId="29500" xr:uid="{7D985410-A23B-4B75-B7D5-F6D8FDEA7CE5}"/>
    <cellStyle name="Normal 2 2 2 2 8 2 2 2 3" xfId="11622" xr:uid="{3F06A252-1A4D-4D89-8DC9-8AF6B6D96F35}"/>
    <cellStyle name="Normal 2 2 2 2 8 2 2 2 3 2" xfId="34048" xr:uid="{BE92FA51-0CDF-4C17-A093-C11E3576D784}"/>
    <cellStyle name="Normal 2 2 2 2 8 2 2 2 4" xfId="25018" xr:uid="{686713C9-98F0-47C8-9B5F-053FCA187D30}"/>
    <cellStyle name="Normal 2 2 2 2 8 2 2 3" xfId="4086" xr:uid="{F9C4E224-76ED-4A54-BAAB-9DE225204E8D}"/>
    <cellStyle name="Normal 2 2 2 2 8 2 2 3 2" xfId="8568" xr:uid="{6DD287CE-685A-43B8-BB11-570CDC3DCBBD}"/>
    <cellStyle name="Normal 2 2 2 2 8 2 2 3 2 2" xfId="17598" xr:uid="{B30EB93B-0E3B-4B55-BCB2-862D0453BC06}"/>
    <cellStyle name="Normal 2 2 2 2 8 2 2 3 2 2 2" xfId="40024" xr:uid="{41628CE5-5EF2-4165-AFF9-FD07F4FC1169}"/>
    <cellStyle name="Normal 2 2 2 2 8 2 2 3 2 3" xfId="30994" xr:uid="{7D7678AC-994A-4098-86E5-5F8316A2D82A}"/>
    <cellStyle name="Normal 2 2 2 2 8 2 2 3 3" xfId="13116" xr:uid="{EE1164B5-BF53-4B69-8B74-13513269FDC5}"/>
    <cellStyle name="Normal 2 2 2 2 8 2 2 3 3 2" xfId="35542" xr:uid="{DB96B4D1-9BD7-4A4B-A726-113424144894}"/>
    <cellStyle name="Normal 2 2 2 2 8 2 2 3 4" xfId="26512" xr:uid="{08BE3106-5583-4E0C-A97C-DB1C4C3B5323}"/>
    <cellStyle name="Normal 2 2 2 2 8 2 2 4" xfId="5580" xr:uid="{A708D16D-6857-4E49-A1B2-8ABA2480CB37}"/>
    <cellStyle name="Normal 2 2 2 2 8 2 2 4 2" xfId="14610" xr:uid="{040BB6A8-FCA7-4558-BDE0-135FEBE5FA81}"/>
    <cellStyle name="Normal 2 2 2 2 8 2 2 4 2 2" xfId="37036" xr:uid="{BC6D65E6-29F8-4D2F-9849-B990937000E9}"/>
    <cellStyle name="Normal 2 2 2 2 8 2 2 4 3" xfId="28006" xr:uid="{EC3DD53C-CB5E-4541-BD2B-2CB13BCFD472}"/>
    <cellStyle name="Normal 2 2 2 2 8 2 2 5" xfId="10128" xr:uid="{11DDD956-6D0C-4385-B45E-5A65CAA2B395}"/>
    <cellStyle name="Normal 2 2 2 2 8 2 2 5 2" xfId="32554" xr:uid="{E99A1E17-E84D-4912-BC65-52445C41BF0E}"/>
    <cellStyle name="Normal 2 2 2 2 8 2 2 6" xfId="23524" xr:uid="{6AE87B9A-38EA-44BF-B286-1388330BE05E}"/>
    <cellStyle name="Normal 2 2 2 2 8 2 3" xfId="1849" xr:uid="{67510DD3-E2F3-4350-B663-019DDBC8B206}"/>
    <cellStyle name="Normal 2 2 2 2 8 2 3 2" xfId="6331" xr:uid="{70C5BC08-53B3-458D-88CA-EF295BC994C8}"/>
    <cellStyle name="Normal 2 2 2 2 8 2 3 2 2" xfId="15361" xr:uid="{4F978FE9-9AFE-444A-9CF4-5D80496A29EF}"/>
    <cellStyle name="Normal 2 2 2 2 8 2 3 2 2 2" xfId="37787" xr:uid="{13E304FC-E882-40CE-AB59-A884A2B67576}"/>
    <cellStyle name="Normal 2 2 2 2 8 2 3 2 3" xfId="28757" xr:uid="{4004D3AE-FA30-4FFD-A0A7-435B7890E84B}"/>
    <cellStyle name="Normal 2 2 2 2 8 2 3 3" xfId="10879" xr:uid="{8DD3FD1D-DDA9-4348-A6E6-7F37FF4A40DE}"/>
    <cellStyle name="Normal 2 2 2 2 8 2 3 3 2" xfId="33305" xr:uid="{4441D4F1-D9E0-4782-BAC3-D44B2EB1F9FA}"/>
    <cellStyle name="Normal 2 2 2 2 8 2 3 4" xfId="24275" xr:uid="{ED408F70-A1ED-4130-947D-7A573407F715}"/>
    <cellStyle name="Normal 2 2 2 2 8 2 4" xfId="3343" xr:uid="{58F911AD-BE25-4FAA-A476-B1C9979A07BD}"/>
    <cellStyle name="Normal 2 2 2 2 8 2 4 2" xfId="7825" xr:uid="{0047CF41-6BF9-472F-8FFE-D542964D5FA1}"/>
    <cellStyle name="Normal 2 2 2 2 8 2 4 2 2" xfId="16855" xr:uid="{E32129FB-0498-476A-94CB-6A043D8C5F76}"/>
    <cellStyle name="Normal 2 2 2 2 8 2 4 2 2 2" xfId="39281" xr:uid="{B4873D93-1A21-4042-8615-7A7D545C1E2C}"/>
    <cellStyle name="Normal 2 2 2 2 8 2 4 2 3" xfId="30251" xr:uid="{E9677856-2DE1-4C35-AD22-D39992E9F465}"/>
    <cellStyle name="Normal 2 2 2 2 8 2 4 3" xfId="12373" xr:uid="{510ADC1B-B774-4C19-8A8E-288896534F5D}"/>
    <cellStyle name="Normal 2 2 2 2 8 2 4 3 2" xfId="34799" xr:uid="{E2AC734B-FC4A-4326-8E6C-E553645A6177}"/>
    <cellStyle name="Normal 2 2 2 2 8 2 4 4" xfId="25769" xr:uid="{85B08CB0-E214-40A8-AC3E-5D80E18579BA}"/>
    <cellStyle name="Normal 2 2 2 2 8 2 5" xfId="4837" xr:uid="{28F377B0-DCB9-4120-B861-A6AE63130AA7}"/>
    <cellStyle name="Normal 2 2 2 2 8 2 5 2" xfId="13867" xr:uid="{A3D05F27-64D1-461D-8A8E-7C82F158C2C8}"/>
    <cellStyle name="Normal 2 2 2 2 8 2 5 2 2" xfId="36293" xr:uid="{B50B57B6-4140-49A1-8C46-9753350EED58}"/>
    <cellStyle name="Normal 2 2 2 2 8 2 5 3" xfId="27263" xr:uid="{6922ED2D-0156-4914-931B-35C95EF9B1A5}"/>
    <cellStyle name="Normal 2 2 2 2 8 2 6" xfId="9385" xr:uid="{02392949-E713-4BA8-B8AD-B93EC9104D06}"/>
    <cellStyle name="Normal 2 2 2 2 8 2 6 2" xfId="31811" xr:uid="{8144D9A2-37DC-440F-B8C5-3E32417DCD05}"/>
    <cellStyle name="Normal 2 2 2 2 8 2 7" xfId="22781" xr:uid="{94B7B4EE-3FFA-499A-AEB1-490D376BE732}"/>
    <cellStyle name="Normal 2 2 2 2 8 3" xfId="541" xr:uid="{4B726139-50AF-4428-AAED-C63332F4B915}"/>
    <cellStyle name="Normal 2 2 2 2 8 3 2" xfId="1288" xr:uid="{EFFACBB9-C8CC-460A-9F8E-C84C3C7ACCF9}"/>
    <cellStyle name="Normal 2 2 2 2 8 3 2 2" xfId="2782" xr:uid="{DD8F1B0F-924C-47CF-A89B-CEE7B553834E}"/>
    <cellStyle name="Normal 2 2 2 2 8 3 2 2 2" xfId="7264" xr:uid="{AAB460C4-E9F8-4DA3-9D6D-0FA2C7393387}"/>
    <cellStyle name="Normal 2 2 2 2 8 3 2 2 2 2" xfId="16294" xr:uid="{79F9193A-6C2D-4CBC-96AC-4D49EDCF529F}"/>
    <cellStyle name="Normal 2 2 2 2 8 3 2 2 2 2 2" xfId="38720" xr:uid="{4A3E8469-9DD0-4E2E-8853-D448002B52C9}"/>
    <cellStyle name="Normal 2 2 2 2 8 3 2 2 2 3" xfId="29690" xr:uid="{7E940162-E172-433B-8A1C-7A6F63A5A0DF}"/>
    <cellStyle name="Normal 2 2 2 2 8 3 2 2 3" xfId="11812" xr:uid="{053F2167-9739-4539-8BEB-2903B72652B0}"/>
    <cellStyle name="Normal 2 2 2 2 8 3 2 2 3 2" xfId="34238" xr:uid="{4DB6E7D0-B63C-4E63-99E2-7774F082E27D}"/>
    <cellStyle name="Normal 2 2 2 2 8 3 2 2 4" xfId="25208" xr:uid="{8440C4E5-BCC1-4A86-8F55-596FE89AF575}"/>
    <cellStyle name="Normal 2 2 2 2 8 3 2 3" xfId="4276" xr:uid="{610691B1-A777-403B-9766-5D78E0D657A3}"/>
    <cellStyle name="Normal 2 2 2 2 8 3 2 3 2" xfId="8758" xr:uid="{4AF75553-2175-40CC-ABE7-1EF644A66345}"/>
    <cellStyle name="Normal 2 2 2 2 8 3 2 3 2 2" xfId="17788" xr:uid="{5653D4AB-E684-4F19-9016-2FBAF7F073E3}"/>
    <cellStyle name="Normal 2 2 2 2 8 3 2 3 2 2 2" xfId="40214" xr:uid="{CFE37819-2F31-42DF-B524-517F7D54E7D0}"/>
    <cellStyle name="Normal 2 2 2 2 8 3 2 3 2 3" xfId="31184" xr:uid="{20A226DA-6377-4B2E-8B15-56C0DBE6E431}"/>
    <cellStyle name="Normal 2 2 2 2 8 3 2 3 3" xfId="13306" xr:uid="{E8EBBAA9-82CA-45DA-B511-130233A059D4}"/>
    <cellStyle name="Normal 2 2 2 2 8 3 2 3 3 2" xfId="35732" xr:uid="{510E2A04-AA8F-4B85-9E29-371B6F65C5EA}"/>
    <cellStyle name="Normal 2 2 2 2 8 3 2 3 4" xfId="26702" xr:uid="{DB9B28B0-1D9A-4EC9-ADB3-7CBF9EE95826}"/>
    <cellStyle name="Normal 2 2 2 2 8 3 2 4" xfId="5770" xr:uid="{72DA4AA0-BC9C-4419-AFAE-C938A59768E8}"/>
    <cellStyle name="Normal 2 2 2 2 8 3 2 4 2" xfId="14800" xr:uid="{9324BE56-4E7A-4F5C-8CC1-65D471960D29}"/>
    <cellStyle name="Normal 2 2 2 2 8 3 2 4 2 2" xfId="37226" xr:uid="{A0C4E06F-16A1-43B7-8E02-C500A4DF505E}"/>
    <cellStyle name="Normal 2 2 2 2 8 3 2 4 3" xfId="28196" xr:uid="{E0DCD25D-070C-4756-84E2-2530BBADBB20}"/>
    <cellStyle name="Normal 2 2 2 2 8 3 2 5" xfId="10318" xr:uid="{3D7BAE23-3C5A-46D3-ACC6-BF49D312A144}"/>
    <cellStyle name="Normal 2 2 2 2 8 3 2 5 2" xfId="32744" xr:uid="{545DFEB0-ADE2-4883-99E7-47175A082D08}"/>
    <cellStyle name="Normal 2 2 2 2 8 3 2 6" xfId="23714" xr:uid="{4EE37997-CCEE-4B4C-8D41-34258EB92E30}"/>
    <cellStyle name="Normal 2 2 2 2 8 3 3" xfId="2035" xr:uid="{4EE7D675-C837-44AD-BE60-D65063E69E92}"/>
    <cellStyle name="Normal 2 2 2 2 8 3 3 2" xfId="6517" xr:uid="{99A349FB-F570-4217-96F8-B1197EF14767}"/>
    <cellStyle name="Normal 2 2 2 2 8 3 3 2 2" xfId="15547" xr:uid="{11A14086-3FF2-475E-9A18-C3BD32C743CB}"/>
    <cellStyle name="Normal 2 2 2 2 8 3 3 2 2 2" xfId="37973" xr:uid="{DA01046D-F078-4BB0-A471-1ED949B6834F}"/>
    <cellStyle name="Normal 2 2 2 2 8 3 3 2 3" xfId="28943" xr:uid="{44B7C3C6-A897-41B5-8BEF-195C6BE7DE67}"/>
    <cellStyle name="Normal 2 2 2 2 8 3 3 3" xfId="11065" xr:uid="{A45863B0-9457-45A1-8D54-BFC45972D8B2}"/>
    <cellStyle name="Normal 2 2 2 2 8 3 3 3 2" xfId="33491" xr:uid="{C8E1EF49-7EDD-4BBF-B2C7-CA6320A749E4}"/>
    <cellStyle name="Normal 2 2 2 2 8 3 3 4" xfId="24461" xr:uid="{F27E967C-43FA-4B0A-836F-F4D4784E57BA}"/>
    <cellStyle name="Normal 2 2 2 2 8 3 4" xfId="3529" xr:uid="{AB929D14-B830-49DF-B14C-29794BEBD796}"/>
    <cellStyle name="Normal 2 2 2 2 8 3 4 2" xfId="8011" xr:uid="{D748D263-8136-4D76-924E-16B86D3D8303}"/>
    <cellStyle name="Normal 2 2 2 2 8 3 4 2 2" xfId="17041" xr:uid="{B2A3021C-7085-4531-A439-A1A0BFE42240}"/>
    <cellStyle name="Normal 2 2 2 2 8 3 4 2 2 2" xfId="39467" xr:uid="{800FF9AD-1A2C-403D-8BE4-257FFDEF250E}"/>
    <cellStyle name="Normal 2 2 2 2 8 3 4 2 3" xfId="30437" xr:uid="{F1E0C4FF-581B-4C39-9D20-D4A940C561E1}"/>
    <cellStyle name="Normal 2 2 2 2 8 3 4 3" xfId="12559" xr:uid="{85A9EBA5-B9CE-4E5E-ADC4-1AB6C6FFB975}"/>
    <cellStyle name="Normal 2 2 2 2 8 3 4 3 2" xfId="34985" xr:uid="{C02AB858-96BA-4869-88B7-EC773281E39F}"/>
    <cellStyle name="Normal 2 2 2 2 8 3 4 4" xfId="25955" xr:uid="{DF56B8CE-A2E2-4B39-9A62-1FFF927CBCB2}"/>
    <cellStyle name="Normal 2 2 2 2 8 3 5" xfId="5023" xr:uid="{FE91B3C9-39DC-4125-B850-0BD6279B207F}"/>
    <cellStyle name="Normal 2 2 2 2 8 3 5 2" xfId="14053" xr:uid="{9E6D2810-0AB4-4FF6-BA43-0F0015A57997}"/>
    <cellStyle name="Normal 2 2 2 2 8 3 5 2 2" xfId="36479" xr:uid="{033F18D8-12CA-40B1-962B-EDBEA6CBD96B}"/>
    <cellStyle name="Normal 2 2 2 2 8 3 5 3" xfId="27449" xr:uid="{CB41A0B2-646D-482E-82E5-982CF3193E65}"/>
    <cellStyle name="Normal 2 2 2 2 8 3 6" xfId="9571" xr:uid="{5C6DF1CB-D3F8-4B80-BA29-5C2ECC002CC1}"/>
    <cellStyle name="Normal 2 2 2 2 8 3 6 2" xfId="31997" xr:uid="{C4C37223-A24E-4152-8B16-65512FC21E08}"/>
    <cellStyle name="Normal 2 2 2 2 8 3 7" xfId="22967" xr:uid="{0A1AC624-1DDF-44FA-86E7-48846A636BE6}"/>
    <cellStyle name="Normal 2 2 2 2 8 4" xfId="727" xr:uid="{448C7C69-9AC5-42BE-8D00-A6C92DB8ED3A}"/>
    <cellStyle name="Normal 2 2 2 2 8 4 2" xfId="1474" xr:uid="{B131B48C-3B28-456D-BA3C-6E674EBA4B1A}"/>
    <cellStyle name="Normal 2 2 2 2 8 4 2 2" xfId="2968" xr:uid="{C536275B-B331-4E5A-8BD5-49FED9C875E0}"/>
    <cellStyle name="Normal 2 2 2 2 8 4 2 2 2" xfId="7450" xr:uid="{019233B6-04BC-481E-A636-B7F491C1A54F}"/>
    <cellStyle name="Normal 2 2 2 2 8 4 2 2 2 2" xfId="16480" xr:uid="{1C9EA291-2BDA-4237-ADC5-AF915EA83C4B}"/>
    <cellStyle name="Normal 2 2 2 2 8 4 2 2 2 2 2" xfId="38906" xr:uid="{AC6C344A-594A-49CC-A3B4-A771875CDE09}"/>
    <cellStyle name="Normal 2 2 2 2 8 4 2 2 2 3" xfId="29876" xr:uid="{854A88FD-4DE6-4FED-A682-6688901AF55C}"/>
    <cellStyle name="Normal 2 2 2 2 8 4 2 2 3" xfId="11998" xr:uid="{E617337A-DBD1-4C51-A035-EED66CE414E4}"/>
    <cellStyle name="Normal 2 2 2 2 8 4 2 2 3 2" xfId="34424" xr:uid="{3B993F15-6B49-4E7C-8709-C702EC91053A}"/>
    <cellStyle name="Normal 2 2 2 2 8 4 2 2 4" xfId="25394" xr:uid="{690E077A-14A3-4F15-8044-F3E632A8B675}"/>
    <cellStyle name="Normal 2 2 2 2 8 4 2 3" xfId="4462" xr:uid="{14F43377-A262-409C-A736-A47A7D570D34}"/>
    <cellStyle name="Normal 2 2 2 2 8 4 2 3 2" xfId="8944" xr:uid="{4C6AAAE1-805E-493A-8ADB-6813185DB30A}"/>
    <cellStyle name="Normal 2 2 2 2 8 4 2 3 2 2" xfId="17974" xr:uid="{AAD4D4A8-01B2-44B9-B09A-AAC75149F459}"/>
    <cellStyle name="Normal 2 2 2 2 8 4 2 3 2 2 2" xfId="40400" xr:uid="{C3602D3D-5C71-4AD2-8145-35712D13CA08}"/>
    <cellStyle name="Normal 2 2 2 2 8 4 2 3 2 3" xfId="31370" xr:uid="{BA7C52EE-29BC-4CD1-B54A-1BE750FC2928}"/>
    <cellStyle name="Normal 2 2 2 2 8 4 2 3 3" xfId="13492" xr:uid="{46D9DD26-4651-4535-9F3C-027C8BE6EEE5}"/>
    <cellStyle name="Normal 2 2 2 2 8 4 2 3 3 2" xfId="35918" xr:uid="{934662E3-50D6-4AD8-A0AE-F26119DAAAAD}"/>
    <cellStyle name="Normal 2 2 2 2 8 4 2 3 4" xfId="26888" xr:uid="{0BCF35E4-DC7F-4FCF-B5D8-26D77907D853}"/>
    <cellStyle name="Normal 2 2 2 2 8 4 2 4" xfId="5956" xr:uid="{8D6BE84F-C74F-4F76-9038-AD97C3BC3B78}"/>
    <cellStyle name="Normal 2 2 2 2 8 4 2 4 2" xfId="14986" xr:uid="{75557D05-85A4-4413-A9FF-A11D19FE56D2}"/>
    <cellStyle name="Normal 2 2 2 2 8 4 2 4 2 2" xfId="37412" xr:uid="{0EC73E63-7541-465C-A5C0-8F432BDA559B}"/>
    <cellStyle name="Normal 2 2 2 2 8 4 2 4 3" xfId="28382" xr:uid="{14FAA3D2-B89F-4362-9B16-6D6B612FCE33}"/>
    <cellStyle name="Normal 2 2 2 2 8 4 2 5" xfId="10504" xr:uid="{4F2A0191-A853-4935-954A-1F0DAFE19DAE}"/>
    <cellStyle name="Normal 2 2 2 2 8 4 2 5 2" xfId="32930" xr:uid="{24C74F44-0A2D-4490-8DEA-2A7709D585BA}"/>
    <cellStyle name="Normal 2 2 2 2 8 4 2 6" xfId="23900" xr:uid="{1D1C1BE7-976E-424C-82BE-F5500253EB11}"/>
    <cellStyle name="Normal 2 2 2 2 8 4 3" xfId="2221" xr:uid="{4B04F091-CD7D-4DAA-9CAB-2C9087AD6332}"/>
    <cellStyle name="Normal 2 2 2 2 8 4 3 2" xfId="6703" xr:uid="{D302AF63-F46A-4345-8D16-708F11A08BC6}"/>
    <cellStyle name="Normal 2 2 2 2 8 4 3 2 2" xfId="15733" xr:uid="{F417AA7F-5CEB-46D7-8E2F-114A3D16B4EB}"/>
    <cellStyle name="Normal 2 2 2 2 8 4 3 2 2 2" xfId="38159" xr:uid="{7DC50DBD-FAC9-4D5E-8FF5-DFCA303FA036}"/>
    <cellStyle name="Normal 2 2 2 2 8 4 3 2 3" xfId="29129" xr:uid="{BFF1AA21-6B72-4289-98AE-735A6F2D0073}"/>
    <cellStyle name="Normal 2 2 2 2 8 4 3 3" xfId="11251" xr:uid="{787873C5-A357-4F8E-84A4-E439F83B1E9C}"/>
    <cellStyle name="Normal 2 2 2 2 8 4 3 3 2" xfId="33677" xr:uid="{002550DA-4DA9-4FFF-BBE2-002D5E94F793}"/>
    <cellStyle name="Normal 2 2 2 2 8 4 3 4" xfId="24647" xr:uid="{F2A45E60-CC7F-4834-B6FB-0B6BF0E54098}"/>
    <cellStyle name="Normal 2 2 2 2 8 4 4" xfId="3715" xr:uid="{23F8E3B5-2C15-49D9-B560-C0770DFF4918}"/>
    <cellStyle name="Normal 2 2 2 2 8 4 4 2" xfId="8197" xr:uid="{58661895-4207-4F83-AE84-43069A902520}"/>
    <cellStyle name="Normal 2 2 2 2 8 4 4 2 2" xfId="17227" xr:uid="{43652B55-BEF7-4956-AF31-48D287879D45}"/>
    <cellStyle name="Normal 2 2 2 2 8 4 4 2 2 2" xfId="39653" xr:uid="{A2EDC1EF-33B2-49D4-ADA6-8601927AC717}"/>
    <cellStyle name="Normal 2 2 2 2 8 4 4 2 3" xfId="30623" xr:uid="{E28907FF-D998-4312-973B-E665F8F76FF1}"/>
    <cellStyle name="Normal 2 2 2 2 8 4 4 3" xfId="12745" xr:uid="{57484862-D496-43A8-9BF0-8DA5F43AE043}"/>
    <cellStyle name="Normal 2 2 2 2 8 4 4 3 2" xfId="35171" xr:uid="{0E38E0B0-E402-4991-8833-1AD6798FA0A0}"/>
    <cellStyle name="Normal 2 2 2 2 8 4 4 4" xfId="26141" xr:uid="{A359A643-40B9-421C-8C49-588ECCC3B6F7}"/>
    <cellStyle name="Normal 2 2 2 2 8 4 5" xfId="5209" xr:uid="{71B0BCE8-A0AA-44F2-A19F-2F5BBDF1A29B}"/>
    <cellStyle name="Normal 2 2 2 2 8 4 5 2" xfId="14239" xr:uid="{DD57B348-05DD-461A-9ED7-070E9BFC8EF9}"/>
    <cellStyle name="Normal 2 2 2 2 8 4 5 2 2" xfId="36665" xr:uid="{BA2499AF-88A1-4BB3-BFE5-0D8EA8512CB8}"/>
    <cellStyle name="Normal 2 2 2 2 8 4 5 3" xfId="27635" xr:uid="{5B4F8F27-7790-4F62-908B-39E0BB457382}"/>
    <cellStyle name="Normal 2 2 2 2 8 4 6" xfId="9757" xr:uid="{281B34CE-1337-4EFA-9108-D168E2DE2D69}"/>
    <cellStyle name="Normal 2 2 2 2 8 4 6 2" xfId="32183" xr:uid="{7E4D922B-F8DD-41B1-B455-0DABC16EF979}"/>
    <cellStyle name="Normal 2 2 2 2 8 4 7" xfId="23153" xr:uid="{5E78160E-D571-42D5-95A4-3FCEC6C1EFFF}"/>
    <cellStyle name="Normal 2 2 2 2 8 5" xfId="914" xr:uid="{6248AC5B-AB6E-418F-BC4E-64121EFCB40A}"/>
    <cellStyle name="Normal 2 2 2 2 8 5 2" xfId="2408" xr:uid="{0B3479E8-287D-49CF-8E85-64C495545549}"/>
    <cellStyle name="Normal 2 2 2 2 8 5 2 2" xfId="6890" xr:uid="{797C891C-C9A6-4D55-8BE3-7B4B4EE9D83B}"/>
    <cellStyle name="Normal 2 2 2 2 8 5 2 2 2" xfId="15920" xr:uid="{D30C3A7C-3E0E-4653-8B8C-6ED2EECC6D38}"/>
    <cellStyle name="Normal 2 2 2 2 8 5 2 2 2 2" xfId="38346" xr:uid="{A72E4588-6CB7-4343-A409-D9E44CA5850C}"/>
    <cellStyle name="Normal 2 2 2 2 8 5 2 2 3" xfId="29316" xr:uid="{10D730A5-4D6B-46C7-BD19-58E931E71A7A}"/>
    <cellStyle name="Normal 2 2 2 2 8 5 2 3" xfId="11438" xr:uid="{378EAE35-5ECD-41D8-B17B-77FB252B4A5A}"/>
    <cellStyle name="Normal 2 2 2 2 8 5 2 3 2" xfId="33864" xr:uid="{284E1AC3-389C-40BE-9E05-04DBD3409664}"/>
    <cellStyle name="Normal 2 2 2 2 8 5 2 4" xfId="24834" xr:uid="{7A65E238-81AB-46FC-BA5B-4D1EFBD2567E}"/>
    <cellStyle name="Normal 2 2 2 2 8 5 3" xfId="3902" xr:uid="{2C45FD85-60FE-43F3-B655-6367A5CE6D57}"/>
    <cellStyle name="Normal 2 2 2 2 8 5 3 2" xfId="8384" xr:uid="{6D9DD8C9-FF44-4612-8E1F-7DF6E3C1E371}"/>
    <cellStyle name="Normal 2 2 2 2 8 5 3 2 2" xfId="17414" xr:uid="{2AE3B2C9-F9A2-4B5A-9F55-F90623DA1F4A}"/>
    <cellStyle name="Normal 2 2 2 2 8 5 3 2 2 2" xfId="39840" xr:uid="{C61FDF67-F103-4A33-A895-68F808DF722E}"/>
    <cellStyle name="Normal 2 2 2 2 8 5 3 2 3" xfId="30810" xr:uid="{B4611A94-5A3F-4626-8880-5B117895C1BF}"/>
    <cellStyle name="Normal 2 2 2 2 8 5 3 3" xfId="12932" xr:uid="{ADB58337-ABB3-40E0-B192-730637C8E52F}"/>
    <cellStyle name="Normal 2 2 2 2 8 5 3 3 2" xfId="35358" xr:uid="{BBB83682-8AC7-4CFA-9D3F-F39DD0AD4A79}"/>
    <cellStyle name="Normal 2 2 2 2 8 5 3 4" xfId="26328" xr:uid="{228F9459-A652-498E-8CFC-CC0CABA2ED4C}"/>
    <cellStyle name="Normal 2 2 2 2 8 5 4" xfId="5396" xr:uid="{14FA67EB-595B-493E-A581-3E191B8F7ECC}"/>
    <cellStyle name="Normal 2 2 2 2 8 5 4 2" xfId="14426" xr:uid="{378A2972-3AD3-4897-BFD1-A7678C99A05C}"/>
    <cellStyle name="Normal 2 2 2 2 8 5 4 2 2" xfId="36852" xr:uid="{CE0F0B3C-FCBC-49E8-9B0E-C29CFB927C59}"/>
    <cellStyle name="Normal 2 2 2 2 8 5 4 3" xfId="27822" xr:uid="{C2ECB187-B1A8-43F3-A19C-A12372499B7D}"/>
    <cellStyle name="Normal 2 2 2 2 8 5 5" xfId="9944" xr:uid="{B45F21D1-F1FA-45D1-8513-58682D2C93CA}"/>
    <cellStyle name="Normal 2 2 2 2 8 5 5 2" xfId="32370" xr:uid="{F4978FDE-2049-49B5-A6C8-D4717B7A9938}"/>
    <cellStyle name="Normal 2 2 2 2 8 5 6" xfId="23340" xr:uid="{9232B0E8-2820-4072-99B3-F62F434E4DD6}"/>
    <cellStyle name="Normal 2 2 2 2 8 6" xfId="1663" xr:uid="{C29768E3-B48C-4EB6-9B70-5D301F8A1F23}"/>
    <cellStyle name="Normal 2 2 2 2 8 6 2" xfId="6145" xr:uid="{6B18AD3F-6ED4-442B-ACE4-0BF05D86C8B0}"/>
    <cellStyle name="Normal 2 2 2 2 8 6 2 2" xfId="15175" xr:uid="{81983BC9-712A-45A3-B1AA-9883ED7EAA30}"/>
    <cellStyle name="Normal 2 2 2 2 8 6 2 2 2" xfId="37601" xr:uid="{3DE3FB2E-F2BC-4E68-910C-0CF5D77943A7}"/>
    <cellStyle name="Normal 2 2 2 2 8 6 2 3" xfId="28571" xr:uid="{B3EFAA3F-486F-40A8-BFDF-586D5829D490}"/>
    <cellStyle name="Normal 2 2 2 2 8 6 3" xfId="10693" xr:uid="{AF407532-4BE0-4386-B082-AE155551DB33}"/>
    <cellStyle name="Normal 2 2 2 2 8 6 3 2" xfId="33119" xr:uid="{292D77D4-9DCC-40C6-BFF8-F7EE57885837}"/>
    <cellStyle name="Normal 2 2 2 2 8 6 4" xfId="24089" xr:uid="{ECC1BC96-D531-401A-B382-5DEC8D72CEE5}"/>
    <cellStyle name="Normal 2 2 2 2 8 7" xfId="3157" xr:uid="{200AFB45-1221-431C-A333-BBA051B7B655}"/>
    <cellStyle name="Normal 2 2 2 2 8 7 2" xfId="7639" xr:uid="{E81F2F05-B961-4A94-998A-C535611AF28E}"/>
    <cellStyle name="Normal 2 2 2 2 8 7 2 2" xfId="16669" xr:uid="{C2220023-A0E8-4B39-A87C-4DBB01FC43E5}"/>
    <cellStyle name="Normal 2 2 2 2 8 7 2 2 2" xfId="39095" xr:uid="{B190AB3D-7712-49CF-83C3-7CCC216E24AD}"/>
    <cellStyle name="Normal 2 2 2 2 8 7 2 3" xfId="30065" xr:uid="{113921B8-CC94-4412-90A1-CC82F0538A20}"/>
    <cellStyle name="Normal 2 2 2 2 8 7 3" xfId="12187" xr:uid="{A4214E11-82F7-42FA-8C5C-5071AAABF3CB}"/>
    <cellStyle name="Normal 2 2 2 2 8 7 3 2" xfId="34613" xr:uid="{54BF2C48-AD47-4533-B64B-7664CF156262}"/>
    <cellStyle name="Normal 2 2 2 2 8 7 4" xfId="25583" xr:uid="{43036323-08A5-425A-8BE1-120B5735D557}"/>
    <cellStyle name="Normal 2 2 2 2 8 8" xfId="4651" xr:uid="{5494C15D-DE0F-4E6B-AD9D-BF6B5B66361F}"/>
    <cellStyle name="Normal 2 2 2 2 8 8 2" xfId="13681" xr:uid="{3CABC8D5-672B-45FC-8FDF-B6D0C8811B49}"/>
    <cellStyle name="Normal 2 2 2 2 8 8 2 2" xfId="36107" xr:uid="{839E5A2A-AE85-447B-82C7-5AC8ECB0F820}"/>
    <cellStyle name="Normal 2 2 2 2 8 8 3" xfId="27077" xr:uid="{98B92591-1012-48FD-A544-72F929159B6C}"/>
    <cellStyle name="Normal 2 2 2 2 8 9" xfId="9199" xr:uid="{CCF9F19A-9B22-4A2A-AF29-5DC35A79763E}"/>
    <cellStyle name="Normal 2 2 2 2 8 9 2" xfId="31625" xr:uid="{7B3D1F09-7C91-499F-B5F5-CAB21B7C2282}"/>
    <cellStyle name="Normal 2 2 2 2 9" xfId="192" xr:uid="{4974A6CA-372E-4C1A-8B0B-4174C4CA7766}"/>
    <cellStyle name="Normal 2 2 2 2 9 10" xfId="22618" xr:uid="{67711EA2-FCDD-4535-9E1D-59E6E5C9BEEC}"/>
    <cellStyle name="Normal 2 2 2 2 9 2" xfId="378" xr:uid="{2486C670-D4C6-4B95-B65E-04CAC9A6B22F}"/>
    <cellStyle name="Normal 2 2 2 2 9 2 2" xfId="1121" xr:uid="{9C5AA4D9-A4AD-4726-AA28-70D303039132}"/>
    <cellStyle name="Normal 2 2 2 2 9 2 2 2" xfId="2615" xr:uid="{58B14E95-FC4C-4669-8343-ACAB22B1CB3E}"/>
    <cellStyle name="Normal 2 2 2 2 9 2 2 2 2" xfId="7097" xr:uid="{8F66E2AA-F6F6-4143-A1A4-B9FB8A45C0CD}"/>
    <cellStyle name="Normal 2 2 2 2 9 2 2 2 2 2" xfId="16127" xr:uid="{ED68A3F2-C9B8-4798-BF01-B9011BB25D26}"/>
    <cellStyle name="Normal 2 2 2 2 9 2 2 2 2 2 2" xfId="38553" xr:uid="{0F8E5FB4-42E6-4466-BF6B-F0A3ED0A3AE8}"/>
    <cellStyle name="Normal 2 2 2 2 9 2 2 2 2 3" xfId="29523" xr:uid="{4307CAEA-C423-4EBC-8E4D-08E6FECFACB0}"/>
    <cellStyle name="Normal 2 2 2 2 9 2 2 2 3" xfId="11645" xr:uid="{04425075-E5FB-4296-8EBD-450EC8BF9D09}"/>
    <cellStyle name="Normal 2 2 2 2 9 2 2 2 3 2" xfId="34071" xr:uid="{71FCFCD5-82ED-4522-87AD-71AEED949C8C}"/>
    <cellStyle name="Normal 2 2 2 2 9 2 2 2 4" xfId="25041" xr:uid="{8510C6D6-A632-410A-9BF2-8359870BEE43}"/>
    <cellStyle name="Normal 2 2 2 2 9 2 2 3" xfId="4109" xr:uid="{25BA126F-7D60-48CA-A8BB-75116AD0CC12}"/>
    <cellStyle name="Normal 2 2 2 2 9 2 2 3 2" xfId="8591" xr:uid="{AA8DAF6F-D071-4972-A890-4CC75C2B9B55}"/>
    <cellStyle name="Normal 2 2 2 2 9 2 2 3 2 2" xfId="17621" xr:uid="{CC1553C9-FD77-412F-985A-7F08A1D7E42E}"/>
    <cellStyle name="Normal 2 2 2 2 9 2 2 3 2 2 2" xfId="40047" xr:uid="{8A1A3EF5-A7F6-42A9-A490-FBB51AFFF0D3}"/>
    <cellStyle name="Normal 2 2 2 2 9 2 2 3 2 3" xfId="31017" xr:uid="{E93136D9-3232-424E-ADAE-1B3F7646D544}"/>
    <cellStyle name="Normal 2 2 2 2 9 2 2 3 3" xfId="13139" xr:uid="{99BF8620-E6C3-45EE-852A-482735E771AE}"/>
    <cellStyle name="Normal 2 2 2 2 9 2 2 3 3 2" xfId="35565" xr:uid="{AE9A7A94-63F2-4A37-9B12-A37EBF7DA32E}"/>
    <cellStyle name="Normal 2 2 2 2 9 2 2 3 4" xfId="26535" xr:uid="{A2F70707-CF9C-4EBF-84D6-CF14D2622B41}"/>
    <cellStyle name="Normal 2 2 2 2 9 2 2 4" xfId="5603" xr:uid="{02730646-E9E5-4FAA-881D-482CF16A8671}"/>
    <cellStyle name="Normal 2 2 2 2 9 2 2 4 2" xfId="14633" xr:uid="{78567857-A7A1-4519-87D2-198C57A02D18}"/>
    <cellStyle name="Normal 2 2 2 2 9 2 2 4 2 2" xfId="37059" xr:uid="{BF5FADA2-3C3D-48F8-A655-8D41512E966A}"/>
    <cellStyle name="Normal 2 2 2 2 9 2 2 4 3" xfId="28029" xr:uid="{E95CB66F-6CCA-431D-AAF2-40F6D8604A82}"/>
    <cellStyle name="Normal 2 2 2 2 9 2 2 5" xfId="10151" xr:uid="{94596CD6-1058-4237-9E31-F17568E97723}"/>
    <cellStyle name="Normal 2 2 2 2 9 2 2 5 2" xfId="32577" xr:uid="{AEB9171F-6BDA-4BE2-839C-253B58FDB135}"/>
    <cellStyle name="Normal 2 2 2 2 9 2 2 6" xfId="23547" xr:uid="{4DC57700-D699-4AFE-AB9D-7196CF45BA89}"/>
    <cellStyle name="Normal 2 2 2 2 9 2 3" xfId="1872" xr:uid="{5FE21211-D50A-4675-BC0A-573177356938}"/>
    <cellStyle name="Normal 2 2 2 2 9 2 3 2" xfId="6354" xr:uid="{D319583C-820F-45C2-8127-4A3186071638}"/>
    <cellStyle name="Normal 2 2 2 2 9 2 3 2 2" xfId="15384" xr:uid="{8C0DC2F7-2481-426F-A6E5-6045D94FD55F}"/>
    <cellStyle name="Normal 2 2 2 2 9 2 3 2 2 2" xfId="37810" xr:uid="{3BE8B76E-78B8-4D73-899C-0157F096D1E1}"/>
    <cellStyle name="Normal 2 2 2 2 9 2 3 2 3" xfId="28780" xr:uid="{5A930573-6E1E-4426-A6E8-6CB79440D6E0}"/>
    <cellStyle name="Normal 2 2 2 2 9 2 3 3" xfId="10902" xr:uid="{4E9B906F-49D9-471A-9F28-1A26667D3B18}"/>
    <cellStyle name="Normal 2 2 2 2 9 2 3 3 2" xfId="33328" xr:uid="{8EDB0CFF-9656-4F57-8CE5-960E15F39946}"/>
    <cellStyle name="Normal 2 2 2 2 9 2 3 4" xfId="24298" xr:uid="{EF5194B0-7E1E-482C-866A-F8F48D6DE362}"/>
    <cellStyle name="Normal 2 2 2 2 9 2 4" xfId="3366" xr:uid="{97B7C232-8279-4A92-8D7C-AA7DB92D4803}"/>
    <cellStyle name="Normal 2 2 2 2 9 2 4 2" xfId="7848" xr:uid="{4A158FEB-BE8E-4C78-94AD-1C4D1FAE6BC1}"/>
    <cellStyle name="Normal 2 2 2 2 9 2 4 2 2" xfId="16878" xr:uid="{24A224EF-2B03-4FF9-845F-7E0C93126E28}"/>
    <cellStyle name="Normal 2 2 2 2 9 2 4 2 2 2" xfId="39304" xr:uid="{2BB8900C-CD46-4F0F-A273-C8C95E4394E7}"/>
    <cellStyle name="Normal 2 2 2 2 9 2 4 2 3" xfId="30274" xr:uid="{ADA86864-0038-42D6-BA82-ACD4176DE2C2}"/>
    <cellStyle name="Normal 2 2 2 2 9 2 4 3" xfId="12396" xr:uid="{4E2D5B4E-7C50-4648-A3CC-70821D3824AA}"/>
    <cellStyle name="Normal 2 2 2 2 9 2 4 3 2" xfId="34822" xr:uid="{F32CF709-E63B-470E-84BC-E76485D85291}"/>
    <cellStyle name="Normal 2 2 2 2 9 2 4 4" xfId="25792" xr:uid="{E3479B8B-579C-46C9-AC8D-4B2586635577}"/>
    <cellStyle name="Normal 2 2 2 2 9 2 5" xfId="4860" xr:uid="{587E1E53-E8CD-4CD6-9C9E-1FF93F0D2295}"/>
    <cellStyle name="Normal 2 2 2 2 9 2 5 2" xfId="13890" xr:uid="{9E0B3D56-2014-465A-A85E-C70F8EF74B7B}"/>
    <cellStyle name="Normal 2 2 2 2 9 2 5 2 2" xfId="36316" xr:uid="{BE48CCE7-2537-4C4C-BFF5-4EC647EAEE3D}"/>
    <cellStyle name="Normal 2 2 2 2 9 2 5 3" xfId="27286" xr:uid="{99D53F1D-131D-4BCC-A1B5-4C88E8D7FA75}"/>
    <cellStyle name="Normal 2 2 2 2 9 2 6" xfId="9408" xr:uid="{1C3DBAAF-E930-479A-B554-75997868747E}"/>
    <cellStyle name="Normal 2 2 2 2 9 2 6 2" xfId="31834" xr:uid="{077DBE9D-EDFD-4F0B-869B-8ED444ACE1CB}"/>
    <cellStyle name="Normal 2 2 2 2 9 2 7" xfId="22804" xr:uid="{FE486CEB-399A-4F36-9556-4DCFED9D1DAF}"/>
    <cellStyle name="Normal 2 2 2 2 9 3" xfId="564" xr:uid="{026CF642-F66E-4212-9402-88707D476AB2}"/>
    <cellStyle name="Normal 2 2 2 2 9 3 2" xfId="1311" xr:uid="{DA222A03-8267-41DA-B33B-48C3206A5BF1}"/>
    <cellStyle name="Normal 2 2 2 2 9 3 2 2" xfId="2805" xr:uid="{6B5FC51D-CF06-4456-A437-FBA89C75C24D}"/>
    <cellStyle name="Normal 2 2 2 2 9 3 2 2 2" xfId="7287" xr:uid="{18622051-558A-4EE6-A7C9-3F7CE7C26FC6}"/>
    <cellStyle name="Normal 2 2 2 2 9 3 2 2 2 2" xfId="16317" xr:uid="{87AC5F8A-BF37-4353-A302-19879B84722D}"/>
    <cellStyle name="Normal 2 2 2 2 9 3 2 2 2 2 2" xfId="38743" xr:uid="{17382800-567B-4D18-87E7-537EC71826D3}"/>
    <cellStyle name="Normal 2 2 2 2 9 3 2 2 2 3" xfId="29713" xr:uid="{15B648AF-6DC0-43CC-83EE-6C9848571A6B}"/>
    <cellStyle name="Normal 2 2 2 2 9 3 2 2 3" xfId="11835" xr:uid="{33C5A3C1-8167-4010-A98A-F171A5B882E3}"/>
    <cellStyle name="Normal 2 2 2 2 9 3 2 2 3 2" xfId="34261" xr:uid="{746DA0E6-3A19-4196-9AC3-59669672C354}"/>
    <cellStyle name="Normal 2 2 2 2 9 3 2 2 4" xfId="25231" xr:uid="{787947F2-EC5F-4825-B038-2E0D59D66C8F}"/>
    <cellStyle name="Normal 2 2 2 2 9 3 2 3" xfId="4299" xr:uid="{806E089F-91B2-4857-81A8-09332C54E0A5}"/>
    <cellStyle name="Normal 2 2 2 2 9 3 2 3 2" xfId="8781" xr:uid="{32B04CEF-B8DD-443C-B815-3290A36FE264}"/>
    <cellStyle name="Normal 2 2 2 2 9 3 2 3 2 2" xfId="17811" xr:uid="{42F77C96-7A67-4C37-A102-DAF7ED7C43CC}"/>
    <cellStyle name="Normal 2 2 2 2 9 3 2 3 2 2 2" xfId="40237" xr:uid="{8D315E2D-02C6-401F-8E9F-EB57DFCBB5AF}"/>
    <cellStyle name="Normal 2 2 2 2 9 3 2 3 2 3" xfId="31207" xr:uid="{80408650-B62C-4422-B0E0-004B52D77BDC}"/>
    <cellStyle name="Normal 2 2 2 2 9 3 2 3 3" xfId="13329" xr:uid="{897A5048-84F2-4874-B4B0-A52EFB4AD8D6}"/>
    <cellStyle name="Normal 2 2 2 2 9 3 2 3 3 2" xfId="35755" xr:uid="{48A3BD36-57F2-4A5E-9E25-D7914F2E71D8}"/>
    <cellStyle name="Normal 2 2 2 2 9 3 2 3 4" xfId="26725" xr:uid="{D5D56670-A7EC-438F-89C9-E631724A1579}"/>
    <cellStyle name="Normal 2 2 2 2 9 3 2 4" xfId="5793" xr:uid="{BA4B47A4-0E97-49D3-8579-DE5528E8E668}"/>
    <cellStyle name="Normal 2 2 2 2 9 3 2 4 2" xfId="14823" xr:uid="{9F7940BE-152B-43C2-A07E-B49EC70A1FE6}"/>
    <cellStyle name="Normal 2 2 2 2 9 3 2 4 2 2" xfId="37249" xr:uid="{9AB8FC3E-8F79-4C82-AC82-036DB521A642}"/>
    <cellStyle name="Normal 2 2 2 2 9 3 2 4 3" xfId="28219" xr:uid="{7671E35D-D70F-4964-AFEE-B5B706EC3F9C}"/>
    <cellStyle name="Normal 2 2 2 2 9 3 2 5" xfId="10341" xr:uid="{C12017DF-AB22-43DA-994F-2BDA74DF4A29}"/>
    <cellStyle name="Normal 2 2 2 2 9 3 2 5 2" xfId="32767" xr:uid="{25224370-BC25-4B96-AA60-E4D90AD61122}"/>
    <cellStyle name="Normal 2 2 2 2 9 3 2 6" xfId="23737" xr:uid="{EDDD1692-1C10-4523-BD36-0BEF655D9342}"/>
    <cellStyle name="Normal 2 2 2 2 9 3 3" xfId="2058" xr:uid="{BF9D5B5E-6846-481F-8B77-12353C410279}"/>
    <cellStyle name="Normal 2 2 2 2 9 3 3 2" xfId="6540" xr:uid="{54648D6C-9D44-43F4-9589-B3FE853A4CDE}"/>
    <cellStyle name="Normal 2 2 2 2 9 3 3 2 2" xfId="15570" xr:uid="{1ADD7A9F-2268-4CC2-A5FC-4C70FDD13D6A}"/>
    <cellStyle name="Normal 2 2 2 2 9 3 3 2 2 2" xfId="37996" xr:uid="{7E865CC4-24F6-4A2D-A8BB-04FF99232268}"/>
    <cellStyle name="Normal 2 2 2 2 9 3 3 2 3" xfId="28966" xr:uid="{B4B54241-67B2-450A-BC56-900891B87EAB}"/>
    <cellStyle name="Normal 2 2 2 2 9 3 3 3" xfId="11088" xr:uid="{53778E9A-268A-4099-8654-8490192C9207}"/>
    <cellStyle name="Normal 2 2 2 2 9 3 3 3 2" xfId="33514" xr:uid="{19933A43-2B4B-4345-A2DB-F9F52EEB562B}"/>
    <cellStyle name="Normal 2 2 2 2 9 3 3 4" xfId="24484" xr:uid="{36862349-C593-432B-8B2D-EB11A2C3F751}"/>
    <cellStyle name="Normal 2 2 2 2 9 3 4" xfId="3552" xr:uid="{75FB8733-AE1D-4CB7-88C2-B3E64BCA3D41}"/>
    <cellStyle name="Normal 2 2 2 2 9 3 4 2" xfId="8034" xr:uid="{AA68AE92-D033-4692-B3E2-B64B7048FEFA}"/>
    <cellStyle name="Normal 2 2 2 2 9 3 4 2 2" xfId="17064" xr:uid="{755BB9D6-BE2D-427B-9FE6-3B91518BE434}"/>
    <cellStyle name="Normal 2 2 2 2 9 3 4 2 2 2" xfId="39490" xr:uid="{732B26D8-2624-4FCD-974B-1F4559258787}"/>
    <cellStyle name="Normal 2 2 2 2 9 3 4 2 3" xfId="30460" xr:uid="{959AECAA-F8B0-4E0A-876A-909B13256E3A}"/>
    <cellStyle name="Normal 2 2 2 2 9 3 4 3" xfId="12582" xr:uid="{443D8D36-FA50-491C-A2E3-0486CF54EF34}"/>
    <cellStyle name="Normal 2 2 2 2 9 3 4 3 2" xfId="35008" xr:uid="{67FF7C8A-3C53-4C46-9B9F-FF7F06C70E48}"/>
    <cellStyle name="Normal 2 2 2 2 9 3 4 4" xfId="25978" xr:uid="{CC7B7A47-E29D-4193-A5B0-7920E8E03421}"/>
    <cellStyle name="Normal 2 2 2 2 9 3 5" xfId="5046" xr:uid="{8ADA21B2-4227-4DF8-B5CA-C9BF3360B24F}"/>
    <cellStyle name="Normal 2 2 2 2 9 3 5 2" xfId="14076" xr:uid="{66B3BF90-0620-4231-A128-5D2FFFFC0A77}"/>
    <cellStyle name="Normal 2 2 2 2 9 3 5 2 2" xfId="36502" xr:uid="{B63757C6-BEDF-4887-8169-C6F70BC9966C}"/>
    <cellStyle name="Normal 2 2 2 2 9 3 5 3" xfId="27472" xr:uid="{24B73B9B-0ABB-4058-8FB0-00FB66CBFE36}"/>
    <cellStyle name="Normal 2 2 2 2 9 3 6" xfId="9594" xr:uid="{158FC191-F377-4A72-AE78-029701AF3F29}"/>
    <cellStyle name="Normal 2 2 2 2 9 3 6 2" xfId="32020" xr:uid="{9B505A81-7133-49BA-AC93-5D2A5B73E9C5}"/>
    <cellStyle name="Normal 2 2 2 2 9 3 7" xfId="22990" xr:uid="{9591D773-7966-4864-9ACF-3548E5AB0295}"/>
    <cellStyle name="Normal 2 2 2 2 9 4" xfId="750" xr:uid="{3B8C35D9-34FC-4ADB-817D-9E3EA20968ED}"/>
    <cellStyle name="Normal 2 2 2 2 9 4 2" xfId="1497" xr:uid="{6B15F67A-872B-453F-BB09-7542D9D33E73}"/>
    <cellStyle name="Normal 2 2 2 2 9 4 2 2" xfId="2991" xr:uid="{E064503D-E49C-4E94-AB62-5344684AEFEA}"/>
    <cellStyle name="Normal 2 2 2 2 9 4 2 2 2" xfId="7473" xr:uid="{30A5E009-E426-46C9-9571-2C060F74C0DC}"/>
    <cellStyle name="Normal 2 2 2 2 9 4 2 2 2 2" xfId="16503" xr:uid="{596FBD58-7D90-45E6-93C3-5C355C6B5127}"/>
    <cellStyle name="Normal 2 2 2 2 9 4 2 2 2 2 2" xfId="38929" xr:uid="{95CE018B-19D1-4F56-8886-A449E647935D}"/>
    <cellStyle name="Normal 2 2 2 2 9 4 2 2 2 3" xfId="29899" xr:uid="{9C5CB031-2033-4154-B242-145DE85DBAF4}"/>
    <cellStyle name="Normal 2 2 2 2 9 4 2 2 3" xfId="12021" xr:uid="{30E1FC18-D8E1-459B-B156-6928B94BAE23}"/>
    <cellStyle name="Normal 2 2 2 2 9 4 2 2 3 2" xfId="34447" xr:uid="{8E10DAD2-A551-4FA1-BDE4-DCD73261AE26}"/>
    <cellStyle name="Normal 2 2 2 2 9 4 2 2 4" xfId="25417" xr:uid="{52C897B3-6242-477F-964B-6C00EAD47E61}"/>
    <cellStyle name="Normal 2 2 2 2 9 4 2 3" xfId="4485" xr:uid="{8AA9A398-6910-4BDA-8E0E-B4A9442EDFA8}"/>
    <cellStyle name="Normal 2 2 2 2 9 4 2 3 2" xfId="8967" xr:uid="{BE0C3FE4-C922-426D-AB49-9C44E308AA8F}"/>
    <cellStyle name="Normal 2 2 2 2 9 4 2 3 2 2" xfId="17997" xr:uid="{2302463E-A9C5-43F5-9BF5-BC1E1D6A0DE0}"/>
    <cellStyle name="Normal 2 2 2 2 9 4 2 3 2 2 2" xfId="40423" xr:uid="{3CC9EB34-38AE-4965-A3E7-2AD549DD0DB2}"/>
    <cellStyle name="Normal 2 2 2 2 9 4 2 3 2 3" xfId="31393" xr:uid="{9EB49174-815B-41ED-A2D1-458EFA88840B}"/>
    <cellStyle name="Normal 2 2 2 2 9 4 2 3 3" xfId="13515" xr:uid="{7F5BD285-FF8E-4AF0-AD93-1786B2F69DBC}"/>
    <cellStyle name="Normal 2 2 2 2 9 4 2 3 3 2" xfId="35941" xr:uid="{1C934368-8972-4426-8CD8-2D7B4EF821E6}"/>
    <cellStyle name="Normal 2 2 2 2 9 4 2 3 4" xfId="26911" xr:uid="{500A346D-F207-42B0-8B44-800AE7A2FBF2}"/>
    <cellStyle name="Normal 2 2 2 2 9 4 2 4" xfId="5979" xr:uid="{8FC41673-BEC0-4A36-A78C-D2080ED42D9A}"/>
    <cellStyle name="Normal 2 2 2 2 9 4 2 4 2" xfId="15009" xr:uid="{E6035927-3A3A-44ED-B1ED-91CBC79E3DB6}"/>
    <cellStyle name="Normal 2 2 2 2 9 4 2 4 2 2" xfId="37435" xr:uid="{439C9076-B226-4927-906A-BBC35B25DEB6}"/>
    <cellStyle name="Normal 2 2 2 2 9 4 2 4 3" xfId="28405" xr:uid="{5AD9209E-16C7-42F1-9403-B7EC02F49C66}"/>
    <cellStyle name="Normal 2 2 2 2 9 4 2 5" xfId="10527" xr:uid="{E047D7E2-9C10-47B6-B8A8-65E5CD0AC74C}"/>
    <cellStyle name="Normal 2 2 2 2 9 4 2 5 2" xfId="32953" xr:uid="{50257ADB-91F9-477E-90B3-D973D727EFCC}"/>
    <cellStyle name="Normal 2 2 2 2 9 4 2 6" xfId="23923" xr:uid="{DA22EDCE-AF4D-4211-8C64-93164460D99E}"/>
    <cellStyle name="Normal 2 2 2 2 9 4 3" xfId="2244" xr:uid="{BA2F640C-201A-4876-8EFE-67A8745B4B5B}"/>
    <cellStyle name="Normal 2 2 2 2 9 4 3 2" xfId="6726" xr:uid="{DD36F4C6-FD75-4A67-B2EC-720F95B6261A}"/>
    <cellStyle name="Normal 2 2 2 2 9 4 3 2 2" xfId="15756" xr:uid="{4F0821FF-66E5-44AF-BBC1-B7806006E2B8}"/>
    <cellStyle name="Normal 2 2 2 2 9 4 3 2 2 2" xfId="38182" xr:uid="{638DDDBF-4162-461F-AE04-C338A8E1E14F}"/>
    <cellStyle name="Normal 2 2 2 2 9 4 3 2 3" xfId="29152" xr:uid="{DCE2E92F-FFB6-40E7-BD80-8F9705B320E9}"/>
    <cellStyle name="Normal 2 2 2 2 9 4 3 3" xfId="11274" xr:uid="{72204B11-4118-4E02-9A8A-30760E3DBB91}"/>
    <cellStyle name="Normal 2 2 2 2 9 4 3 3 2" xfId="33700" xr:uid="{3AB1CC92-002C-4BD8-9BC7-760F63675183}"/>
    <cellStyle name="Normal 2 2 2 2 9 4 3 4" xfId="24670" xr:uid="{829C6D95-491D-45C0-ADE1-7E9709599D7E}"/>
    <cellStyle name="Normal 2 2 2 2 9 4 4" xfId="3738" xr:uid="{FF1F7346-F0B8-4881-A281-EA47A334B252}"/>
    <cellStyle name="Normal 2 2 2 2 9 4 4 2" xfId="8220" xr:uid="{B7B044EF-E595-4496-8F6A-A1061E9DA316}"/>
    <cellStyle name="Normal 2 2 2 2 9 4 4 2 2" xfId="17250" xr:uid="{B9FCD23E-B6EF-4F2E-9D9A-5EB8FA46C814}"/>
    <cellStyle name="Normal 2 2 2 2 9 4 4 2 2 2" xfId="39676" xr:uid="{D7C25FD1-67CB-4D6D-B173-35F2646EEC90}"/>
    <cellStyle name="Normal 2 2 2 2 9 4 4 2 3" xfId="30646" xr:uid="{C35D3A91-D171-4AF2-B4C1-EFB38F5D604B}"/>
    <cellStyle name="Normal 2 2 2 2 9 4 4 3" xfId="12768" xr:uid="{D3577799-7021-402F-B345-F7BF51F496CB}"/>
    <cellStyle name="Normal 2 2 2 2 9 4 4 3 2" xfId="35194" xr:uid="{F107DE8B-5A78-40AB-96B1-2E2AC84D6FB0}"/>
    <cellStyle name="Normal 2 2 2 2 9 4 4 4" xfId="26164" xr:uid="{FC845E0C-2F1A-45AD-81C6-BC760D27A086}"/>
    <cellStyle name="Normal 2 2 2 2 9 4 5" xfId="5232" xr:uid="{91EA5DE6-B4BC-49C5-9ACB-1D03A18D8583}"/>
    <cellStyle name="Normal 2 2 2 2 9 4 5 2" xfId="14262" xr:uid="{5285914C-1898-424C-95D0-E6CA00A43EB5}"/>
    <cellStyle name="Normal 2 2 2 2 9 4 5 2 2" xfId="36688" xr:uid="{69BC4040-1988-4E40-8858-E97C3617F01F}"/>
    <cellStyle name="Normal 2 2 2 2 9 4 5 3" xfId="27658" xr:uid="{E6C375C3-8CC2-437C-B322-28413F76405F}"/>
    <cellStyle name="Normal 2 2 2 2 9 4 6" xfId="9780" xr:uid="{CD58B6D0-7F64-43D0-A023-3611EC25B5DE}"/>
    <cellStyle name="Normal 2 2 2 2 9 4 6 2" xfId="32206" xr:uid="{5913ED47-78F0-46FE-B847-B28E9F1F8140}"/>
    <cellStyle name="Normal 2 2 2 2 9 4 7" xfId="23176" xr:uid="{C2EB5909-150B-4B21-837D-9A1435E5D9D3}"/>
    <cellStyle name="Normal 2 2 2 2 9 5" xfId="937" xr:uid="{378F831B-9043-4982-800D-18F4208FED3E}"/>
    <cellStyle name="Normal 2 2 2 2 9 5 2" xfId="2431" xr:uid="{06C5E146-45C1-4F11-BAF9-EF4951AA36B4}"/>
    <cellStyle name="Normal 2 2 2 2 9 5 2 2" xfId="6913" xr:uid="{00150B6F-0D36-43B3-9497-34CBB2AD40CB}"/>
    <cellStyle name="Normal 2 2 2 2 9 5 2 2 2" xfId="15943" xr:uid="{00E7B551-DEE7-4CB1-B770-0A37A736709F}"/>
    <cellStyle name="Normal 2 2 2 2 9 5 2 2 2 2" xfId="38369" xr:uid="{3FEC9FD4-B6C3-4780-933B-0699AE859592}"/>
    <cellStyle name="Normal 2 2 2 2 9 5 2 2 3" xfId="29339" xr:uid="{77A1F10D-C883-472D-BE55-EFE71CCB2C02}"/>
    <cellStyle name="Normal 2 2 2 2 9 5 2 3" xfId="11461" xr:uid="{2C188EBC-3A37-4161-94B6-543A6198CCA5}"/>
    <cellStyle name="Normal 2 2 2 2 9 5 2 3 2" xfId="33887" xr:uid="{7FC3444E-B083-4A65-B542-6BF414B97B0F}"/>
    <cellStyle name="Normal 2 2 2 2 9 5 2 4" xfId="24857" xr:uid="{DAA02F56-1370-4E89-BA6E-E85F4BFD232A}"/>
    <cellStyle name="Normal 2 2 2 2 9 5 3" xfId="3925" xr:uid="{C3725C00-1A2C-4D0D-A369-00945A89DAF7}"/>
    <cellStyle name="Normal 2 2 2 2 9 5 3 2" xfId="8407" xr:uid="{23479D34-D236-4D0C-A59B-4F272C315CD6}"/>
    <cellStyle name="Normal 2 2 2 2 9 5 3 2 2" xfId="17437" xr:uid="{AF0334F5-EBFA-4C3F-A808-EA13BB498246}"/>
    <cellStyle name="Normal 2 2 2 2 9 5 3 2 2 2" xfId="39863" xr:uid="{8322E620-96C0-4C29-82F0-427205A7F54F}"/>
    <cellStyle name="Normal 2 2 2 2 9 5 3 2 3" xfId="30833" xr:uid="{3230B509-951E-48C5-AC68-A1EA7076110D}"/>
    <cellStyle name="Normal 2 2 2 2 9 5 3 3" xfId="12955" xr:uid="{7C2CBC7D-9AF7-4593-99B3-3D74D2C2EDAC}"/>
    <cellStyle name="Normal 2 2 2 2 9 5 3 3 2" xfId="35381" xr:uid="{AEC0A838-0EF1-4EA2-BAC4-31FA29392AA6}"/>
    <cellStyle name="Normal 2 2 2 2 9 5 3 4" xfId="26351" xr:uid="{3FF51421-3619-4404-BCAA-81896968E121}"/>
    <cellStyle name="Normal 2 2 2 2 9 5 4" xfId="5419" xr:uid="{C5764E53-3692-4651-A602-B43D2FD1FF10}"/>
    <cellStyle name="Normal 2 2 2 2 9 5 4 2" xfId="14449" xr:uid="{18F51D33-19F6-41F3-B1C9-AE9BBA1101FB}"/>
    <cellStyle name="Normal 2 2 2 2 9 5 4 2 2" xfId="36875" xr:uid="{7D24144C-1BE8-4C68-908A-7709F1CA5F01}"/>
    <cellStyle name="Normal 2 2 2 2 9 5 4 3" xfId="27845" xr:uid="{7FB34551-FB9A-422D-ACBA-687F9058EAE8}"/>
    <cellStyle name="Normal 2 2 2 2 9 5 5" xfId="9967" xr:uid="{1E69D457-C786-4369-970C-4FB853AB9B3F}"/>
    <cellStyle name="Normal 2 2 2 2 9 5 5 2" xfId="32393" xr:uid="{73FB580B-763E-4B69-B303-7C953A2E3A14}"/>
    <cellStyle name="Normal 2 2 2 2 9 5 6" xfId="23363" xr:uid="{D8E45D27-FC64-40AE-B3BF-8BD00616F6C3}"/>
    <cellStyle name="Normal 2 2 2 2 9 6" xfId="1686" xr:uid="{74EB5EF4-F7AE-4309-BCFA-048FFCF20147}"/>
    <cellStyle name="Normal 2 2 2 2 9 6 2" xfId="6168" xr:uid="{38B05EC3-C670-46C1-AB0C-A7362F83C4F0}"/>
    <cellStyle name="Normal 2 2 2 2 9 6 2 2" xfId="15198" xr:uid="{3D84B47C-D6FC-4459-AAC3-8F3F461EE2FE}"/>
    <cellStyle name="Normal 2 2 2 2 9 6 2 2 2" xfId="37624" xr:uid="{23DD1E6A-FFA3-459B-B9AA-63FE1BB9194E}"/>
    <cellStyle name="Normal 2 2 2 2 9 6 2 3" xfId="28594" xr:uid="{F8C44870-9EA6-4E9B-A44F-7DF92C437052}"/>
    <cellStyle name="Normal 2 2 2 2 9 6 3" xfId="10716" xr:uid="{EB9FF84E-5CD4-4AAE-BA2B-17D268DDA453}"/>
    <cellStyle name="Normal 2 2 2 2 9 6 3 2" xfId="33142" xr:uid="{260C22F0-B9BE-4871-BC96-6F2043615874}"/>
    <cellStyle name="Normal 2 2 2 2 9 6 4" xfId="24112" xr:uid="{80DD971E-8186-4E80-98B0-31EE738DF36E}"/>
    <cellStyle name="Normal 2 2 2 2 9 7" xfId="3180" xr:uid="{1899F609-5AA4-48F3-9DBD-F7EB01BF7B9E}"/>
    <cellStyle name="Normal 2 2 2 2 9 7 2" xfId="7662" xr:uid="{431E81DE-2D5B-4968-8342-E4D8CB065BA7}"/>
    <cellStyle name="Normal 2 2 2 2 9 7 2 2" xfId="16692" xr:uid="{45040DEC-F9F4-463F-843E-F750840C35C9}"/>
    <cellStyle name="Normal 2 2 2 2 9 7 2 2 2" xfId="39118" xr:uid="{F2A26CFC-47E7-4559-A4A1-DF673B4CE089}"/>
    <cellStyle name="Normal 2 2 2 2 9 7 2 3" xfId="30088" xr:uid="{CC653871-B194-4326-9021-B0EDF17B7C7D}"/>
    <cellStyle name="Normal 2 2 2 2 9 7 3" xfId="12210" xr:uid="{52D74229-6321-4D87-9B26-0BA459BE12B3}"/>
    <cellStyle name="Normal 2 2 2 2 9 7 3 2" xfId="34636" xr:uid="{698416B9-6E6C-4CCF-B948-28618074535D}"/>
    <cellStyle name="Normal 2 2 2 2 9 7 4" xfId="25606" xr:uid="{F59A4A78-CB82-4572-A69F-26F9A5666FEB}"/>
    <cellStyle name="Normal 2 2 2 2 9 8" xfId="4674" xr:uid="{8CCD103E-EE34-49B9-A4EB-8E2326BE3B6F}"/>
    <cellStyle name="Normal 2 2 2 2 9 8 2" xfId="13704" xr:uid="{2807B441-C2A9-448F-B298-5766370337D9}"/>
    <cellStyle name="Normal 2 2 2 2 9 8 2 2" xfId="36130" xr:uid="{CE745C02-6772-4F14-ACCE-CBAC3DCED8B9}"/>
    <cellStyle name="Normal 2 2 2 2 9 8 3" xfId="27100" xr:uid="{88191DAE-8BC2-47F7-BB8C-DF674F476356}"/>
    <cellStyle name="Normal 2 2 2 2 9 9" xfId="9222" xr:uid="{C5962D7C-3A4E-41D0-BB2F-C1B6E3ADC47B}"/>
    <cellStyle name="Normal 2 2 2 2 9 9 2" xfId="31648" xr:uid="{D2FB220B-4511-44BE-8B47-6B22676E3605}"/>
    <cellStyle name="Normal 2 2 2 3" xfId="31" xr:uid="{149E018C-1B09-47BB-9DF0-2F5EF5117017}"/>
    <cellStyle name="Normal 2 2 2 3 10" xfId="403" xr:uid="{BF8B0BE8-63DB-4160-BC0F-C3081439A437}"/>
    <cellStyle name="Normal 2 2 2 3 10 2" xfId="1150" xr:uid="{55B1FD3E-E46B-4BC7-8234-AF31A136BB32}"/>
    <cellStyle name="Normal 2 2 2 3 10 2 2" xfId="2644" xr:uid="{308783E1-E1B3-408F-8829-C8BC1F296D9C}"/>
    <cellStyle name="Normal 2 2 2 3 10 2 2 2" xfId="7126" xr:uid="{54FD3A8C-D32A-425F-8B48-3081A7DC2785}"/>
    <cellStyle name="Normal 2 2 2 3 10 2 2 2 2" xfId="16156" xr:uid="{7BD1880E-4A52-400A-AC29-43473B93D13A}"/>
    <cellStyle name="Normal 2 2 2 3 10 2 2 2 2 2" xfId="38582" xr:uid="{BD3AE6CD-32FA-4C31-A0AD-9DE1AA96F07A}"/>
    <cellStyle name="Normal 2 2 2 3 10 2 2 2 3" xfId="29552" xr:uid="{7F583545-C9CB-476A-A764-A2554C21087F}"/>
    <cellStyle name="Normal 2 2 2 3 10 2 2 3" xfId="11674" xr:uid="{95F48A65-E7EE-482F-A93A-0EE03A5F1812}"/>
    <cellStyle name="Normal 2 2 2 3 10 2 2 3 2" xfId="34100" xr:uid="{880397C3-BFE0-406C-A7AA-CAB54EDC30EB}"/>
    <cellStyle name="Normal 2 2 2 3 10 2 2 4" xfId="25070" xr:uid="{0E86C581-9268-4330-86D8-AE44ACDF1A17}"/>
    <cellStyle name="Normal 2 2 2 3 10 2 3" xfId="4138" xr:uid="{4A2ED0E5-E0E3-4B4D-A562-2263C7135C85}"/>
    <cellStyle name="Normal 2 2 2 3 10 2 3 2" xfId="8620" xr:uid="{5766D933-C324-47D3-8487-A09CF4B9271C}"/>
    <cellStyle name="Normal 2 2 2 3 10 2 3 2 2" xfId="17650" xr:uid="{62296799-CC71-401B-BA67-D72AB39D3DDA}"/>
    <cellStyle name="Normal 2 2 2 3 10 2 3 2 2 2" xfId="40076" xr:uid="{1140E298-1CB3-4805-B82D-CC8BDE303E66}"/>
    <cellStyle name="Normal 2 2 2 3 10 2 3 2 3" xfId="31046" xr:uid="{5580DD5A-9C7F-498E-AA00-A4AA246BEC31}"/>
    <cellStyle name="Normal 2 2 2 3 10 2 3 3" xfId="13168" xr:uid="{35BFEF85-45EB-4D29-8850-07CF953D89F3}"/>
    <cellStyle name="Normal 2 2 2 3 10 2 3 3 2" xfId="35594" xr:uid="{0F8E53DA-8CE8-4CCC-A85B-CD5ABF76B812}"/>
    <cellStyle name="Normal 2 2 2 3 10 2 3 4" xfId="26564" xr:uid="{971C50D8-3591-4511-A3C3-1C1A624D6A15}"/>
    <cellStyle name="Normal 2 2 2 3 10 2 4" xfId="5632" xr:uid="{0FA98DBA-0D4C-420C-ABE4-A09534F6C18E}"/>
    <cellStyle name="Normal 2 2 2 3 10 2 4 2" xfId="14662" xr:uid="{080BFA9E-CF0A-4378-B37D-67F3F17A1400}"/>
    <cellStyle name="Normal 2 2 2 3 10 2 4 2 2" xfId="37088" xr:uid="{AEEE156B-FD4B-4099-8E40-EEA8900AB702}"/>
    <cellStyle name="Normal 2 2 2 3 10 2 4 3" xfId="28058" xr:uid="{E8126BAC-923F-40D1-AEBF-6074283B347C}"/>
    <cellStyle name="Normal 2 2 2 3 10 2 5" xfId="10180" xr:uid="{2E40A9B4-5501-425B-8C3F-E04037C1EDB0}"/>
    <cellStyle name="Normal 2 2 2 3 10 2 5 2" xfId="32606" xr:uid="{0CFE36A6-5896-4587-BFF6-EE94F4ACFE0C}"/>
    <cellStyle name="Normal 2 2 2 3 10 2 6" xfId="23576" xr:uid="{61E2A74C-18D8-4A90-8894-24E985000170}"/>
    <cellStyle name="Normal 2 2 2 3 10 3" xfId="1897" xr:uid="{B024F92C-4B46-4FCE-AE81-39FB49763812}"/>
    <cellStyle name="Normal 2 2 2 3 10 3 2" xfId="6379" xr:uid="{792F5C08-94C9-4AA4-AF3E-241162D97D20}"/>
    <cellStyle name="Normal 2 2 2 3 10 3 2 2" xfId="15409" xr:uid="{564A16BF-726E-4149-8F57-F4F56346FD2D}"/>
    <cellStyle name="Normal 2 2 2 3 10 3 2 2 2" xfId="37835" xr:uid="{A591A3B0-B073-4BD3-BF9E-C284F3ED47B0}"/>
    <cellStyle name="Normal 2 2 2 3 10 3 2 3" xfId="28805" xr:uid="{5B1A1898-A9A9-4F69-A3A9-D23DBF5134BE}"/>
    <cellStyle name="Normal 2 2 2 3 10 3 3" xfId="10927" xr:uid="{2F6BEB7B-17C1-40EC-A846-7785125EED36}"/>
    <cellStyle name="Normal 2 2 2 3 10 3 3 2" xfId="33353" xr:uid="{3EFF3F3F-1D84-4D47-87C2-BB824C0F8882}"/>
    <cellStyle name="Normal 2 2 2 3 10 3 4" xfId="24323" xr:uid="{92F147BD-3505-4BEB-B5C4-F8D678210406}"/>
    <cellStyle name="Normal 2 2 2 3 10 4" xfId="3391" xr:uid="{053455FC-32A2-45A5-9831-018FAF512BDF}"/>
    <cellStyle name="Normal 2 2 2 3 10 4 2" xfId="7873" xr:uid="{562B2DDC-466C-42F9-B6AC-682DDA7B27E8}"/>
    <cellStyle name="Normal 2 2 2 3 10 4 2 2" xfId="16903" xr:uid="{A5347CF8-DC87-4FDF-A8BC-5ACC055FD999}"/>
    <cellStyle name="Normal 2 2 2 3 10 4 2 2 2" xfId="39329" xr:uid="{7A949202-7D4D-49B7-BD41-7C101E3C12B8}"/>
    <cellStyle name="Normal 2 2 2 3 10 4 2 3" xfId="30299" xr:uid="{5C638086-5B9A-47D5-86F3-616B4B7866B3}"/>
    <cellStyle name="Normal 2 2 2 3 10 4 3" xfId="12421" xr:uid="{BFC730C9-C604-49B1-AF15-89370CCEF2DB}"/>
    <cellStyle name="Normal 2 2 2 3 10 4 3 2" xfId="34847" xr:uid="{7BEA3D2B-C5D6-46ED-94A8-4D8073A4BB4A}"/>
    <cellStyle name="Normal 2 2 2 3 10 4 4" xfId="25817" xr:uid="{73C8AA96-A11A-4E02-84CF-2E10F033742F}"/>
    <cellStyle name="Normal 2 2 2 3 10 5" xfId="4885" xr:uid="{A84650F8-9386-44C6-8CC6-A84510F59E41}"/>
    <cellStyle name="Normal 2 2 2 3 10 5 2" xfId="13915" xr:uid="{8917A278-E72D-4186-8B0F-30CBAA171188}"/>
    <cellStyle name="Normal 2 2 2 3 10 5 2 2" xfId="36341" xr:uid="{1D6AC81C-F237-4E33-BD45-1DF5215A69FB}"/>
    <cellStyle name="Normal 2 2 2 3 10 5 3" xfId="27311" xr:uid="{07440A8F-DC97-44CC-9C37-A77036B0FE1D}"/>
    <cellStyle name="Normal 2 2 2 3 10 6" xfId="9433" xr:uid="{85F69837-B876-434D-AA75-E1BD54EC5381}"/>
    <cellStyle name="Normal 2 2 2 3 10 6 2" xfId="31859" xr:uid="{EDDAF88B-F6EB-4A23-8227-9A9D15EAF6D9}"/>
    <cellStyle name="Normal 2 2 2 3 10 7" xfId="22829" xr:uid="{38A4E47E-F72C-4580-8EE6-7814B1F64BFC}"/>
    <cellStyle name="Normal 2 2 2 3 11" xfId="589" xr:uid="{69F50572-88C9-46A8-B4BE-180B1791CA4C}"/>
    <cellStyle name="Normal 2 2 2 3 11 2" xfId="1336" xr:uid="{14165AE6-18F2-4482-901F-98D2886B21D6}"/>
    <cellStyle name="Normal 2 2 2 3 11 2 2" xfId="2830" xr:uid="{807C7FDB-31E1-43B2-9BB2-870CDB59EC5D}"/>
    <cellStyle name="Normal 2 2 2 3 11 2 2 2" xfId="7312" xr:uid="{4D6C8459-4F16-44EB-B4C0-74A5C329F538}"/>
    <cellStyle name="Normal 2 2 2 3 11 2 2 2 2" xfId="16342" xr:uid="{6A0AD72D-FBDD-4A71-9794-CDC66CCFB088}"/>
    <cellStyle name="Normal 2 2 2 3 11 2 2 2 2 2" xfId="38768" xr:uid="{EAB2C874-47E1-4EFC-808D-D5E26EE9169C}"/>
    <cellStyle name="Normal 2 2 2 3 11 2 2 2 3" xfId="29738" xr:uid="{2D8C8EB7-AB37-4C8D-8691-3B4CDC6C9C32}"/>
    <cellStyle name="Normal 2 2 2 3 11 2 2 3" xfId="11860" xr:uid="{7F3F4058-5F24-440E-B970-A5E9D61B0057}"/>
    <cellStyle name="Normal 2 2 2 3 11 2 2 3 2" xfId="34286" xr:uid="{ED852668-FBE1-4921-9667-4C96759B5DC3}"/>
    <cellStyle name="Normal 2 2 2 3 11 2 2 4" xfId="25256" xr:uid="{5334DECC-CA90-4295-A1BB-FD9097CC22E0}"/>
    <cellStyle name="Normal 2 2 2 3 11 2 3" xfId="4324" xr:uid="{A53F2BD3-409B-46CB-B1D4-D12DA9B66641}"/>
    <cellStyle name="Normal 2 2 2 3 11 2 3 2" xfId="8806" xr:uid="{DB447A92-318E-4AE3-98B7-96AFD4469B96}"/>
    <cellStyle name="Normal 2 2 2 3 11 2 3 2 2" xfId="17836" xr:uid="{18DDE362-F3DF-4D71-A4B8-ED6267F3CDF3}"/>
    <cellStyle name="Normal 2 2 2 3 11 2 3 2 2 2" xfId="40262" xr:uid="{C3B09F11-7572-43B8-80B6-6016666DDC89}"/>
    <cellStyle name="Normal 2 2 2 3 11 2 3 2 3" xfId="31232" xr:uid="{41890CF6-41BE-41D6-821B-2223BD36BD35}"/>
    <cellStyle name="Normal 2 2 2 3 11 2 3 3" xfId="13354" xr:uid="{71409524-B791-4FFB-B5B0-A980DE6FEDDC}"/>
    <cellStyle name="Normal 2 2 2 3 11 2 3 3 2" xfId="35780" xr:uid="{63163F9D-6AFC-4792-9B66-EB9B198431FE}"/>
    <cellStyle name="Normal 2 2 2 3 11 2 3 4" xfId="26750" xr:uid="{57DBAE9B-A4CE-476D-91B3-30556640274E}"/>
    <cellStyle name="Normal 2 2 2 3 11 2 4" xfId="5818" xr:uid="{391224BD-9E50-4490-B95A-AF764548B095}"/>
    <cellStyle name="Normal 2 2 2 3 11 2 4 2" xfId="14848" xr:uid="{F5D1CEF9-E90C-4EED-A2A0-04F5A688F988}"/>
    <cellStyle name="Normal 2 2 2 3 11 2 4 2 2" xfId="37274" xr:uid="{FD28C104-E52F-403D-B579-5607B5B04B2E}"/>
    <cellStyle name="Normal 2 2 2 3 11 2 4 3" xfId="28244" xr:uid="{E4D6AE92-53BA-4CEF-ADC5-0E12BFDF065A}"/>
    <cellStyle name="Normal 2 2 2 3 11 2 5" xfId="10366" xr:uid="{6DFC5CB1-5F55-4960-BBB8-00AD1218D6C7}"/>
    <cellStyle name="Normal 2 2 2 3 11 2 5 2" xfId="32792" xr:uid="{1835E7C5-398A-465C-9FCC-43365B3811BF}"/>
    <cellStyle name="Normal 2 2 2 3 11 2 6" xfId="23762" xr:uid="{E7215AF8-7419-4F72-8899-881AA053214C}"/>
    <cellStyle name="Normal 2 2 2 3 11 3" xfId="2083" xr:uid="{5AF2A528-B9C3-4E78-BE63-CF0F842AE012}"/>
    <cellStyle name="Normal 2 2 2 3 11 3 2" xfId="6565" xr:uid="{DE0A85B2-DAF7-405E-BCA1-1C8679116B31}"/>
    <cellStyle name="Normal 2 2 2 3 11 3 2 2" xfId="15595" xr:uid="{98BCBCDF-C66A-4B1B-B043-7D6F15D57F1A}"/>
    <cellStyle name="Normal 2 2 2 3 11 3 2 2 2" xfId="38021" xr:uid="{71A3F192-C61C-491D-82C5-B6AE636B86EE}"/>
    <cellStyle name="Normal 2 2 2 3 11 3 2 3" xfId="28991" xr:uid="{492C34ED-68F2-4772-AC62-87A077A9985F}"/>
    <cellStyle name="Normal 2 2 2 3 11 3 3" xfId="11113" xr:uid="{7A3076AF-8501-40D1-8D24-7406059BD00D}"/>
    <cellStyle name="Normal 2 2 2 3 11 3 3 2" xfId="33539" xr:uid="{0661A99F-A212-4C21-AF68-C64C7ABFB646}"/>
    <cellStyle name="Normal 2 2 2 3 11 3 4" xfId="24509" xr:uid="{B6A7448B-674D-43E4-8420-95F8BA76596A}"/>
    <cellStyle name="Normal 2 2 2 3 11 4" xfId="3577" xr:uid="{01D585B9-F128-4217-86B8-8A96E9AF18CE}"/>
    <cellStyle name="Normal 2 2 2 3 11 4 2" xfId="8059" xr:uid="{ECD1C212-C58F-4F24-AF25-4EF604B38B16}"/>
    <cellStyle name="Normal 2 2 2 3 11 4 2 2" xfId="17089" xr:uid="{CE91EC36-025A-47A6-9D72-FCE7D5B163F1}"/>
    <cellStyle name="Normal 2 2 2 3 11 4 2 2 2" xfId="39515" xr:uid="{DD12EE94-57B2-477F-A5B0-F918855F4E54}"/>
    <cellStyle name="Normal 2 2 2 3 11 4 2 3" xfId="30485" xr:uid="{0C5CB3BE-6922-4C33-8CC8-FD8D7D9D14BA}"/>
    <cellStyle name="Normal 2 2 2 3 11 4 3" xfId="12607" xr:uid="{2285CBBA-F11C-4B91-8E00-E366FB192D61}"/>
    <cellStyle name="Normal 2 2 2 3 11 4 3 2" xfId="35033" xr:uid="{557EDF4A-8147-4940-8830-41FB9BF02473}"/>
    <cellStyle name="Normal 2 2 2 3 11 4 4" xfId="26003" xr:uid="{4D981618-B872-4E3F-8121-DA9A2C97E53F}"/>
    <cellStyle name="Normal 2 2 2 3 11 5" xfId="5071" xr:uid="{ED314254-DF49-4DE0-A1B5-5E9403348A7F}"/>
    <cellStyle name="Normal 2 2 2 3 11 5 2" xfId="14101" xr:uid="{C2737E80-3480-4163-962B-C70E34C41C6C}"/>
    <cellStyle name="Normal 2 2 2 3 11 5 2 2" xfId="36527" xr:uid="{574825B3-734F-4F96-8701-2C7621A2E17B}"/>
    <cellStyle name="Normal 2 2 2 3 11 5 3" xfId="27497" xr:uid="{A562EEFE-317D-42A2-BE03-A7C7A3602A95}"/>
    <cellStyle name="Normal 2 2 2 3 11 6" xfId="9619" xr:uid="{87648D04-2A64-4CC9-9FA5-188ECEEE7409}"/>
    <cellStyle name="Normal 2 2 2 3 11 6 2" xfId="32045" xr:uid="{7F84A6E3-C511-4E88-8477-85B71CFFB0E5}"/>
    <cellStyle name="Normal 2 2 2 3 11 7" xfId="23015" xr:uid="{981FE921-4C39-44D6-8B25-85FC31C0EED7}"/>
    <cellStyle name="Normal 2 2 2 3 12" xfId="776" xr:uid="{16B2B9BC-C825-4DFD-91F3-95EED98C749F}"/>
    <cellStyle name="Normal 2 2 2 3 12 2" xfId="2270" xr:uid="{30A0E0B0-8D76-4CDB-B3B0-DA63DBD92403}"/>
    <cellStyle name="Normal 2 2 2 3 12 2 2" xfId="6752" xr:uid="{08D78089-95DF-4752-B757-32480342C012}"/>
    <cellStyle name="Normal 2 2 2 3 12 2 2 2" xfId="15782" xr:uid="{8B2ADF06-E329-4544-8C0C-1652F68E370B}"/>
    <cellStyle name="Normal 2 2 2 3 12 2 2 2 2" xfId="38208" xr:uid="{DEAE6F0C-C82E-40AE-A6D5-73722A160377}"/>
    <cellStyle name="Normal 2 2 2 3 12 2 2 3" xfId="29178" xr:uid="{B1D29BF2-747D-4777-B687-580B95CDF983}"/>
    <cellStyle name="Normal 2 2 2 3 12 2 3" xfId="11300" xr:uid="{5EA06FDE-45AE-4B2E-94B2-A78868E1E007}"/>
    <cellStyle name="Normal 2 2 2 3 12 2 3 2" xfId="33726" xr:uid="{6BBCB5B4-74F5-48FB-86BB-697C7A97C36D}"/>
    <cellStyle name="Normal 2 2 2 3 12 2 4" xfId="24696" xr:uid="{50CFFE78-C49E-45B1-BB49-AB23D9030DEB}"/>
    <cellStyle name="Normal 2 2 2 3 12 3" xfId="3764" xr:uid="{E7D7CE0F-D885-427A-BC52-EB22C3840167}"/>
    <cellStyle name="Normal 2 2 2 3 12 3 2" xfId="8246" xr:uid="{F195DB4C-3A8F-4A99-B5D2-AF3A5AC9A705}"/>
    <cellStyle name="Normal 2 2 2 3 12 3 2 2" xfId="17276" xr:uid="{34058692-902A-460F-98E8-9C8C35820808}"/>
    <cellStyle name="Normal 2 2 2 3 12 3 2 2 2" xfId="39702" xr:uid="{9D398BC4-75F0-4DAF-BCA4-EC53062DD136}"/>
    <cellStyle name="Normal 2 2 2 3 12 3 2 3" xfId="30672" xr:uid="{82F19D74-93E1-4DDD-B7FF-F1B34465A336}"/>
    <cellStyle name="Normal 2 2 2 3 12 3 3" xfId="12794" xr:uid="{6EB7DD1A-7043-417C-AF8C-AD03C61609D0}"/>
    <cellStyle name="Normal 2 2 2 3 12 3 3 2" xfId="35220" xr:uid="{A3187EE5-667F-44CE-8E0A-1020BF5B68E5}"/>
    <cellStyle name="Normal 2 2 2 3 12 3 4" xfId="26190" xr:uid="{DB1564FB-3105-451E-97F5-781A7848F633}"/>
    <cellStyle name="Normal 2 2 2 3 12 4" xfId="5258" xr:uid="{4537B8D0-3DF1-45C1-B212-9517F89093E1}"/>
    <cellStyle name="Normal 2 2 2 3 12 4 2" xfId="14288" xr:uid="{4E401EBF-103D-4C8F-9037-F8A90F5E3211}"/>
    <cellStyle name="Normal 2 2 2 3 12 4 2 2" xfId="36714" xr:uid="{A3E1483D-CF77-4444-A764-46E9190CCD04}"/>
    <cellStyle name="Normal 2 2 2 3 12 4 3" xfId="27684" xr:uid="{DBF35F02-33A2-403A-8A28-5BB805C90579}"/>
    <cellStyle name="Normal 2 2 2 3 12 5" xfId="9806" xr:uid="{3538E704-3C17-426A-BFBC-2C6CE928677A}"/>
    <cellStyle name="Normal 2 2 2 3 12 5 2" xfId="32232" xr:uid="{317C6467-A847-4AE6-A19B-DF50FF4D3CD8}"/>
    <cellStyle name="Normal 2 2 2 3 12 6" xfId="23202" xr:uid="{8E125BA2-6EFF-44B7-8C99-64E582FC9041}"/>
    <cellStyle name="Normal 2 2 2 3 13" xfId="1525" xr:uid="{3F8855C2-D9B5-4C07-95DE-C841373AF425}"/>
    <cellStyle name="Normal 2 2 2 3 13 2" xfId="6007" xr:uid="{F4B74D71-C5A5-4F98-B73C-6DA0A5224E3F}"/>
    <cellStyle name="Normal 2 2 2 3 13 2 2" xfId="15037" xr:uid="{EE1A31BB-A82F-45ED-B7FE-8AD69B33435B}"/>
    <cellStyle name="Normal 2 2 2 3 13 2 2 2" xfId="37463" xr:uid="{72488314-31E0-4512-AB8D-759815F8D319}"/>
    <cellStyle name="Normal 2 2 2 3 13 2 3" xfId="28433" xr:uid="{BA66468B-2C58-4B8A-8546-C5A0106BFACF}"/>
    <cellStyle name="Normal 2 2 2 3 13 3" xfId="10555" xr:uid="{0F9A58E2-4666-47CC-A7A8-F76ED989E71B}"/>
    <cellStyle name="Normal 2 2 2 3 13 3 2" xfId="32981" xr:uid="{115DF071-9054-4565-95C1-FEFFE4A0439A}"/>
    <cellStyle name="Normal 2 2 2 3 13 4" xfId="23951" xr:uid="{4A315661-9B48-4B23-BEBB-6FBB21B31E5A}"/>
    <cellStyle name="Normal 2 2 2 3 14" xfId="3019" xr:uid="{78235CD1-D3CD-41F3-8821-5AA608E46DDF}"/>
    <cellStyle name="Normal 2 2 2 3 14 2" xfId="7501" xr:uid="{64593DA6-0528-4843-A891-A91076A1750C}"/>
    <cellStyle name="Normal 2 2 2 3 14 2 2" xfId="16531" xr:uid="{C1A7F603-F323-40BB-803B-99155121B19A}"/>
    <cellStyle name="Normal 2 2 2 3 14 2 2 2" xfId="38957" xr:uid="{1BD80B54-77DC-4801-874B-8A3AF21E304F}"/>
    <cellStyle name="Normal 2 2 2 3 14 2 3" xfId="29927" xr:uid="{801E06E1-982A-4528-B3E7-CA7E5854D0CF}"/>
    <cellStyle name="Normal 2 2 2 3 14 3" xfId="12049" xr:uid="{3920164E-371A-46C8-8377-4C6CAEED9B1D}"/>
    <cellStyle name="Normal 2 2 2 3 14 3 2" xfId="34475" xr:uid="{F19E8BE7-8AA2-409F-B544-2C4FF9A02419}"/>
    <cellStyle name="Normal 2 2 2 3 14 4" xfId="25445" xr:uid="{6E774965-5C76-46CB-B0E1-665A64FFDBCE}"/>
    <cellStyle name="Normal 2 2 2 3 15" xfId="4513" xr:uid="{71E36099-904B-46F8-BFA0-93AB36641508}"/>
    <cellStyle name="Normal 2 2 2 3 15 2" xfId="13543" xr:uid="{14D2D419-EF00-4BA5-A031-D7D4BD117046}"/>
    <cellStyle name="Normal 2 2 2 3 15 2 2" xfId="35969" xr:uid="{7E71BEAB-FE1E-4117-BE42-E5CA358DE46C}"/>
    <cellStyle name="Normal 2 2 2 3 15 3" xfId="26939" xr:uid="{90695070-C31E-4273-8227-420D1572BE4E}"/>
    <cellStyle name="Normal 2 2 2 3 16" xfId="9061" xr:uid="{5EDF86BF-2E57-4357-9863-F2D7956DDED0}"/>
    <cellStyle name="Normal 2 2 2 3 16 2" xfId="31487" xr:uid="{83D48DC6-8820-4670-BF0F-F55853B65BDE}"/>
    <cellStyle name="Normal 2 2 2 3 17" xfId="22457" xr:uid="{7522E507-AD40-455D-A14F-A235EE21D6BF}"/>
    <cellStyle name="Normal 2 2 2 3 2" xfId="54" xr:uid="{1F531D91-A4B4-461E-8E4E-167DC2976881}"/>
    <cellStyle name="Normal 2 2 2 3 2 10" xfId="22480" xr:uid="{84D8ABDF-6507-4F41-92DE-7300847C8290}"/>
    <cellStyle name="Normal 2 2 2 3 2 2" xfId="240" xr:uid="{2AA7C23F-F50E-4E26-B4B8-5B2AD7300AE2}"/>
    <cellStyle name="Normal 2 2 2 3 2 2 2" xfId="985" xr:uid="{F83F5075-159E-423D-8234-5F5F1883ABBD}"/>
    <cellStyle name="Normal 2 2 2 3 2 2 2 2" xfId="2479" xr:uid="{8B3F1D1C-D71D-4CD0-9261-0BD364CB57A9}"/>
    <cellStyle name="Normal 2 2 2 3 2 2 2 2 2" xfId="6961" xr:uid="{354266BE-7F8C-4A31-BF61-01E2545EC02B}"/>
    <cellStyle name="Normal 2 2 2 3 2 2 2 2 2 2" xfId="15991" xr:uid="{715AF281-7035-43D6-B455-FF600E54308D}"/>
    <cellStyle name="Normal 2 2 2 3 2 2 2 2 2 2 2" xfId="38417" xr:uid="{B6B01ED4-04EE-42C0-B2E4-A8BDD0CF91C3}"/>
    <cellStyle name="Normal 2 2 2 3 2 2 2 2 2 3" xfId="29387" xr:uid="{A7F4A9E0-BAD9-4719-98C9-B29ADEAA3D1C}"/>
    <cellStyle name="Normal 2 2 2 3 2 2 2 2 3" xfId="11509" xr:uid="{0ADC709F-9C7F-47F8-9666-54655372C8D2}"/>
    <cellStyle name="Normal 2 2 2 3 2 2 2 2 3 2" xfId="33935" xr:uid="{610A024E-AC88-45A6-83DB-2ED9FF157D82}"/>
    <cellStyle name="Normal 2 2 2 3 2 2 2 2 4" xfId="24905" xr:uid="{5041AFAE-947C-4E37-BEC0-302D4A6D6D15}"/>
    <cellStyle name="Normal 2 2 2 3 2 2 2 3" xfId="3973" xr:uid="{7E81B1F1-267A-47B7-8042-A3066C7C687F}"/>
    <cellStyle name="Normal 2 2 2 3 2 2 2 3 2" xfId="8455" xr:uid="{03211EA4-476F-4B7A-B8BC-0467D258F6F0}"/>
    <cellStyle name="Normal 2 2 2 3 2 2 2 3 2 2" xfId="17485" xr:uid="{DE2AA26F-225C-401F-889C-19DFE671155E}"/>
    <cellStyle name="Normal 2 2 2 3 2 2 2 3 2 2 2" xfId="39911" xr:uid="{E6C5E366-431E-4B2C-A658-7C3FCB1BDAAA}"/>
    <cellStyle name="Normal 2 2 2 3 2 2 2 3 2 3" xfId="30881" xr:uid="{7064AA99-48F3-4481-BEDF-A6FA23B8100D}"/>
    <cellStyle name="Normal 2 2 2 3 2 2 2 3 3" xfId="13003" xr:uid="{884BD39C-C337-4B4E-B572-036C080D846B}"/>
    <cellStyle name="Normal 2 2 2 3 2 2 2 3 3 2" xfId="35429" xr:uid="{08C9813D-B787-47FF-90D6-C4EA26A6940C}"/>
    <cellStyle name="Normal 2 2 2 3 2 2 2 3 4" xfId="26399" xr:uid="{2AEC1860-710E-4422-B47B-52B3A56B144B}"/>
    <cellStyle name="Normal 2 2 2 3 2 2 2 4" xfId="5467" xr:uid="{02F305D5-9049-4007-8F0F-F81D02CA7E44}"/>
    <cellStyle name="Normal 2 2 2 3 2 2 2 4 2" xfId="14497" xr:uid="{FBA3C4B5-27AC-4D1C-B144-6E890BE41428}"/>
    <cellStyle name="Normal 2 2 2 3 2 2 2 4 2 2" xfId="36923" xr:uid="{33C06301-60CA-440A-9B13-C32BB1EEBE14}"/>
    <cellStyle name="Normal 2 2 2 3 2 2 2 4 3" xfId="27893" xr:uid="{E4121F7B-6E19-4D86-A538-7CA533E496AB}"/>
    <cellStyle name="Normal 2 2 2 3 2 2 2 5" xfId="10015" xr:uid="{2C60B8A7-55F6-4BB5-A7F6-FF61A95EB836}"/>
    <cellStyle name="Normal 2 2 2 3 2 2 2 5 2" xfId="32441" xr:uid="{5907274D-0CFD-403D-B6E1-914307D068EA}"/>
    <cellStyle name="Normal 2 2 2 3 2 2 2 6" xfId="23411" xr:uid="{274DB882-DB86-47DA-BE0F-A3BE2AB84B81}"/>
    <cellStyle name="Normal 2 2 2 3 2 2 3" xfId="1734" xr:uid="{024AF12C-0F28-4861-ABCD-B62102FC0DC4}"/>
    <cellStyle name="Normal 2 2 2 3 2 2 3 2" xfId="6216" xr:uid="{69E7BDE6-D7E1-440E-874F-247EB5E4D20B}"/>
    <cellStyle name="Normal 2 2 2 3 2 2 3 2 2" xfId="15246" xr:uid="{B7CDD2F1-35C3-481D-9F07-5D0A180B73FA}"/>
    <cellStyle name="Normal 2 2 2 3 2 2 3 2 2 2" xfId="37672" xr:uid="{D42A9503-ABE1-4A54-90F3-4BC175A2F919}"/>
    <cellStyle name="Normal 2 2 2 3 2 2 3 2 3" xfId="28642" xr:uid="{B2B0876D-21D2-424F-9547-1D3945FDDCD4}"/>
    <cellStyle name="Normal 2 2 2 3 2 2 3 3" xfId="10764" xr:uid="{4B6F8822-CDA1-44D8-82A9-7476D812F3E0}"/>
    <cellStyle name="Normal 2 2 2 3 2 2 3 3 2" xfId="33190" xr:uid="{31AB390D-9308-4E3C-A9AA-2AF8370C5582}"/>
    <cellStyle name="Normal 2 2 2 3 2 2 3 4" xfId="24160" xr:uid="{1C4494E9-AFD6-4C71-BE19-EFCEE73F2F0D}"/>
    <cellStyle name="Normal 2 2 2 3 2 2 4" xfId="3228" xr:uid="{09FAA13E-336C-4AFB-A358-D9DBDE5D7097}"/>
    <cellStyle name="Normal 2 2 2 3 2 2 4 2" xfId="7710" xr:uid="{889EAA6A-09E6-410B-8F7D-EDFB24EF49CB}"/>
    <cellStyle name="Normal 2 2 2 3 2 2 4 2 2" xfId="16740" xr:uid="{FB83D2D2-7F41-4ACE-AC2F-2E8ED68927DC}"/>
    <cellStyle name="Normal 2 2 2 3 2 2 4 2 2 2" xfId="39166" xr:uid="{68EBCC37-CDCF-4B44-987F-C1E53659954D}"/>
    <cellStyle name="Normal 2 2 2 3 2 2 4 2 3" xfId="30136" xr:uid="{49820408-513C-4DBD-BE68-C0E9845C9D55}"/>
    <cellStyle name="Normal 2 2 2 3 2 2 4 3" xfId="12258" xr:uid="{31354253-BACE-430B-B452-3D0D725AB0D6}"/>
    <cellStyle name="Normal 2 2 2 3 2 2 4 3 2" xfId="34684" xr:uid="{0058240A-8803-463D-B9A8-2E1E594BC013}"/>
    <cellStyle name="Normal 2 2 2 3 2 2 4 4" xfId="25654" xr:uid="{44FA7E87-BD46-462B-8752-47ADC1CC3B19}"/>
    <cellStyle name="Normal 2 2 2 3 2 2 5" xfId="4722" xr:uid="{548E4750-D94F-4831-BB36-A0ABE34BADAE}"/>
    <cellStyle name="Normal 2 2 2 3 2 2 5 2" xfId="13752" xr:uid="{8FB281FF-14C6-4F03-A67D-0D02D00E09CB}"/>
    <cellStyle name="Normal 2 2 2 3 2 2 5 2 2" xfId="36178" xr:uid="{ABDF05C3-0DCD-428C-8C7E-FD676A98232A}"/>
    <cellStyle name="Normal 2 2 2 3 2 2 5 3" xfId="27148" xr:uid="{D3015037-305C-4AAA-8265-3D63FE29C754}"/>
    <cellStyle name="Normal 2 2 2 3 2 2 6" xfId="9270" xr:uid="{22876FB2-8B6F-414D-85CA-D8CEFE350793}"/>
    <cellStyle name="Normal 2 2 2 3 2 2 6 2" xfId="31696" xr:uid="{5A28642A-6B90-46C7-9DF3-7A2DA6D01454}"/>
    <cellStyle name="Normal 2 2 2 3 2 2 7" xfId="22666" xr:uid="{11A8CA89-1C57-4FFB-9F04-146B96255DCC}"/>
    <cellStyle name="Normal 2 2 2 3 2 3" xfId="426" xr:uid="{D5845FEA-3759-4F49-81FA-DFBB678A57B4}"/>
    <cellStyle name="Normal 2 2 2 3 2 3 2" xfId="1173" xr:uid="{28DE9311-2A02-4342-A156-360C0F20D1CC}"/>
    <cellStyle name="Normal 2 2 2 3 2 3 2 2" xfId="2667" xr:uid="{377CF76B-0C1A-4C0F-92F3-AB001DC8B982}"/>
    <cellStyle name="Normal 2 2 2 3 2 3 2 2 2" xfId="7149" xr:uid="{02D118CC-6E00-46F6-91A1-3BE084D06974}"/>
    <cellStyle name="Normal 2 2 2 3 2 3 2 2 2 2" xfId="16179" xr:uid="{47C50A7B-E576-44AC-BDA5-7E915167106D}"/>
    <cellStyle name="Normal 2 2 2 3 2 3 2 2 2 2 2" xfId="38605" xr:uid="{EC3F8E11-15C5-4769-AC1A-4DF5FAB7B9A5}"/>
    <cellStyle name="Normal 2 2 2 3 2 3 2 2 2 3" xfId="29575" xr:uid="{D3076349-6F33-48E4-A978-A1D5B8AB4F50}"/>
    <cellStyle name="Normal 2 2 2 3 2 3 2 2 3" xfId="11697" xr:uid="{6CA14445-0765-4772-AD7D-11DB7649E895}"/>
    <cellStyle name="Normal 2 2 2 3 2 3 2 2 3 2" xfId="34123" xr:uid="{A591175D-EED6-4109-960A-A2FDE27B4E63}"/>
    <cellStyle name="Normal 2 2 2 3 2 3 2 2 4" xfId="25093" xr:uid="{6EF8EAAE-1D68-4CBB-A5DC-54A90AE78FEB}"/>
    <cellStyle name="Normal 2 2 2 3 2 3 2 3" xfId="4161" xr:uid="{144B40E6-F5CF-4F0C-988A-91F4C9A2E6F7}"/>
    <cellStyle name="Normal 2 2 2 3 2 3 2 3 2" xfId="8643" xr:uid="{3AE76D2E-B38F-4CBD-8D09-D99AA1457F2F}"/>
    <cellStyle name="Normal 2 2 2 3 2 3 2 3 2 2" xfId="17673" xr:uid="{DE8CF814-A39C-4C0D-9658-30933F736467}"/>
    <cellStyle name="Normal 2 2 2 3 2 3 2 3 2 2 2" xfId="40099" xr:uid="{05351797-A152-4DBC-8104-F525367F2C7D}"/>
    <cellStyle name="Normal 2 2 2 3 2 3 2 3 2 3" xfId="31069" xr:uid="{10A34792-3336-4242-9AB3-4031A77DC725}"/>
    <cellStyle name="Normal 2 2 2 3 2 3 2 3 3" xfId="13191" xr:uid="{B984C9A0-2A0B-47C2-A353-207BFAD0C034}"/>
    <cellStyle name="Normal 2 2 2 3 2 3 2 3 3 2" xfId="35617" xr:uid="{C41CE527-A53E-4C9C-AEE3-745B78413350}"/>
    <cellStyle name="Normal 2 2 2 3 2 3 2 3 4" xfId="26587" xr:uid="{5CEADD12-6D75-4F5A-8970-3AE5475D79ED}"/>
    <cellStyle name="Normal 2 2 2 3 2 3 2 4" xfId="5655" xr:uid="{145C52E2-CE0D-4710-A5FA-5BA16DE9F844}"/>
    <cellStyle name="Normal 2 2 2 3 2 3 2 4 2" xfId="14685" xr:uid="{4B833100-D97E-42A0-8913-C442CF35B28B}"/>
    <cellStyle name="Normal 2 2 2 3 2 3 2 4 2 2" xfId="37111" xr:uid="{803D1ACF-36A0-4086-A0F2-79880B6AC4EF}"/>
    <cellStyle name="Normal 2 2 2 3 2 3 2 4 3" xfId="28081" xr:uid="{4B6DF2FB-7B15-4E37-B7D9-80F0EBB109D0}"/>
    <cellStyle name="Normal 2 2 2 3 2 3 2 5" xfId="10203" xr:uid="{FA282CFA-442E-4A90-ADC3-40B897379DA8}"/>
    <cellStyle name="Normal 2 2 2 3 2 3 2 5 2" xfId="32629" xr:uid="{DDC8C20D-0FA0-42F6-A000-2F46011DE2F8}"/>
    <cellStyle name="Normal 2 2 2 3 2 3 2 6" xfId="23599" xr:uid="{D5536D08-BEE1-402F-8411-64323769F558}"/>
    <cellStyle name="Normal 2 2 2 3 2 3 3" xfId="1920" xr:uid="{3FDED856-EBD3-42A3-AC96-FBEDB70A3C27}"/>
    <cellStyle name="Normal 2 2 2 3 2 3 3 2" xfId="6402" xr:uid="{23CC1182-0527-420E-B533-63D99D357FB0}"/>
    <cellStyle name="Normal 2 2 2 3 2 3 3 2 2" xfId="15432" xr:uid="{6EA304FB-3EAB-4013-A098-4F77C1592973}"/>
    <cellStyle name="Normal 2 2 2 3 2 3 3 2 2 2" xfId="37858" xr:uid="{3E2D8EBD-F0C0-430E-923A-4AA3984AFDA2}"/>
    <cellStyle name="Normal 2 2 2 3 2 3 3 2 3" xfId="28828" xr:uid="{43C9B232-4328-4877-9960-51CC4CB5F705}"/>
    <cellStyle name="Normal 2 2 2 3 2 3 3 3" xfId="10950" xr:uid="{76140233-65B8-4492-8F47-BF9964DE0214}"/>
    <cellStyle name="Normal 2 2 2 3 2 3 3 3 2" xfId="33376" xr:uid="{E13E47CC-D227-4C81-98E6-7C94BB6806F4}"/>
    <cellStyle name="Normal 2 2 2 3 2 3 3 4" xfId="24346" xr:uid="{601D5300-A328-444D-8988-653F9A74787D}"/>
    <cellStyle name="Normal 2 2 2 3 2 3 4" xfId="3414" xr:uid="{1363192A-D200-4394-BB71-3867CCF4C593}"/>
    <cellStyle name="Normal 2 2 2 3 2 3 4 2" xfId="7896" xr:uid="{84101364-81A7-4E4B-A075-A588B083F861}"/>
    <cellStyle name="Normal 2 2 2 3 2 3 4 2 2" xfId="16926" xr:uid="{EB72CEA5-18E0-4A99-956D-501C89733FEA}"/>
    <cellStyle name="Normal 2 2 2 3 2 3 4 2 2 2" xfId="39352" xr:uid="{9838D024-5164-4175-8E1B-A6B388920A29}"/>
    <cellStyle name="Normal 2 2 2 3 2 3 4 2 3" xfId="30322" xr:uid="{31305A79-F55E-438E-B486-E7AFD13D792A}"/>
    <cellStyle name="Normal 2 2 2 3 2 3 4 3" xfId="12444" xr:uid="{F9451E84-4ACB-4C51-BED0-25F70134C929}"/>
    <cellStyle name="Normal 2 2 2 3 2 3 4 3 2" xfId="34870" xr:uid="{9863DEFC-1978-40B8-BF89-F1272FD9F76E}"/>
    <cellStyle name="Normal 2 2 2 3 2 3 4 4" xfId="25840" xr:uid="{5107EBAB-AD3C-4D49-A905-0D6D8045B2BE}"/>
    <cellStyle name="Normal 2 2 2 3 2 3 5" xfId="4908" xr:uid="{F2994F53-B3D1-4E8A-941C-C4DF08F08CA2}"/>
    <cellStyle name="Normal 2 2 2 3 2 3 5 2" xfId="13938" xr:uid="{EF5A208C-4437-42E9-80B7-62886455A0B5}"/>
    <cellStyle name="Normal 2 2 2 3 2 3 5 2 2" xfId="36364" xr:uid="{63996945-890D-4BE0-921E-02C2F1524647}"/>
    <cellStyle name="Normal 2 2 2 3 2 3 5 3" xfId="27334" xr:uid="{08D4F92D-D419-4470-A710-E63F32E614AE}"/>
    <cellStyle name="Normal 2 2 2 3 2 3 6" xfId="9456" xr:uid="{A09528A7-5230-4DD5-BC98-718B0E84789D}"/>
    <cellStyle name="Normal 2 2 2 3 2 3 6 2" xfId="31882" xr:uid="{DB2BD1C4-FEEB-4BEA-81AD-5B0650BCE12F}"/>
    <cellStyle name="Normal 2 2 2 3 2 3 7" xfId="22852" xr:uid="{36771333-761D-4E21-B2DE-C2F191C17103}"/>
    <cellStyle name="Normal 2 2 2 3 2 4" xfId="612" xr:uid="{2AA8E74A-26DC-4F6D-B177-7A242D2D0492}"/>
    <cellStyle name="Normal 2 2 2 3 2 4 2" xfId="1359" xr:uid="{FF52F676-ECF1-4F16-8F85-2C474F4BD9AC}"/>
    <cellStyle name="Normal 2 2 2 3 2 4 2 2" xfId="2853" xr:uid="{93A302E4-D674-461C-B3D9-1980EFACAC32}"/>
    <cellStyle name="Normal 2 2 2 3 2 4 2 2 2" xfId="7335" xr:uid="{E173D4DE-CCCA-46B4-B627-A5019BA4F27E}"/>
    <cellStyle name="Normal 2 2 2 3 2 4 2 2 2 2" xfId="16365" xr:uid="{1D00BF67-89E1-412C-B442-2C0F535BA4FB}"/>
    <cellStyle name="Normal 2 2 2 3 2 4 2 2 2 2 2" xfId="38791" xr:uid="{4C1F50FB-EE7E-4189-9544-3886A6A054FF}"/>
    <cellStyle name="Normal 2 2 2 3 2 4 2 2 2 3" xfId="29761" xr:uid="{A24CE649-CD75-472E-A64A-97B5F69DCA72}"/>
    <cellStyle name="Normal 2 2 2 3 2 4 2 2 3" xfId="11883" xr:uid="{4432D04A-6A11-48EA-9F3A-FBC7E7118DFE}"/>
    <cellStyle name="Normal 2 2 2 3 2 4 2 2 3 2" xfId="34309" xr:uid="{AE5D8337-B456-41C7-B5A6-F1DEB21C5987}"/>
    <cellStyle name="Normal 2 2 2 3 2 4 2 2 4" xfId="25279" xr:uid="{9FE9E5D6-52F8-4626-AECE-BA2320212E5F}"/>
    <cellStyle name="Normal 2 2 2 3 2 4 2 3" xfId="4347" xr:uid="{6461B748-BC7A-43A8-AB1F-97E6AA558E1E}"/>
    <cellStyle name="Normal 2 2 2 3 2 4 2 3 2" xfId="8829" xr:uid="{381293BA-3740-4744-B573-5A9AFABD4330}"/>
    <cellStyle name="Normal 2 2 2 3 2 4 2 3 2 2" xfId="17859" xr:uid="{BA2821D0-B206-4C27-8311-090E5B5F8393}"/>
    <cellStyle name="Normal 2 2 2 3 2 4 2 3 2 2 2" xfId="40285" xr:uid="{E95F8BCF-7276-4F9A-BCFF-C799DC846EA6}"/>
    <cellStyle name="Normal 2 2 2 3 2 4 2 3 2 3" xfId="31255" xr:uid="{5D7CF1E4-91DA-436A-B013-23478086AB04}"/>
    <cellStyle name="Normal 2 2 2 3 2 4 2 3 3" xfId="13377" xr:uid="{B082334E-76B7-4CAD-A309-1D3FCF26CD76}"/>
    <cellStyle name="Normal 2 2 2 3 2 4 2 3 3 2" xfId="35803" xr:uid="{61F22C29-F044-42A4-8DD4-15B8812F6866}"/>
    <cellStyle name="Normal 2 2 2 3 2 4 2 3 4" xfId="26773" xr:uid="{3F9BF3D4-1F14-4446-8F2A-22C0710F6D11}"/>
    <cellStyle name="Normal 2 2 2 3 2 4 2 4" xfId="5841" xr:uid="{F44EE5A4-6A25-440B-BB00-91C16313CBA5}"/>
    <cellStyle name="Normal 2 2 2 3 2 4 2 4 2" xfId="14871" xr:uid="{FD81734F-CD58-455B-9B60-0A85045A2A7D}"/>
    <cellStyle name="Normal 2 2 2 3 2 4 2 4 2 2" xfId="37297" xr:uid="{9A76BD9B-7741-4820-94C8-07E8BDFD4F60}"/>
    <cellStyle name="Normal 2 2 2 3 2 4 2 4 3" xfId="28267" xr:uid="{FFBA3F5A-57C6-422F-9FCD-818B80EB836C}"/>
    <cellStyle name="Normal 2 2 2 3 2 4 2 5" xfId="10389" xr:uid="{8271352C-EBB3-4168-B73D-78328C00739D}"/>
    <cellStyle name="Normal 2 2 2 3 2 4 2 5 2" xfId="32815" xr:uid="{8D5C4856-AAB5-47F2-96C6-66925D46E00E}"/>
    <cellStyle name="Normal 2 2 2 3 2 4 2 6" xfId="23785" xr:uid="{99340DCA-D12D-49A9-AF8F-82DAFA455D0A}"/>
    <cellStyle name="Normal 2 2 2 3 2 4 3" xfId="2106" xr:uid="{B0389216-02AF-4D28-8917-5868A3A1C087}"/>
    <cellStyle name="Normal 2 2 2 3 2 4 3 2" xfId="6588" xr:uid="{3ED7E5AF-F9C5-43A7-84C2-4D52E24752C2}"/>
    <cellStyle name="Normal 2 2 2 3 2 4 3 2 2" xfId="15618" xr:uid="{DDFE10FA-3FF9-4554-99FD-CD5EACA849CE}"/>
    <cellStyle name="Normal 2 2 2 3 2 4 3 2 2 2" xfId="38044" xr:uid="{57711B9E-D489-434E-880C-297A37B83DEA}"/>
    <cellStyle name="Normal 2 2 2 3 2 4 3 2 3" xfId="29014" xr:uid="{55D564C0-59BC-4A5E-BB60-15CF14374A19}"/>
    <cellStyle name="Normal 2 2 2 3 2 4 3 3" xfId="11136" xr:uid="{DB68EEEB-A73D-4348-A8DB-4E745628644C}"/>
    <cellStyle name="Normal 2 2 2 3 2 4 3 3 2" xfId="33562" xr:uid="{B4A27BAE-AACC-454F-BDD4-F2B047DB9D06}"/>
    <cellStyle name="Normal 2 2 2 3 2 4 3 4" xfId="24532" xr:uid="{ED440194-33BD-4123-8D12-70A2702EC4B1}"/>
    <cellStyle name="Normal 2 2 2 3 2 4 4" xfId="3600" xr:uid="{02E606AF-7BFC-48FD-879B-7EA5993E0C0C}"/>
    <cellStyle name="Normal 2 2 2 3 2 4 4 2" xfId="8082" xr:uid="{9A60DE95-D160-4E8C-9A1E-57DC1391C0AC}"/>
    <cellStyle name="Normal 2 2 2 3 2 4 4 2 2" xfId="17112" xr:uid="{50F12FBF-CDCB-4075-8D14-09571B91B31D}"/>
    <cellStyle name="Normal 2 2 2 3 2 4 4 2 2 2" xfId="39538" xr:uid="{7DD82199-B3F7-4777-A447-318B0CC91688}"/>
    <cellStyle name="Normal 2 2 2 3 2 4 4 2 3" xfId="30508" xr:uid="{D68E85F9-DD6E-4779-B63A-6016A010D155}"/>
    <cellStyle name="Normal 2 2 2 3 2 4 4 3" xfId="12630" xr:uid="{FB1BDF36-FAB7-4080-93DA-0067D3E0EE10}"/>
    <cellStyle name="Normal 2 2 2 3 2 4 4 3 2" xfId="35056" xr:uid="{9B28C4E7-21FC-40B8-90A2-DB19114E15E2}"/>
    <cellStyle name="Normal 2 2 2 3 2 4 4 4" xfId="26026" xr:uid="{4DE78238-9692-4387-8F8D-0267DBB2C5C7}"/>
    <cellStyle name="Normal 2 2 2 3 2 4 5" xfId="5094" xr:uid="{6DCB5AB5-9993-4FEC-9D95-1484C456ED83}"/>
    <cellStyle name="Normal 2 2 2 3 2 4 5 2" xfId="14124" xr:uid="{191C0CB7-8842-41F0-8DA6-4EEAD31B294C}"/>
    <cellStyle name="Normal 2 2 2 3 2 4 5 2 2" xfId="36550" xr:uid="{8F57B1DD-3CD4-4A41-A3AF-45D269854A64}"/>
    <cellStyle name="Normal 2 2 2 3 2 4 5 3" xfId="27520" xr:uid="{D5846A4D-9774-4F33-84E6-F6826156F162}"/>
    <cellStyle name="Normal 2 2 2 3 2 4 6" xfId="9642" xr:uid="{CEE3C18E-F283-4C82-BE0D-15B753AE0743}"/>
    <cellStyle name="Normal 2 2 2 3 2 4 6 2" xfId="32068" xr:uid="{4BA7675F-4D12-4730-95E4-4AA926A85A3F}"/>
    <cellStyle name="Normal 2 2 2 3 2 4 7" xfId="23038" xr:uid="{9ADB1E11-19A5-4C77-B2C1-C6D59E2B9C28}"/>
    <cellStyle name="Normal 2 2 2 3 2 5" xfId="799" xr:uid="{8D663115-F857-454A-8CC6-F44B12B81D64}"/>
    <cellStyle name="Normal 2 2 2 3 2 5 2" xfId="2293" xr:uid="{D1A7CAD3-B11C-46A6-8463-E83BD61D8DB6}"/>
    <cellStyle name="Normal 2 2 2 3 2 5 2 2" xfId="6775" xr:uid="{2AD02209-AD93-498E-A271-C5FC31F530D3}"/>
    <cellStyle name="Normal 2 2 2 3 2 5 2 2 2" xfId="15805" xr:uid="{3BDBA6C1-DC77-4C91-8C24-BA3286E0EF84}"/>
    <cellStyle name="Normal 2 2 2 3 2 5 2 2 2 2" xfId="38231" xr:uid="{05A2A216-8F7A-4860-A07E-53A4EA6B7576}"/>
    <cellStyle name="Normal 2 2 2 3 2 5 2 2 3" xfId="29201" xr:uid="{595B7C10-C6F8-4405-BB31-11E40849A169}"/>
    <cellStyle name="Normal 2 2 2 3 2 5 2 3" xfId="11323" xr:uid="{7B211CAC-8741-432B-949F-C958797495A8}"/>
    <cellStyle name="Normal 2 2 2 3 2 5 2 3 2" xfId="33749" xr:uid="{4233759A-29CF-4049-8D1D-05DF1146F238}"/>
    <cellStyle name="Normal 2 2 2 3 2 5 2 4" xfId="24719" xr:uid="{0C549D22-DDEF-4A1F-ADA0-183219FF116F}"/>
    <cellStyle name="Normal 2 2 2 3 2 5 3" xfId="3787" xr:uid="{D0C86568-7C5D-4020-A7B5-77B3708272EA}"/>
    <cellStyle name="Normal 2 2 2 3 2 5 3 2" xfId="8269" xr:uid="{37F70E58-284A-4953-9A53-C4CEDA508682}"/>
    <cellStyle name="Normal 2 2 2 3 2 5 3 2 2" xfId="17299" xr:uid="{654E51BE-4543-48D5-8C03-A98063E87E5E}"/>
    <cellStyle name="Normal 2 2 2 3 2 5 3 2 2 2" xfId="39725" xr:uid="{2DDCD8B5-7BE9-49A7-BF62-0AC267FE8DDB}"/>
    <cellStyle name="Normal 2 2 2 3 2 5 3 2 3" xfId="30695" xr:uid="{98913F80-43DD-48F1-8C8C-9C399B27DD91}"/>
    <cellStyle name="Normal 2 2 2 3 2 5 3 3" xfId="12817" xr:uid="{A8E274D2-0C8C-4773-A202-1836FFB2AE8B}"/>
    <cellStyle name="Normal 2 2 2 3 2 5 3 3 2" xfId="35243" xr:uid="{A2C3C4A4-0FBB-4652-BDC3-0DA737EDABD9}"/>
    <cellStyle name="Normal 2 2 2 3 2 5 3 4" xfId="26213" xr:uid="{48F0BA39-9F57-4998-9CAD-1EEC8DD11345}"/>
    <cellStyle name="Normal 2 2 2 3 2 5 4" xfId="5281" xr:uid="{DCEE1D63-9228-4A07-8FFE-358CC271D5EA}"/>
    <cellStyle name="Normal 2 2 2 3 2 5 4 2" xfId="14311" xr:uid="{673D2370-5211-401A-8239-B095691211B6}"/>
    <cellStyle name="Normal 2 2 2 3 2 5 4 2 2" xfId="36737" xr:uid="{1B8F0803-65CF-4994-AB29-C24F288DFEA7}"/>
    <cellStyle name="Normal 2 2 2 3 2 5 4 3" xfId="27707" xr:uid="{623E3DFD-7FEA-47EE-BD66-10D7029CA0F3}"/>
    <cellStyle name="Normal 2 2 2 3 2 5 5" xfId="9829" xr:uid="{4A4B4AEF-1521-46D8-AA72-A4DE7408E664}"/>
    <cellStyle name="Normal 2 2 2 3 2 5 5 2" xfId="32255" xr:uid="{5339216D-EC89-472F-ADB2-F820AE2CA548}"/>
    <cellStyle name="Normal 2 2 2 3 2 5 6" xfId="23225" xr:uid="{F0DED3C4-7866-4338-8D32-722F02C0B4EA}"/>
    <cellStyle name="Normal 2 2 2 3 2 6" xfId="1548" xr:uid="{FD8CE152-FAF2-4141-A387-53327D2D91F4}"/>
    <cellStyle name="Normal 2 2 2 3 2 6 2" xfId="6030" xr:uid="{AEE1823C-D91F-4CCD-9A74-F536CA7AA6F6}"/>
    <cellStyle name="Normal 2 2 2 3 2 6 2 2" xfId="15060" xr:uid="{2A70B9FB-A9C6-4328-97C1-17AE3DC4C965}"/>
    <cellStyle name="Normal 2 2 2 3 2 6 2 2 2" xfId="37486" xr:uid="{811BD890-B09C-49DB-BC64-44119C8E883F}"/>
    <cellStyle name="Normal 2 2 2 3 2 6 2 3" xfId="28456" xr:uid="{AF326614-EB6D-4DFA-8495-A7C2ADE35B30}"/>
    <cellStyle name="Normal 2 2 2 3 2 6 3" xfId="10578" xr:uid="{A1FF568F-FE9C-4158-8069-A8CDB7BC568A}"/>
    <cellStyle name="Normal 2 2 2 3 2 6 3 2" xfId="33004" xr:uid="{CC7A3289-53A5-474D-8D99-D7FEC0E7C552}"/>
    <cellStyle name="Normal 2 2 2 3 2 6 4" xfId="23974" xr:uid="{EDE9B62A-269C-48B1-9457-877511D500C4}"/>
    <cellStyle name="Normal 2 2 2 3 2 7" xfId="3042" xr:uid="{829B9E8B-0080-4FF3-A678-BF35257D8BAD}"/>
    <cellStyle name="Normal 2 2 2 3 2 7 2" xfId="7524" xr:uid="{E9445FED-7BC4-49F7-9BB6-CFB206DB1B5B}"/>
    <cellStyle name="Normal 2 2 2 3 2 7 2 2" xfId="16554" xr:uid="{22181467-A291-4F81-A3EB-FD389D02D5F4}"/>
    <cellStyle name="Normal 2 2 2 3 2 7 2 2 2" xfId="38980" xr:uid="{8DBD382B-3F8E-4B8E-9526-7FEB43DBE3DB}"/>
    <cellStyle name="Normal 2 2 2 3 2 7 2 3" xfId="29950" xr:uid="{451DB180-1AB5-4BE4-867C-9872F643AE27}"/>
    <cellStyle name="Normal 2 2 2 3 2 7 3" xfId="12072" xr:uid="{3CB906BE-C952-4102-A916-38AC2CEC5E9D}"/>
    <cellStyle name="Normal 2 2 2 3 2 7 3 2" xfId="34498" xr:uid="{6BE5F812-D249-4EFC-BD4B-1775EA3D1C05}"/>
    <cellStyle name="Normal 2 2 2 3 2 7 4" xfId="25468" xr:uid="{663B35A9-632A-4ADA-A806-021D6974A5C7}"/>
    <cellStyle name="Normal 2 2 2 3 2 8" xfId="4536" xr:uid="{16C2820F-48AB-403D-8F3D-A0E45BB56C9E}"/>
    <cellStyle name="Normal 2 2 2 3 2 8 2" xfId="13566" xr:uid="{AC69A072-D119-48F5-BB24-9AB27E2B9383}"/>
    <cellStyle name="Normal 2 2 2 3 2 8 2 2" xfId="35992" xr:uid="{5788A645-D747-434C-9E89-5CFFBAFA3D1C}"/>
    <cellStyle name="Normal 2 2 2 3 2 8 3" xfId="26962" xr:uid="{731F5E08-6DE1-42FD-97A0-28378DFD895C}"/>
    <cellStyle name="Normal 2 2 2 3 2 9" xfId="9084" xr:uid="{26D78B85-B887-46A4-B4FA-97E046DFA6C6}"/>
    <cellStyle name="Normal 2 2 2 3 2 9 2" xfId="31510" xr:uid="{58504305-4776-4992-89A4-E153E9698039}"/>
    <cellStyle name="Normal 2 2 2 3 3" xfId="77" xr:uid="{3DE127A9-0EC4-4B9B-9835-65324003CE4C}"/>
    <cellStyle name="Normal 2 2 2 3 3 10" xfId="22503" xr:uid="{F5BA7F62-8550-4639-B57F-2C100E57F014}"/>
    <cellStyle name="Normal 2 2 2 3 3 2" xfId="263" xr:uid="{F3C60203-F4F3-4887-A3B9-EF2E2CEFEFD6}"/>
    <cellStyle name="Normal 2 2 2 3 3 2 2" xfId="1008" xr:uid="{E4B82D7A-3C45-4179-830D-7811ED372251}"/>
    <cellStyle name="Normal 2 2 2 3 3 2 2 2" xfId="2502" xr:uid="{40FD3C6B-E8E4-4D9C-A1D3-FE955AC4560A}"/>
    <cellStyle name="Normal 2 2 2 3 3 2 2 2 2" xfId="6984" xr:uid="{B54534F4-513C-406A-A42A-0A5A4CC8EBE7}"/>
    <cellStyle name="Normal 2 2 2 3 3 2 2 2 2 2" xfId="16014" xr:uid="{0D37E615-CB70-4573-824E-BEAAF77F34E4}"/>
    <cellStyle name="Normal 2 2 2 3 3 2 2 2 2 2 2" xfId="38440" xr:uid="{03FEBA53-30A1-46CA-A064-5EB57E9C1811}"/>
    <cellStyle name="Normal 2 2 2 3 3 2 2 2 2 3" xfId="29410" xr:uid="{896039FB-BFBD-41C1-8ACE-2FA238925033}"/>
    <cellStyle name="Normal 2 2 2 3 3 2 2 2 3" xfId="11532" xr:uid="{4F10E217-CBC5-4DEB-AAE6-97DDB5047E21}"/>
    <cellStyle name="Normal 2 2 2 3 3 2 2 2 3 2" xfId="33958" xr:uid="{706836B0-1887-4461-A880-AD0579C33610}"/>
    <cellStyle name="Normal 2 2 2 3 3 2 2 2 4" xfId="24928" xr:uid="{9944BAE8-354E-4B54-AED7-70C197836A3B}"/>
    <cellStyle name="Normal 2 2 2 3 3 2 2 3" xfId="3996" xr:uid="{9E313F26-7FB6-446F-A268-B3FEF7691FAD}"/>
    <cellStyle name="Normal 2 2 2 3 3 2 2 3 2" xfId="8478" xr:uid="{64E10366-9E76-4AE3-93D8-B2514A38C55F}"/>
    <cellStyle name="Normal 2 2 2 3 3 2 2 3 2 2" xfId="17508" xr:uid="{45C98FE3-88E0-472B-9F9C-CF23EFD12A42}"/>
    <cellStyle name="Normal 2 2 2 3 3 2 2 3 2 2 2" xfId="39934" xr:uid="{1053B97E-B9F4-4CBE-A494-76BC893D276C}"/>
    <cellStyle name="Normal 2 2 2 3 3 2 2 3 2 3" xfId="30904" xr:uid="{2DB879E6-44A3-4EEC-B52D-34A838842008}"/>
    <cellStyle name="Normal 2 2 2 3 3 2 2 3 3" xfId="13026" xr:uid="{D9CFC506-E478-4594-AB3D-F05ECF494B89}"/>
    <cellStyle name="Normal 2 2 2 3 3 2 2 3 3 2" xfId="35452" xr:uid="{627326CE-B60C-4ED1-8839-E352D6C3E165}"/>
    <cellStyle name="Normal 2 2 2 3 3 2 2 3 4" xfId="26422" xr:uid="{201B8818-B713-4AB2-AA04-51CD7E685A82}"/>
    <cellStyle name="Normal 2 2 2 3 3 2 2 4" xfId="5490" xr:uid="{111AEE2E-E6B4-4B1D-BCA6-F8A38B2263D2}"/>
    <cellStyle name="Normal 2 2 2 3 3 2 2 4 2" xfId="14520" xr:uid="{D4E26EF2-D9EE-4D7E-9FEF-4FA643729410}"/>
    <cellStyle name="Normal 2 2 2 3 3 2 2 4 2 2" xfId="36946" xr:uid="{FF3F7680-CC12-46AE-8157-309FB70350DB}"/>
    <cellStyle name="Normal 2 2 2 3 3 2 2 4 3" xfId="27916" xr:uid="{7D5B18BB-5BF7-4FBC-B0AC-540933E4AA27}"/>
    <cellStyle name="Normal 2 2 2 3 3 2 2 5" xfId="10038" xr:uid="{3283EC03-9D56-4A3B-A4C9-4F0A3D4BDA55}"/>
    <cellStyle name="Normal 2 2 2 3 3 2 2 5 2" xfId="32464" xr:uid="{9F46BC40-4FAF-46A5-9A4E-D40260F1849F}"/>
    <cellStyle name="Normal 2 2 2 3 3 2 2 6" xfId="23434" xr:uid="{688BD142-ED08-401C-8DB8-DDDA511B748D}"/>
    <cellStyle name="Normal 2 2 2 3 3 2 3" xfId="1757" xr:uid="{9EA47A7C-4741-4BD3-9974-7A574E79FC9B}"/>
    <cellStyle name="Normal 2 2 2 3 3 2 3 2" xfId="6239" xr:uid="{BF6CC2B8-D00C-4A89-9300-D2FDA60BB89A}"/>
    <cellStyle name="Normal 2 2 2 3 3 2 3 2 2" xfId="15269" xr:uid="{E1524B64-6751-4BFC-BC30-C9035A31CD98}"/>
    <cellStyle name="Normal 2 2 2 3 3 2 3 2 2 2" xfId="37695" xr:uid="{C385F9FD-4FFC-4A73-AC16-CA7F9B666032}"/>
    <cellStyle name="Normal 2 2 2 3 3 2 3 2 3" xfId="28665" xr:uid="{FA6F67A5-BDED-4577-91FE-F6998304FF7D}"/>
    <cellStyle name="Normal 2 2 2 3 3 2 3 3" xfId="10787" xr:uid="{A2B95307-5BBE-4883-BD36-009564AFBF87}"/>
    <cellStyle name="Normal 2 2 2 3 3 2 3 3 2" xfId="33213" xr:uid="{41D469DD-ABA2-43AF-BD55-67985F2D8ACC}"/>
    <cellStyle name="Normal 2 2 2 3 3 2 3 4" xfId="24183" xr:uid="{B3F34FFB-4932-428E-87A9-DD74A1250F66}"/>
    <cellStyle name="Normal 2 2 2 3 3 2 4" xfId="3251" xr:uid="{BAD1816E-666C-4605-9BE1-5967491072DA}"/>
    <cellStyle name="Normal 2 2 2 3 3 2 4 2" xfId="7733" xr:uid="{38223F08-EA20-40B4-A554-570B85BE1993}"/>
    <cellStyle name="Normal 2 2 2 3 3 2 4 2 2" xfId="16763" xr:uid="{61E2BEBD-D7D2-42C3-AD0F-1CCE1428C1D4}"/>
    <cellStyle name="Normal 2 2 2 3 3 2 4 2 2 2" xfId="39189" xr:uid="{D51D8782-5B3A-411B-8776-1C70DE5DCD5A}"/>
    <cellStyle name="Normal 2 2 2 3 3 2 4 2 3" xfId="30159" xr:uid="{4F7F8411-4E26-41C4-B8CE-76554DFA3920}"/>
    <cellStyle name="Normal 2 2 2 3 3 2 4 3" xfId="12281" xr:uid="{4DC5D121-E4BC-41B2-B2DC-DFF85BA55658}"/>
    <cellStyle name="Normal 2 2 2 3 3 2 4 3 2" xfId="34707" xr:uid="{58B40DD1-AFD5-4FB8-B1B2-78F45FFCEF50}"/>
    <cellStyle name="Normal 2 2 2 3 3 2 4 4" xfId="25677" xr:uid="{75FC0638-CBB2-4734-B786-FFC82F7A9A03}"/>
    <cellStyle name="Normal 2 2 2 3 3 2 5" xfId="4745" xr:uid="{3A7E3014-AF1B-416D-AEA1-B6A5B4C06F50}"/>
    <cellStyle name="Normal 2 2 2 3 3 2 5 2" xfId="13775" xr:uid="{0F9FCE07-560D-4F37-941B-17266244A795}"/>
    <cellStyle name="Normal 2 2 2 3 3 2 5 2 2" xfId="36201" xr:uid="{FD80124E-E94B-44C8-AF55-0BC265DCE868}"/>
    <cellStyle name="Normal 2 2 2 3 3 2 5 3" xfId="27171" xr:uid="{D3646E5A-E7D0-4070-BC9E-13B2B5A6D2E0}"/>
    <cellStyle name="Normal 2 2 2 3 3 2 6" xfId="9293" xr:uid="{E4B80B03-8BDE-411A-91EA-399AB36519D1}"/>
    <cellStyle name="Normal 2 2 2 3 3 2 6 2" xfId="31719" xr:uid="{029CF50C-E8EA-4B61-8C4B-5F0ED634E3A8}"/>
    <cellStyle name="Normal 2 2 2 3 3 2 7" xfId="22689" xr:uid="{C859189E-ABE6-4B7D-B140-F4E171062761}"/>
    <cellStyle name="Normal 2 2 2 3 3 3" xfId="449" xr:uid="{2235F147-ECCE-45C4-ADAC-CE0FBA567D4C}"/>
    <cellStyle name="Normal 2 2 2 3 3 3 2" xfId="1196" xr:uid="{B8617830-21B0-4629-A9F4-8AEA6F714D8C}"/>
    <cellStyle name="Normal 2 2 2 3 3 3 2 2" xfId="2690" xr:uid="{B5453E6E-FB76-47EC-808E-1656B60A11F6}"/>
    <cellStyle name="Normal 2 2 2 3 3 3 2 2 2" xfId="7172" xr:uid="{ACFE5AF3-9DFE-4636-A98A-9732A85F7CB4}"/>
    <cellStyle name="Normal 2 2 2 3 3 3 2 2 2 2" xfId="16202" xr:uid="{6DA7885E-D57F-4A0F-9775-ECE7A0B6EC27}"/>
    <cellStyle name="Normal 2 2 2 3 3 3 2 2 2 2 2" xfId="38628" xr:uid="{E90FF4F4-F7D0-4249-BA43-2121685789FC}"/>
    <cellStyle name="Normal 2 2 2 3 3 3 2 2 2 3" xfId="29598" xr:uid="{E98E55C7-6636-4658-BD50-6AF1E4D458C2}"/>
    <cellStyle name="Normal 2 2 2 3 3 3 2 2 3" xfId="11720" xr:uid="{A7C64AF2-0651-4422-B461-3837C0F30BBF}"/>
    <cellStyle name="Normal 2 2 2 3 3 3 2 2 3 2" xfId="34146" xr:uid="{E8CC0F1A-D5CB-42BE-ACD1-0875389BDE0B}"/>
    <cellStyle name="Normal 2 2 2 3 3 3 2 2 4" xfId="25116" xr:uid="{C419688E-02F8-4648-8B84-2B5B2FF93D63}"/>
    <cellStyle name="Normal 2 2 2 3 3 3 2 3" xfId="4184" xr:uid="{D6AA70B7-C0A3-4F85-A43C-5E39E0967887}"/>
    <cellStyle name="Normal 2 2 2 3 3 3 2 3 2" xfId="8666" xr:uid="{1091ED84-54CB-4EF3-A834-0822F699422E}"/>
    <cellStyle name="Normal 2 2 2 3 3 3 2 3 2 2" xfId="17696" xr:uid="{3E86104D-185B-42E4-AD07-ACCF722C11E5}"/>
    <cellStyle name="Normal 2 2 2 3 3 3 2 3 2 2 2" xfId="40122" xr:uid="{AD2B3730-7A12-4E77-AB1B-03F00AAC29FA}"/>
    <cellStyle name="Normal 2 2 2 3 3 3 2 3 2 3" xfId="31092" xr:uid="{A1E8B0AB-15CD-47D1-9A4E-A326E4151BBB}"/>
    <cellStyle name="Normal 2 2 2 3 3 3 2 3 3" xfId="13214" xr:uid="{C600F2FF-1F9E-4DDC-AD9F-80F2A4972329}"/>
    <cellStyle name="Normal 2 2 2 3 3 3 2 3 3 2" xfId="35640" xr:uid="{46F1FB10-0AAC-47DE-99B8-2D096CD8FE6C}"/>
    <cellStyle name="Normal 2 2 2 3 3 3 2 3 4" xfId="26610" xr:uid="{110C73F2-FFD8-45A8-A648-88CDC68F978D}"/>
    <cellStyle name="Normal 2 2 2 3 3 3 2 4" xfId="5678" xr:uid="{03A2732C-7F09-47AF-B4A2-7F2BF8EB3768}"/>
    <cellStyle name="Normal 2 2 2 3 3 3 2 4 2" xfId="14708" xr:uid="{661A2E82-3AD6-4DBB-9427-C4306F2BD394}"/>
    <cellStyle name="Normal 2 2 2 3 3 3 2 4 2 2" xfId="37134" xr:uid="{4A5BA875-8E77-4E17-BE74-191BF5AEAA09}"/>
    <cellStyle name="Normal 2 2 2 3 3 3 2 4 3" xfId="28104" xr:uid="{08AAB73B-29C8-4C4E-8710-AD1EE20F3EB7}"/>
    <cellStyle name="Normal 2 2 2 3 3 3 2 5" xfId="10226" xr:uid="{34974726-CCD2-429E-A80F-C3B0A1AD327B}"/>
    <cellStyle name="Normal 2 2 2 3 3 3 2 5 2" xfId="32652" xr:uid="{8D11BC1F-6E8C-4C19-BC8A-FB2C92C39664}"/>
    <cellStyle name="Normal 2 2 2 3 3 3 2 6" xfId="23622" xr:uid="{017EECD9-543F-431E-B78C-05301C8C4919}"/>
    <cellStyle name="Normal 2 2 2 3 3 3 3" xfId="1943" xr:uid="{412D6B9A-E894-4406-B96D-069212584559}"/>
    <cellStyle name="Normal 2 2 2 3 3 3 3 2" xfId="6425" xr:uid="{89FDCC65-0AD0-40F3-AB77-123480B168E7}"/>
    <cellStyle name="Normal 2 2 2 3 3 3 3 2 2" xfId="15455" xr:uid="{76492B41-AA08-4DC6-AB98-B6BE115B2C25}"/>
    <cellStyle name="Normal 2 2 2 3 3 3 3 2 2 2" xfId="37881" xr:uid="{11FD0123-1ADD-4291-B193-065089ADD3BB}"/>
    <cellStyle name="Normal 2 2 2 3 3 3 3 2 3" xfId="28851" xr:uid="{070D3D6E-AE02-4526-B247-8ACF1C0A7FFC}"/>
    <cellStyle name="Normal 2 2 2 3 3 3 3 3" xfId="10973" xr:uid="{F6AA7872-A429-43B1-A40B-B26249519B40}"/>
    <cellStyle name="Normal 2 2 2 3 3 3 3 3 2" xfId="33399" xr:uid="{67C33E9D-F07A-4F60-B329-3E1BE7E1C019}"/>
    <cellStyle name="Normal 2 2 2 3 3 3 3 4" xfId="24369" xr:uid="{7B93ECB2-7CB5-43E5-8326-9565E75EAB0F}"/>
    <cellStyle name="Normal 2 2 2 3 3 3 4" xfId="3437" xr:uid="{9AAFB818-E531-4ECB-8FFB-7EBC64BB89C9}"/>
    <cellStyle name="Normal 2 2 2 3 3 3 4 2" xfId="7919" xr:uid="{6E076F51-901A-4203-80F0-57C7E47061FD}"/>
    <cellStyle name="Normal 2 2 2 3 3 3 4 2 2" xfId="16949" xr:uid="{19CEE5AF-CB64-4DE0-97E7-01B630EA9AB6}"/>
    <cellStyle name="Normal 2 2 2 3 3 3 4 2 2 2" xfId="39375" xr:uid="{D23E334E-AC55-4795-8112-6970A225EB66}"/>
    <cellStyle name="Normal 2 2 2 3 3 3 4 2 3" xfId="30345" xr:uid="{8AE2C0BB-6667-4813-89EC-3D9A8768C900}"/>
    <cellStyle name="Normal 2 2 2 3 3 3 4 3" xfId="12467" xr:uid="{8322AC9C-7F0E-4E1E-846F-EC5152197DB9}"/>
    <cellStyle name="Normal 2 2 2 3 3 3 4 3 2" xfId="34893" xr:uid="{B3CED8F1-6BFA-4FEC-BBD0-82DDCD903FF1}"/>
    <cellStyle name="Normal 2 2 2 3 3 3 4 4" xfId="25863" xr:uid="{BCAACD6D-96EC-4AFB-A117-75858C34A3B9}"/>
    <cellStyle name="Normal 2 2 2 3 3 3 5" xfId="4931" xr:uid="{548DCF4E-392F-4319-89FE-4C9B21A91094}"/>
    <cellStyle name="Normal 2 2 2 3 3 3 5 2" xfId="13961" xr:uid="{09AF9435-A4F0-4B34-A9FC-505696183C9E}"/>
    <cellStyle name="Normal 2 2 2 3 3 3 5 2 2" xfId="36387" xr:uid="{512207AD-91CD-4D09-A17F-127C0DC01739}"/>
    <cellStyle name="Normal 2 2 2 3 3 3 5 3" xfId="27357" xr:uid="{B0DA338E-4D79-4C36-8071-473FF08BB352}"/>
    <cellStyle name="Normal 2 2 2 3 3 3 6" xfId="9479" xr:uid="{444DDA8E-3A48-461B-B9C4-19FD34110F3A}"/>
    <cellStyle name="Normal 2 2 2 3 3 3 6 2" xfId="31905" xr:uid="{0FFD8DD9-43DB-4BE0-AF4C-FF95ED857A50}"/>
    <cellStyle name="Normal 2 2 2 3 3 3 7" xfId="22875" xr:uid="{4C87CBEF-FEAC-4AF3-B645-D7F6642D2C56}"/>
    <cellStyle name="Normal 2 2 2 3 3 4" xfId="635" xr:uid="{137FCCB7-EA3A-44C7-AB5E-9CB5AEED5478}"/>
    <cellStyle name="Normal 2 2 2 3 3 4 2" xfId="1382" xr:uid="{03134676-7942-43EC-9924-6F49B3533CB8}"/>
    <cellStyle name="Normal 2 2 2 3 3 4 2 2" xfId="2876" xr:uid="{9177B244-6CD9-4EBA-97DB-A0FF7AA172F4}"/>
    <cellStyle name="Normal 2 2 2 3 3 4 2 2 2" xfId="7358" xr:uid="{C2CF7617-6034-458F-BB30-F6E600881114}"/>
    <cellStyle name="Normal 2 2 2 3 3 4 2 2 2 2" xfId="16388" xr:uid="{C70C3ED9-A196-4DBA-8657-49946E370E66}"/>
    <cellStyle name="Normal 2 2 2 3 3 4 2 2 2 2 2" xfId="38814" xr:uid="{EF331080-2239-46D1-A558-79FA2EA98130}"/>
    <cellStyle name="Normal 2 2 2 3 3 4 2 2 2 3" xfId="29784" xr:uid="{D947B704-DE2D-4E51-AFC0-C77F72EA305D}"/>
    <cellStyle name="Normal 2 2 2 3 3 4 2 2 3" xfId="11906" xr:uid="{CA2D2CDB-4AB2-45AE-99C7-E4706A68FD65}"/>
    <cellStyle name="Normal 2 2 2 3 3 4 2 2 3 2" xfId="34332" xr:uid="{B99E5752-EACC-4D3B-B665-03933969EB80}"/>
    <cellStyle name="Normal 2 2 2 3 3 4 2 2 4" xfId="25302" xr:uid="{F5902739-139C-4D83-BF21-096967727F3B}"/>
    <cellStyle name="Normal 2 2 2 3 3 4 2 3" xfId="4370" xr:uid="{9B873F7D-0F3E-40B1-9804-6ED0157D709A}"/>
    <cellStyle name="Normal 2 2 2 3 3 4 2 3 2" xfId="8852" xr:uid="{AAA68EA1-9776-49A0-8079-4D3F2E4A2BAB}"/>
    <cellStyle name="Normal 2 2 2 3 3 4 2 3 2 2" xfId="17882" xr:uid="{911D9E81-95CF-4634-811E-1EF73CFDEF89}"/>
    <cellStyle name="Normal 2 2 2 3 3 4 2 3 2 2 2" xfId="40308" xr:uid="{8868B8BF-78DA-4CF3-912F-8628E1FA0E77}"/>
    <cellStyle name="Normal 2 2 2 3 3 4 2 3 2 3" xfId="31278" xr:uid="{BAD95E6B-05C7-4082-B387-CFFE81D8AF62}"/>
    <cellStyle name="Normal 2 2 2 3 3 4 2 3 3" xfId="13400" xr:uid="{A6DE33E9-CAAE-4F86-8BCD-46FCB8C2AC00}"/>
    <cellStyle name="Normal 2 2 2 3 3 4 2 3 3 2" xfId="35826" xr:uid="{BFA920ED-9EAF-44CB-A6DF-A5DDAB91D474}"/>
    <cellStyle name="Normal 2 2 2 3 3 4 2 3 4" xfId="26796" xr:uid="{259221E6-8A55-4A14-B4DF-4ACE9A090D0C}"/>
    <cellStyle name="Normal 2 2 2 3 3 4 2 4" xfId="5864" xr:uid="{F683C6BD-32E3-4972-99FF-94E8F7E2E7C0}"/>
    <cellStyle name="Normal 2 2 2 3 3 4 2 4 2" xfId="14894" xr:uid="{172B73F9-F124-40F4-9705-4655C46820F9}"/>
    <cellStyle name="Normal 2 2 2 3 3 4 2 4 2 2" xfId="37320" xr:uid="{88DC52FD-78AA-461D-A3B9-346A85E5CE61}"/>
    <cellStyle name="Normal 2 2 2 3 3 4 2 4 3" xfId="28290" xr:uid="{734C6907-114A-466A-AF52-E63D5F9235B5}"/>
    <cellStyle name="Normal 2 2 2 3 3 4 2 5" xfId="10412" xr:uid="{1633CB6E-0D2F-4509-B25C-9BB1F4F6214A}"/>
    <cellStyle name="Normal 2 2 2 3 3 4 2 5 2" xfId="32838" xr:uid="{B01070C9-1BE0-45E6-A1B9-375F7212AA7B}"/>
    <cellStyle name="Normal 2 2 2 3 3 4 2 6" xfId="23808" xr:uid="{6A980639-C475-47B9-8441-B97B48D63F24}"/>
    <cellStyle name="Normal 2 2 2 3 3 4 3" xfId="2129" xr:uid="{8A5406AC-91BA-4C97-B5FF-721ABAECBFDF}"/>
    <cellStyle name="Normal 2 2 2 3 3 4 3 2" xfId="6611" xr:uid="{B20E5600-50D8-4047-97D6-24C67168047C}"/>
    <cellStyle name="Normal 2 2 2 3 3 4 3 2 2" xfId="15641" xr:uid="{A7E8F1A4-89DD-45FE-9B36-80124233F36D}"/>
    <cellStyle name="Normal 2 2 2 3 3 4 3 2 2 2" xfId="38067" xr:uid="{F3EBC34A-A22A-4771-9149-FCD63A79DB9E}"/>
    <cellStyle name="Normal 2 2 2 3 3 4 3 2 3" xfId="29037" xr:uid="{84C1DAC3-C6D9-4717-818F-79CAB03041D4}"/>
    <cellStyle name="Normal 2 2 2 3 3 4 3 3" xfId="11159" xr:uid="{7EB5F54F-F0D4-4D0A-AF0C-820B57297AE9}"/>
    <cellStyle name="Normal 2 2 2 3 3 4 3 3 2" xfId="33585" xr:uid="{3830750C-86D5-4B0F-9F67-6ED626A9AFDF}"/>
    <cellStyle name="Normal 2 2 2 3 3 4 3 4" xfId="24555" xr:uid="{29F8B12E-42E2-44DB-B87D-E672FA2C7EC3}"/>
    <cellStyle name="Normal 2 2 2 3 3 4 4" xfId="3623" xr:uid="{E41F33F8-3D0F-4CAF-ADDF-FAC3FEC62DA3}"/>
    <cellStyle name="Normal 2 2 2 3 3 4 4 2" xfId="8105" xr:uid="{8214DA66-60F8-4211-BA60-8DEF879F316A}"/>
    <cellStyle name="Normal 2 2 2 3 3 4 4 2 2" xfId="17135" xr:uid="{E475A36F-E22A-43D3-BDB7-746A1B2C44AB}"/>
    <cellStyle name="Normal 2 2 2 3 3 4 4 2 2 2" xfId="39561" xr:uid="{34F744CE-1AFF-417D-A9DC-25DA7F0DFE7A}"/>
    <cellStyle name="Normal 2 2 2 3 3 4 4 2 3" xfId="30531" xr:uid="{7B7B9A99-3DE2-4522-B5C1-3043CB2999C2}"/>
    <cellStyle name="Normal 2 2 2 3 3 4 4 3" xfId="12653" xr:uid="{4C0A4F8E-5791-4D92-905D-6153CC6CFF3B}"/>
    <cellStyle name="Normal 2 2 2 3 3 4 4 3 2" xfId="35079" xr:uid="{70C6EC79-EC8A-4066-8A38-DFEFFD9E8229}"/>
    <cellStyle name="Normal 2 2 2 3 3 4 4 4" xfId="26049" xr:uid="{78AF7488-74F6-432E-AB73-B117ACC9F248}"/>
    <cellStyle name="Normal 2 2 2 3 3 4 5" xfId="5117" xr:uid="{361E1C04-259C-4195-B47A-4A27FB3E8A31}"/>
    <cellStyle name="Normal 2 2 2 3 3 4 5 2" xfId="14147" xr:uid="{7BAC7B3C-1960-46F4-91F9-7B6593180F99}"/>
    <cellStyle name="Normal 2 2 2 3 3 4 5 2 2" xfId="36573" xr:uid="{43915E31-A45D-4F6B-8DC0-FE0D42083114}"/>
    <cellStyle name="Normal 2 2 2 3 3 4 5 3" xfId="27543" xr:uid="{3B1A433B-9372-4962-8D61-ABBFFE3E35C7}"/>
    <cellStyle name="Normal 2 2 2 3 3 4 6" xfId="9665" xr:uid="{6A4D04C4-6069-4B8D-9345-870ACAF2E367}"/>
    <cellStyle name="Normal 2 2 2 3 3 4 6 2" xfId="32091" xr:uid="{89BED0CB-6F00-4C83-B360-BD30467ACDED}"/>
    <cellStyle name="Normal 2 2 2 3 3 4 7" xfId="23061" xr:uid="{063591D1-1CAB-4C73-9B4B-747889615AF7}"/>
    <cellStyle name="Normal 2 2 2 3 3 5" xfId="822" xr:uid="{0A1BE38F-2C3C-4651-B76D-08D38D9C3932}"/>
    <cellStyle name="Normal 2 2 2 3 3 5 2" xfId="2316" xr:uid="{09726512-4B33-4CBF-B454-95DBE3AEE269}"/>
    <cellStyle name="Normal 2 2 2 3 3 5 2 2" xfId="6798" xr:uid="{98FA69A3-DEEA-4F66-9582-67B13ADA5651}"/>
    <cellStyle name="Normal 2 2 2 3 3 5 2 2 2" xfId="15828" xr:uid="{D4FFBA50-9061-4890-899C-658E00645AEF}"/>
    <cellStyle name="Normal 2 2 2 3 3 5 2 2 2 2" xfId="38254" xr:uid="{4250E251-4CB8-4675-B792-EA940C1E9FB8}"/>
    <cellStyle name="Normal 2 2 2 3 3 5 2 2 3" xfId="29224" xr:uid="{4F09F2AE-98C4-4F53-947E-B2CF072BC95A}"/>
    <cellStyle name="Normal 2 2 2 3 3 5 2 3" xfId="11346" xr:uid="{DB8B91AE-5FB4-45ED-BDCC-70A66572A757}"/>
    <cellStyle name="Normal 2 2 2 3 3 5 2 3 2" xfId="33772" xr:uid="{AB45604D-FA23-42CB-A996-E5360620E3F9}"/>
    <cellStyle name="Normal 2 2 2 3 3 5 2 4" xfId="24742" xr:uid="{A5330D0B-4360-4036-AA11-652D863F8477}"/>
    <cellStyle name="Normal 2 2 2 3 3 5 3" xfId="3810" xr:uid="{783889D7-7AD1-43D5-9D14-A516FB15D5FC}"/>
    <cellStyle name="Normal 2 2 2 3 3 5 3 2" xfId="8292" xr:uid="{2FB6A4DA-7531-4434-A4DE-DA0A62A33578}"/>
    <cellStyle name="Normal 2 2 2 3 3 5 3 2 2" xfId="17322" xr:uid="{CF68093C-66EC-4356-AE18-7D3AF9246A61}"/>
    <cellStyle name="Normal 2 2 2 3 3 5 3 2 2 2" xfId="39748" xr:uid="{0D5D6F33-6979-4E79-B90D-4EDC8A71CA19}"/>
    <cellStyle name="Normal 2 2 2 3 3 5 3 2 3" xfId="30718" xr:uid="{F6A663A0-D194-4A15-A954-D7D03CFDA4C6}"/>
    <cellStyle name="Normal 2 2 2 3 3 5 3 3" xfId="12840" xr:uid="{0B72BB48-23BA-46A3-8A19-429178E8F77E}"/>
    <cellStyle name="Normal 2 2 2 3 3 5 3 3 2" xfId="35266" xr:uid="{0CD8303E-69E4-477D-B162-7F9DA6AA7354}"/>
    <cellStyle name="Normal 2 2 2 3 3 5 3 4" xfId="26236" xr:uid="{5A12DCF3-BBE0-4631-AB76-E42585D1046C}"/>
    <cellStyle name="Normal 2 2 2 3 3 5 4" xfId="5304" xr:uid="{1A0E36B8-FFE6-4097-906A-307D65D39049}"/>
    <cellStyle name="Normal 2 2 2 3 3 5 4 2" xfId="14334" xr:uid="{2AEC859A-669D-45BE-B460-6F07253ED512}"/>
    <cellStyle name="Normal 2 2 2 3 3 5 4 2 2" xfId="36760" xr:uid="{CC9D4B7F-0F35-44D1-831A-4577FBEBFD50}"/>
    <cellStyle name="Normal 2 2 2 3 3 5 4 3" xfId="27730" xr:uid="{156487EE-6BF1-4D7D-9305-C9AF44F917EC}"/>
    <cellStyle name="Normal 2 2 2 3 3 5 5" xfId="9852" xr:uid="{2FA52CBB-EFE5-455A-B85A-2A200266AE51}"/>
    <cellStyle name="Normal 2 2 2 3 3 5 5 2" xfId="32278" xr:uid="{A8C15F81-98B8-4A4C-BB88-5A49FC9A697A}"/>
    <cellStyle name="Normal 2 2 2 3 3 5 6" xfId="23248" xr:uid="{A7D27A3E-E96D-4E96-A915-3FABC1AEA465}"/>
    <cellStyle name="Normal 2 2 2 3 3 6" xfId="1571" xr:uid="{BEBEAEE8-A635-4B33-9455-B7B1C00570EF}"/>
    <cellStyle name="Normal 2 2 2 3 3 6 2" xfId="6053" xr:uid="{C7BC70B9-8897-42F3-A749-F8EA90A867FC}"/>
    <cellStyle name="Normal 2 2 2 3 3 6 2 2" xfId="15083" xr:uid="{54696F7F-7E2E-45C1-8A1E-89A934ED0F40}"/>
    <cellStyle name="Normal 2 2 2 3 3 6 2 2 2" xfId="37509" xr:uid="{6927374F-DD26-4148-A0F9-1FC2685EE921}"/>
    <cellStyle name="Normal 2 2 2 3 3 6 2 3" xfId="28479" xr:uid="{81E158B5-EEDB-4A6D-81E8-ACBD56E910BA}"/>
    <cellStyle name="Normal 2 2 2 3 3 6 3" xfId="10601" xr:uid="{7B7897B9-EBB3-42BA-835F-91F69B06E119}"/>
    <cellStyle name="Normal 2 2 2 3 3 6 3 2" xfId="33027" xr:uid="{918A99C1-B1F1-4336-AAB0-85C9F404D502}"/>
    <cellStyle name="Normal 2 2 2 3 3 6 4" xfId="23997" xr:uid="{4F5C5B60-A348-4B99-BAAB-1346BB603E3E}"/>
    <cellStyle name="Normal 2 2 2 3 3 7" xfId="3065" xr:uid="{81606109-01AD-441E-A8DE-4490CB512CB0}"/>
    <cellStyle name="Normal 2 2 2 3 3 7 2" xfId="7547" xr:uid="{0BFA5626-305D-4FF4-B675-3E92EC1FC554}"/>
    <cellStyle name="Normal 2 2 2 3 3 7 2 2" xfId="16577" xr:uid="{7A18563D-9D35-4113-9248-1FFF820EE1B5}"/>
    <cellStyle name="Normal 2 2 2 3 3 7 2 2 2" xfId="39003" xr:uid="{DD4ECB3D-CF62-4D3E-8BC5-272A8E7538C9}"/>
    <cellStyle name="Normal 2 2 2 3 3 7 2 3" xfId="29973" xr:uid="{A9B8AF96-A17C-4630-BAE4-4196ACAEEFF0}"/>
    <cellStyle name="Normal 2 2 2 3 3 7 3" xfId="12095" xr:uid="{EB8BE182-567A-4CF7-A818-3BBC1230A709}"/>
    <cellStyle name="Normal 2 2 2 3 3 7 3 2" xfId="34521" xr:uid="{0A95C156-197A-4EC4-9DAD-C17CFCB64EA1}"/>
    <cellStyle name="Normal 2 2 2 3 3 7 4" xfId="25491" xr:uid="{552851C0-2157-4B79-AAA6-4FC6506AFB2D}"/>
    <cellStyle name="Normal 2 2 2 3 3 8" xfId="4559" xr:uid="{340CFF58-44AA-4A68-A6D2-E537B1BC630E}"/>
    <cellStyle name="Normal 2 2 2 3 3 8 2" xfId="13589" xr:uid="{E139E323-2EE4-4652-A4E3-2015652311F6}"/>
    <cellStyle name="Normal 2 2 2 3 3 8 2 2" xfId="36015" xr:uid="{4D5FCB0E-4797-4876-92D5-46E94ED732BA}"/>
    <cellStyle name="Normal 2 2 2 3 3 8 3" xfId="26985" xr:uid="{9169658D-4AF0-4137-8ABC-29E9FFA7572B}"/>
    <cellStyle name="Normal 2 2 2 3 3 9" xfId="9107" xr:uid="{6A0648F0-2894-47CF-9655-7D6B21A20FD1}"/>
    <cellStyle name="Normal 2 2 2 3 3 9 2" xfId="31533" xr:uid="{F35427B7-E259-4A5D-90DB-0FBB4D5DD65F}"/>
    <cellStyle name="Normal 2 2 2 3 4" xfId="101" xr:uid="{84C30E3B-DA95-45B5-935A-F59E52DEB4BC}"/>
    <cellStyle name="Normal 2 2 2 3 4 10" xfId="22527" xr:uid="{9BA6636F-2CAA-4198-AC39-A9907D618A01}"/>
    <cellStyle name="Normal 2 2 2 3 4 2" xfId="287" xr:uid="{CEF02370-CD75-440F-B33C-ED07D57F0752}"/>
    <cellStyle name="Normal 2 2 2 3 4 2 2" xfId="1031" xr:uid="{1DB253C4-58C2-48A8-B07B-33D396BE3E00}"/>
    <cellStyle name="Normal 2 2 2 3 4 2 2 2" xfId="2525" xr:uid="{F19069E8-E7A5-4E9F-A310-C743A09D7019}"/>
    <cellStyle name="Normal 2 2 2 3 4 2 2 2 2" xfId="7007" xr:uid="{06B45AEB-337B-4C03-8B37-5784E5804B8E}"/>
    <cellStyle name="Normal 2 2 2 3 4 2 2 2 2 2" xfId="16037" xr:uid="{31FFE6F7-8153-4849-AEF8-3622AC1A2271}"/>
    <cellStyle name="Normal 2 2 2 3 4 2 2 2 2 2 2" xfId="38463" xr:uid="{3A0A9761-9FAC-4021-A682-344F59F5C112}"/>
    <cellStyle name="Normal 2 2 2 3 4 2 2 2 2 3" xfId="29433" xr:uid="{32C914D0-5231-4786-AC9B-E6D0FD93C9DF}"/>
    <cellStyle name="Normal 2 2 2 3 4 2 2 2 3" xfId="11555" xr:uid="{1FA97C5E-6713-45FF-B88D-26B3C6A0085D}"/>
    <cellStyle name="Normal 2 2 2 3 4 2 2 2 3 2" xfId="33981" xr:uid="{A6553865-F572-49A2-97A9-0433536F9236}"/>
    <cellStyle name="Normal 2 2 2 3 4 2 2 2 4" xfId="24951" xr:uid="{EF3B24C3-CEA3-4DFA-B8E9-85A527262764}"/>
    <cellStyle name="Normal 2 2 2 3 4 2 2 3" xfId="4019" xr:uid="{B4631D2A-4DEE-456C-93B5-C7CF2BEB7C42}"/>
    <cellStyle name="Normal 2 2 2 3 4 2 2 3 2" xfId="8501" xr:uid="{9630DF7A-298B-424D-AEA3-43AF7497007F}"/>
    <cellStyle name="Normal 2 2 2 3 4 2 2 3 2 2" xfId="17531" xr:uid="{F55C5702-2926-4C0D-A164-4DADB1DE47F7}"/>
    <cellStyle name="Normal 2 2 2 3 4 2 2 3 2 2 2" xfId="39957" xr:uid="{CADCD6E3-B646-4B96-BB4F-A6C049268AAA}"/>
    <cellStyle name="Normal 2 2 2 3 4 2 2 3 2 3" xfId="30927" xr:uid="{0A634C6A-98AE-403D-822F-4B61FC8B128B}"/>
    <cellStyle name="Normal 2 2 2 3 4 2 2 3 3" xfId="13049" xr:uid="{B00914D5-2569-47B8-BB96-660BDAF08DCF}"/>
    <cellStyle name="Normal 2 2 2 3 4 2 2 3 3 2" xfId="35475" xr:uid="{1F4BC695-D85E-40D6-A906-5BC9895BBA1C}"/>
    <cellStyle name="Normal 2 2 2 3 4 2 2 3 4" xfId="26445" xr:uid="{E175948B-26DB-43E7-8370-6B00FA22ABF3}"/>
    <cellStyle name="Normal 2 2 2 3 4 2 2 4" xfId="5513" xr:uid="{977B2093-D6C1-45B7-9B3C-AD1D6D4D2215}"/>
    <cellStyle name="Normal 2 2 2 3 4 2 2 4 2" xfId="14543" xr:uid="{EFBF470A-A2E4-46F0-B6AB-02043D8B023A}"/>
    <cellStyle name="Normal 2 2 2 3 4 2 2 4 2 2" xfId="36969" xr:uid="{D0248DB3-2F74-4B88-A9DD-639C3E45D500}"/>
    <cellStyle name="Normal 2 2 2 3 4 2 2 4 3" xfId="27939" xr:uid="{9E6E28CE-01B2-4A7A-B03A-BE9A6BCB8D33}"/>
    <cellStyle name="Normal 2 2 2 3 4 2 2 5" xfId="10061" xr:uid="{1D32C9C2-75E8-4DF6-B7A3-935C0EE276C9}"/>
    <cellStyle name="Normal 2 2 2 3 4 2 2 5 2" xfId="32487" xr:uid="{B1654366-21EF-48C7-82C0-800273FE8250}"/>
    <cellStyle name="Normal 2 2 2 3 4 2 2 6" xfId="23457" xr:uid="{F774461D-6D1A-450F-9825-613A8F272998}"/>
    <cellStyle name="Normal 2 2 2 3 4 2 3" xfId="1781" xr:uid="{9269CD01-7E39-49DC-B3B9-49434DAD6903}"/>
    <cellStyle name="Normal 2 2 2 3 4 2 3 2" xfId="6263" xr:uid="{21077A1C-85CA-4BCF-89C9-D100C1070052}"/>
    <cellStyle name="Normal 2 2 2 3 4 2 3 2 2" xfId="15293" xr:uid="{ACC5C67B-4998-4560-B9C8-F35916E013AE}"/>
    <cellStyle name="Normal 2 2 2 3 4 2 3 2 2 2" xfId="37719" xr:uid="{083749C8-975C-4F66-95A0-CD963EA9711B}"/>
    <cellStyle name="Normal 2 2 2 3 4 2 3 2 3" xfId="28689" xr:uid="{C458ACD1-3474-494E-BACF-3DF0ED10BDAA}"/>
    <cellStyle name="Normal 2 2 2 3 4 2 3 3" xfId="10811" xr:uid="{9E5A6D37-9162-4B86-804E-B8A3C8919FD1}"/>
    <cellStyle name="Normal 2 2 2 3 4 2 3 3 2" xfId="33237" xr:uid="{7D10E425-4A50-40F6-BCAF-BC17ED766187}"/>
    <cellStyle name="Normal 2 2 2 3 4 2 3 4" xfId="24207" xr:uid="{1D9CF44F-8733-4BD0-B5B9-3221734FCEC7}"/>
    <cellStyle name="Normal 2 2 2 3 4 2 4" xfId="3275" xr:uid="{27C1B597-CB42-4560-8D7B-44770ECF984C}"/>
    <cellStyle name="Normal 2 2 2 3 4 2 4 2" xfId="7757" xr:uid="{962EA8E2-1C36-4013-A874-8779295DE462}"/>
    <cellStyle name="Normal 2 2 2 3 4 2 4 2 2" xfId="16787" xr:uid="{BE0786F2-461C-4813-A458-5800095226C3}"/>
    <cellStyle name="Normal 2 2 2 3 4 2 4 2 2 2" xfId="39213" xr:uid="{31AA4727-9392-419F-B88B-E33E85939703}"/>
    <cellStyle name="Normal 2 2 2 3 4 2 4 2 3" xfId="30183" xr:uid="{FE111885-9508-4118-AD90-F0ED65419D53}"/>
    <cellStyle name="Normal 2 2 2 3 4 2 4 3" xfId="12305" xr:uid="{1763C476-506C-47BA-A411-0E0F7F06E9F3}"/>
    <cellStyle name="Normal 2 2 2 3 4 2 4 3 2" xfId="34731" xr:uid="{BA01423F-95A1-4E05-91A9-60F09AC8B8C6}"/>
    <cellStyle name="Normal 2 2 2 3 4 2 4 4" xfId="25701" xr:uid="{40199ED7-B226-46C7-AAE2-39F7EAD0352E}"/>
    <cellStyle name="Normal 2 2 2 3 4 2 5" xfId="4769" xr:uid="{E2050E71-4889-4A73-B1D3-B9956C17AA22}"/>
    <cellStyle name="Normal 2 2 2 3 4 2 5 2" xfId="13799" xr:uid="{6B619AD4-C696-4ABE-B84E-D8124C2AA6BD}"/>
    <cellStyle name="Normal 2 2 2 3 4 2 5 2 2" xfId="36225" xr:uid="{E16726DF-979A-4243-A60D-99A2F47C0261}"/>
    <cellStyle name="Normal 2 2 2 3 4 2 5 3" xfId="27195" xr:uid="{E7D15365-AD46-45A2-BDFD-44EB98B16B63}"/>
    <cellStyle name="Normal 2 2 2 3 4 2 6" xfId="9317" xr:uid="{8CFF3858-5F93-4D22-A57B-504176AD43CC}"/>
    <cellStyle name="Normal 2 2 2 3 4 2 6 2" xfId="31743" xr:uid="{D899F900-165B-46BC-B33C-BEFAF3C6AEE0}"/>
    <cellStyle name="Normal 2 2 2 3 4 2 7" xfId="22713" xr:uid="{1263F65E-3AA7-4BF5-82D3-5BC22A67D163}"/>
    <cellStyle name="Normal 2 2 2 3 4 3" xfId="473" xr:uid="{77A1BE20-E5C0-4811-8C5D-EBE6E4BC2DFF}"/>
    <cellStyle name="Normal 2 2 2 3 4 3 2" xfId="1220" xr:uid="{4662C506-7B40-41EE-83EA-AA83043BC73C}"/>
    <cellStyle name="Normal 2 2 2 3 4 3 2 2" xfId="2714" xr:uid="{72B98A96-720F-4318-BAEC-2AC5F794CECB}"/>
    <cellStyle name="Normal 2 2 2 3 4 3 2 2 2" xfId="7196" xr:uid="{0E4635D1-7454-48DF-9402-74B7882AA8B4}"/>
    <cellStyle name="Normal 2 2 2 3 4 3 2 2 2 2" xfId="16226" xr:uid="{C14CF1EE-2F1B-443B-9AFC-8B39CDB35854}"/>
    <cellStyle name="Normal 2 2 2 3 4 3 2 2 2 2 2" xfId="38652" xr:uid="{B0F6EAC0-696A-4EF4-ABD3-E782A4539452}"/>
    <cellStyle name="Normal 2 2 2 3 4 3 2 2 2 3" xfId="29622" xr:uid="{29F64B16-EC8F-4DC8-BF25-0CD67527AA5F}"/>
    <cellStyle name="Normal 2 2 2 3 4 3 2 2 3" xfId="11744" xr:uid="{A92603BA-B6E5-4552-8392-C2193174FC7D}"/>
    <cellStyle name="Normal 2 2 2 3 4 3 2 2 3 2" xfId="34170" xr:uid="{920E9F21-A541-49C2-A2B9-4DF725DA4226}"/>
    <cellStyle name="Normal 2 2 2 3 4 3 2 2 4" xfId="25140" xr:uid="{07187969-D366-4A87-8697-4DC027EDE7DC}"/>
    <cellStyle name="Normal 2 2 2 3 4 3 2 3" xfId="4208" xr:uid="{961D0928-F30B-4A7E-8130-ABDD602B768D}"/>
    <cellStyle name="Normal 2 2 2 3 4 3 2 3 2" xfId="8690" xr:uid="{54EA56D0-B863-4C23-8894-C272F5F60B8E}"/>
    <cellStyle name="Normal 2 2 2 3 4 3 2 3 2 2" xfId="17720" xr:uid="{DB753509-9A49-4586-8F58-9485A25AE9D7}"/>
    <cellStyle name="Normal 2 2 2 3 4 3 2 3 2 2 2" xfId="40146" xr:uid="{D70AAEF2-305B-4E55-BBE2-BE0CCBA32178}"/>
    <cellStyle name="Normal 2 2 2 3 4 3 2 3 2 3" xfId="31116" xr:uid="{908C3419-6B86-4449-B890-577C5C2AE1F3}"/>
    <cellStyle name="Normal 2 2 2 3 4 3 2 3 3" xfId="13238" xr:uid="{0DFC6704-FA14-416D-A37B-E268ECD9F8B3}"/>
    <cellStyle name="Normal 2 2 2 3 4 3 2 3 3 2" xfId="35664" xr:uid="{42245415-2699-4ACF-ABA0-07A05E8C2470}"/>
    <cellStyle name="Normal 2 2 2 3 4 3 2 3 4" xfId="26634" xr:uid="{8331B965-8043-4980-9875-D5B10FBB5AEA}"/>
    <cellStyle name="Normal 2 2 2 3 4 3 2 4" xfId="5702" xr:uid="{9ED6B16C-2808-46D2-B7C1-428E0D40234A}"/>
    <cellStyle name="Normal 2 2 2 3 4 3 2 4 2" xfId="14732" xr:uid="{396F4416-C7B7-4F29-8F60-F49F4E731DE6}"/>
    <cellStyle name="Normal 2 2 2 3 4 3 2 4 2 2" xfId="37158" xr:uid="{A7498849-0F29-482D-873F-F34136B39416}"/>
    <cellStyle name="Normal 2 2 2 3 4 3 2 4 3" xfId="28128" xr:uid="{B0A44A34-8024-4324-8353-C17C99A155D7}"/>
    <cellStyle name="Normal 2 2 2 3 4 3 2 5" xfId="10250" xr:uid="{6D6DAAA0-6FAB-4756-9B66-089FEDDE17DA}"/>
    <cellStyle name="Normal 2 2 2 3 4 3 2 5 2" xfId="32676" xr:uid="{1370E816-63AA-4394-8856-D2B9ADA05CC1}"/>
    <cellStyle name="Normal 2 2 2 3 4 3 2 6" xfId="23646" xr:uid="{D8E449BD-925D-4182-A60D-8BCACC320760}"/>
    <cellStyle name="Normal 2 2 2 3 4 3 3" xfId="1967" xr:uid="{8C97035E-E2EB-42C8-92EB-6990F8B00577}"/>
    <cellStyle name="Normal 2 2 2 3 4 3 3 2" xfId="6449" xr:uid="{3B135487-BD74-4298-A85D-9CFB45970358}"/>
    <cellStyle name="Normal 2 2 2 3 4 3 3 2 2" xfId="15479" xr:uid="{C80B83A7-F264-4BD7-8200-AFAECC15EFCC}"/>
    <cellStyle name="Normal 2 2 2 3 4 3 3 2 2 2" xfId="37905" xr:uid="{A0F4DD85-C2A8-4631-B3C4-D7AF43E403F5}"/>
    <cellStyle name="Normal 2 2 2 3 4 3 3 2 3" xfId="28875" xr:uid="{CA038311-4D83-4D6A-9A28-96086C8178B0}"/>
    <cellStyle name="Normal 2 2 2 3 4 3 3 3" xfId="10997" xr:uid="{936CAE6B-48D9-4CDD-BD24-BDBFC6C610FD}"/>
    <cellStyle name="Normal 2 2 2 3 4 3 3 3 2" xfId="33423" xr:uid="{62BBE987-5ECA-45BD-A166-0C05BD7D3EAA}"/>
    <cellStyle name="Normal 2 2 2 3 4 3 3 4" xfId="24393" xr:uid="{215ECB43-7AEA-451A-9FE5-937C5421C361}"/>
    <cellStyle name="Normal 2 2 2 3 4 3 4" xfId="3461" xr:uid="{3FC7B304-C472-47E5-9EF6-2B56DB0AD6D0}"/>
    <cellStyle name="Normal 2 2 2 3 4 3 4 2" xfId="7943" xr:uid="{46E36E1D-3086-49D8-9238-CB88A37D4F95}"/>
    <cellStyle name="Normal 2 2 2 3 4 3 4 2 2" xfId="16973" xr:uid="{85EB376C-7B96-495B-9B60-BDA4FCDCBD28}"/>
    <cellStyle name="Normal 2 2 2 3 4 3 4 2 2 2" xfId="39399" xr:uid="{EA6D92A3-1CE8-41A4-A09D-9B57082A9B13}"/>
    <cellStyle name="Normal 2 2 2 3 4 3 4 2 3" xfId="30369" xr:uid="{E80D416B-48CC-413F-BE18-50BC557E7996}"/>
    <cellStyle name="Normal 2 2 2 3 4 3 4 3" xfId="12491" xr:uid="{424226A2-729E-4C57-AEE2-D8FEA5EAB59E}"/>
    <cellStyle name="Normal 2 2 2 3 4 3 4 3 2" xfId="34917" xr:uid="{1026F186-686E-4558-A28B-E3687A8917D0}"/>
    <cellStyle name="Normal 2 2 2 3 4 3 4 4" xfId="25887" xr:uid="{CE4A717F-575E-4694-A39D-B8318464317B}"/>
    <cellStyle name="Normal 2 2 2 3 4 3 5" xfId="4955" xr:uid="{3AE0CC32-9BB3-4DBC-88F3-33E004F2CE4B}"/>
    <cellStyle name="Normal 2 2 2 3 4 3 5 2" xfId="13985" xr:uid="{B30C1B65-A5EE-4FF3-A529-9F1A659D9553}"/>
    <cellStyle name="Normal 2 2 2 3 4 3 5 2 2" xfId="36411" xr:uid="{E4A01B6D-57EF-4B70-ABE4-18349D9C95FF}"/>
    <cellStyle name="Normal 2 2 2 3 4 3 5 3" xfId="27381" xr:uid="{1B5657CB-BEE5-445A-A546-3138FC2362BB}"/>
    <cellStyle name="Normal 2 2 2 3 4 3 6" xfId="9503" xr:uid="{AC6CA155-42A6-46ED-9287-C0B6DA0CD492}"/>
    <cellStyle name="Normal 2 2 2 3 4 3 6 2" xfId="31929" xr:uid="{DDF48A6B-6E0E-4548-B1C3-603DF1BA56C4}"/>
    <cellStyle name="Normal 2 2 2 3 4 3 7" xfId="22899" xr:uid="{012B4FCF-3AB2-46A6-8BCE-F2F0CFB816D2}"/>
    <cellStyle name="Normal 2 2 2 3 4 4" xfId="659" xr:uid="{69D090E2-9779-460F-97C2-2107B3C2CA9A}"/>
    <cellStyle name="Normal 2 2 2 3 4 4 2" xfId="1406" xr:uid="{918F0CDB-A224-456A-AAF6-7E572C8057B6}"/>
    <cellStyle name="Normal 2 2 2 3 4 4 2 2" xfId="2900" xr:uid="{AFA1B157-5C1D-4CD5-AFF3-12138781CCA4}"/>
    <cellStyle name="Normal 2 2 2 3 4 4 2 2 2" xfId="7382" xr:uid="{5474C2C4-8BD6-460B-904B-BC1CCD565954}"/>
    <cellStyle name="Normal 2 2 2 3 4 4 2 2 2 2" xfId="16412" xr:uid="{D33A8E64-0380-4237-A97A-38985A5C495B}"/>
    <cellStyle name="Normal 2 2 2 3 4 4 2 2 2 2 2" xfId="38838" xr:uid="{CAF7A7AF-011F-4D90-8527-B59E7381E7D6}"/>
    <cellStyle name="Normal 2 2 2 3 4 4 2 2 2 3" xfId="29808" xr:uid="{58D1E77D-1183-446A-9624-5AF43BEB895A}"/>
    <cellStyle name="Normal 2 2 2 3 4 4 2 2 3" xfId="11930" xr:uid="{D4A40613-37E9-4410-98C6-6F0221DC6B53}"/>
    <cellStyle name="Normal 2 2 2 3 4 4 2 2 3 2" xfId="34356" xr:uid="{6E31399E-20D5-4DE9-896D-3CDB245E23BF}"/>
    <cellStyle name="Normal 2 2 2 3 4 4 2 2 4" xfId="25326" xr:uid="{2626FA5A-7F8D-4ED9-BC41-08669A1031A0}"/>
    <cellStyle name="Normal 2 2 2 3 4 4 2 3" xfId="4394" xr:uid="{93E39CC9-DA51-42F0-AC95-F0C0C51C538C}"/>
    <cellStyle name="Normal 2 2 2 3 4 4 2 3 2" xfId="8876" xr:uid="{7CC493F5-FF44-4EC4-BA84-DA05CD520622}"/>
    <cellStyle name="Normal 2 2 2 3 4 4 2 3 2 2" xfId="17906" xr:uid="{6C8508B8-626C-4529-9B4E-37A5F96CF8DE}"/>
    <cellStyle name="Normal 2 2 2 3 4 4 2 3 2 2 2" xfId="40332" xr:uid="{C6EA7677-B13A-46BB-B0DD-067313C2293D}"/>
    <cellStyle name="Normal 2 2 2 3 4 4 2 3 2 3" xfId="31302" xr:uid="{AC1007CC-6B77-4542-B567-91DAFA9F2172}"/>
    <cellStyle name="Normal 2 2 2 3 4 4 2 3 3" xfId="13424" xr:uid="{C2B43D96-AA59-40DF-BC08-80D7B13DD311}"/>
    <cellStyle name="Normal 2 2 2 3 4 4 2 3 3 2" xfId="35850" xr:uid="{43FDFF60-1BDB-4D1B-8626-D2A17F80DF94}"/>
    <cellStyle name="Normal 2 2 2 3 4 4 2 3 4" xfId="26820" xr:uid="{07E3430B-E5D4-4A44-BF49-6FDF11810569}"/>
    <cellStyle name="Normal 2 2 2 3 4 4 2 4" xfId="5888" xr:uid="{0E6A7E42-BBC8-414F-A539-3BF9C7F0A149}"/>
    <cellStyle name="Normal 2 2 2 3 4 4 2 4 2" xfId="14918" xr:uid="{AD3E678F-EEDF-41A2-AD11-AE21E33E2165}"/>
    <cellStyle name="Normal 2 2 2 3 4 4 2 4 2 2" xfId="37344" xr:uid="{2A40491A-267B-4AE6-A883-629C7A738D9B}"/>
    <cellStyle name="Normal 2 2 2 3 4 4 2 4 3" xfId="28314" xr:uid="{E24AC042-5FEF-49E3-8974-D0C2A4027371}"/>
    <cellStyle name="Normal 2 2 2 3 4 4 2 5" xfId="10436" xr:uid="{A22CA9CE-639D-4F19-890D-F1FF49438B0D}"/>
    <cellStyle name="Normal 2 2 2 3 4 4 2 5 2" xfId="32862" xr:uid="{603A582A-0C00-4DB0-B811-664734F40EAA}"/>
    <cellStyle name="Normal 2 2 2 3 4 4 2 6" xfId="23832" xr:uid="{845BAE3D-BC68-45CA-A60C-4C7FCF4CEB40}"/>
    <cellStyle name="Normal 2 2 2 3 4 4 3" xfId="2153" xr:uid="{DB68BA4E-F628-4168-A39D-928E62D954A2}"/>
    <cellStyle name="Normal 2 2 2 3 4 4 3 2" xfId="6635" xr:uid="{2C141A11-7702-400D-BC13-80B9BA9DF4CD}"/>
    <cellStyle name="Normal 2 2 2 3 4 4 3 2 2" xfId="15665" xr:uid="{10A15424-1A82-4DD9-87D0-DD7BFD027BDD}"/>
    <cellStyle name="Normal 2 2 2 3 4 4 3 2 2 2" xfId="38091" xr:uid="{3127D444-26E3-49F9-A698-A2E9F426DB08}"/>
    <cellStyle name="Normal 2 2 2 3 4 4 3 2 3" xfId="29061" xr:uid="{F2137D9E-7215-4AAE-9D10-0C95306D3333}"/>
    <cellStyle name="Normal 2 2 2 3 4 4 3 3" xfId="11183" xr:uid="{9B8D84B8-2AA3-4AF1-B35C-8D6BB1684F1F}"/>
    <cellStyle name="Normal 2 2 2 3 4 4 3 3 2" xfId="33609" xr:uid="{B0C06018-1615-41F3-9677-A162FDDF5404}"/>
    <cellStyle name="Normal 2 2 2 3 4 4 3 4" xfId="24579" xr:uid="{A47B722A-1766-4E4B-A919-377DFE845D2D}"/>
    <cellStyle name="Normal 2 2 2 3 4 4 4" xfId="3647" xr:uid="{C59316B0-86B6-4A8B-993F-DD695361DA06}"/>
    <cellStyle name="Normal 2 2 2 3 4 4 4 2" xfId="8129" xr:uid="{40EE463C-D759-4F72-8EBB-211486A364DF}"/>
    <cellStyle name="Normal 2 2 2 3 4 4 4 2 2" xfId="17159" xr:uid="{C9687AB4-6503-40CA-83A7-591F8F7CFBC8}"/>
    <cellStyle name="Normal 2 2 2 3 4 4 4 2 2 2" xfId="39585" xr:uid="{AFA26F9D-C7C2-4025-BE79-F1855F89DD43}"/>
    <cellStyle name="Normal 2 2 2 3 4 4 4 2 3" xfId="30555" xr:uid="{1A1CA685-3D0E-4787-80E1-CFAAB1FA55BA}"/>
    <cellStyle name="Normal 2 2 2 3 4 4 4 3" xfId="12677" xr:uid="{FD1F5A74-7C6C-4E65-92D0-8F47E3DF9593}"/>
    <cellStyle name="Normal 2 2 2 3 4 4 4 3 2" xfId="35103" xr:uid="{7D82F069-D9C2-4E1B-8C1D-79C098EB801C}"/>
    <cellStyle name="Normal 2 2 2 3 4 4 4 4" xfId="26073" xr:uid="{60AE46D2-B568-4E41-8D9B-6F3AFD2C449F}"/>
    <cellStyle name="Normal 2 2 2 3 4 4 5" xfId="5141" xr:uid="{3BA67885-5830-46A0-8A3C-389E5888CF39}"/>
    <cellStyle name="Normal 2 2 2 3 4 4 5 2" xfId="14171" xr:uid="{CE12F52B-CF2D-473E-94EB-FD154C535162}"/>
    <cellStyle name="Normal 2 2 2 3 4 4 5 2 2" xfId="36597" xr:uid="{CD0E092B-27D5-4CED-96A8-3FD0FFA98F51}"/>
    <cellStyle name="Normal 2 2 2 3 4 4 5 3" xfId="27567" xr:uid="{7D0C33C9-5A32-4A9F-94D8-FF7B16749420}"/>
    <cellStyle name="Normal 2 2 2 3 4 4 6" xfId="9689" xr:uid="{4A0BE820-5AE1-41F9-B536-CD63FECE6EFD}"/>
    <cellStyle name="Normal 2 2 2 3 4 4 6 2" xfId="32115" xr:uid="{AC7745ED-A312-42A8-A569-69187D2C56BB}"/>
    <cellStyle name="Normal 2 2 2 3 4 4 7" xfId="23085" xr:uid="{F3C5A5FA-4DE3-4695-B6F2-8299BE944280}"/>
    <cellStyle name="Normal 2 2 2 3 4 5" xfId="846" xr:uid="{E1C25106-11A1-4C43-B358-949DA3979820}"/>
    <cellStyle name="Normal 2 2 2 3 4 5 2" xfId="2340" xr:uid="{B3BB92FE-4C81-40F9-85F6-BE8DF3CBADD4}"/>
    <cellStyle name="Normal 2 2 2 3 4 5 2 2" xfId="6822" xr:uid="{189C5DC9-78D3-4F3C-B724-7B7D5E3ECA59}"/>
    <cellStyle name="Normal 2 2 2 3 4 5 2 2 2" xfId="15852" xr:uid="{5CD164E6-80C8-48E3-9450-2C3D379214A7}"/>
    <cellStyle name="Normal 2 2 2 3 4 5 2 2 2 2" xfId="38278" xr:uid="{4F67937D-691E-4A12-9583-83A324846D8E}"/>
    <cellStyle name="Normal 2 2 2 3 4 5 2 2 3" xfId="29248" xr:uid="{3E0C3BA0-60BD-4FD5-AC5D-285F7E055E34}"/>
    <cellStyle name="Normal 2 2 2 3 4 5 2 3" xfId="11370" xr:uid="{2A545DF7-5AE5-4045-AA3F-B7AD34E500EB}"/>
    <cellStyle name="Normal 2 2 2 3 4 5 2 3 2" xfId="33796" xr:uid="{881FDF53-AAFA-4CA3-A79F-16C295DFF432}"/>
    <cellStyle name="Normal 2 2 2 3 4 5 2 4" xfId="24766" xr:uid="{F101451C-EA0E-4ECD-BED3-A62AA8EF2499}"/>
    <cellStyle name="Normal 2 2 2 3 4 5 3" xfId="3834" xr:uid="{249BE052-FE3C-4B03-96C2-8A110FED0E32}"/>
    <cellStyle name="Normal 2 2 2 3 4 5 3 2" xfId="8316" xr:uid="{CBEE0725-6017-419C-83F1-8F6C9F246AEE}"/>
    <cellStyle name="Normal 2 2 2 3 4 5 3 2 2" xfId="17346" xr:uid="{023AA8C2-086A-4422-A437-A16A3C442385}"/>
    <cellStyle name="Normal 2 2 2 3 4 5 3 2 2 2" xfId="39772" xr:uid="{4F82E63D-6C83-4E2F-A582-EF7651C5181B}"/>
    <cellStyle name="Normal 2 2 2 3 4 5 3 2 3" xfId="30742" xr:uid="{304F2167-7E34-4E1A-BF74-2B1C2E507FF8}"/>
    <cellStyle name="Normal 2 2 2 3 4 5 3 3" xfId="12864" xr:uid="{96748C5B-F38E-432F-8F88-5D6CF00611C1}"/>
    <cellStyle name="Normal 2 2 2 3 4 5 3 3 2" xfId="35290" xr:uid="{58702751-476D-48A9-94D1-AEA1CAE736E4}"/>
    <cellStyle name="Normal 2 2 2 3 4 5 3 4" xfId="26260" xr:uid="{21C15228-4660-4B86-B4E1-F6E9F0BF1B1F}"/>
    <cellStyle name="Normal 2 2 2 3 4 5 4" xfId="5328" xr:uid="{AD217C23-9273-41F8-BA23-FCCBB5DA089B}"/>
    <cellStyle name="Normal 2 2 2 3 4 5 4 2" xfId="14358" xr:uid="{3A462201-99FE-4123-9A31-3ECA4FB9EECB}"/>
    <cellStyle name="Normal 2 2 2 3 4 5 4 2 2" xfId="36784" xr:uid="{A6829145-CC34-4C02-9B34-950FFCB72D5D}"/>
    <cellStyle name="Normal 2 2 2 3 4 5 4 3" xfId="27754" xr:uid="{5B8C5986-EA75-4ABE-A01E-BDF9E3B6ACA5}"/>
    <cellStyle name="Normal 2 2 2 3 4 5 5" xfId="9876" xr:uid="{3026DF7F-D356-4F65-8DB3-904654545475}"/>
    <cellStyle name="Normal 2 2 2 3 4 5 5 2" xfId="32302" xr:uid="{5DD97C0F-25C7-4C12-BDA1-85395F9A8C82}"/>
    <cellStyle name="Normal 2 2 2 3 4 5 6" xfId="23272" xr:uid="{70850DC1-EABF-438D-9149-E5786D5124DF}"/>
    <cellStyle name="Normal 2 2 2 3 4 6" xfId="1595" xr:uid="{8A30AD46-D0E2-4813-97B8-8404FAC2C724}"/>
    <cellStyle name="Normal 2 2 2 3 4 6 2" xfId="6077" xr:uid="{9DD9CA9C-7C56-467B-8E67-5A91180FD473}"/>
    <cellStyle name="Normal 2 2 2 3 4 6 2 2" xfId="15107" xr:uid="{BE187CA6-E874-4420-B190-49BAA776ED2F}"/>
    <cellStyle name="Normal 2 2 2 3 4 6 2 2 2" xfId="37533" xr:uid="{4022A829-FD67-4AF3-B065-F7F5830A38F5}"/>
    <cellStyle name="Normal 2 2 2 3 4 6 2 3" xfId="28503" xr:uid="{8E76BAF0-A644-40A5-8887-1CA599D946CB}"/>
    <cellStyle name="Normal 2 2 2 3 4 6 3" xfId="10625" xr:uid="{ED3CDE69-3BDC-418C-AA26-8B1F5989EDB9}"/>
    <cellStyle name="Normal 2 2 2 3 4 6 3 2" xfId="33051" xr:uid="{903F5D82-7077-4F57-B718-14518807AAA1}"/>
    <cellStyle name="Normal 2 2 2 3 4 6 4" xfId="24021" xr:uid="{C204ABFB-B4C2-4ED9-9229-F137B88DA8BF}"/>
    <cellStyle name="Normal 2 2 2 3 4 7" xfId="3089" xr:uid="{FD9CB66C-E894-482E-95FB-7E3AE2207C22}"/>
    <cellStyle name="Normal 2 2 2 3 4 7 2" xfId="7571" xr:uid="{A7E7E472-B66C-4E22-AE09-7AAA593C57C7}"/>
    <cellStyle name="Normal 2 2 2 3 4 7 2 2" xfId="16601" xr:uid="{26B41DA8-EA12-4172-BC5C-9A47BFD9148D}"/>
    <cellStyle name="Normal 2 2 2 3 4 7 2 2 2" xfId="39027" xr:uid="{7CD10C85-C5B1-46D0-869D-4EEB4A9812BA}"/>
    <cellStyle name="Normal 2 2 2 3 4 7 2 3" xfId="29997" xr:uid="{04E85634-05EF-40D0-B6E4-99092D134053}"/>
    <cellStyle name="Normal 2 2 2 3 4 7 3" xfId="12119" xr:uid="{BC7E54E1-E559-4BBE-A626-F530F00E0069}"/>
    <cellStyle name="Normal 2 2 2 3 4 7 3 2" xfId="34545" xr:uid="{7A83C09F-B631-4E1F-917C-EA2D890429EA}"/>
    <cellStyle name="Normal 2 2 2 3 4 7 4" xfId="25515" xr:uid="{F09E0303-0A36-455F-AC58-4C3A2431454F}"/>
    <cellStyle name="Normal 2 2 2 3 4 8" xfId="4583" xr:uid="{A5D76B1E-076C-4BA2-A137-637B802BC34D}"/>
    <cellStyle name="Normal 2 2 2 3 4 8 2" xfId="13613" xr:uid="{34D6C3C5-3B68-4E5D-A5F5-B1B0815E10D7}"/>
    <cellStyle name="Normal 2 2 2 3 4 8 2 2" xfId="36039" xr:uid="{C6ED3BC7-5678-400F-8287-FD32FD7825EA}"/>
    <cellStyle name="Normal 2 2 2 3 4 8 3" xfId="27009" xr:uid="{BB6BFA0D-2A98-4F3F-9DAD-F95470169B4D}"/>
    <cellStyle name="Normal 2 2 2 3 4 9" xfId="9131" xr:uid="{F30D7A71-7D2E-4A9E-B0B2-F17A22CAB646}"/>
    <cellStyle name="Normal 2 2 2 3 4 9 2" xfId="31557" xr:uid="{E2DC9C34-142C-4EBC-9410-73D96CFF1236}"/>
    <cellStyle name="Normal 2 2 2 3 5" xfId="109" xr:uid="{F5DFBA6F-EC58-4800-AC13-B830A9B0616E}"/>
    <cellStyle name="Normal 2 2 2 3 5 10" xfId="22535" xr:uid="{EEDA52FF-C675-4AD4-9B75-5844ACB659AA}"/>
    <cellStyle name="Normal 2 2 2 3 5 2" xfId="295" xr:uid="{D8280EBB-F576-472B-90E3-D3A63DE257C6}"/>
    <cellStyle name="Normal 2 2 2 3 5 2 2" xfId="1038" xr:uid="{841E5DB6-EE7C-4A7C-80A7-E01A7E57658E}"/>
    <cellStyle name="Normal 2 2 2 3 5 2 2 2" xfId="2532" xr:uid="{C58F996E-101F-4E5B-A7A9-023AA9C23ABA}"/>
    <cellStyle name="Normal 2 2 2 3 5 2 2 2 2" xfId="7014" xr:uid="{F00E62C8-FC7C-4A1B-8BE4-B09656B3024C}"/>
    <cellStyle name="Normal 2 2 2 3 5 2 2 2 2 2" xfId="16044" xr:uid="{1C43CE67-E72C-4EA0-A220-39B6E693ECDE}"/>
    <cellStyle name="Normal 2 2 2 3 5 2 2 2 2 2 2" xfId="38470" xr:uid="{DB8278B1-EDBB-4669-9FAD-9B4047EA973A}"/>
    <cellStyle name="Normal 2 2 2 3 5 2 2 2 2 3" xfId="29440" xr:uid="{D703FFF7-0755-4617-8ED4-E655783924A4}"/>
    <cellStyle name="Normal 2 2 2 3 5 2 2 2 3" xfId="11562" xr:uid="{40139A76-8963-4915-BE98-0052DDD80FDB}"/>
    <cellStyle name="Normal 2 2 2 3 5 2 2 2 3 2" xfId="33988" xr:uid="{BE8EE5D1-9AB3-4DCA-86C0-0A5879480BAC}"/>
    <cellStyle name="Normal 2 2 2 3 5 2 2 2 4" xfId="24958" xr:uid="{7EC5FA18-700C-40E6-9CA2-B169C1F6117A}"/>
    <cellStyle name="Normal 2 2 2 3 5 2 2 3" xfId="4026" xr:uid="{CC7B1F3B-DC90-4BD3-85FB-0EBE09E701C2}"/>
    <cellStyle name="Normal 2 2 2 3 5 2 2 3 2" xfId="8508" xr:uid="{A673595A-10AA-45A1-BF3B-8DE7B1B14C67}"/>
    <cellStyle name="Normal 2 2 2 3 5 2 2 3 2 2" xfId="17538" xr:uid="{2C0821FE-4D1A-468F-9C2C-F00FA82AF034}"/>
    <cellStyle name="Normal 2 2 2 3 5 2 2 3 2 2 2" xfId="39964" xr:uid="{4C135500-B03A-4B2F-A12C-7BAC8CF1F01E}"/>
    <cellStyle name="Normal 2 2 2 3 5 2 2 3 2 3" xfId="30934" xr:uid="{93DAC0C1-FEAE-4877-BE90-AB2018493685}"/>
    <cellStyle name="Normal 2 2 2 3 5 2 2 3 3" xfId="13056" xr:uid="{148AAEC8-E1F9-4839-9711-F13AE2C45C44}"/>
    <cellStyle name="Normal 2 2 2 3 5 2 2 3 3 2" xfId="35482" xr:uid="{1EEDD41C-6736-44E8-8C00-F373325154D9}"/>
    <cellStyle name="Normal 2 2 2 3 5 2 2 3 4" xfId="26452" xr:uid="{AABAB0DD-6247-4E13-8A7A-8F66DD638833}"/>
    <cellStyle name="Normal 2 2 2 3 5 2 2 4" xfId="5520" xr:uid="{DDFC07E4-BB8A-4B85-BE85-93F8E92E0F58}"/>
    <cellStyle name="Normal 2 2 2 3 5 2 2 4 2" xfId="14550" xr:uid="{F5C20004-C840-4230-8B40-5ADB01A33F63}"/>
    <cellStyle name="Normal 2 2 2 3 5 2 2 4 2 2" xfId="36976" xr:uid="{5E12A16B-6352-4DC2-BD30-746EC533BC50}"/>
    <cellStyle name="Normal 2 2 2 3 5 2 2 4 3" xfId="27946" xr:uid="{3176F33C-F689-4C23-A10F-8FBD9ECBB987}"/>
    <cellStyle name="Normal 2 2 2 3 5 2 2 5" xfId="10068" xr:uid="{CF3C63FE-BF28-484C-AFBA-12506B82EF83}"/>
    <cellStyle name="Normal 2 2 2 3 5 2 2 5 2" xfId="32494" xr:uid="{AAFCD54A-CE74-4A38-A48A-9D2974CA6882}"/>
    <cellStyle name="Normal 2 2 2 3 5 2 2 6" xfId="23464" xr:uid="{A935D39F-C3ED-476B-BE2E-3DB74A87EDE3}"/>
    <cellStyle name="Normal 2 2 2 3 5 2 3" xfId="1789" xr:uid="{500406F8-67C8-4573-BEB8-741693BED2B2}"/>
    <cellStyle name="Normal 2 2 2 3 5 2 3 2" xfId="6271" xr:uid="{28D7D885-369C-4A6E-970E-88160EDC27AD}"/>
    <cellStyle name="Normal 2 2 2 3 5 2 3 2 2" xfId="15301" xr:uid="{10FCDFAC-A409-499F-ADEC-D1E95185D9F1}"/>
    <cellStyle name="Normal 2 2 2 3 5 2 3 2 2 2" xfId="37727" xr:uid="{4D1764BD-409A-494B-BDBD-F5AB0D5BBDAD}"/>
    <cellStyle name="Normal 2 2 2 3 5 2 3 2 3" xfId="28697" xr:uid="{9312E91E-1F98-48A4-A84F-385FBE059E04}"/>
    <cellStyle name="Normal 2 2 2 3 5 2 3 3" xfId="10819" xr:uid="{24951842-AB15-477C-95B9-734F200AD4F0}"/>
    <cellStyle name="Normal 2 2 2 3 5 2 3 3 2" xfId="33245" xr:uid="{23B2BDE2-131D-4CC8-85D9-7349D70BFB2D}"/>
    <cellStyle name="Normal 2 2 2 3 5 2 3 4" xfId="24215" xr:uid="{CD2E3D6E-E925-4EEC-8C62-9259863962D2}"/>
    <cellStyle name="Normal 2 2 2 3 5 2 4" xfId="3283" xr:uid="{AA2E366E-2E35-473E-9C87-1372E3A8A235}"/>
    <cellStyle name="Normal 2 2 2 3 5 2 4 2" xfId="7765" xr:uid="{757C235B-C4E1-4E92-B3AD-F4322096A234}"/>
    <cellStyle name="Normal 2 2 2 3 5 2 4 2 2" xfId="16795" xr:uid="{A428EEC4-AB98-47E7-BDD2-CE390E907AC9}"/>
    <cellStyle name="Normal 2 2 2 3 5 2 4 2 2 2" xfId="39221" xr:uid="{8CEDC167-2F42-4811-A7D2-47A53C1B5C7A}"/>
    <cellStyle name="Normal 2 2 2 3 5 2 4 2 3" xfId="30191" xr:uid="{02EE4836-32D1-46C7-BC28-8062A9DF6EC8}"/>
    <cellStyle name="Normal 2 2 2 3 5 2 4 3" xfId="12313" xr:uid="{53BC10C2-D5D6-4FC0-9AC3-6E2F59A74AE6}"/>
    <cellStyle name="Normal 2 2 2 3 5 2 4 3 2" xfId="34739" xr:uid="{884531FE-66A6-4559-8836-D745C24FF350}"/>
    <cellStyle name="Normal 2 2 2 3 5 2 4 4" xfId="25709" xr:uid="{6F57EBF5-1499-469C-B564-EA4D001A6D82}"/>
    <cellStyle name="Normal 2 2 2 3 5 2 5" xfId="4777" xr:uid="{915D8F3B-7029-4F0F-A9B4-9DD201E6FB45}"/>
    <cellStyle name="Normal 2 2 2 3 5 2 5 2" xfId="13807" xr:uid="{87491706-D26B-4A7D-8615-63AB5979FA56}"/>
    <cellStyle name="Normal 2 2 2 3 5 2 5 2 2" xfId="36233" xr:uid="{FD250E0E-89BC-4E9E-A450-A818AD1093A1}"/>
    <cellStyle name="Normal 2 2 2 3 5 2 5 3" xfId="27203" xr:uid="{A006300C-3E96-49C5-839B-64BB5B48A4EE}"/>
    <cellStyle name="Normal 2 2 2 3 5 2 6" xfId="9325" xr:uid="{B3493557-EDCB-42EC-9055-57693D6B8ECC}"/>
    <cellStyle name="Normal 2 2 2 3 5 2 6 2" xfId="31751" xr:uid="{C61C6D2E-5536-4F23-B6E4-D46263BA73EA}"/>
    <cellStyle name="Normal 2 2 2 3 5 2 7" xfId="22721" xr:uid="{7B9BE107-189F-4DBC-B820-2033C67D99D0}"/>
    <cellStyle name="Normal 2 2 2 3 5 3" xfId="481" xr:uid="{81743998-F7EE-4A58-A12D-A2A0749E56DA}"/>
    <cellStyle name="Normal 2 2 2 3 5 3 2" xfId="1228" xr:uid="{BB7F6831-7CA4-48F1-835A-BC21A2ED99EB}"/>
    <cellStyle name="Normal 2 2 2 3 5 3 2 2" xfId="2722" xr:uid="{F81E3884-51B5-4524-9350-129C0B9CF333}"/>
    <cellStyle name="Normal 2 2 2 3 5 3 2 2 2" xfId="7204" xr:uid="{180F586A-B00F-41CB-B5EB-F4233B6F7657}"/>
    <cellStyle name="Normal 2 2 2 3 5 3 2 2 2 2" xfId="16234" xr:uid="{67CD1AF7-4712-4A76-8066-CE73B49C68DD}"/>
    <cellStyle name="Normal 2 2 2 3 5 3 2 2 2 2 2" xfId="38660" xr:uid="{125512AB-440A-4540-B9C3-9DB842C399C4}"/>
    <cellStyle name="Normal 2 2 2 3 5 3 2 2 2 3" xfId="29630" xr:uid="{BF2B5F9E-DDF8-4BFE-82BA-75683D671DD5}"/>
    <cellStyle name="Normal 2 2 2 3 5 3 2 2 3" xfId="11752" xr:uid="{F4BE14B7-C36B-49CB-A36C-7E6881F63A42}"/>
    <cellStyle name="Normal 2 2 2 3 5 3 2 2 3 2" xfId="34178" xr:uid="{8A5A7093-B131-468C-BA88-C16355510936}"/>
    <cellStyle name="Normal 2 2 2 3 5 3 2 2 4" xfId="25148" xr:uid="{7233899E-8F0C-436C-962C-AFA57DB2B47C}"/>
    <cellStyle name="Normal 2 2 2 3 5 3 2 3" xfId="4216" xr:uid="{F6D3E2D4-0A8B-4EB9-8E40-AE00023EC843}"/>
    <cellStyle name="Normal 2 2 2 3 5 3 2 3 2" xfId="8698" xr:uid="{26A7B9B0-1CD4-4073-AA24-DF49E64416AA}"/>
    <cellStyle name="Normal 2 2 2 3 5 3 2 3 2 2" xfId="17728" xr:uid="{A656526A-FD03-4BAC-8F95-AD18ED8977C4}"/>
    <cellStyle name="Normal 2 2 2 3 5 3 2 3 2 2 2" xfId="40154" xr:uid="{C51CBE7D-44E1-4026-B354-3F4AEA2E9E34}"/>
    <cellStyle name="Normal 2 2 2 3 5 3 2 3 2 3" xfId="31124" xr:uid="{1654C5BC-F925-434B-BA5C-AC98CD534DFF}"/>
    <cellStyle name="Normal 2 2 2 3 5 3 2 3 3" xfId="13246" xr:uid="{14A35281-F908-466D-9386-FB91BAC3CB44}"/>
    <cellStyle name="Normal 2 2 2 3 5 3 2 3 3 2" xfId="35672" xr:uid="{D95801EA-8B4F-4F20-A6FE-40AB580E9B28}"/>
    <cellStyle name="Normal 2 2 2 3 5 3 2 3 4" xfId="26642" xr:uid="{966F9580-DA83-45D7-911C-6FC8F7E47C96}"/>
    <cellStyle name="Normal 2 2 2 3 5 3 2 4" xfId="5710" xr:uid="{AE03AAE9-733B-465A-8EF1-149975CF3285}"/>
    <cellStyle name="Normal 2 2 2 3 5 3 2 4 2" xfId="14740" xr:uid="{B04100A7-8098-4A5D-999C-F0840A6FFD6F}"/>
    <cellStyle name="Normal 2 2 2 3 5 3 2 4 2 2" xfId="37166" xr:uid="{24E32440-AFCF-4E3E-84C2-E98C5AE6D99F}"/>
    <cellStyle name="Normal 2 2 2 3 5 3 2 4 3" xfId="28136" xr:uid="{30F7F25F-ADAD-49AC-B638-6C11238C8E47}"/>
    <cellStyle name="Normal 2 2 2 3 5 3 2 5" xfId="10258" xr:uid="{A50750D1-E205-4DC7-B06B-2037E561818F}"/>
    <cellStyle name="Normal 2 2 2 3 5 3 2 5 2" xfId="32684" xr:uid="{F4025017-8F79-468E-A680-B70D8D2FA1FC}"/>
    <cellStyle name="Normal 2 2 2 3 5 3 2 6" xfId="23654" xr:uid="{E44E6D9E-97D6-4C6D-B455-EED3B7B7256D}"/>
    <cellStyle name="Normal 2 2 2 3 5 3 3" xfId="1975" xr:uid="{2EACF0AD-965E-48FF-B052-667F6ECA3445}"/>
    <cellStyle name="Normal 2 2 2 3 5 3 3 2" xfId="6457" xr:uid="{E66A44D9-FA66-400C-BE9F-083258FCA04D}"/>
    <cellStyle name="Normal 2 2 2 3 5 3 3 2 2" xfId="15487" xr:uid="{FF6C458E-F1A7-42DC-A7F5-13CDEB17941E}"/>
    <cellStyle name="Normal 2 2 2 3 5 3 3 2 2 2" xfId="37913" xr:uid="{F5640756-3284-4254-8631-0C27E41346AB}"/>
    <cellStyle name="Normal 2 2 2 3 5 3 3 2 3" xfId="28883" xr:uid="{F4C2AC6A-BC8E-4A2A-AB1F-5B73EA4D520D}"/>
    <cellStyle name="Normal 2 2 2 3 5 3 3 3" xfId="11005" xr:uid="{BBE4E839-18F5-4AF1-AB8C-BBE0D4CC031F}"/>
    <cellStyle name="Normal 2 2 2 3 5 3 3 3 2" xfId="33431" xr:uid="{85F19675-234C-4656-A632-C459FE81B9D5}"/>
    <cellStyle name="Normal 2 2 2 3 5 3 3 4" xfId="24401" xr:uid="{6EA94CCA-754F-4C31-85C9-E0DCACBE611A}"/>
    <cellStyle name="Normal 2 2 2 3 5 3 4" xfId="3469" xr:uid="{35F042B1-25BB-4BB2-BA20-202ACED504A4}"/>
    <cellStyle name="Normal 2 2 2 3 5 3 4 2" xfId="7951" xr:uid="{E0B26C45-CFA1-46E6-8D70-DE8825B2959D}"/>
    <cellStyle name="Normal 2 2 2 3 5 3 4 2 2" xfId="16981" xr:uid="{DBB69E5B-B3B0-446E-9DD9-1A64AA754D8C}"/>
    <cellStyle name="Normal 2 2 2 3 5 3 4 2 2 2" xfId="39407" xr:uid="{0947BEB3-C592-4F47-AD71-2C14AD009466}"/>
    <cellStyle name="Normal 2 2 2 3 5 3 4 2 3" xfId="30377" xr:uid="{90E4D76E-CA1B-40F8-86A4-DBCA2E10F888}"/>
    <cellStyle name="Normal 2 2 2 3 5 3 4 3" xfId="12499" xr:uid="{032D36D9-CA5E-4CC1-A32B-661F1DBFD7D8}"/>
    <cellStyle name="Normal 2 2 2 3 5 3 4 3 2" xfId="34925" xr:uid="{ECFB8A6B-7E66-4DFE-86D3-3E3DDB57F2A1}"/>
    <cellStyle name="Normal 2 2 2 3 5 3 4 4" xfId="25895" xr:uid="{FCF5AD93-5557-43D5-AB40-4BEDB0C8FF73}"/>
    <cellStyle name="Normal 2 2 2 3 5 3 5" xfId="4963" xr:uid="{62A81428-B391-468C-A7FB-DFC6CEEB052F}"/>
    <cellStyle name="Normal 2 2 2 3 5 3 5 2" xfId="13993" xr:uid="{0B15F2B4-0408-4AE2-B0BE-FA7512C45909}"/>
    <cellStyle name="Normal 2 2 2 3 5 3 5 2 2" xfId="36419" xr:uid="{E6ECFC3C-534B-40E4-A287-90E9FAE58CE5}"/>
    <cellStyle name="Normal 2 2 2 3 5 3 5 3" xfId="27389" xr:uid="{A9120F37-E88F-4640-87CC-01BDBFF772A8}"/>
    <cellStyle name="Normal 2 2 2 3 5 3 6" xfId="9511" xr:uid="{C085A946-7CAD-42B8-A0D7-1E274ED4D312}"/>
    <cellStyle name="Normal 2 2 2 3 5 3 6 2" xfId="31937" xr:uid="{057C34A5-A978-4FC6-9798-821B0ECE160B}"/>
    <cellStyle name="Normal 2 2 2 3 5 3 7" xfId="22907" xr:uid="{576A01E7-85CE-4352-8C48-750413940087}"/>
    <cellStyle name="Normal 2 2 2 3 5 4" xfId="667" xr:uid="{CBA5E19A-DA8D-4C7C-B204-D4CE240BC48A}"/>
    <cellStyle name="Normal 2 2 2 3 5 4 2" xfId="1414" xr:uid="{F5C3A774-6FFD-42BF-9A80-0E227A44D026}"/>
    <cellStyle name="Normal 2 2 2 3 5 4 2 2" xfId="2908" xr:uid="{530EB1EC-7F37-42EB-94FB-2946439E0D57}"/>
    <cellStyle name="Normal 2 2 2 3 5 4 2 2 2" xfId="7390" xr:uid="{3DEE69AA-1BD1-41B7-BF9D-0EED3FAD8E18}"/>
    <cellStyle name="Normal 2 2 2 3 5 4 2 2 2 2" xfId="16420" xr:uid="{77114C44-2B3C-43D7-A3B9-5B08E63D14A0}"/>
    <cellStyle name="Normal 2 2 2 3 5 4 2 2 2 2 2" xfId="38846" xr:uid="{F5EB628B-FF26-4897-A162-0A5FAEA0AC59}"/>
    <cellStyle name="Normal 2 2 2 3 5 4 2 2 2 3" xfId="29816" xr:uid="{F523EDE7-2A2E-494E-825D-9FFA3FCA5809}"/>
    <cellStyle name="Normal 2 2 2 3 5 4 2 2 3" xfId="11938" xr:uid="{07A53D65-2273-400C-BD89-55D59622B5BE}"/>
    <cellStyle name="Normal 2 2 2 3 5 4 2 2 3 2" xfId="34364" xr:uid="{4B73355E-4FC0-4EFA-B2EB-688B836E36CA}"/>
    <cellStyle name="Normal 2 2 2 3 5 4 2 2 4" xfId="25334" xr:uid="{52F90AFF-73CD-494A-9817-E9FC026C7938}"/>
    <cellStyle name="Normal 2 2 2 3 5 4 2 3" xfId="4402" xr:uid="{097D3A37-085F-456F-90D6-1BB0712BBD8A}"/>
    <cellStyle name="Normal 2 2 2 3 5 4 2 3 2" xfId="8884" xr:uid="{45193921-0634-462C-8703-BC355914D486}"/>
    <cellStyle name="Normal 2 2 2 3 5 4 2 3 2 2" xfId="17914" xr:uid="{563F41FD-0F2F-4E89-ADC1-2A42F0637D8C}"/>
    <cellStyle name="Normal 2 2 2 3 5 4 2 3 2 2 2" xfId="40340" xr:uid="{DA61A84F-612C-45A3-A799-54C192359565}"/>
    <cellStyle name="Normal 2 2 2 3 5 4 2 3 2 3" xfId="31310" xr:uid="{225EBE61-7063-4471-B530-D9EB3432EC3A}"/>
    <cellStyle name="Normal 2 2 2 3 5 4 2 3 3" xfId="13432" xr:uid="{6373AF2E-8F55-4D74-8F9D-C070E809A56B}"/>
    <cellStyle name="Normal 2 2 2 3 5 4 2 3 3 2" xfId="35858" xr:uid="{A9C821AE-9E1C-4E3D-B99A-6AAC1A19AB65}"/>
    <cellStyle name="Normal 2 2 2 3 5 4 2 3 4" xfId="26828" xr:uid="{5E1C6912-5BA3-483F-98FD-FDD4660D8011}"/>
    <cellStyle name="Normal 2 2 2 3 5 4 2 4" xfId="5896" xr:uid="{2FA72D32-4708-446A-AD5F-855B217DDB6D}"/>
    <cellStyle name="Normal 2 2 2 3 5 4 2 4 2" xfId="14926" xr:uid="{40D7F885-C34D-4959-9508-296AC3CC92D9}"/>
    <cellStyle name="Normal 2 2 2 3 5 4 2 4 2 2" xfId="37352" xr:uid="{C063E058-58E3-446C-81F8-A1D4F6805992}"/>
    <cellStyle name="Normal 2 2 2 3 5 4 2 4 3" xfId="28322" xr:uid="{7EBA7F9C-38E5-45E4-9783-17DD3DBD7248}"/>
    <cellStyle name="Normal 2 2 2 3 5 4 2 5" xfId="10444" xr:uid="{6A62EF64-34BF-4CD5-BA87-CB552ACD9944}"/>
    <cellStyle name="Normal 2 2 2 3 5 4 2 5 2" xfId="32870" xr:uid="{4290DDF9-A60C-4BD1-BD1F-53D31AEC620A}"/>
    <cellStyle name="Normal 2 2 2 3 5 4 2 6" xfId="23840" xr:uid="{2E6EB42D-2BFB-44E3-826D-7C4DD47E7EBB}"/>
    <cellStyle name="Normal 2 2 2 3 5 4 3" xfId="2161" xr:uid="{6703E2CC-5C41-4CD4-A954-9C0AA4329198}"/>
    <cellStyle name="Normal 2 2 2 3 5 4 3 2" xfId="6643" xr:uid="{6BAC349B-72E3-46A6-9510-2941AA190CA3}"/>
    <cellStyle name="Normal 2 2 2 3 5 4 3 2 2" xfId="15673" xr:uid="{9302EA94-4B40-4354-BE81-678198BC861B}"/>
    <cellStyle name="Normal 2 2 2 3 5 4 3 2 2 2" xfId="38099" xr:uid="{A0CB7D7B-BC18-4E4C-A7CD-15A75BB2A181}"/>
    <cellStyle name="Normal 2 2 2 3 5 4 3 2 3" xfId="29069" xr:uid="{86F2D72E-46EC-4A80-A4A4-8A60F4D3C3F6}"/>
    <cellStyle name="Normal 2 2 2 3 5 4 3 3" xfId="11191" xr:uid="{A7589AD3-F1E5-4875-9D21-CD10891EC7D5}"/>
    <cellStyle name="Normal 2 2 2 3 5 4 3 3 2" xfId="33617" xr:uid="{0FBA7EDD-2D9D-445F-91EE-BFDD80E0169D}"/>
    <cellStyle name="Normal 2 2 2 3 5 4 3 4" xfId="24587" xr:uid="{6424E8E3-7E0D-4BF5-8A48-9B8800C799AD}"/>
    <cellStyle name="Normal 2 2 2 3 5 4 4" xfId="3655" xr:uid="{8119152A-CB67-4029-86F8-F3DEA0EB0CF6}"/>
    <cellStyle name="Normal 2 2 2 3 5 4 4 2" xfId="8137" xr:uid="{7F938EB3-C9AA-4BC5-88AC-3ACF57324B98}"/>
    <cellStyle name="Normal 2 2 2 3 5 4 4 2 2" xfId="17167" xr:uid="{1407082E-BA5F-4167-83FE-5363F8878EF4}"/>
    <cellStyle name="Normal 2 2 2 3 5 4 4 2 2 2" xfId="39593" xr:uid="{3B279DB1-D371-477E-B0EF-B8CFF791A8FB}"/>
    <cellStyle name="Normal 2 2 2 3 5 4 4 2 3" xfId="30563" xr:uid="{76194587-2966-4944-98BB-743DB4445EB4}"/>
    <cellStyle name="Normal 2 2 2 3 5 4 4 3" xfId="12685" xr:uid="{8A6CACE5-481E-4FE9-8175-EBEC02245662}"/>
    <cellStyle name="Normal 2 2 2 3 5 4 4 3 2" xfId="35111" xr:uid="{7ED2B6B1-9F33-4F77-AAA8-90A04AEB348B}"/>
    <cellStyle name="Normal 2 2 2 3 5 4 4 4" xfId="26081" xr:uid="{BF53B5CD-07E5-46A0-A789-8178922838C3}"/>
    <cellStyle name="Normal 2 2 2 3 5 4 5" xfId="5149" xr:uid="{5FDB5167-EC1E-4F5F-9D50-471874C5E13D}"/>
    <cellStyle name="Normal 2 2 2 3 5 4 5 2" xfId="14179" xr:uid="{06F78F0F-0090-4162-B995-7EA91F863834}"/>
    <cellStyle name="Normal 2 2 2 3 5 4 5 2 2" xfId="36605" xr:uid="{6A184A52-18D0-42F8-9EB8-EA57DB5BCD3A}"/>
    <cellStyle name="Normal 2 2 2 3 5 4 5 3" xfId="27575" xr:uid="{373272FC-CA0A-44AE-8F7A-62664327C0EF}"/>
    <cellStyle name="Normal 2 2 2 3 5 4 6" xfId="9697" xr:uid="{1FAADC8F-3D31-465C-865E-E7BE42E3B730}"/>
    <cellStyle name="Normal 2 2 2 3 5 4 6 2" xfId="32123" xr:uid="{55820D50-3C17-4056-BE1B-59888993F871}"/>
    <cellStyle name="Normal 2 2 2 3 5 4 7" xfId="23093" xr:uid="{C475998C-4A36-42ED-8C0E-CE099BF1BF26}"/>
    <cellStyle name="Normal 2 2 2 3 5 5" xfId="854" xr:uid="{C2183A72-A618-4163-93DE-016C77FC0B95}"/>
    <cellStyle name="Normal 2 2 2 3 5 5 2" xfId="2348" xr:uid="{9CC81325-A4C6-44D5-AECD-E9F5D9BD1D94}"/>
    <cellStyle name="Normal 2 2 2 3 5 5 2 2" xfId="6830" xr:uid="{F9A2E1F4-1B4E-4E1B-B1A0-4371220B5F83}"/>
    <cellStyle name="Normal 2 2 2 3 5 5 2 2 2" xfId="15860" xr:uid="{0C28514B-1214-4885-B763-44DC83BE6CFE}"/>
    <cellStyle name="Normal 2 2 2 3 5 5 2 2 2 2" xfId="38286" xr:uid="{8985683F-3D5A-4AA8-8F16-D8F2ED895435}"/>
    <cellStyle name="Normal 2 2 2 3 5 5 2 2 3" xfId="29256" xr:uid="{63F6C5D4-AD47-4CE0-8D2E-4F9A41A99C57}"/>
    <cellStyle name="Normal 2 2 2 3 5 5 2 3" xfId="11378" xr:uid="{0745C900-BDFA-4177-BE33-87D985D69D5E}"/>
    <cellStyle name="Normal 2 2 2 3 5 5 2 3 2" xfId="33804" xr:uid="{DEA9EC9F-23B9-47AA-BE44-0350E65063AD}"/>
    <cellStyle name="Normal 2 2 2 3 5 5 2 4" xfId="24774" xr:uid="{3D315C3D-8722-4C03-9A91-8DF77850DB69}"/>
    <cellStyle name="Normal 2 2 2 3 5 5 3" xfId="3842" xr:uid="{D9CAEC35-6936-4BA9-8763-B2E529F11086}"/>
    <cellStyle name="Normal 2 2 2 3 5 5 3 2" xfId="8324" xr:uid="{B33A50D9-6A10-47C3-BAA5-BBEE4A49BDEF}"/>
    <cellStyle name="Normal 2 2 2 3 5 5 3 2 2" xfId="17354" xr:uid="{D5DF5226-C9A7-4EC4-8D26-5DC73F81863D}"/>
    <cellStyle name="Normal 2 2 2 3 5 5 3 2 2 2" xfId="39780" xr:uid="{9A875F9A-ED11-4568-A60D-759D2D9367F0}"/>
    <cellStyle name="Normal 2 2 2 3 5 5 3 2 3" xfId="30750" xr:uid="{1E67B137-9587-447C-A0FA-0D1EC08204DC}"/>
    <cellStyle name="Normal 2 2 2 3 5 5 3 3" xfId="12872" xr:uid="{062AE877-120A-4BF2-83E1-90D46F18AF14}"/>
    <cellStyle name="Normal 2 2 2 3 5 5 3 3 2" xfId="35298" xr:uid="{FFD0DE11-D4A0-459B-9FE9-2DD7B059CA72}"/>
    <cellStyle name="Normal 2 2 2 3 5 5 3 4" xfId="26268" xr:uid="{394999D5-6B0D-4038-91ED-A31DECB863B2}"/>
    <cellStyle name="Normal 2 2 2 3 5 5 4" xfId="5336" xr:uid="{A1C5D167-6E74-4F3E-8AA8-4F894F59FD3A}"/>
    <cellStyle name="Normal 2 2 2 3 5 5 4 2" xfId="14366" xr:uid="{3D9876E0-9472-4B8C-A9CC-0BFA5AD5C52B}"/>
    <cellStyle name="Normal 2 2 2 3 5 5 4 2 2" xfId="36792" xr:uid="{E4C62677-FFF1-469C-8C11-A981C0264AB9}"/>
    <cellStyle name="Normal 2 2 2 3 5 5 4 3" xfId="27762" xr:uid="{4F7AD32B-3A57-4591-B9A6-1FA617540832}"/>
    <cellStyle name="Normal 2 2 2 3 5 5 5" xfId="9884" xr:uid="{66CCBC2F-6446-466C-9714-295944EC20B2}"/>
    <cellStyle name="Normal 2 2 2 3 5 5 5 2" xfId="32310" xr:uid="{1175AA35-8F1D-4534-89C8-2A77E9A6894A}"/>
    <cellStyle name="Normal 2 2 2 3 5 5 6" xfId="23280" xr:uid="{BD02E7D4-23F8-4D23-B30F-AE004D544192}"/>
    <cellStyle name="Normal 2 2 2 3 5 6" xfId="1603" xr:uid="{B3E798B0-C134-47A9-8BFC-864BA3260E06}"/>
    <cellStyle name="Normal 2 2 2 3 5 6 2" xfId="6085" xr:uid="{F463828D-688F-4052-85C6-6E19E2D7C5D9}"/>
    <cellStyle name="Normal 2 2 2 3 5 6 2 2" xfId="15115" xr:uid="{5458148E-7D0F-48BE-A481-DEDD1511AE4B}"/>
    <cellStyle name="Normal 2 2 2 3 5 6 2 2 2" xfId="37541" xr:uid="{49DB6FEA-ABAA-48C5-BFE5-8C231B4BFCFE}"/>
    <cellStyle name="Normal 2 2 2 3 5 6 2 3" xfId="28511" xr:uid="{945E0321-3CAF-404E-820D-54FA654A3AD3}"/>
    <cellStyle name="Normal 2 2 2 3 5 6 3" xfId="10633" xr:uid="{2F85B128-3D13-4E59-87B2-16FF7F2EE137}"/>
    <cellStyle name="Normal 2 2 2 3 5 6 3 2" xfId="33059" xr:uid="{0A53CD7D-82E7-4E86-B5B2-13D08EF29E32}"/>
    <cellStyle name="Normal 2 2 2 3 5 6 4" xfId="24029" xr:uid="{B063797F-DDBF-45B4-89BB-21D8EA6E09BB}"/>
    <cellStyle name="Normal 2 2 2 3 5 7" xfId="3097" xr:uid="{672A18FB-4A49-498D-B125-2B31CFB04A79}"/>
    <cellStyle name="Normal 2 2 2 3 5 7 2" xfId="7579" xr:uid="{0CFC3D33-BC10-4AF3-AA18-43F655DE14E2}"/>
    <cellStyle name="Normal 2 2 2 3 5 7 2 2" xfId="16609" xr:uid="{29A42C2F-2242-49E0-8DCF-FCB34CA821D6}"/>
    <cellStyle name="Normal 2 2 2 3 5 7 2 2 2" xfId="39035" xr:uid="{DD66BB8D-71EF-4549-9A18-88C16865122F}"/>
    <cellStyle name="Normal 2 2 2 3 5 7 2 3" xfId="30005" xr:uid="{E8508CD4-326E-4E40-813E-A6E4CEA36C49}"/>
    <cellStyle name="Normal 2 2 2 3 5 7 3" xfId="12127" xr:uid="{D0B845C4-EA37-473E-B6BD-47008D0E249F}"/>
    <cellStyle name="Normal 2 2 2 3 5 7 3 2" xfId="34553" xr:uid="{68D75396-5AD6-465B-8C33-E9565897122F}"/>
    <cellStyle name="Normal 2 2 2 3 5 7 4" xfId="25523" xr:uid="{998B7CE7-8141-4E34-A3D6-E430A09F6F55}"/>
    <cellStyle name="Normal 2 2 2 3 5 8" xfId="4591" xr:uid="{1C0D4F7D-E04C-4E74-8F8B-6D0D0CFDBB27}"/>
    <cellStyle name="Normal 2 2 2 3 5 8 2" xfId="13621" xr:uid="{73FFA1F9-8B34-4639-96BC-42A1C1F10058}"/>
    <cellStyle name="Normal 2 2 2 3 5 8 2 2" xfId="36047" xr:uid="{FEDCB790-C2DD-4C43-906C-5EBE8786DD13}"/>
    <cellStyle name="Normal 2 2 2 3 5 8 3" xfId="27017" xr:uid="{6D7F6238-A74A-4BE3-A1FA-281A3A4CB676}"/>
    <cellStyle name="Normal 2 2 2 3 5 9" xfId="9139" xr:uid="{EA35F272-6BDB-4323-AAA1-B3CBFC3B0588}"/>
    <cellStyle name="Normal 2 2 2 3 5 9 2" xfId="31565" xr:uid="{4AA4B5BE-E5A5-4A10-897E-387260D596B3}"/>
    <cellStyle name="Normal 2 2 2 3 6" xfId="148" xr:uid="{57346409-DC38-40F4-BA01-6115909B8498}"/>
    <cellStyle name="Normal 2 2 2 3 6 10" xfId="22574" xr:uid="{EDA502EA-9F27-4078-B51C-EB0EF6174816}"/>
    <cellStyle name="Normal 2 2 2 3 6 2" xfId="334" xr:uid="{48B341BA-F3F9-4417-9AFA-7C50651833AF}"/>
    <cellStyle name="Normal 2 2 2 3 6 2 2" xfId="1077" xr:uid="{44EC1D1E-D08E-4763-90EE-63C45ECED1B2}"/>
    <cellStyle name="Normal 2 2 2 3 6 2 2 2" xfId="2571" xr:uid="{3DE77854-D4DB-4A44-86B5-0C0AA90A4AEF}"/>
    <cellStyle name="Normal 2 2 2 3 6 2 2 2 2" xfId="7053" xr:uid="{082E16BF-A1EA-41D5-A453-DA8F23A33719}"/>
    <cellStyle name="Normal 2 2 2 3 6 2 2 2 2 2" xfId="16083" xr:uid="{BF0C3415-8001-4FE1-BE86-0951AE8E8545}"/>
    <cellStyle name="Normal 2 2 2 3 6 2 2 2 2 2 2" xfId="38509" xr:uid="{74772479-8172-4490-8CA7-72525FD3FC4E}"/>
    <cellStyle name="Normal 2 2 2 3 6 2 2 2 2 3" xfId="29479" xr:uid="{0445DFC3-ACB1-4CB2-9BCE-A0612DAB3835}"/>
    <cellStyle name="Normal 2 2 2 3 6 2 2 2 3" xfId="11601" xr:uid="{AB9E8FB4-31B5-4590-BB36-0E32B2AA4DA2}"/>
    <cellStyle name="Normal 2 2 2 3 6 2 2 2 3 2" xfId="34027" xr:uid="{75B43421-C163-43CD-B472-D2DB23E54AD2}"/>
    <cellStyle name="Normal 2 2 2 3 6 2 2 2 4" xfId="24997" xr:uid="{98EA3D11-AC33-43E7-A897-D6957D3EC8B1}"/>
    <cellStyle name="Normal 2 2 2 3 6 2 2 3" xfId="4065" xr:uid="{C3432E3F-FACD-47AE-9A3C-061EBCECE0F5}"/>
    <cellStyle name="Normal 2 2 2 3 6 2 2 3 2" xfId="8547" xr:uid="{5124299A-F645-4207-8531-C5681A1EAA4F}"/>
    <cellStyle name="Normal 2 2 2 3 6 2 2 3 2 2" xfId="17577" xr:uid="{D6507A25-0212-4E7F-B004-FDDD12CFFF9E}"/>
    <cellStyle name="Normal 2 2 2 3 6 2 2 3 2 2 2" xfId="40003" xr:uid="{743AA4D4-0553-4FCC-9A83-671793A87252}"/>
    <cellStyle name="Normal 2 2 2 3 6 2 2 3 2 3" xfId="30973" xr:uid="{548C2B98-0FE0-464A-B8B1-B898D2D08ED8}"/>
    <cellStyle name="Normal 2 2 2 3 6 2 2 3 3" xfId="13095" xr:uid="{F8118320-4A1F-471F-A50F-67BD3AA38742}"/>
    <cellStyle name="Normal 2 2 2 3 6 2 2 3 3 2" xfId="35521" xr:uid="{5D1AF5AF-C67A-4E39-B688-F8D26435549B}"/>
    <cellStyle name="Normal 2 2 2 3 6 2 2 3 4" xfId="26491" xr:uid="{DF1A031E-99E1-4251-9F53-248DEC531CD7}"/>
    <cellStyle name="Normal 2 2 2 3 6 2 2 4" xfId="5559" xr:uid="{5E41984D-2686-4AB8-8581-A09A1EEAFEFA}"/>
    <cellStyle name="Normal 2 2 2 3 6 2 2 4 2" xfId="14589" xr:uid="{7D5572E4-C372-4AE5-BA2C-8FD858E6F3F1}"/>
    <cellStyle name="Normal 2 2 2 3 6 2 2 4 2 2" xfId="37015" xr:uid="{1C2ADC1A-C08D-466F-8B99-E6D7B8BACC4B}"/>
    <cellStyle name="Normal 2 2 2 3 6 2 2 4 3" xfId="27985" xr:uid="{582A1F4C-7C30-49F8-B0DE-79080DF33011}"/>
    <cellStyle name="Normal 2 2 2 3 6 2 2 5" xfId="10107" xr:uid="{B368376D-B4AE-4313-9078-3F3D35FD0B4C}"/>
    <cellStyle name="Normal 2 2 2 3 6 2 2 5 2" xfId="32533" xr:uid="{036D72F0-822D-45D4-A26E-6F2070AFFDEE}"/>
    <cellStyle name="Normal 2 2 2 3 6 2 2 6" xfId="23503" xr:uid="{B9A4CA68-2CAC-4F9C-A432-61361F733179}"/>
    <cellStyle name="Normal 2 2 2 3 6 2 3" xfId="1828" xr:uid="{9D1D5CC7-EC6B-48F7-9029-07805C9E6636}"/>
    <cellStyle name="Normal 2 2 2 3 6 2 3 2" xfId="6310" xr:uid="{4A5DCBED-2A45-4219-87DF-51960B2DCEC3}"/>
    <cellStyle name="Normal 2 2 2 3 6 2 3 2 2" xfId="15340" xr:uid="{8A3F4FA5-8FDF-430E-82A7-D71DE500595B}"/>
    <cellStyle name="Normal 2 2 2 3 6 2 3 2 2 2" xfId="37766" xr:uid="{567242A1-D2B3-410E-BFE2-9B30E836143D}"/>
    <cellStyle name="Normal 2 2 2 3 6 2 3 2 3" xfId="28736" xr:uid="{077AD6EA-4451-49B6-BF8B-0F6158CAE726}"/>
    <cellStyle name="Normal 2 2 2 3 6 2 3 3" xfId="10858" xr:uid="{FE532C8F-92E8-4F0D-BA6B-51462CB3DEEC}"/>
    <cellStyle name="Normal 2 2 2 3 6 2 3 3 2" xfId="33284" xr:uid="{76CA27F5-3976-44EF-A1D0-2A074144AFD5}"/>
    <cellStyle name="Normal 2 2 2 3 6 2 3 4" xfId="24254" xr:uid="{1B59E019-B2ED-459A-B3AA-57C83C95DAC5}"/>
    <cellStyle name="Normal 2 2 2 3 6 2 4" xfId="3322" xr:uid="{63037406-9480-4F7C-A96D-52DD2255E085}"/>
    <cellStyle name="Normal 2 2 2 3 6 2 4 2" xfId="7804" xr:uid="{181C0A01-9E6F-48F6-923C-BD74B846100C}"/>
    <cellStyle name="Normal 2 2 2 3 6 2 4 2 2" xfId="16834" xr:uid="{6A8E7971-F048-4118-9B23-22D401164CF4}"/>
    <cellStyle name="Normal 2 2 2 3 6 2 4 2 2 2" xfId="39260" xr:uid="{3F44819B-CC85-4B3C-B494-9F2CB0786941}"/>
    <cellStyle name="Normal 2 2 2 3 6 2 4 2 3" xfId="30230" xr:uid="{80043265-C364-4ED5-9FC4-EB0D50B9FCC5}"/>
    <cellStyle name="Normal 2 2 2 3 6 2 4 3" xfId="12352" xr:uid="{B16299ED-86CD-4E58-B526-D5F5AD38DC66}"/>
    <cellStyle name="Normal 2 2 2 3 6 2 4 3 2" xfId="34778" xr:uid="{A6E7DEAC-436A-44E1-99EB-C748A152334F}"/>
    <cellStyle name="Normal 2 2 2 3 6 2 4 4" xfId="25748" xr:uid="{84BB3E5F-FCE0-4A78-88B4-C1478A82C984}"/>
    <cellStyle name="Normal 2 2 2 3 6 2 5" xfId="4816" xr:uid="{33462D97-8FCF-4CA7-83A1-A50F98451050}"/>
    <cellStyle name="Normal 2 2 2 3 6 2 5 2" xfId="13846" xr:uid="{81225FDA-5A18-48CD-A299-F4DA4B9E8AF4}"/>
    <cellStyle name="Normal 2 2 2 3 6 2 5 2 2" xfId="36272" xr:uid="{2BB3C76B-3F2C-4BC7-8700-B4F9693C1176}"/>
    <cellStyle name="Normal 2 2 2 3 6 2 5 3" xfId="27242" xr:uid="{84329DB3-75BA-4252-9B6C-92C7307CB497}"/>
    <cellStyle name="Normal 2 2 2 3 6 2 6" xfId="9364" xr:uid="{9BA2C779-56FF-4A83-B2A9-980C81AA1351}"/>
    <cellStyle name="Normal 2 2 2 3 6 2 6 2" xfId="31790" xr:uid="{31FA82AB-7702-4092-8ADB-ACE089798915}"/>
    <cellStyle name="Normal 2 2 2 3 6 2 7" xfId="22760" xr:uid="{614CCCBE-3024-4B6E-AC6B-85B0DF321103}"/>
    <cellStyle name="Normal 2 2 2 3 6 3" xfId="520" xr:uid="{9E1A2DEF-CD31-4BBF-BA99-A11FDE6803C1}"/>
    <cellStyle name="Normal 2 2 2 3 6 3 2" xfId="1267" xr:uid="{71BEB389-0BCD-41A2-A003-C1D85DE4CD94}"/>
    <cellStyle name="Normal 2 2 2 3 6 3 2 2" xfId="2761" xr:uid="{D4F87C1C-45F8-4111-8893-9E293E4A04F4}"/>
    <cellStyle name="Normal 2 2 2 3 6 3 2 2 2" xfId="7243" xr:uid="{F62CEADF-BD9D-4D76-A238-EF9BE86B3074}"/>
    <cellStyle name="Normal 2 2 2 3 6 3 2 2 2 2" xfId="16273" xr:uid="{CF5EF4A3-C718-4C57-AC17-CBC5FA2A5F9B}"/>
    <cellStyle name="Normal 2 2 2 3 6 3 2 2 2 2 2" xfId="38699" xr:uid="{398F137D-FA06-4B71-AE2F-C90A287B5BC5}"/>
    <cellStyle name="Normal 2 2 2 3 6 3 2 2 2 3" xfId="29669" xr:uid="{335D675B-AFB6-41CF-8BB1-81FE1971F8F0}"/>
    <cellStyle name="Normal 2 2 2 3 6 3 2 2 3" xfId="11791" xr:uid="{FFE94F65-6375-4CBC-98B2-FD04D94A3858}"/>
    <cellStyle name="Normal 2 2 2 3 6 3 2 2 3 2" xfId="34217" xr:uid="{36006A14-E87F-4BD6-ABF0-9743BD5D8891}"/>
    <cellStyle name="Normal 2 2 2 3 6 3 2 2 4" xfId="25187" xr:uid="{2773B2A8-59DD-4B1E-AC95-BB4DBA1B60D7}"/>
    <cellStyle name="Normal 2 2 2 3 6 3 2 3" xfId="4255" xr:uid="{B8F98BE9-D923-4845-8040-1C8745EA1ED1}"/>
    <cellStyle name="Normal 2 2 2 3 6 3 2 3 2" xfId="8737" xr:uid="{D860C9B2-534E-4248-ABEB-41CE46D8B1F1}"/>
    <cellStyle name="Normal 2 2 2 3 6 3 2 3 2 2" xfId="17767" xr:uid="{077CE515-308D-4A3A-9D97-EA2DB73955CC}"/>
    <cellStyle name="Normal 2 2 2 3 6 3 2 3 2 2 2" xfId="40193" xr:uid="{35F30862-0025-4F55-91A9-EB6346738D83}"/>
    <cellStyle name="Normal 2 2 2 3 6 3 2 3 2 3" xfId="31163" xr:uid="{FE2D0976-A7AA-4280-B8D4-6737DE37B4D7}"/>
    <cellStyle name="Normal 2 2 2 3 6 3 2 3 3" xfId="13285" xr:uid="{66C5AE26-8EC4-4F77-A57C-3407DE615389}"/>
    <cellStyle name="Normal 2 2 2 3 6 3 2 3 3 2" xfId="35711" xr:uid="{1F538BCF-2C9D-4022-B24F-0A0E120A43EF}"/>
    <cellStyle name="Normal 2 2 2 3 6 3 2 3 4" xfId="26681" xr:uid="{FA4F4B68-E832-4FF3-8A80-414A07AA8E22}"/>
    <cellStyle name="Normal 2 2 2 3 6 3 2 4" xfId="5749" xr:uid="{E1A2986D-0AE0-4E0A-969E-78A5AADDAAAB}"/>
    <cellStyle name="Normal 2 2 2 3 6 3 2 4 2" xfId="14779" xr:uid="{AE2EC4A9-59D2-484D-A809-3803B287D7CA}"/>
    <cellStyle name="Normal 2 2 2 3 6 3 2 4 2 2" xfId="37205" xr:uid="{87843F24-09D9-4EBA-B81A-2CD801193E85}"/>
    <cellStyle name="Normal 2 2 2 3 6 3 2 4 3" xfId="28175" xr:uid="{385AD43B-A52F-4B4A-A637-4EC374EAD840}"/>
    <cellStyle name="Normal 2 2 2 3 6 3 2 5" xfId="10297" xr:uid="{8F15864D-6C0C-4BE2-A043-383D4423591C}"/>
    <cellStyle name="Normal 2 2 2 3 6 3 2 5 2" xfId="32723" xr:uid="{8EA970F8-D297-4F8A-B658-7305BB95CD10}"/>
    <cellStyle name="Normal 2 2 2 3 6 3 2 6" xfId="23693" xr:uid="{32C26B36-F980-432A-8710-064DE034B74D}"/>
    <cellStyle name="Normal 2 2 2 3 6 3 3" xfId="2014" xr:uid="{B1859940-A7E9-48EA-A7D1-C0529A463956}"/>
    <cellStyle name="Normal 2 2 2 3 6 3 3 2" xfId="6496" xr:uid="{CA8034BF-924B-48D4-B8B3-65E8C8A07682}"/>
    <cellStyle name="Normal 2 2 2 3 6 3 3 2 2" xfId="15526" xr:uid="{B29C3444-5CAC-49E2-BEA8-4AB7C49DC509}"/>
    <cellStyle name="Normal 2 2 2 3 6 3 3 2 2 2" xfId="37952" xr:uid="{C018D82F-4D2D-4739-9DF0-0A55D1E192D2}"/>
    <cellStyle name="Normal 2 2 2 3 6 3 3 2 3" xfId="28922" xr:uid="{A44AC28B-B1FB-4063-A0C3-5E384168AD19}"/>
    <cellStyle name="Normal 2 2 2 3 6 3 3 3" xfId="11044" xr:uid="{306C1DDE-5D2C-4C34-82FC-B522D6F5ED78}"/>
    <cellStyle name="Normal 2 2 2 3 6 3 3 3 2" xfId="33470" xr:uid="{90C7BB3B-8FF6-47A3-B349-DC42C03CA855}"/>
    <cellStyle name="Normal 2 2 2 3 6 3 3 4" xfId="24440" xr:uid="{F7CC4868-5A6C-410D-B021-710274F46BDE}"/>
    <cellStyle name="Normal 2 2 2 3 6 3 4" xfId="3508" xr:uid="{674DDAEF-5F8C-4961-91BC-ED7484ADCE6C}"/>
    <cellStyle name="Normal 2 2 2 3 6 3 4 2" xfId="7990" xr:uid="{4833596D-072A-4F13-BC2A-4F98F4223903}"/>
    <cellStyle name="Normal 2 2 2 3 6 3 4 2 2" xfId="17020" xr:uid="{47846654-C7E0-482A-81F0-645FE7B894D3}"/>
    <cellStyle name="Normal 2 2 2 3 6 3 4 2 2 2" xfId="39446" xr:uid="{8C1B1326-0950-442C-989C-92BC1C8AFF8F}"/>
    <cellStyle name="Normal 2 2 2 3 6 3 4 2 3" xfId="30416" xr:uid="{33490755-741A-488C-A1D1-1E1106491DE0}"/>
    <cellStyle name="Normal 2 2 2 3 6 3 4 3" xfId="12538" xr:uid="{98A6A5F8-54E4-4484-A659-BC185F996CCA}"/>
    <cellStyle name="Normal 2 2 2 3 6 3 4 3 2" xfId="34964" xr:uid="{7C5AAF2E-4CE5-4963-A27A-4353E42AB952}"/>
    <cellStyle name="Normal 2 2 2 3 6 3 4 4" xfId="25934" xr:uid="{D17D88B0-AACF-4DF0-8675-5925FB715EC4}"/>
    <cellStyle name="Normal 2 2 2 3 6 3 5" xfId="5002" xr:uid="{C8AB0A47-EBD7-4653-9BAD-31B2C6D32A47}"/>
    <cellStyle name="Normal 2 2 2 3 6 3 5 2" xfId="14032" xr:uid="{AB3BE994-E939-415C-9417-49F7D541104B}"/>
    <cellStyle name="Normal 2 2 2 3 6 3 5 2 2" xfId="36458" xr:uid="{8CD01865-40D7-42E6-B75A-6A167867922F}"/>
    <cellStyle name="Normal 2 2 2 3 6 3 5 3" xfId="27428" xr:uid="{7FB0F500-499D-46FC-A6E1-F20A2EC8CBF7}"/>
    <cellStyle name="Normal 2 2 2 3 6 3 6" xfId="9550" xr:uid="{EFC0A1F0-0AD9-43B9-AF93-EF9D330F0CF1}"/>
    <cellStyle name="Normal 2 2 2 3 6 3 6 2" xfId="31976" xr:uid="{010A4288-7423-4ED9-9BA3-14AB693FEFFF}"/>
    <cellStyle name="Normal 2 2 2 3 6 3 7" xfId="22946" xr:uid="{88B01F3D-FBD6-4B3E-84ED-A95AF31AF1C3}"/>
    <cellStyle name="Normal 2 2 2 3 6 4" xfId="706" xr:uid="{E7B72B9B-5370-41F1-8980-4A8CB3E49015}"/>
    <cellStyle name="Normal 2 2 2 3 6 4 2" xfId="1453" xr:uid="{6A666914-19F8-4C25-A090-FF6737BEA928}"/>
    <cellStyle name="Normal 2 2 2 3 6 4 2 2" xfId="2947" xr:uid="{4AC5C8CC-C915-47BE-81F9-5794A2CC6EE0}"/>
    <cellStyle name="Normal 2 2 2 3 6 4 2 2 2" xfId="7429" xr:uid="{A80EE211-1515-459F-BB95-84F2895DBEF4}"/>
    <cellStyle name="Normal 2 2 2 3 6 4 2 2 2 2" xfId="16459" xr:uid="{1025E83E-CC90-4948-A4E9-48FAE6412690}"/>
    <cellStyle name="Normal 2 2 2 3 6 4 2 2 2 2 2" xfId="38885" xr:uid="{014045D5-5E54-4B7D-AAC7-23352BC72A4D}"/>
    <cellStyle name="Normal 2 2 2 3 6 4 2 2 2 3" xfId="29855" xr:uid="{DED3D20E-6EA6-46DC-963B-C691BEEB6712}"/>
    <cellStyle name="Normal 2 2 2 3 6 4 2 2 3" xfId="11977" xr:uid="{0BBF6512-4D9E-4B8E-A45B-67658704E30E}"/>
    <cellStyle name="Normal 2 2 2 3 6 4 2 2 3 2" xfId="34403" xr:uid="{311CEB16-54E7-49B1-908E-95AEF671A8A0}"/>
    <cellStyle name="Normal 2 2 2 3 6 4 2 2 4" xfId="25373" xr:uid="{3E1449D5-8CB9-4681-A263-E931A36219F0}"/>
    <cellStyle name="Normal 2 2 2 3 6 4 2 3" xfId="4441" xr:uid="{342F9EDD-2408-4B36-A4D2-2B241568A77C}"/>
    <cellStyle name="Normal 2 2 2 3 6 4 2 3 2" xfId="8923" xr:uid="{7E202591-EDCC-40E1-9676-E85917E6E24D}"/>
    <cellStyle name="Normal 2 2 2 3 6 4 2 3 2 2" xfId="17953" xr:uid="{FAF54EE2-798E-44A7-A1F1-928106FDF7C9}"/>
    <cellStyle name="Normal 2 2 2 3 6 4 2 3 2 2 2" xfId="40379" xr:uid="{5810D0BA-EDEB-447F-9DD4-4396129E8254}"/>
    <cellStyle name="Normal 2 2 2 3 6 4 2 3 2 3" xfId="31349" xr:uid="{77FA96EC-BC41-4461-9274-EE2584AB0CA8}"/>
    <cellStyle name="Normal 2 2 2 3 6 4 2 3 3" xfId="13471" xr:uid="{59741332-B2FD-4F89-ACF0-15709EE1CE0A}"/>
    <cellStyle name="Normal 2 2 2 3 6 4 2 3 3 2" xfId="35897" xr:uid="{2FD12753-E1AC-46C2-AD55-B0207FA10F12}"/>
    <cellStyle name="Normal 2 2 2 3 6 4 2 3 4" xfId="26867" xr:uid="{7D2E0B76-2BC4-4412-9210-D04E8733C8EE}"/>
    <cellStyle name="Normal 2 2 2 3 6 4 2 4" xfId="5935" xr:uid="{37B8E68A-631F-48B5-8030-3B28ED070AEA}"/>
    <cellStyle name="Normal 2 2 2 3 6 4 2 4 2" xfId="14965" xr:uid="{2AD7A07D-DBF9-4CB3-818E-F446A36A3277}"/>
    <cellStyle name="Normal 2 2 2 3 6 4 2 4 2 2" xfId="37391" xr:uid="{6968C759-546B-4E9C-89A8-21F03A69894B}"/>
    <cellStyle name="Normal 2 2 2 3 6 4 2 4 3" xfId="28361" xr:uid="{6334FF66-DCA2-4421-AC36-20B04C3D3466}"/>
    <cellStyle name="Normal 2 2 2 3 6 4 2 5" xfId="10483" xr:uid="{3A40D52D-5AE6-482A-A724-495714D8F61E}"/>
    <cellStyle name="Normal 2 2 2 3 6 4 2 5 2" xfId="32909" xr:uid="{A0F35EF5-BCFC-4A3A-BC21-B8B22051D406}"/>
    <cellStyle name="Normal 2 2 2 3 6 4 2 6" xfId="23879" xr:uid="{DFCDEB8C-CA91-4EF8-BA65-AB80FC1F3C18}"/>
    <cellStyle name="Normal 2 2 2 3 6 4 3" xfId="2200" xr:uid="{EFCAA57C-D722-4083-9E1E-EA8674773AC4}"/>
    <cellStyle name="Normal 2 2 2 3 6 4 3 2" xfId="6682" xr:uid="{7CD0B444-4D3A-48BC-A651-AAC74B5C8467}"/>
    <cellStyle name="Normal 2 2 2 3 6 4 3 2 2" xfId="15712" xr:uid="{4C721C52-9F2D-426F-9811-22F2AFF0ABDE}"/>
    <cellStyle name="Normal 2 2 2 3 6 4 3 2 2 2" xfId="38138" xr:uid="{403C4D17-2D21-4222-B265-2597A1830563}"/>
    <cellStyle name="Normal 2 2 2 3 6 4 3 2 3" xfId="29108" xr:uid="{7E3DA814-3B4C-4924-B8A1-61D18D1C3480}"/>
    <cellStyle name="Normal 2 2 2 3 6 4 3 3" xfId="11230" xr:uid="{A4E7FBCE-9890-4D9B-9BC5-3145BA70022B}"/>
    <cellStyle name="Normal 2 2 2 3 6 4 3 3 2" xfId="33656" xr:uid="{8A096264-9BDA-4579-A65E-1366007D18C3}"/>
    <cellStyle name="Normal 2 2 2 3 6 4 3 4" xfId="24626" xr:uid="{7F98E165-47BC-4C92-B40B-DDDA2CCA88B5}"/>
    <cellStyle name="Normal 2 2 2 3 6 4 4" xfId="3694" xr:uid="{D49AF686-5A68-4DD9-9058-0BB6EC05737E}"/>
    <cellStyle name="Normal 2 2 2 3 6 4 4 2" xfId="8176" xr:uid="{5E813A9E-A013-4EAE-B95D-F9487DACE32C}"/>
    <cellStyle name="Normal 2 2 2 3 6 4 4 2 2" xfId="17206" xr:uid="{95E0A0B7-76D2-4C42-BD5F-CD3CC837B3EE}"/>
    <cellStyle name="Normal 2 2 2 3 6 4 4 2 2 2" xfId="39632" xr:uid="{3F1C7D45-1B15-4E3B-900A-03A2FEC464F2}"/>
    <cellStyle name="Normal 2 2 2 3 6 4 4 2 3" xfId="30602" xr:uid="{73EC6D72-30F1-465C-9798-E508324E5FDE}"/>
    <cellStyle name="Normal 2 2 2 3 6 4 4 3" xfId="12724" xr:uid="{333012A3-B200-41A7-AAEB-AB58B61BF70A}"/>
    <cellStyle name="Normal 2 2 2 3 6 4 4 3 2" xfId="35150" xr:uid="{5B997A4A-0FE8-4817-8777-77C616480405}"/>
    <cellStyle name="Normal 2 2 2 3 6 4 4 4" xfId="26120" xr:uid="{C1F95B70-D559-44FA-80FF-E58DF2D718D4}"/>
    <cellStyle name="Normal 2 2 2 3 6 4 5" xfId="5188" xr:uid="{D90649BC-7BFF-4611-A767-1E734C5D788B}"/>
    <cellStyle name="Normal 2 2 2 3 6 4 5 2" xfId="14218" xr:uid="{0A2F2EBD-1B12-4F9C-98AE-E02CBB90B39A}"/>
    <cellStyle name="Normal 2 2 2 3 6 4 5 2 2" xfId="36644" xr:uid="{F999CA58-6E88-4C40-B8FC-D1202D146BC5}"/>
    <cellStyle name="Normal 2 2 2 3 6 4 5 3" xfId="27614" xr:uid="{7F6D48B1-DEBE-4800-9EE1-9FBC018B9BC7}"/>
    <cellStyle name="Normal 2 2 2 3 6 4 6" xfId="9736" xr:uid="{D71A23DE-47F5-4C5C-91F3-328EDC387942}"/>
    <cellStyle name="Normal 2 2 2 3 6 4 6 2" xfId="32162" xr:uid="{265216E4-046F-4192-BEFA-7AEF96E39505}"/>
    <cellStyle name="Normal 2 2 2 3 6 4 7" xfId="23132" xr:uid="{951926C7-A8AD-4407-A9B1-1A47E620598E}"/>
    <cellStyle name="Normal 2 2 2 3 6 5" xfId="893" xr:uid="{D16B7F26-B070-4AFD-AA2D-2F69C9C5FFFD}"/>
    <cellStyle name="Normal 2 2 2 3 6 5 2" xfId="2387" xr:uid="{3873A095-A52D-49B4-A9DB-15CC4EB88C7B}"/>
    <cellStyle name="Normal 2 2 2 3 6 5 2 2" xfId="6869" xr:uid="{055FFDDD-09EC-412E-BA8A-8390C218F98D}"/>
    <cellStyle name="Normal 2 2 2 3 6 5 2 2 2" xfId="15899" xr:uid="{B63AE7B7-A65B-4FCE-8253-F35DED277485}"/>
    <cellStyle name="Normal 2 2 2 3 6 5 2 2 2 2" xfId="38325" xr:uid="{D590AAE0-6E80-4FD3-9D98-2B0290C118DB}"/>
    <cellStyle name="Normal 2 2 2 3 6 5 2 2 3" xfId="29295" xr:uid="{742A434C-1A1C-4FF0-8E10-14D42E447765}"/>
    <cellStyle name="Normal 2 2 2 3 6 5 2 3" xfId="11417" xr:uid="{9BB0A41E-5F0A-4A4F-90DE-3071C6A4E5CB}"/>
    <cellStyle name="Normal 2 2 2 3 6 5 2 3 2" xfId="33843" xr:uid="{2B4FD512-6EE1-4787-A8E3-C4396095B1A9}"/>
    <cellStyle name="Normal 2 2 2 3 6 5 2 4" xfId="24813" xr:uid="{150BCA76-A141-4ADA-BCD4-2C410E70017B}"/>
    <cellStyle name="Normal 2 2 2 3 6 5 3" xfId="3881" xr:uid="{F08453BA-ECA4-42BF-B9C9-A7241A4D2A3E}"/>
    <cellStyle name="Normal 2 2 2 3 6 5 3 2" xfId="8363" xr:uid="{DC1C916D-35D6-4D8A-8DB5-7364D0E49651}"/>
    <cellStyle name="Normal 2 2 2 3 6 5 3 2 2" xfId="17393" xr:uid="{E2071DD6-6E93-4245-8CA4-7BAB2A7742AF}"/>
    <cellStyle name="Normal 2 2 2 3 6 5 3 2 2 2" xfId="39819" xr:uid="{DEB441DD-6081-48D9-A2A5-45CBB41D0528}"/>
    <cellStyle name="Normal 2 2 2 3 6 5 3 2 3" xfId="30789" xr:uid="{85990B45-AD51-4ACF-B121-CBE1110AB499}"/>
    <cellStyle name="Normal 2 2 2 3 6 5 3 3" xfId="12911" xr:uid="{671C792E-D93A-4113-A784-FD2D809017E2}"/>
    <cellStyle name="Normal 2 2 2 3 6 5 3 3 2" xfId="35337" xr:uid="{3D3E5D16-3606-41ED-8A8D-E723B06DCE2E}"/>
    <cellStyle name="Normal 2 2 2 3 6 5 3 4" xfId="26307" xr:uid="{A0EE201C-D7A6-4152-B0F9-44C991D71979}"/>
    <cellStyle name="Normal 2 2 2 3 6 5 4" xfId="5375" xr:uid="{D2F0D3F4-8999-4A8E-A566-0747DC7736EF}"/>
    <cellStyle name="Normal 2 2 2 3 6 5 4 2" xfId="14405" xr:uid="{1F1042FC-50AA-4DAD-B5E4-020B8EB06BE8}"/>
    <cellStyle name="Normal 2 2 2 3 6 5 4 2 2" xfId="36831" xr:uid="{6B42DAD3-51F1-4B49-BD88-50829FA656F4}"/>
    <cellStyle name="Normal 2 2 2 3 6 5 4 3" xfId="27801" xr:uid="{B6E862B1-055D-4F69-8209-6D76C45011E0}"/>
    <cellStyle name="Normal 2 2 2 3 6 5 5" xfId="9923" xr:uid="{6FF27124-2FA0-49EC-A9F0-EDEC078D09AB}"/>
    <cellStyle name="Normal 2 2 2 3 6 5 5 2" xfId="32349" xr:uid="{57BC6AB6-0F25-41F7-9614-55993E9538D2}"/>
    <cellStyle name="Normal 2 2 2 3 6 5 6" xfId="23319" xr:uid="{E912B217-845A-46AD-BEFE-380F9BFF71FE}"/>
    <cellStyle name="Normal 2 2 2 3 6 6" xfId="1642" xr:uid="{AC47D5B8-1836-4A41-85A5-2FDBADDBD8FB}"/>
    <cellStyle name="Normal 2 2 2 3 6 6 2" xfId="6124" xr:uid="{ED8FEC7D-D720-406C-8FEC-27D0C15DEE43}"/>
    <cellStyle name="Normal 2 2 2 3 6 6 2 2" xfId="15154" xr:uid="{7DCD8D87-383C-428A-A380-8494F0CD9DEC}"/>
    <cellStyle name="Normal 2 2 2 3 6 6 2 2 2" xfId="37580" xr:uid="{6997C0B8-ECEE-49EE-9993-71489CF87072}"/>
    <cellStyle name="Normal 2 2 2 3 6 6 2 3" xfId="28550" xr:uid="{F236790E-F3AE-4C34-BF47-3ED80D4420BC}"/>
    <cellStyle name="Normal 2 2 2 3 6 6 3" xfId="10672" xr:uid="{0CD5EB67-6935-42B9-9510-8D6AE87F37EA}"/>
    <cellStyle name="Normal 2 2 2 3 6 6 3 2" xfId="33098" xr:uid="{398CBB0D-E198-4472-AA92-8B4552A9CF5C}"/>
    <cellStyle name="Normal 2 2 2 3 6 6 4" xfId="24068" xr:uid="{2D3B7845-2C51-44E7-A871-1BFF395BE174}"/>
    <cellStyle name="Normal 2 2 2 3 6 7" xfId="3136" xr:uid="{504C3FDE-3CE8-44BE-86B6-FA032753942C}"/>
    <cellStyle name="Normal 2 2 2 3 6 7 2" xfId="7618" xr:uid="{AFF5623E-F851-45F6-8DF4-E36C70BD2479}"/>
    <cellStyle name="Normal 2 2 2 3 6 7 2 2" xfId="16648" xr:uid="{B173051B-9864-4CB3-B97A-3F4AFFDC7D8D}"/>
    <cellStyle name="Normal 2 2 2 3 6 7 2 2 2" xfId="39074" xr:uid="{B42E4B92-2BE4-42CF-B24C-95DBF064BFF8}"/>
    <cellStyle name="Normal 2 2 2 3 6 7 2 3" xfId="30044" xr:uid="{B43AF3FA-B3CA-4746-8133-B4F373621B52}"/>
    <cellStyle name="Normal 2 2 2 3 6 7 3" xfId="12166" xr:uid="{467CAA9B-0378-411F-9945-A112445F7944}"/>
    <cellStyle name="Normal 2 2 2 3 6 7 3 2" xfId="34592" xr:uid="{643DD7F4-55B1-4B69-A2FB-2312C2A8EFE3}"/>
    <cellStyle name="Normal 2 2 2 3 6 7 4" xfId="25562" xr:uid="{3D3A2EC8-C1EF-4AD7-8547-6C58A41E5B97}"/>
    <cellStyle name="Normal 2 2 2 3 6 8" xfId="4630" xr:uid="{2418488A-00E4-4F2C-92A8-C310F8994B1A}"/>
    <cellStyle name="Normal 2 2 2 3 6 8 2" xfId="13660" xr:uid="{82640820-D17A-4BAF-9BF5-4FB790548154}"/>
    <cellStyle name="Normal 2 2 2 3 6 8 2 2" xfId="36086" xr:uid="{0B51AD86-F825-48AA-9EF1-8F4763F9A74B}"/>
    <cellStyle name="Normal 2 2 2 3 6 8 3" xfId="27056" xr:uid="{22A51B28-91D7-4FF8-9222-968533B13F88}"/>
    <cellStyle name="Normal 2 2 2 3 6 9" xfId="9178" xr:uid="{0179F9F5-B3F3-4C81-928C-C32E61117651}"/>
    <cellStyle name="Normal 2 2 2 3 6 9 2" xfId="31604" xr:uid="{1DA5A9D4-FCF3-4E23-8059-BEFD58F49FA2}"/>
    <cellStyle name="Normal 2 2 2 3 7" xfId="171" xr:uid="{A8486347-5387-4BCC-A454-409EB194CED0}"/>
    <cellStyle name="Normal 2 2 2 3 7 10" xfId="22597" xr:uid="{3511E64B-72E8-4823-A377-4EEEAF85BA87}"/>
    <cellStyle name="Normal 2 2 2 3 7 2" xfId="357" xr:uid="{5DA48E66-19CE-4555-8EF2-476256B705BB}"/>
    <cellStyle name="Normal 2 2 2 3 7 2 2" xfId="1100" xr:uid="{2660F128-6456-4FEB-A0C3-9DE4F67381E4}"/>
    <cellStyle name="Normal 2 2 2 3 7 2 2 2" xfId="2594" xr:uid="{21044D03-4BD7-40BB-8387-4F22E6752DF7}"/>
    <cellStyle name="Normal 2 2 2 3 7 2 2 2 2" xfId="7076" xr:uid="{91FAB198-D62E-45DB-8EA1-60686FCBBFB5}"/>
    <cellStyle name="Normal 2 2 2 3 7 2 2 2 2 2" xfId="16106" xr:uid="{692696F8-3A93-4764-9615-AA7992BBD0E7}"/>
    <cellStyle name="Normal 2 2 2 3 7 2 2 2 2 2 2" xfId="38532" xr:uid="{519210AE-394C-4F47-9852-C953C9191DB8}"/>
    <cellStyle name="Normal 2 2 2 3 7 2 2 2 2 3" xfId="29502" xr:uid="{C5065BAE-C7A4-46F7-BC45-EA7378F1A5A7}"/>
    <cellStyle name="Normal 2 2 2 3 7 2 2 2 3" xfId="11624" xr:uid="{CC266955-E117-4510-83DF-D95C5F226CEC}"/>
    <cellStyle name="Normal 2 2 2 3 7 2 2 2 3 2" xfId="34050" xr:uid="{6C2F58B4-7C99-42DB-9ECF-A388ECE6A1D1}"/>
    <cellStyle name="Normal 2 2 2 3 7 2 2 2 4" xfId="25020" xr:uid="{005A7080-E052-4201-920C-5927368364B1}"/>
    <cellStyle name="Normal 2 2 2 3 7 2 2 3" xfId="4088" xr:uid="{D676A16D-17F2-478A-9092-AA9434C3151A}"/>
    <cellStyle name="Normal 2 2 2 3 7 2 2 3 2" xfId="8570" xr:uid="{188E8A56-59AB-49D3-8A95-69F65218A893}"/>
    <cellStyle name="Normal 2 2 2 3 7 2 2 3 2 2" xfId="17600" xr:uid="{C8073ADC-36C9-477B-BBFA-A5B6379ED64F}"/>
    <cellStyle name="Normal 2 2 2 3 7 2 2 3 2 2 2" xfId="40026" xr:uid="{985C1E86-B8D9-4042-87F9-B82439A52D88}"/>
    <cellStyle name="Normal 2 2 2 3 7 2 2 3 2 3" xfId="30996" xr:uid="{A877A4BB-603D-4EA2-822D-EAE93A3CB0A1}"/>
    <cellStyle name="Normal 2 2 2 3 7 2 2 3 3" xfId="13118" xr:uid="{69FD09CC-1EDD-446D-8E8F-40CD99D6F916}"/>
    <cellStyle name="Normal 2 2 2 3 7 2 2 3 3 2" xfId="35544" xr:uid="{C04BA9DA-809F-44EE-A7D1-F00730104F70}"/>
    <cellStyle name="Normal 2 2 2 3 7 2 2 3 4" xfId="26514" xr:uid="{FFBFD6C6-4AD9-445C-BAF4-0164A84FEC0F}"/>
    <cellStyle name="Normal 2 2 2 3 7 2 2 4" xfId="5582" xr:uid="{7C9517BF-8196-40E5-9CF7-AE730E5BECE9}"/>
    <cellStyle name="Normal 2 2 2 3 7 2 2 4 2" xfId="14612" xr:uid="{3A03D7FB-3477-472A-916D-01BACA65FB1E}"/>
    <cellStyle name="Normal 2 2 2 3 7 2 2 4 2 2" xfId="37038" xr:uid="{0C69854C-1A4A-42DA-9096-2E06CFD88EBB}"/>
    <cellStyle name="Normal 2 2 2 3 7 2 2 4 3" xfId="28008" xr:uid="{BF4FB883-9FAB-4243-9EEB-94B5C9E84ED3}"/>
    <cellStyle name="Normal 2 2 2 3 7 2 2 5" xfId="10130" xr:uid="{A0362352-03F0-4D65-9432-EA95FE7B6054}"/>
    <cellStyle name="Normal 2 2 2 3 7 2 2 5 2" xfId="32556" xr:uid="{38EF5CAC-765D-40B6-8393-699411F054ED}"/>
    <cellStyle name="Normal 2 2 2 3 7 2 2 6" xfId="23526" xr:uid="{2BF7F6E9-D774-44C5-AF6A-1FA52C646250}"/>
    <cellStyle name="Normal 2 2 2 3 7 2 3" xfId="1851" xr:uid="{E5DBD755-E49A-43D8-938F-4C7E049599B0}"/>
    <cellStyle name="Normal 2 2 2 3 7 2 3 2" xfId="6333" xr:uid="{F0C642E2-FD30-49B3-9404-9D414997CCD9}"/>
    <cellStyle name="Normal 2 2 2 3 7 2 3 2 2" xfId="15363" xr:uid="{15047000-8551-418D-94B6-65C9AEF4A888}"/>
    <cellStyle name="Normal 2 2 2 3 7 2 3 2 2 2" xfId="37789" xr:uid="{E9592046-278B-4ADB-970B-D8FC6F566698}"/>
    <cellStyle name="Normal 2 2 2 3 7 2 3 2 3" xfId="28759" xr:uid="{125364B5-EC7C-48C2-92EB-F36A067384DE}"/>
    <cellStyle name="Normal 2 2 2 3 7 2 3 3" xfId="10881" xr:uid="{DB7135D4-A05B-4C66-8342-2E1D88FA99B3}"/>
    <cellStyle name="Normal 2 2 2 3 7 2 3 3 2" xfId="33307" xr:uid="{6CDAA57E-6979-4925-AB56-25283A0D0344}"/>
    <cellStyle name="Normal 2 2 2 3 7 2 3 4" xfId="24277" xr:uid="{F63EEE21-8A46-4E4D-B37E-A1E840D87B1B}"/>
    <cellStyle name="Normal 2 2 2 3 7 2 4" xfId="3345" xr:uid="{E5F4CF18-E6BA-47EA-830E-F6EBCFD312F0}"/>
    <cellStyle name="Normal 2 2 2 3 7 2 4 2" xfId="7827" xr:uid="{854AB261-4D4A-4D81-BA12-13BC09BE5BC3}"/>
    <cellStyle name="Normal 2 2 2 3 7 2 4 2 2" xfId="16857" xr:uid="{7D918AEB-B28A-4D39-8E22-EE0E93D08666}"/>
    <cellStyle name="Normal 2 2 2 3 7 2 4 2 2 2" xfId="39283" xr:uid="{AC22EF10-8A99-4867-B795-380348F9A84D}"/>
    <cellStyle name="Normal 2 2 2 3 7 2 4 2 3" xfId="30253" xr:uid="{F78418D9-C6C4-4E88-A4E5-07DA81026E7C}"/>
    <cellStyle name="Normal 2 2 2 3 7 2 4 3" xfId="12375" xr:uid="{06E827F9-85D2-40DA-810D-24A97017C596}"/>
    <cellStyle name="Normal 2 2 2 3 7 2 4 3 2" xfId="34801" xr:uid="{D7E0A642-ADE9-4311-B8E1-CF140749883C}"/>
    <cellStyle name="Normal 2 2 2 3 7 2 4 4" xfId="25771" xr:uid="{A8A5C21B-845D-4FD5-964B-C8AF2E7A75F7}"/>
    <cellStyle name="Normal 2 2 2 3 7 2 5" xfId="4839" xr:uid="{B554B954-F694-4ED4-AFF0-F7C274E1A70A}"/>
    <cellStyle name="Normal 2 2 2 3 7 2 5 2" xfId="13869" xr:uid="{7B1CAE2F-0ACE-4EEB-B3B5-71D8B4AC972B}"/>
    <cellStyle name="Normal 2 2 2 3 7 2 5 2 2" xfId="36295" xr:uid="{4BB6C20B-C4C9-4B09-89EB-31640F0C7375}"/>
    <cellStyle name="Normal 2 2 2 3 7 2 5 3" xfId="27265" xr:uid="{F71890A2-91C2-40C7-A629-6562C4B85DA5}"/>
    <cellStyle name="Normal 2 2 2 3 7 2 6" xfId="9387" xr:uid="{C6F6AE6B-8C56-4ACC-8FAF-E5BDDA765D72}"/>
    <cellStyle name="Normal 2 2 2 3 7 2 6 2" xfId="31813" xr:uid="{D099E180-FE60-41F3-BC31-02E3074AEFD3}"/>
    <cellStyle name="Normal 2 2 2 3 7 2 7" xfId="22783" xr:uid="{9A561030-C8C7-49CE-977D-E72C6AAB2B14}"/>
    <cellStyle name="Normal 2 2 2 3 7 3" xfId="543" xr:uid="{1CD687A9-6AA7-4E10-9460-A31CC7632F37}"/>
    <cellStyle name="Normal 2 2 2 3 7 3 2" xfId="1290" xr:uid="{0BC3562B-8B65-4D7E-A5F9-29A2FF5B3586}"/>
    <cellStyle name="Normal 2 2 2 3 7 3 2 2" xfId="2784" xr:uid="{7AF94C29-0B1B-4AE5-BC3D-359A01C72EDB}"/>
    <cellStyle name="Normal 2 2 2 3 7 3 2 2 2" xfId="7266" xr:uid="{2D32C2EB-E97F-4BB8-BD20-BD4A3B100E81}"/>
    <cellStyle name="Normal 2 2 2 3 7 3 2 2 2 2" xfId="16296" xr:uid="{36F90A62-99BA-48A0-92C0-96A36F794C4F}"/>
    <cellStyle name="Normal 2 2 2 3 7 3 2 2 2 2 2" xfId="38722" xr:uid="{7206A670-398C-4FB7-904A-0653E7E94333}"/>
    <cellStyle name="Normal 2 2 2 3 7 3 2 2 2 3" xfId="29692" xr:uid="{FF5FAC30-AC1D-43DF-BC39-2402CA096673}"/>
    <cellStyle name="Normal 2 2 2 3 7 3 2 2 3" xfId="11814" xr:uid="{511062DA-0FAA-4C41-BE5F-FC4A893028D3}"/>
    <cellStyle name="Normal 2 2 2 3 7 3 2 2 3 2" xfId="34240" xr:uid="{4BA28592-79B8-466B-9C64-94FFCBC9F8AE}"/>
    <cellStyle name="Normal 2 2 2 3 7 3 2 2 4" xfId="25210" xr:uid="{A1393E35-7520-4E44-8B83-3D85737F39E0}"/>
    <cellStyle name="Normal 2 2 2 3 7 3 2 3" xfId="4278" xr:uid="{5A06F785-81E3-4238-B345-F11F2C13B9AE}"/>
    <cellStyle name="Normal 2 2 2 3 7 3 2 3 2" xfId="8760" xr:uid="{1C3A1642-C1A6-48C0-870B-5F1C2D7A5710}"/>
    <cellStyle name="Normal 2 2 2 3 7 3 2 3 2 2" xfId="17790" xr:uid="{08B132EB-EE7F-49F0-9C14-78A7759BCDF0}"/>
    <cellStyle name="Normal 2 2 2 3 7 3 2 3 2 2 2" xfId="40216" xr:uid="{24CABAF2-7EC4-430D-9323-826F0D54C35C}"/>
    <cellStyle name="Normal 2 2 2 3 7 3 2 3 2 3" xfId="31186" xr:uid="{A1617CBB-CDEB-4747-8E20-9150C78172A3}"/>
    <cellStyle name="Normal 2 2 2 3 7 3 2 3 3" xfId="13308" xr:uid="{A39A0C0A-A430-4480-A497-AD6511F4137F}"/>
    <cellStyle name="Normal 2 2 2 3 7 3 2 3 3 2" xfId="35734" xr:uid="{E06F57BE-DDC0-43FD-AA51-68540B4A21EA}"/>
    <cellStyle name="Normal 2 2 2 3 7 3 2 3 4" xfId="26704" xr:uid="{A176FBE3-1887-431B-8BD3-FE73DF85DF12}"/>
    <cellStyle name="Normal 2 2 2 3 7 3 2 4" xfId="5772" xr:uid="{5FB11311-706D-45F6-8CB5-26C42411C9A3}"/>
    <cellStyle name="Normal 2 2 2 3 7 3 2 4 2" xfId="14802" xr:uid="{0E6EFCA2-7B0C-40AC-8EE7-381FDB3FC342}"/>
    <cellStyle name="Normal 2 2 2 3 7 3 2 4 2 2" xfId="37228" xr:uid="{B5FFFCA8-2613-4019-BB31-56C808B20C8C}"/>
    <cellStyle name="Normal 2 2 2 3 7 3 2 4 3" xfId="28198" xr:uid="{A2812B23-2AEE-4D83-8930-63D6CC16E3EC}"/>
    <cellStyle name="Normal 2 2 2 3 7 3 2 5" xfId="10320" xr:uid="{2BD09D25-B9F0-4934-934C-66DC97C03E5B}"/>
    <cellStyle name="Normal 2 2 2 3 7 3 2 5 2" xfId="32746" xr:uid="{D7E55AA6-9154-41B2-B612-FAC9C1C4DF08}"/>
    <cellStyle name="Normal 2 2 2 3 7 3 2 6" xfId="23716" xr:uid="{1C80F26A-8372-4BAA-8468-B36A4C5ED9A9}"/>
    <cellStyle name="Normal 2 2 2 3 7 3 3" xfId="2037" xr:uid="{79201913-CD13-4171-A69F-F6F1C6857F9A}"/>
    <cellStyle name="Normal 2 2 2 3 7 3 3 2" xfId="6519" xr:uid="{387217D5-952A-436C-BC70-9713D8B5AB75}"/>
    <cellStyle name="Normal 2 2 2 3 7 3 3 2 2" xfId="15549" xr:uid="{6B7C6812-DCAD-4535-9009-320600214610}"/>
    <cellStyle name="Normal 2 2 2 3 7 3 3 2 2 2" xfId="37975" xr:uid="{E9DB34D0-EF4A-43CF-9330-D40856447185}"/>
    <cellStyle name="Normal 2 2 2 3 7 3 3 2 3" xfId="28945" xr:uid="{FA8C5BDD-4119-480E-A402-A2FC26DAECAF}"/>
    <cellStyle name="Normal 2 2 2 3 7 3 3 3" xfId="11067" xr:uid="{6EB21188-5C03-4453-A550-1BAEBA48FF01}"/>
    <cellStyle name="Normal 2 2 2 3 7 3 3 3 2" xfId="33493" xr:uid="{050BE0BE-8A1F-4072-9503-14748DD0C0B0}"/>
    <cellStyle name="Normal 2 2 2 3 7 3 3 4" xfId="24463" xr:uid="{26DFE29A-EF48-4D2C-B504-6A7B47DF8FD2}"/>
    <cellStyle name="Normal 2 2 2 3 7 3 4" xfId="3531" xr:uid="{B9AD8658-2262-42D5-92A2-8C3D707E6CA2}"/>
    <cellStyle name="Normal 2 2 2 3 7 3 4 2" xfId="8013" xr:uid="{334DBD05-73DC-4A40-B6D9-AA2CA7208CEB}"/>
    <cellStyle name="Normal 2 2 2 3 7 3 4 2 2" xfId="17043" xr:uid="{F972E162-F98E-4815-B94E-98237848F58C}"/>
    <cellStyle name="Normal 2 2 2 3 7 3 4 2 2 2" xfId="39469" xr:uid="{CB29B6DF-1EC3-4584-8AE2-7AEC3C6CEDAE}"/>
    <cellStyle name="Normal 2 2 2 3 7 3 4 2 3" xfId="30439" xr:uid="{9224E060-0D01-453F-A65C-4EAAD5C7E16C}"/>
    <cellStyle name="Normal 2 2 2 3 7 3 4 3" xfId="12561" xr:uid="{FCE411EB-0EB1-462A-9820-D8AED3448F6E}"/>
    <cellStyle name="Normal 2 2 2 3 7 3 4 3 2" xfId="34987" xr:uid="{6001153C-FC7A-4127-B49C-2CA36ACA324C}"/>
    <cellStyle name="Normal 2 2 2 3 7 3 4 4" xfId="25957" xr:uid="{3BB996B6-F2AC-4B88-80F7-64B731730AB6}"/>
    <cellStyle name="Normal 2 2 2 3 7 3 5" xfId="5025" xr:uid="{BD897FDF-D801-4587-846B-3B87617A47C3}"/>
    <cellStyle name="Normal 2 2 2 3 7 3 5 2" xfId="14055" xr:uid="{9E411899-3E1A-453E-A5A4-C7CFD7B9FDFA}"/>
    <cellStyle name="Normal 2 2 2 3 7 3 5 2 2" xfId="36481" xr:uid="{C49CD38C-4803-4704-A4E1-AD49DE846F81}"/>
    <cellStyle name="Normal 2 2 2 3 7 3 5 3" xfId="27451" xr:uid="{0E23A1FD-32B0-4CD0-9EBB-06D3F5FB39EF}"/>
    <cellStyle name="Normal 2 2 2 3 7 3 6" xfId="9573" xr:uid="{337E4889-701B-4809-97E5-1870E6C7C582}"/>
    <cellStyle name="Normal 2 2 2 3 7 3 6 2" xfId="31999" xr:uid="{83837403-CE68-471C-A7EC-05C9A46CD0C7}"/>
    <cellStyle name="Normal 2 2 2 3 7 3 7" xfId="22969" xr:uid="{6A9DB2C2-7FF6-41E4-90DF-F10CB8E4E54F}"/>
    <cellStyle name="Normal 2 2 2 3 7 4" xfId="729" xr:uid="{EB899204-4C83-4D1C-BEF6-E3E9082DCB77}"/>
    <cellStyle name="Normal 2 2 2 3 7 4 2" xfId="1476" xr:uid="{0339E288-FB84-42DB-B898-5C869D18DBF1}"/>
    <cellStyle name="Normal 2 2 2 3 7 4 2 2" xfId="2970" xr:uid="{8DA317A3-FCDC-447E-A6DC-CD2CE25067DD}"/>
    <cellStyle name="Normal 2 2 2 3 7 4 2 2 2" xfId="7452" xr:uid="{20B4406F-29B0-4D8D-9F50-311DFACBBD05}"/>
    <cellStyle name="Normal 2 2 2 3 7 4 2 2 2 2" xfId="16482" xr:uid="{A7A2613D-2A41-476D-B2E3-3EAEECCC6EBB}"/>
    <cellStyle name="Normal 2 2 2 3 7 4 2 2 2 2 2" xfId="38908" xr:uid="{9BD6D307-19B4-46A3-BBA1-0967051103D7}"/>
    <cellStyle name="Normal 2 2 2 3 7 4 2 2 2 3" xfId="29878" xr:uid="{EA70E2BD-613F-47DC-A408-CECC30F3D3CD}"/>
    <cellStyle name="Normal 2 2 2 3 7 4 2 2 3" xfId="12000" xr:uid="{F343CFAF-49FE-4689-95EC-369745B32A8D}"/>
    <cellStyle name="Normal 2 2 2 3 7 4 2 2 3 2" xfId="34426" xr:uid="{A57921F7-9BF9-4CF3-9F03-79106171A6E5}"/>
    <cellStyle name="Normal 2 2 2 3 7 4 2 2 4" xfId="25396" xr:uid="{3FC9B3C6-B892-4F39-87F2-82FD48D78CBE}"/>
    <cellStyle name="Normal 2 2 2 3 7 4 2 3" xfId="4464" xr:uid="{94802274-433D-4604-9CFD-CEBDADA428BD}"/>
    <cellStyle name="Normal 2 2 2 3 7 4 2 3 2" xfId="8946" xr:uid="{4ABEDA91-435A-48F5-9513-B9BB603F5735}"/>
    <cellStyle name="Normal 2 2 2 3 7 4 2 3 2 2" xfId="17976" xr:uid="{20299F37-2094-44DB-821B-AE79F92B65AA}"/>
    <cellStyle name="Normal 2 2 2 3 7 4 2 3 2 2 2" xfId="40402" xr:uid="{EC920A62-C039-4325-B583-8403B64A8CAD}"/>
    <cellStyle name="Normal 2 2 2 3 7 4 2 3 2 3" xfId="31372" xr:uid="{4FD14E72-CF22-4B86-BC7C-D84AB0FB4D62}"/>
    <cellStyle name="Normal 2 2 2 3 7 4 2 3 3" xfId="13494" xr:uid="{8CE3B897-D8E3-4FA7-B3A2-D3D49D86FF73}"/>
    <cellStyle name="Normal 2 2 2 3 7 4 2 3 3 2" xfId="35920" xr:uid="{C4B4F597-61E3-458E-9D7A-790E5DFCB028}"/>
    <cellStyle name="Normal 2 2 2 3 7 4 2 3 4" xfId="26890" xr:uid="{0D7247C3-89B1-457A-9402-BB4D6206F8F9}"/>
    <cellStyle name="Normal 2 2 2 3 7 4 2 4" xfId="5958" xr:uid="{C4ABFECA-1A71-4CEC-AC07-75077F5D623B}"/>
    <cellStyle name="Normal 2 2 2 3 7 4 2 4 2" xfId="14988" xr:uid="{4E1C8A13-4A15-4016-AC23-F9BE95BDCA52}"/>
    <cellStyle name="Normal 2 2 2 3 7 4 2 4 2 2" xfId="37414" xr:uid="{666C160D-4ADD-4F85-857E-A2693E13F828}"/>
    <cellStyle name="Normal 2 2 2 3 7 4 2 4 3" xfId="28384" xr:uid="{FEACBA77-585E-4135-9685-6D9ED880F609}"/>
    <cellStyle name="Normal 2 2 2 3 7 4 2 5" xfId="10506" xr:uid="{4AF550B7-D20F-4B64-92F7-B869B44A34FF}"/>
    <cellStyle name="Normal 2 2 2 3 7 4 2 5 2" xfId="32932" xr:uid="{DD1D95D1-72D1-4FC9-882B-D8656F658C7B}"/>
    <cellStyle name="Normal 2 2 2 3 7 4 2 6" xfId="23902" xr:uid="{8BB136AB-DBCF-4E7C-B062-1245EBD2CB02}"/>
    <cellStyle name="Normal 2 2 2 3 7 4 3" xfId="2223" xr:uid="{3B34022A-412C-417A-8E35-7363ED9D6715}"/>
    <cellStyle name="Normal 2 2 2 3 7 4 3 2" xfId="6705" xr:uid="{DC162485-5F25-4D36-8843-E17D5E69293E}"/>
    <cellStyle name="Normal 2 2 2 3 7 4 3 2 2" xfId="15735" xr:uid="{6C77F683-EBE8-44C1-BE9D-2C8AD527D603}"/>
    <cellStyle name="Normal 2 2 2 3 7 4 3 2 2 2" xfId="38161" xr:uid="{38CB094B-EFA7-4E19-A98C-AFC9A8EC02B6}"/>
    <cellStyle name="Normal 2 2 2 3 7 4 3 2 3" xfId="29131" xr:uid="{86415A08-8895-4D24-9524-898293018413}"/>
    <cellStyle name="Normal 2 2 2 3 7 4 3 3" xfId="11253" xr:uid="{B64F9FC2-881E-402C-B097-A1F0168FB25E}"/>
    <cellStyle name="Normal 2 2 2 3 7 4 3 3 2" xfId="33679" xr:uid="{CE873726-80DD-4FC3-B8D3-A878DC6596A6}"/>
    <cellStyle name="Normal 2 2 2 3 7 4 3 4" xfId="24649" xr:uid="{DA36D62F-2ED4-4C75-82FB-707F56032EBF}"/>
    <cellStyle name="Normal 2 2 2 3 7 4 4" xfId="3717" xr:uid="{039A0F9C-1C2E-4BA4-98FB-155B454E331F}"/>
    <cellStyle name="Normal 2 2 2 3 7 4 4 2" xfId="8199" xr:uid="{033AF3F6-1D3C-4959-B16E-B632DEC1B4E5}"/>
    <cellStyle name="Normal 2 2 2 3 7 4 4 2 2" xfId="17229" xr:uid="{1D3CCC3C-3971-4DE0-BB07-D6421CB412D2}"/>
    <cellStyle name="Normal 2 2 2 3 7 4 4 2 2 2" xfId="39655" xr:uid="{BF62DB75-6F2C-4801-8B7F-A635B9ADDA91}"/>
    <cellStyle name="Normal 2 2 2 3 7 4 4 2 3" xfId="30625" xr:uid="{B44BBBCE-ACCC-4B5A-9B76-98CAF3B96B4B}"/>
    <cellStyle name="Normal 2 2 2 3 7 4 4 3" xfId="12747" xr:uid="{3A1ACC42-860D-44C3-9E5A-E45E78A623BA}"/>
    <cellStyle name="Normal 2 2 2 3 7 4 4 3 2" xfId="35173" xr:uid="{607A7136-52DE-4561-9F2B-691F39BB2950}"/>
    <cellStyle name="Normal 2 2 2 3 7 4 4 4" xfId="26143" xr:uid="{40419635-5D5F-4064-ACBC-284586033B5B}"/>
    <cellStyle name="Normal 2 2 2 3 7 4 5" xfId="5211" xr:uid="{9543E3F1-76C2-4062-A2C1-C13952AD56B0}"/>
    <cellStyle name="Normal 2 2 2 3 7 4 5 2" xfId="14241" xr:uid="{5AF5B085-A1B2-4E8D-8AC8-79066E9CF712}"/>
    <cellStyle name="Normal 2 2 2 3 7 4 5 2 2" xfId="36667" xr:uid="{5E3E5AF7-145E-45B8-92C9-AAB981781491}"/>
    <cellStyle name="Normal 2 2 2 3 7 4 5 3" xfId="27637" xr:uid="{74AC37D1-B4A6-42CA-883D-E1C65E9D528F}"/>
    <cellStyle name="Normal 2 2 2 3 7 4 6" xfId="9759" xr:uid="{63A8D576-ED44-4BEF-9B0E-DD1781AECF8D}"/>
    <cellStyle name="Normal 2 2 2 3 7 4 6 2" xfId="32185" xr:uid="{131F98EA-A2A9-4F1B-BCF9-AD2B2F57E039}"/>
    <cellStyle name="Normal 2 2 2 3 7 4 7" xfId="23155" xr:uid="{5AA99357-6B53-4196-9A78-286DE5CB7D4D}"/>
    <cellStyle name="Normal 2 2 2 3 7 5" xfId="916" xr:uid="{0051F416-9155-4E8B-B185-F1404C02AFC2}"/>
    <cellStyle name="Normal 2 2 2 3 7 5 2" xfId="2410" xr:uid="{DD49B009-124C-43F3-99B0-AA0AD6CDF419}"/>
    <cellStyle name="Normal 2 2 2 3 7 5 2 2" xfId="6892" xr:uid="{00393833-E0B5-43AB-AAE5-4886E8ED534B}"/>
    <cellStyle name="Normal 2 2 2 3 7 5 2 2 2" xfId="15922" xr:uid="{825EAD69-0122-4F2B-9738-69292E37EFB2}"/>
    <cellStyle name="Normal 2 2 2 3 7 5 2 2 2 2" xfId="38348" xr:uid="{FC167A09-C8A1-477F-9500-4F21DB7FC3F3}"/>
    <cellStyle name="Normal 2 2 2 3 7 5 2 2 3" xfId="29318" xr:uid="{2129DE8A-3660-48BE-8622-D893338B3A3D}"/>
    <cellStyle name="Normal 2 2 2 3 7 5 2 3" xfId="11440" xr:uid="{16FCF86A-FA0C-499D-B324-621BBEB3FC7F}"/>
    <cellStyle name="Normal 2 2 2 3 7 5 2 3 2" xfId="33866" xr:uid="{723A8233-7F1A-45D7-A2C9-0ECA0DE52889}"/>
    <cellStyle name="Normal 2 2 2 3 7 5 2 4" xfId="24836" xr:uid="{900D4A9D-1EF5-4EA2-A6C9-EDF47521F0FC}"/>
    <cellStyle name="Normal 2 2 2 3 7 5 3" xfId="3904" xr:uid="{F7BDCA0A-3098-4042-BAD2-9E429775A158}"/>
    <cellStyle name="Normal 2 2 2 3 7 5 3 2" xfId="8386" xr:uid="{096BAFBC-08E1-4608-85CA-C0337F3335B5}"/>
    <cellStyle name="Normal 2 2 2 3 7 5 3 2 2" xfId="17416" xr:uid="{F8497772-AF90-4723-96EC-F8721575399E}"/>
    <cellStyle name="Normal 2 2 2 3 7 5 3 2 2 2" xfId="39842" xr:uid="{4C723204-9418-4690-AC66-468D53AF6EC9}"/>
    <cellStyle name="Normal 2 2 2 3 7 5 3 2 3" xfId="30812" xr:uid="{AFC6DE58-8D8A-474B-B2E4-D8C468C18A02}"/>
    <cellStyle name="Normal 2 2 2 3 7 5 3 3" xfId="12934" xr:uid="{09E9BD5C-48B6-40FF-95F2-C21EF255025A}"/>
    <cellStyle name="Normal 2 2 2 3 7 5 3 3 2" xfId="35360" xr:uid="{E5EBB597-9857-4153-B130-B597108DEFC7}"/>
    <cellStyle name="Normal 2 2 2 3 7 5 3 4" xfId="26330" xr:uid="{5EFB4318-9594-4210-B533-BE8227B49722}"/>
    <cellStyle name="Normal 2 2 2 3 7 5 4" xfId="5398" xr:uid="{060702E5-A383-4628-B84B-183A40831395}"/>
    <cellStyle name="Normal 2 2 2 3 7 5 4 2" xfId="14428" xr:uid="{FBE2DF01-40D5-446C-860B-2330182AD963}"/>
    <cellStyle name="Normal 2 2 2 3 7 5 4 2 2" xfId="36854" xr:uid="{EB782335-A88C-4A3B-99EB-77901807CCDB}"/>
    <cellStyle name="Normal 2 2 2 3 7 5 4 3" xfId="27824" xr:uid="{93F90B5E-5D86-4371-9CEB-B9C2172794E7}"/>
    <cellStyle name="Normal 2 2 2 3 7 5 5" xfId="9946" xr:uid="{38473342-1E35-4FB5-970B-FF15231EE46C}"/>
    <cellStyle name="Normal 2 2 2 3 7 5 5 2" xfId="32372" xr:uid="{BDAE4989-7B24-4F52-8915-B714C9D1F19E}"/>
    <cellStyle name="Normal 2 2 2 3 7 5 6" xfId="23342" xr:uid="{8BF2B174-8FC1-4110-A37B-56F93EA4D46E}"/>
    <cellStyle name="Normal 2 2 2 3 7 6" xfId="1665" xr:uid="{384884CC-A7C8-4B7F-88D4-AD61545001A3}"/>
    <cellStyle name="Normal 2 2 2 3 7 6 2" xfId="6147" xr:uid="{48C1A42C-5B9E-4453-A7F8-F191CB0A5CC2}"/>
    <cellStyle name="Normal 2 2 2 3 7 6 2 2" xfId="15177" xr:uid="{F2B87186-0733-445F-B928-C9546F2CF843}"/>
    <cellStyle name="Normal 2 2 2 3 7 6 2 2 2" xfId="37603" xr:uid="{37E6F263-55F0-4801-8F0E-AEB81B9E0AB4}"/>
    <cellStyle name="Normal 2 2 2 3 7 6 2 3" xfId="28573" xr:uid="{42761938-19C7-4BDB-ABC0-83201EA256CA}"/>
    <cellStyle name="Normal 2 2 2 3 7 6 3" xfId="10695" xr:uid="{D29F9A66-E31F-4109-AD9D-52EB018E6401}"/>
    <cellStyle name="Normal 2 2 2 3 7 6 3 2" xfId="33121" xr:uid="{B27B5672-9068-496A-A528-44283E71CC7D}"/>
    <cellStyle name="Normal 2 2 2 3 7 6 4" xfId="24091" xr:uid="{087154B6-CF2E-439E-AC8D-31E7CF8D5B01}"/>
    <cellStyle name="Normal 2 2 2 3 7 7" xfId="3159" xr:uid="{F982121D-4943-4123-85A7-23C9EC43D322}"/>
    <cellStyle name="Normal 2 2 2 3 7 7 2" xfId="7641" xr:uid="{C94D4A10-DAE8-404F-8E89-DD08A20A2363}"/>
    <cellStyle name="Normal 2 2 2 3 7 7 2 2" xfId="16671" xr:uid="{260D4F5D-CC1F-497A-8D61-8AEF0E9205F4}"/>
    <cellStyle name="Normal 2 2 2 3 7 7 2 2 2" xfId="39097" xr:uid="{03FCE272-2610-4D61-A991-424160264AF8}"/>
    <cellStyle name="Normal 2 2 2 3 7 7 2 3" xfId="30067" xr:uid="{2C5F40C9-6DA9-49C3-94D8-87B613D65D72}"/>
    <cellStyle name="Normal 2 2 2 3 7 7 3" xfId="12189" xr:uid="{975A73F4-1D02-461C-AB6F-2B92A438735D}"/>
    <cellStyle name="Normal 2 2 2 3 7 7 3 2" xfId="34615" xr:uid="{A7FD1B7E-9145-48BC-AE7B-6D96964A89AC}"/>
    <cellStyle name="Normal 2 2 2 3 7 7 4" xfId="25585" xr:uid="{12D5F124-E832-412A-837F-AA4D7A71CF3F}"/>
    <cellStyle name="Normal 2 2 2 3 7 8" xfId="4653" xr:uid="{030FF660-ABF1-434A-8D5F-43A69AB300E0}"/>
    <cellStyle name="Normal 2 2 2 3 7 8 2" xfId="13683" xr:uid="{968E6596-D72C-45AB-BA6C-D1CAAEC764C7}"/>
    <cellStyle name="Normal 2 2 2 3 7 8 2 2" xfId="36109" xr:uid="{DE480B87-1BFB-417F-9F98-CCB4E8D08E04}"/>
    <cellStyle name="Normal 2 2 2 3 7 8 3" xfId="27079" xr:uid="{394547FA-ED1E-4B87-94D7-1F280AB727B1}"/>
    <cellStyle name="Normal 2 2 2 3 7 9" xfId="9201" xr:uid="{634B56CF-D1BF-4EC7-A5CF-D15FA3C5EDFA}"/>
    <cellStyle name="Normal 2 2 2 3 7 9 2" xfId="31627" xr:uid="{886A0932-450F-4FE2-9D92-3095668B0023}"/>
    <cellStyle name="Normal 2 2 2 3 8" xfId="194" xr:uid="{AC95B35F-A415-4A7A-8D37-B0B928306479}"/>
    <cellStyle name="Normal 2 2 2 3 8 10" xfId="22620" xr:uid="{55711B02-63EB-4C0A-9E65-D12F59F27B1B}"/>
    <cellStyle name="Normal 2 2 2 3 8 2" xfId="380" xr:uid="{D96F3780-65A1-489E-8F62-6A828326E66B}"/>
    <cellStyle name="Normal 2 2 2 3 8 2 2" xfId="1123" xr:uid="{B4846393-7828-42EE-989A-ECF0A57F51D7}"/>
    <cellStyle name="Normal 2 2 2 3 8 2 2 2" xfId="2617" xr:uid="{210ACD12-9585-4679-A4BE-A942965E2B70}"/>
    <cellStyle name="Normal 2 2 2 3 8 2 2 2 2" xfId="7099" xr:uid="{4CE49FD4-F3F2-4CED-A5FE-7B0566BD885E}"/>
    <cellStyle name="Normal 2 2 2 3 8 2 2 2 2 2" xfId="16129" xr:uid="{BA9DF4D4-3212-4441-A508-3B92E63259F9}"/>
    <cellStyle name="Normal 2 2 2 3 8 2 2 2 2 2 2" xfId="38555" xr:uid="{06D2CF88-C3F8-4DA7-A3B7-6046240AD9EE}"/>
    <cellStyle name="Normal 2 2 2 3 8 2 2 2 2 3" xfId="29525" xr:uid="{783213A0-06AB-4959-A4EA-EEE2E0BBBBF5}"/>
    <cellStyle name="Normal 2 2 2 3 8 2 2 2 3" xfId="11647" xr:uid="{B0ACD51A-DA20-4A6B-8875-F23427535982}"/>
    <cellStyle name="Normal 2 2 2 3 8 2 2 2 3 2" xfId="34073" xr:uid="{F993F149-8BF6-4BDB-BBD0-A317F28F03D0}"/>
    <cellStyle name="Normal 2 2 2 3 8 2 2 2 4" xfId="25043" xr:uid="{4C41BBE3-E74E-43B9-9318-AC2DE24C9C4B}"/>
    <cellStyle name="Normal 2 2 2 3 8 2 2 3" xfId="4111" xr:uid="{1E314E86-D90D-4F0D-8823-9551690761B4}"/>
    <cellStyle name="Normal 2 2 2 3 8 2 2 3 2" xfId="8593" xr:uid="{234EA9B5-B6BA-4FCB-827D-A3AB69E04C4D}"/>
    <cellStyle name="Normal 2 2 2 3 8 2 2 3 2 2" xfId="17623" xr:uid="{AC74945A-10EE-4401-AF05-57346256BA34}"/>
    <cellStyle name="Normal 2 2 2 3 8 2 2 3 2 2 2" xfId="40049" xr:uid="{8F5C61E1-ABD3-4C70-9246-03EFA1023879}"/>
    <cellStyle name="Normal 2 2 2 3 8 2 2 3 2 3" xfId="31019" xr:uid="{BCB88DFF-B300-4AC7-AB10-3606C7EFFA45}"/>
    <cellStyle name="Normal 2 2 2 3 8 2 2 3 3" xfId="13141" xr:uid="{CAF7ABD7-7822-4951-9FAD-F7F0DA7DB3A7}"/>
    <cellStyle name="Normal 2 2 2 3 8 2 2 3 3 2" xfId="35567" xr:uid="{68F0A28D-32F7-4634-8D98-F11D3CEA8112}"/>
    <cellStyle name="Normal 2 2 2 3 8 2 2 3 4" xfId="26537" xr:uid="{2932C721-B075-4E8B-82F7-526165CF70B2}"/>
    <cellStyle name="Normal 2 2 2 3 8 2 2 4" xfId="5605" xr:uid="{2D6D4D95-70D7-4093-8EF4-AAD7604203CA}"/>
    <cellStyle name="Normal 2 2 2 3 8 2 2 4 2" xfId="14635" xr:uid="{90F2424B-6956-4E03-A8F9-8B158629759E}"/>
    <cellStyle name="Normal 2 2 2 3 8 2 2 4 2 2" xfId="37061" xr:uid="{8B444ED6-5BC5-4DA1-B1E0-319DBFFDFD18}"/>
    <cellStyle name="Normal 2 2 2 3 8 2 2 4 3" xfId="28031" xr:uid="{EF0BAA02-D841-4D75-9485-C450C53D9F8D}"/>
    <cellStyle name="Normal 2 2 2 3 8 2 2 5" xfId="10153" xr:uid="{2A79A679-E7A1-4696-A6D1-A52FB1F51780}"/>
    <cellStyle name="Normal 2 2 2 3 8 2 2 5 2" xfId="32579" xr:uid="{709E4023-C14B-484B-A9D1-F31C0DE9463D}"/>
    <cellStyle name="Normal 2 2 2 3 8 2 2 6" xfId="23549" xr:uid="{401B4BC3-C8BE-4CE1-BF22-2157038BFF8D}"/>
    <cellStyle name="Normal 2 2 2 3 8 2 3" xfId="1874" xr:uid="{571C0A59-49BA-40D0-A260-12E10F7DBBE6}"/>
    <cellStyle name="Normal 2 2 2 3 8 2 3 2" xfId="6356" xr:uid="{C2C4152A-BE98-4568-B61F-D54FE1401918}"/>
    <cellStyle name="Normal 2 2 2 3 8 2 3 2 2" xfId="15386" xr:uid="{E8B4A61F-0906-460F-937F-F6E900E67639}"/>
    <cellStyle name="Normal 2 2 2 3 8 2 3 2 2 2" xfId="37812" xr:uid="{90AD77A9-DBF9-4247-B231-6AC54A2AAC09}"/>
    <cellStyle name="Normal 2 2 2 3 8 2 3 2 3" xfId="28782" xr:uid="{DBF4B56F-3AEB-4B09-8139-FE6591131C19}"/>
    <cellStyle name="Normal 2 2 2 3 8 2 3 3" xfId="10904" xr:uid="{EAD93B4B-46C5-4F81-98AA-755FDD172DC5}"/>
    <cellStyle name="Normal 2 2 2 3 8 2 3 3 2" xfId="33330" xr:uid="{3FA26412-1CDB-4970-B6CB-1001C68D5488}"/>
    <cellStyle name="Normal 2 2 2 3 8 2 3 4" xfId="24300" xr:uid="{7A9B9968-E646-4C3F-B88E-DFED1E483AED}"/>
    <cellStyle name="Normal 2 2 2 3 8 2 4" xfId="3368" xr:uid="{2B4B862A-7AB5-4D6A-BF77-72EB14098E21}"/>
    <cellStyle name="Normal 2 2 2 3 8 2 4 2" xfId="7850" xr:uid="{B8A9A736-FC32-49C5-959B-50B9A7CC807A}"/>
    <cellStyle name="Normal 2 2 2 3 8 2 4 2 2" xfId="16880" xr:uid="{DE76817D-87FC-4250-90D5-6D8C28367532}"/>
    <cellStyle name="Normal 2 2 2 3 8 2 4 2 2 2" xfId="39306" xr:uid="{1D28F682-0A3D-450B-9ECA-2BDA15F80392}"/>
    <cellStyle name="Normal 2 2 2 3 8 2 4 2 3" xfId="30276" xr:uid="{7FC421AB-068E-41E4-B0B7-39E13CB0C1B8}"/>
    <cellStyle name="Normal 2 2 2 3 8 2 4 3" xfId="12398" xr:uid="{F05567CE-1067-41B8-8A22-9CD19FBCE18C}"/>
    <cellStyle name="Normal 2 2 2 3 8 2 4 3 2" xfId="34824" xr:uid="{2C3B6CCD-1B01-494C-A94C-67B63CC40411}"/>
    <cellStyle name="Normal 2 2 2 3 8 2 4 4" xfId="25794" xr:uid="{CA33C66A-C2C2-4BA6-82CE-9A3A535E0555}"/>
    <cellStyle name="Normal 2 2 2 3 8 2 5" xfId="4862" xr:uid="{4C2319A3-F8E5-4399-B71A-E60411E3FC82}"/>
    <cellStyle name="Normal 2 2 2 3 8 2 5 2" xfId="13892" xr:uid="{FBCCE1AD-24E8-4AC9-BE83-73E669BCE7F6}"/>
    <cellStyle name="Normal 2 2 2 3 8 2 5 2 2" xfId="36318" xr:uid="{F76C7585-E226-4C27-8DD3-BD3A7F5D9496}"/>
    <cellStyle name="Normal 2 2 2 3 8 2 5 3" xfId="27288" xr:uid="{477ADB57-7036-4840-B224-34285D9679E3}"/>
    <cellStyle name="Normal 2 2 2 3 8 2 6" xfId="9410" xr:uid="{067C60D9-0141-465A-A8CC-CF51D126421D}"/>
    <cellStyle name="Normal 2 2 2 3 8 2 6 2" xfId="31836" xr:uid="{8DE1B444-310A-4C5B-8636-7630CC395E78}"/>
    <cellStyle name="Normal 2 2 2 3 8 2 7" xfId="22806" xr:uid="{DC16BB74-35B6-431A-9595-FFDB62E6C743}"/>
    <cellStyle name="Normal 2 2 2 3 8 3" xfId="566" xr:uid="{FD12702C-2DDF-43CC-9D66-99D50297CC09}"/>
    <cellStyle name="Normal 2 2 2 3 8 3 2" xfId="1313" xr:uid="{3782D94D-BD14-4FFE-8ECD-E57AA71FF6A0}"/>
    <cellStyle name="Normal 2 2 2 3 8 3 2 2" xfId="2807" xr:uid="{683AE5E5-C876-46A6-AA76-5825D80B41A6}"/>
    <cellStyle name="Normal 2 2 2 3 8 3 2 2 2" xfId="7289" xr:uid="{1E6A78CA-1F41-4D90-A7B8-1F3FB98F29E5}"/>
    <cellStyle name="Normal 2 2 2 3 8 3 2 2 2 2" xfId="16319" xr:uid="{E4BD54D3-491A-413F-88BF-A7A26D09DF28}"/>
    <cellStyle name="Normal 2 2 2 3 8 3 2 2 2 2 2" xfId="38745" xr:uid="{A166DA71-3AD3-4A14-B9F7-FB3306D2D7BA}"/>
    <cellStyle name="Normal 2 2 2 3 8 3 2 2 2 3" xfId="29715" xr:uid="{5A79C060-B7B6-4824-A9B4-1EDEC541003C}"/>
    <cellStyle name="Normal 2 2 2 3 8 3 2 2 3" xfId="11837" xr:uid="{D1E1CB97-8502-4E75-A11D-461BBA8451CE}"/>
    <cellStyle name="Normal 2 2 2 3 8 3 2 2 3 2" xfId="34263" xr:uid="{148DE720-EF82-4408-875C-8D5CADF76AB6}"/>
    <cellStyle name="Normal 2 2 2 3 8 3 2 2 4" xfId="25233" xr:uid="{7B0A26F6-077C-496A-90B8-F51FCD1F05E8}"/>
    <cellStyle name="Normal 2 2 2 3 8 3 2 3" xfId="4301" xr:uid="{B73F2AF8-587C-42E7-888F-7C383EF0B56F}"/>
    <cellStyle name="Normal 2 2 2 3 8 3 2 3 2" xfId="8783" xr:uid="{BDD12AF8-613D-4C8C-B840-25221ABA8FAD}"/>
    <cellStyle name="Normal 2 2 2 3 8 3 2 3 2 2" xfId="17813" xr:uid="{5BF9491B-37C9-40B8-94E9-0F74571875DC}"/>
    <cellStyle name="Normal 2 2 2 3 8 3 2 3 2 2 2" xfId="40239" xr:uid="{F634620B-A2CA-44A6-8205-3ACF32455573}"/>
    <cellStyle name="Normal 2 2 2 3 8 3 2 3 2 3" xfId="31209" xr:uid="{C2D8CA6B-A039-413B-974E-9B14D30C1215}"/>
    <cellStyle name="Normal 2 2 2 3 8 3 2 3 3" xfId="13331" xr:uid="{E53836EB-3B9E-481D-8351-BF4C9EA1965C}"/>
    <cellStyle name="Normal 2 2 2 3 8 3 2 3 3 2" xfId="35757" xr:uid="{6EFBEE69-8ABF-4DCF-83D9-9D8A5FF92005}"/>
    <cellStyle name="Normal 2 2 2 3 8 3 2 3 4" xfId="26727" xr:uid="{430BEB21-3D0C-47A9-A977-30496A794145}"/>
    <cellStyle name="Normal 2 2 2 3 8 3 2 4" xfId="5795" xr:uid="{52C6DE5B-2F67-4FAD-BD76-7463EC28AD76}"/>
    <cellStyle name="Normal 2 2 2 3 8 3 2 4 2" xfId="14825" xr:uid="{F227F09D-EB01-427C-B3FA-40EFA41F54F2}"/>
    <cellStyle name="Normal 2 2 2 3 8 3 2 4 2 2" xfId="37251" xr:uid="{72FAAF8C-65BA-4F34-97F3-FD681AEDF464}"/>
    <cellStyle name="Normal 2 2 2 3 8 3 2 4 3" xfId="28221" xr:uid="{480DFF5F-0927-4A2A-BCF1-A7173E822C76}"/>
    <cellStyle name="Normal 2 2 2 3 8 3 2 5" xfId="10343" xr:uid="{66500195-6D0C-4F3F-9738-F8AA6E0376CA}"/>
    <cellStyle name="Normal 2 2 2 3 8 3 2 5 2" xfId="32769" xr:uid="{68FFBEF1-3217-47A8-A324-586BE0564157}"/>
    <cellStyle name="Normal 2 2 2 3 8 3 2 6" xfId="23739" xr:uid="{339A4AFA-E0CF-4D98-BCB5-D320E4005846}"/>
    <cellStyle name="Normal 2 2 2 3 8 3 3" xfId="2060" xr:uid="{168DE710-B44E-42FE-BAE5-4620A3408BF4}"/>
    <cellStyle name="Normal 2 2 2 3 8 3 3 2" xfId="6542" xr:uid="{7AF01429-27E8-4683-B0D1-C95396FE769A}"/>
    <cellStyle name="Normal 2 2 2 3 8 3 3 2 2" xfId="15572" xr:uid="{8F6C8793-01B6-4C8F-AA7E-B6E712AB8BE3}"/>
    <cellStyle name="Normal 2 2 2 3 8 3 3 2 2 2" xfId="37998" xr:uid="{B72816C7-3C59-4A66-8A03-C77F93E20C0E}"/>
    <cellStyle name="Normal 2 2 2 3 8 3 3 2 3" xfId="28968" xr:uid="{60564CEF-F004-442C-8A96-45C6146FD716}"/>
    <cellStyle name="Normal 2 2 2 3 8 3 3 3" xfId="11090" xr:uid="{AD5BA43C-D02F-4423-8834-9C8B06B19BF6}"/>
    <cellStyle name="Normal 2 2 2 3 8 3 3 3 2" xfId="33516" xr:uid="{5BC8E637-EFC6-4C8E-AE6C-754904A13297}"/>
    <cellStyle name="Normal 2 2 2 3 8 3 3 4" xfId="24486" xr:uid="{CDD2CD32-B258-4E01-9147-6A66C191FF7F}"/>
    <cellStyle name="Normal 2 2 2 3 8 3 4" xfId="3554" xr:uid="{75F86744-54D3-4320-9D4C-6D3000435144}"/>
    <cellStyle name="Normal 2 2 2 3 8 3 4 2" xfId="8036" xr:uid="{6DCA8687-9DB8-4B58-9DAC-4F8D0D091650}"/>
    <cellStyle name="Normal 2 2 2 3 8 3 4 2 2" xfId="17066" xr:uid="{9EC6F832-2925-42F4-A1E4-E134A2C53AA4}"/>
    <cellStyle name="Normal 2 2 2 3 8 3 4 2 2 2" xfId="39492" xr:uid="{F1B09125-CA00-433A-8821-5C27A808E557}"/>
    <cellStyle name="Normal 2 2 2 3 8 3 4 2 3" xfId="30462" xr:uid="{AF0E029A-DA8B-443F-8964-BFE6330CDA5B}"/>
    <cellStyle name="Normal 2 2 2 3 8 3 4 3" xfId="12584" xr:uid="{A6415C17-1D10-491D-B6F8-525AD97056B6}"/>
    <cellStyle name="Normal 2 2 2 3 8 3 4 3 2" xfId="35010" xr:uid="{1A3C1BAE-0E60-40AE-B357-12FD526BA12D}"/>
    <cellStyle name="Normal 2 2 2 3 8 3 4 4" xfId="25980" xr:uid="{C8688F80-5610-415E-B50F-D5BB8C2ABBA4}"/>
    <cellStyle name="Normal 2 2 2 3 8 3 5" xfId="5048" xr:uid="{043BDE5A-393E-4E4A-A285-A407716C1D00}"/>
    <cellStyle name="Normal 2 2 2 3 8 3 5 2" xfId="14078" xr:uid="{2126DB4C-3402-4606-B7C7-E303B865A661}"/>
    <cellStyle name="Normal 2 2 2 3 8 3 5 2 2" xfId="36504" xr:uid="{F51F5F3B-09B9-47C5-929C-245E05797530}"/>
    <cellStyle name="Normal 2 2 2 3 8 3 5 3" xfId="27474" xr:uid="{2285B5B6-8091-48D9-930B-37F0904C570F}"/>
    <cellStyle name="Normal 2 2 2 3 8 3 6" xfId="9596" xr:uid="{2B9CEAFC-4BEF-44A3-845E-4F7D76342848}"/>
    <cellStyle name="Normal 2 2 2 3 8 3 6 2" xfId="32022" xr:uid="{D8D1CEBE-EE73-4305-A75F-0B9E92BE7F7A}"/>
    <cellStyle name="Normal 2 2 2 3 8 3 7" xfId="22992" xr:uid="{FC30E530-9E05-4D02-92BB-9AE85E59FA8C}"/>
    <cellStyle name="Normal 2 2 2 3 8 4" xfId="752" xr:uid="{9749F4CF-1819-402B-8BDC-8D54E4D233C9}"/>
    <cellStyle name="Normal 2 2 2 3 8 4 2" xfId="1499" xr:uid="{F049754C-7AEF-4339-8A4E-BE154294158F}"/>
    <cellStyle name="Normal 2 2 2 3 8 4 2 2" xfId="2993" xr:uid="{B860E080-D948-4F34-95AA-F0E6C816C0CC}"/>
    <cellStyle name="Normal 2 2 2 3 8 4 2 2 2" xfId="7475" xr:uid="{C8A9E591-58FE-421B-AE50-1CD63420F711}"/>
    <cellStyle name="Normal 2 2 2 3 8 4 2 2 2 2" xfId="16505" xr:uid="{1DAD76D5-FEB8-4813-96DE-F19A13A3B0EE}"/>
    <cellStyle name="Normal 2 2 2 3 8 4 2 2 2 2 2" xfId="38931" xr:uid="{1C25CF6D-F64D-4CE3-88DD-6F4D9632B720}"/>
    <cellStyle name="Normal 2 2 2 3 8 4 2 2 2 3" xfId="29901" xr:uid="{7F60B284-6717-48F0-A831-EDFD3DE8B979}"/>
    <cellStyle name="Normal 2 2 2 3 8 4 2 2 3" xfId="12023" xr:uid="{49953514-B7D9-48AE-831C-4EF9BF0180F8}"/>
    <cellStyle name="Normal 2 2 2 3 8 4 2 2 3 2" xfId="34449" xr:uid="{1168B299-2ECE-4C70-BABF-00EE1B22DCD2}"/>
    <cellStyle name="Normal 2 2 2 3 8 4 2 2 4" xfId="25419" xr:uid="{BB6F7265-D4E6-478C-A21E-4EF6F2CF7E51}"/>
    <cellStyle name="Normal 2 2 2 3 8 4 2 3" xfId="4487" xr:uid="{D67DF82D-6245-4E47-A20A-C821E669129C}"/>
    <cellStyle name="Normal 2 2 2 3 8 4 2 3 2" xfId="8969" xr:uid="{5DD56429-C643-47B0-94EF-C37698C4D073}"/>
    <cellStyle name="Normal 2 2 2 3 8 4 2 3 2 2" xfId="17999" xr:uid="{1F12F21E-2060-4567-8269-DB0ECE3CDF59}"/>
    <cellStyle name="Normal 2 2 2 3 8 4 2 3 2 2 2" xfId="40425" xr:uid="{5FF97D19-88BA-4CB1-84E3-3F1CE706CBE5}"/>
    <cellStyle name="Normal 2 2 2 3 8 4 2 3 2 3" xfId="31395" xr:uid="{8F721051-10EE-4DAA-92C9-2F82FB5C2D14}"/>
    <cellStyle name="Normal 2 2 2 3 8 4 2 3 3" xfId="13517" xr:uid="{CD55C17C-5AAF-4634-B794-4DD1E874C3A6}"/>
    <cellStyle name="Normal 2 2 2 3 8 4 2 3 3 2" xfId="35943" xr:uid="{0D817A1E-68B3-426A-947B-E58E2661EA74}"/>
    <cellStyle name="Normal 2 2 2 3 8 4 2 3 4" xfId="26913" xr:uid="{1B875F8C-A9EE-439F-8F3E-6D2834A92638}"/>
    <cellStyle name="Normal 2 2 2 3 8 4 2 4" xfId="5981" xr:uid="{B7C0ECF9-AC49-4A15-8D83-38CFB1721413}"/>
    <cellStyle name="Normal 2 2 2 3 8 4 2 4 2" xfId="15011" xr:uid="{EDBEDF59-09D8-4629-910B-1E01A4539BDC}"/>
    <cellStyle name="Normal 2 2 2 3 8 4 2 4 2 2" xfId="37437" xr:uid="{89E3E180-1DD0-4A3C-A189-27279ECA3152}"/>
    <cellStyle name="Normal 2 2 2 3 8 4 2 4 3" xfId="28407" xr:uid="{3A788D32-4583-40DD-B544-E5FBA509D7A6}"/>
    <cellStyle name="Normal 2 2 2 3 8 4 2 5" xfId="10529" xr:uid="{19F5B94B-8BCE-4981-9566-12E332057B4C}"/>
    <cellStyle name="Normal 2 2 2 3 8 4 2 5 2" xfId="32955" xr:uid="{419D3CAB-D8B3-452E-ABD0-9AAD43FE48FA}"/>
    <cellStyle name="Normal 2 2 2 3 8 4 2 6" xfId="23925" xr:uid="{8766A6B8-2B2A-4386-A761-4E52DFDCD99F}"/>
    <cellStyle name="Normal 2 2 2 3 8 4 3" xfId="2246" xr:uid="{E004B1F4-F4D1-4617-839B-340FE4ADA022}"/>
    <cellStyle name="Normal 2 2 2 3 8 4 3 2" xfId="6728" xr:uid="{9C83D148-0AC0-42D2-8413-3E3DBFECE2CD}"/>
    <cellStyle name="Normal 2 2 2 3 8 4 3 2 2" xfId="15758" xr:uid="{2DA3CA81-F3F4-4FF5-A87A-492E56A9F10B}"/>
    <cellStyle name="Normal 2 2 2 3 8 4 3 2 2 2" xfId="38184" xr:uid="{4DFE8472-6418-45CF-93DC-BA197097AE05}"/>
    <cellStyle name="Normal 2 2 2 3 8 4 3 2 3" xfId="29154" xr:uid="{6EB93CEE-5DB9-4C14-8A46-1040B9725829}"/>
    <cellStyle name="Normal 2 2 2 3 8 4 3 3" xfId="11276" xr:uid="{268A4DD3-A70D-4782-90D9-B0B54F4A4799}"/>
    <cellStyle name="Normal 2 2 2 3 8 4 3 3 2" xfId="33702" xr:uid="{ED50425F-FC04-4F5B-A41E-6E71483EB97B}"/>
    <cellStyle name="Normal 2 2 2 3 8 4 3 4" xfId="24672" xr:uid="{94639B4D-4131-44EC-93E5-F1623CEA513E}"/>
    <cellStyle name="Normal 2 2 2 3 8 4 4" xfId="3740" xr:uid="{78BB6575-41FA-41E8-AF8A-80C43F9BFC90}"/>
    <cellStyle name="Normal 2 2 2 3 8 4 4 2" xfId="8222" xr:uid="{5E307DBE-9844-422E-B309-80F57081B1E1}"/>
    <cellStyle name="Normal 2 2 2 3 8 4 4 2 2" xfId="17252" xr:uid="{634621AF-0637-4373-9279-53ED6AAD5D82}"/>
    <cellStyle name="Normal 2 2 2 3 8 4 4 2 2 2" xfId="39678" xr:uid="{0A558F0C-6F54-4187-A3F7-1C023F0A2BC8}"/>
    <cellStyle name="Normal 2 2 2 3 8 4 4 2 3" xfId="30648" xr:uid="{CDCA1B40-3984-4476-9EE3-88E1B8F79967}"/>
    <cellStyle name="Normal 2 2 2 3 8 4 4 3" xfId="12770" xr:uid="{54D377FB-9E74-4A24-9A9E-A6D5C3CE56B1}"/>
    <cellStyle name="Normal 2 2 2 3 8 4 4 3 2" xfId="35196" xr:uid="{4596C72C-6298-47B6-83F2-0FD744FCCD7F}"/>
    <cellStyle name="Normal 2 2 2 3 8 4 4 4" xfId="26166" xr:uid="{197344E0-03B4-4626-A8A6-829A51C42BFD}"/>
    <cellStyle name="Normal 2 2 2 3 8 4 5" xfId="5234" xr:uid="{6EAF31B8-9077-42B8-97A3-145C5AC28897}"/>
    <cellStyle name="Normal 2 2 2 3 8 4 5 2" xfId="14264" xr:uid="{CCD5FBB9-61A0-4214-B5D9-15D8A67598A3}"/>
    <cellStyle name="Normal 2 2 2 3 8 4 5 2 2" xfId="36690" xr:uid="{40508217-8DC8-46AA-8912-DAD4902BABC0}"/>
    <cellStyle name="Normal 2 2 2 3 8 4 5 3" xfId="27660" xr:uid="{849C5C8E-3CAC-4869-90A4-442D6E7312F5}"/>
    <cellStyle name="Normal 2 2 2 3 8 4 6" xfId="9782" xr:uid="{957B211E-DB2D-4FEE-9494-34E09735E475}"/>
    <cellStyle name="Normal 2 2 2 3 8 4 6 2" xfId="32208" xr:uid="{8EF191CA-12FA-4749-B962-513AC7B90581}"/>
    <cellStyle name="Normal 2 2 2 3 8 4 7" xfId="23178" xr:uid="{38559990-AC0F-4B95-9A14-404176C7EE5C}"/>
    <cellStyle name="Normal 2 2 2 3 8 5" xfId="939" xr:uid="{C19BCFF2-26F6-45DF-8B82-6EF7F0774C39}"/>
    <cellStyle name="Normal 2 2 2 3 8 5 2" xfId="2433" xr:uid="{1818D51F-92BB-41FC-91AF-60EAC55CBDFE}"/>
    <cellStyle name="Normal 2 2 2 3 8 5 2 2" xfId="6915" xr:uid="{78B0D91C-9EF7-44FA-8D95-25F38C8CBC5B}"/>
    <cellStyle name="Normal 2 2 2 3 8 5 2 2 2" xfId="15945" xr:uid="{7E621AD3-4EEC-4329-A25F-64DA0CEF1D3B}"/>
    <cellStyle name="Normal 2 2 2 3 8 5 2 2 2 2" xfId="38371" xr:uid="{53F9692F-9946-42AC-A422-31C9D5DCA215}"/>
    <cellStyle name="Normal 2 2 2 3 8 5 2 2 3" xfId="29341" xr:uid="{489E0BEF-673D-4C41-8045-B5187A2111AA}"/>
    <cellStyle name="Normal 2 2 2 3 8 5 2 3" xfId="11463" xr:uid="{C674AA52-C3C3-4252-99F9-4B457B4726F7}"/>
    <cellStyle name="Normal 2 2 2 3 8 5 2 3 2" xfId="33889" xr:uid="{F68097A8-6DFB-40FA-85EE-1F09D8CCCDE6}"/>
    <cellStyle name="Normal 2 2 2 3 8 5 2 4" xfId="24859" xr:uid="{D7E8B451-C00B-4F1B-82BD-9A13A4411B9B}"/>
    <cellStyle name="Normal 2 2 2 3 8 5 3" xfId="3927" xr:uid="{CE8CB7E9-4B77-497E-AC00-6E1C28719186}"/>
    <cellStyle name="Normal 2 2 2 3 8 5 3 2" xfId="8409" xr:uid="{49158087-1CEE-49AB-A33A-26EA796F8859}"/>
    <cellStyle name="Normal 2 2 2 3 8 5 3 2 2" xfId="17439" xr:uid="{36D05050-0EB6-4687-AF56-2B47F7F1DADD}"/>
    <cellStyle name="Normal 2 2 2 3 8 5 3 2 2 2" xfId="39865" xr:uid="{DF9466F9-8F3A-45D1-8087-02A2BFA4C456}"/>
    <cellStyle name="Normal 2 2 2 3 8 5 3 2 3" xfId="30835" xr:uid="{6188690C-5102-4FC6-AABF-25E6DCB1E3ED}"/>
    <cellStyle name="Normal 2 2 2 3 8 5 3 3" xfId="12957" xr:uid="{153E4318-3CCB-49B7-B75D-524340AF14A5}"/>
    <cellStyle name="Normal 2 2 2 3 8 5 3 3 2" xfId="35383" xr:uid="{A95980A4-EFE9-406B-BC57-741D97CDF062}"/>
    <cellStyle name="Normal 2 2 2 3 8 5 3 4" xfId="26353" xr:uid="{B4822EB7-EEB1-490F-B187-BADC722E4C0D}"/>
    <cellStyle name="Normal 2 2 2 3 8 5 4" xfId="5421" xr:uid="{5EF73074-E038-4D17-923A-0B1AF144E60C}"/>
    <cellStyle name="Normal 2 2 2 3 8 5 4 2" xfId="14451" xr:uid="{8118D215-81F4-4610-A5F8-B5B8559AC434}"/>
    <cellStyle name="Normal 2 2 2 3 8 5 4 2 2" xfId="36877" xr:uid="{2B5D3E7A-D174-4514-AD97-BB350E119F2D}"/>
    <cellStyle name="Normal 2 2 2 3 8 5 4 3" xfId="27847" xr:uid="{868739D0-9C67-41E6-A8A3-86C317593D28}"/>
    <cellStyle name="Normal 2 2 2 3 8 5 5" xfId="9969" xr:uid="{79CE2F78-D56A-4C50-9015-962DF1A3D800}"/>
    <cellStyle name="Normal 2 2 2 3 8 5 5 2" xfId="32395" xr:uid="{6E0F8586-6F2A-4335-B58F-99B3D64680BC}"/>
    <cellStyle name="Normal 2 2 2 3 8 5 6" xfId="23365" xr:uid="{27B403B7-5955-440F-9094-49623864D6D0}"/>
    <cellStyle name="Normal 2 2 2 3 8 6" xfId="1688" xr:uid="{B4EB1AC3-335A-44F9-8BAF-C5C270787D56}"/>
    <cellStyle name="Normal 2 2 2 3 8 6 2" xfId="6170" xr:uid="{45D82C07-1A09-4B63-A6E1-637E411D1A13}"/>
    <cellStyle name="Normal 2 2 2 3 8 6 2 2" xfId="15200" xr:uid="{8DF56DC1-93F5-4442-B807-F45E69D7D529}"/>
    <cellStyle name="Normal 2 2 2 3 8 6 2 2 2" xfId="37626" xr:uid="{1FBB3942-BB82-4A72-AB7C-0ABDCD2FE8A6}"/>
    <cellStyle name="Normal 2 2 2 3 8 6 2 3" xfId="28596" xr:uid="{F107CA3F-F195-4587-A783-68B806516B53}"/>
    <cellStyle name="Normal 2 2 2 3 8 6 3" xfId="10718" xr:uid="{41917165-34AD-4AD6-8046-BF32FD622871}"/>
    <cellStyle name="Normal 2 2 2 3 8 6 3 2" xfId="33144" xr:uid="{BEE134C1-377F-4AD3-B56A-547157FAE5D6}"/>
    <cellStyle name="Normal 2 2 2 3 8 6 4" xfId="24114" xr:uid="{0DE46598-EA2B-4A30-9994-A2EFB707D7E4}"/>
    <cellStyle name="Normal 2 2 2 3 8 7" xfId="3182" xr:uid="{6566EFB6-7A53-4226-96AF-3166EB9F2A88}"/>
    <cellStyle name="Normal 2 2 2 3 8 7 2" xfId="7664" xr:uid="{46C83E1B-E74F-4153-8164-48E9D5CFF112}"/>
    <cellStyle name="Normal 2 2 2 3 8 7 2 2" xfId="16694" xr:uid="{7A072879-D21E-4F65-9580-74F8899803CD}"/>
    <cellStyle name="Normal 2 2 2 3 8 7 2 2 2" xfId="39120" xr:uid="{494B8A12-7C58-45BC-A569-67C0EFFAD19A}"/>
    <cellStyle name="Normal 2 2 2 3 8 7 2 3" xfId="30090" xr:uid="{C3C6EFC5-6CA4-4487-89FF-C6BAD7342FAD}"/>
    <cellStyle name="Normal 2 2 2 3 8 7 3" xfId="12212" xr:uid="{C9C7594E-84C4-4D5F-9BAD-5B86F61B9451}"/>
    <cellStyle name="Normal 2 2 2 3 8 7 3 2" xfId="34638" xr:uid="{81F94508-A47B-45B2-A0EA-530E1D214C55}"/>
    <cellStyle name="Normal 2 2 2 3 8 7 4" xfId="25608" xr:uid="{D2066D69-DCF6-46CB-ADF9-44A1C13888B8}"/>
    <cellStyle name="Normal 2 2 2 3 8 8" xfId="4676" xr:uid="{DB9FB812-42AA-4D6E-81B8-E7D8050DEDF3}"/>
    <cellStyle name="Normal 2 2 2 3 8 8 2" xfId="13706" xr:uid="{813F4660-86DF-469D-9675-1221AE790074}"/>
    <cellStyle name="Normal 2 2 2 3 8 8 2 2" xfId="36132" xr:uid="{032FE327-D56E-4A3B-B800-252316C5F17B}"/>
    <cellStyle name="Normal 2 2 2 3 8 8 3" xfId="27102" xr:uid="{3992BFDF-0A9E-4C0C-8892-F104F9A700C5}"/>
    <cellStyle name="Normal 2 2 2 3 8 9" xfId="9224" xr:uid="{8D3B8514-3CF3-4993-B088-6189640782DC}"/>
    <cellStyle name="Normal 2 2 2 3 8 9 2" xfId="31650" xr:uid="{7392D29C-316B-4EA0-BBB2-63977AA9DF84}"/>
    <cellStyle name="Normal 2 2 2 3 9" xfId="217" xr:uid="{9B5D97CF-5393-478E-A2E2-E6FC6DAA8108}"/>
    <cellStyle name="Normal 2 2 2 3 9 2" xfId="962" xr:uid="{E0E9D5DE-5590-41C3-8360-8142C4E08BF4}"/>
    <cellStyle name="Normal 2 2 2 3 9 2 2" xfId="2456" xr:uid="{30BBB8F5-2EDD-4F14-8C8D-F7AE90ADC92F}"/>
    <cellStyle name="Normal 2 2 2 3 9 2 2 2" xfId="6938" xr:uid="{3AE3A519-E9C4-4914-AE62-0B7295C33590}"/>
    <cellStyle name="Normal 2 2 2 3 9 2 2 2 2" xfId="15968" xr:uid="{C9BC252B-1C32-4009-97B4-67EDF60A31A5}"/>
    <cellStyle name="Normal 2 2 2 3 9 2 2 2 2 2" xfId="38394" xr:uid="{AB363678-5D52-44F8-A035-A407B5514D78}"/>
    <cellStyle name="Normal 2 2 2 3 9 2 2 2 3" xfId="29364" xr:uid="{D1D54501-4D80-44EF-AC8A-4493427D1FBE}"/>
    <cellStyle name="Normal 2 2 2 3 9 2 2 3" xfId="11486" xr:uid="{AD7866F9-C322-4AAE-B32E-53F8CF680DF1}"/>
    <cellStyle name="Normal 2 2 2 3 9 2 2 3 2" xfId="33912" xr:uid="{14E928CF-3165-4EB2-A528-450B3441C226}"/>
    <cellStyle name="Normal 2 2 2 3 9 2 2 4" xfId="24882" xr:uid="{41691CA2-6137-45E6-B23C-5B3BB917A122}"/>
    <cellStyle name="Normal 2 2 2 3 9 2 3" xfId="3950" xr:uid="{FA537BE6-9E26-4420-8C36-36ED25195DA2}"/>
    <cellStyle name="Normal 2 2 2 3 9 2 3 2" xfId="8432" xr:uid="{D66BF774-F742-4FD3-9774-54C8F693BC0A}"/>
    <cellStyle name="Normal 2 2 2 3 9 2 3 2 2" xfId="17462" xr:uid="{26D2F81F-302A-49C7-8A82-EFE9A39FE863}"/>
    <cellStyle name="Normal 2 2 2 3 9 2 3 2 2 2" xfId="39888" xr:uid="{99EA5686-4213-4609-ADB3-90CB129E3EE3}"/>
    <cellStyle name="Normal 2 2 2 3 9 2 3 2 3" xfId="30858" xr:uid="{3AAD786D-A439-455C-9C99-D8519473707F}"/>
    <cellStyle name="Normal 2 2 2 3 9 2 3 3" xfId="12980" xr:uid="{26DB254B-3010-4A78-A7AA-EF404299C581}"/>
    <cellStyle name="Normal 2 2 2 3 9 2 3 3 2" xfId="35406" xr:uid="{9CCE81D6-5141-468F-B7A2-C82A230FB014}"/>
    <cellStyle name="Normal 2 2 2 3 9 2 3 4" xfId="26376" xr:uid="{495199D3-CFC1-4430-AE63-451D410C252A}"/>
    <cellStyle name="Normal 2 2 2 3 9 2 4" xfId="5444" xr:uid="{A39367E5-FA2F-464C-B5C1-29F59EAC5385}"/>
    <cellStyle name="Normal 2 2 2 3 9 2 4 2" xfId="14474" xr:uid="{5F9B48CE-9B38-4680-8F72-9CB4178053F8}"/>
    <cellStyle name="Normal 2 2 2 3 9 2 4 2 2" xfId="36900" xr:uid="{7B7F0A6B-D6A6-4915-B5E9-E3B8CD0100F4}"/>
    <cellStyle name="Normal 2 2 2 3 9 2 4 3" xfId="27870" xr:uid="{1604DBB7-7E9C-4C21-9EBE-51372482D984}"/>
    <cellStyle name="Normal 2 2 2 3 9 2 5" xfId="9992" xr:uid="{6B6ABF45-F7D4-4299-86A1-F8442EFD87FC}"/>
    <cellStyle name="Normal 2 2 2 3 9 2 5 2" xfId="32418" xr:uid="{D3A19B58-FD1D-4C66-9D1A-67DDE06D6ABA}"/>
    <cellStyle name="Normal 2 2 2 3 9 2 6" xfId="23388" xr:uid="{24F46D9F-901D-470F-89DA-434278312E29}"/>
    <cellStyle name="Normal 2 2 2 3 9 3" xfId="1711" xr:uid="{323CE9B4-9175-47E8-A63A-BE4FD1450EBA}"/>
    <cellStyle name="Normal 2 2 2 3 9 3 2" xfId="6193" xr:uid="{2CA41EDB-B67D-4BB8-A7C5-5E50FBA21A0B}"/>
    <cellStyle name="Normal 2 2 2 3 9 3 2 2" xfId="15223" xr:uid="{84F6F7DB-EEDF-4114-B18F-FF0EF82ED592}"/>
    <cellStyle name="Normal 2 2 2 3 9 3 2 2 2" xfId="37649" xr:uid="{A22C6212-539E-47D2-BA52-A5433DC02809}"/>
    <cellStyle name="Normal 2 2 2 3 9 3 2 3" xfId="28619" xr:uid="{82E28717-4479-4A12-B5FB-F4CCE7C85C0F}"/>
    <cellStyle name="Normal 2 2 2 3 9 3 3" xfId="10741" xr:uid="{FFAA5FD8-F3F6-45CB-A5D5-40F6C67640C7}"/>
    <cellStyle name="Normal 2 2 2 3 9 3 3 2" xfId="33167" xr:uid="{B1A7291A-E8DC-401C-90EA-B7CA323540BC}"/>
    <cellStyle name="Normal 2 2 2 3 9 3 4" xfId="24137" xr:uid="{3BECC95C-6DA0-43DB-A11C-0244EE1EEC2A}"/>
    <cellStyle name="Normal 2 2 2 3 9 4" xfId="3205" xr:uid="{425BEE3E-4DF7-4D70-8D93-A61954F18F8D}"/>
    <cellStyle name="Normal 2 2 2 3 9 4 2" xfId="7687" xr:uid="{A6028C12-40E3-44CC-8D68-73060A8BC6BB}"/>
    <cellStyle name="Normal 2 2 2 3 9 4 2 2" xfId="16717" xr:uid="{712BA45C-1774-482C-ABF1-18DCF7AEE37E}"/>
    <cellStyle name="Normal 2 2 2 3 9 4 2 2 2" xfId="39143" xr:uid="{1463ECC8-1520-488C-9870-ED984A25E577}"/>
    <cellStyle name="Normal 2 2 2 3 9 4 2 3" xfId="30113" xr:uid="{C8EF369A-6D85-494A-B1D9-52E6A6C63297}"/>
    <cellStyle name="Normal 2 2 2 3 9 4 3" xfId="12235" xr:uid="{72C1978D-38CE-417A-8ADE-5342ACF8B4BF}"/>
    <cellStyle name="Normal 2 2 2 3 9 4 3 2" xfId="34661" xr:uid="{A83A39F4-FE6C-45A0-B890-86753AB5FD83}"/>
    <cellStyle name="Normal 2 2 2 3 9 4 4" xfId="25631" xr:uid="{D3BBE6EE-2F7D-4DE4-BC30-7A987A871103}"/>
    <cellStyle name="Normal 2 2 2 3 9 5" xfId="4699" xr:uid="{444B555B-FAB2-4BAB-828B-611DB2712936}"/>
    <cellStyle name="Normal 2 2 2 3 9 5 2" xfId="13729" xr:uid="{6DB77548-5F35-4B57-9BDF-D0F4F2B37175}"/>
    <cellStyle name="Normal 2 2 2 3 9 5 2 2" xfId="36155" xr:uid="{58756FF5-2CB5-427E-9B64-17A252F87913}"/>
    <cellStyle name="Normal 2 2 2 3 9 5 3" xfId="27125" xr:uid="{4E7E616B-683A-4861-8399-3C255F2CB3C4}"/>
    <cellStyle name="Normal 2 2 2 3 9 6" xfId="9247" xr:uid="{77BADFCD-3D1F-4B14-AE99-A5C97FF8F09E}"/>
    <cellStyle name="Normal 2 2 2 3 9 6 2" xfId="31673" xr:uid="{0439F93A-CF12-4F94-BE0F-3FC5C58F96FE}"/>
    <cellStyle name="Normal 2 2 2 3 9 7" xfId="22643" xr:uid="{CB62B0B4-71E6-4B59-8210-CD47B7B0FC8A}"/>
    <cellStyle name="Normal 2 2 2 4" xfId="42" xr:uid="{FC84DC94-E715-4E9F-BE00-4075B82B1C76}"/>
    <cellStyle name="Normal 2 2 2 4 10" xfId="22468" xr:uid="{EBC6D3F7-44B4-4359-8378-7B28F7398D33}"/>
    <cellStyle name="Normal 2 2 2 4 2" xfId="228" xr:uid="{FFE50532-DA7C-4B30-84B0-C6CC12344AF1}"/>
    <cellStyle name="Normal 2 2 2 4 2 2" xfId="973" xr:uid="{E45F83F6-DA9A-453D-9BB9-0E7D5C6F0C36}"/>
    <cellStyle name="Normal 2 2 2 4 2 2 2" xfId="2467" xr:uid="{007DCE1A-2B7D-4C6B-AFF9-826B684D580A}"/>
    <cellStyle name="Normal 2 2 2 4 2 2 2 2" xfId="6949" xr:uid="{8D4B1E0B-63DB-423E-9AEC-512F92C94448}"/>
    <cellStyle name="Normal 2 2 2 4 2 2 2 2 2" xfId="15979" xr:uid="{13775C12-4CA2-4246-AB9F-F724C52A081D}"/>
    <cellStyle name="Normal 2 2 2 4 2 2 2 2 2 2" xfId="38405" xr:uid="{B2BAB300-031D-4B70-BAC9-DB5ACB1FBBC1}"/>
    <cellStyle name="Normal 2 2 2 4 2 2 2 2 3" xfId="29375" xr:uid="{8C64308A-4393-47AA-85A3-CB4FA33F8AC3}"/>
    <cellStyle name="Normal 2 2 2 4 2 2 2 3" xfId="11497" xr:uid="{66707D4F-0132-449F-B048-E384E0BC1FF0}"/>
    <cellStyle name="Normal 2 2 2 4 2 2 2 3 2" xfId="33923" xr:uid="{8D882F54-44B2-4EB3-A391-D8D28FE940D3}"/>
    <cellStyle name="Normal 2 2 2 4 2 2 2 4" xfId="24893" xr:uid="{0D140D16-E09D-46E2-9251-750A6B491794}"/>
    <cellStyle name="Normal 2 2 2 4 2 2 3" xfId="3961" xr:uid="{B16C8FF4-DF86-4D16-B994-1BDD34EFA690}"/>
    <cellStyle name="Normal 2 2 2 4 2 2 3 2" xfId="8443" xr:uid="{F9668952-198D-44B2-B26C-5CD85BFF3F56}"/>
    <cellStyle name="Normal 2 2 2 4 2 2 3 2 2" xfId="17473" xr:uid="{4372837E-A4B1-469B-9C92-EE762CFB04C6}"/>
    <cellStyle name="Normal 2 2 2 4 2 2 3 2 2 2" xfId="39899" xr:uid="{2B3689B8-D906-4A9D-BDFC-00C14CA3F764}"/>
    <cellStyle name="Normal 2 2 2 4 2 2 3 2 3" xfId="30869" xr:uid="{452EEA0B-3281-45FA-9C56-61BF45B6F1AF}"/>
    <cellStyle name="Normal 2 2 2 4 2 2 3 3" xfId="12991" xr:uid="{3FC8EF44-AD55-40C0-BE33-3D0F68B7BC0D}"/>
    <cellStyle name="Normal 2 2 2 4 2 2 3 3 2" xfId="35417" xr:uid="{BB83A664-57E2-4279-8689-8C489E71ADB9}"/>
    <cellStyle name="Normal 2 2 2 4 2 2 3 4" xfId="26387" xr:uid="{E9A773DD-5720-443E-BBB6-49C858CC0C0D}"/>
    <cellStyle name="Normal 2 2 2 4 2 2 4" xfId="5455" xr:uid="{EC0008A7-1128-4380-8952-013FE62479FF}"/>
    <cellStyle name="Normal 2 2 2 4 2 2 4 2" xfId="14485" xr:uid="{4C14889E-6EFF-432C-AFB0-36EE5DC5031D}"/>
    <cellStyle name="Normal 2 2 2 4 2 2 4 2 2" xfId="36911" xr:uid="{53AD0C5C-DCED-49D6-9700-439731B33AE3}"/>
    <cellStyle name="Normal 2 2 2 4 2 2 4 3" xfId="27881" xr:uid="{1FC5242E-AA25-4BCE-A146-DB6EA7AA6793}"/>
    <cellStyle name="Normal 2 2 2 4 2 2 5" xfId="10003" xr:uid="{A1F55021-1267-459D-93B8-4A5DA2A8DC09}"/>
    <cellStyle name="Normal 2 2 2 4 2 2 5 2" xfId="32429" xr:uid="{23AC9633-098D-44D3-9AA3-475838C0CC45}"/>
    <cellStyle name="Normal 2 2 2 4 2 2 6" xfId="23399" xr:uid="{9F7EF034-71D9-43C1-BC60-EE7687D4F178}"/>
    <cellStyle name="Normal 2 2 2 4 2 3" xfId="1722" xr:uid="{CC550D26-62D1-4D0D-9950-2E4DADF1F501}"/>
    <cellStyle name="Normal 2 2 2 4 2 3 2" xfId="6204" xr:uid="{C318F786-4438-4E75-85FC-C562099460CB}"/>
    <cellStyle name="Normal 2 2 2 4 2 3 2 2" xfId="15234" xr:uid="{DED887D0-4975-4C2B-91D9-34D6DC61164C}"/>
    <cellStyle name="Normal 2 2 2 4 2 3 2 2 2" xfId="37660" xr:uid="{312129A1-A523-4855-915D-4C490686CF9E}"/>
    <cellStyle name="Normal 2 2 2 4 2 3 2 3" xfId="28630" xr:uid="{4E438900-C6BB-43F6-A8E1-489287DFCF36}"/>
    <cellStyle name="Normal 2 2 2 4 2 3 3" xfId="10752" xr:uid="{0CDFD689-9511-47E4-A9BC-AECA0C51F617}"/>
    <cellStyle name="Normal 2 2 2 4 2 3 3 2" xfId="33178" xr:uid="{283E576F-97A3-4882-AC41-07A635CF0DB9}"/>
    <cellStyle name="Normal 2 2 2 4 2 3 4" xfId="24148" xr:uid="{21901EEC-3C98-468C-8629-BD708F655F6A}"/>
    <cellStyle name="Normal 2 2 2 4 2 4" xfId="3216" xr:uid="{65264241-A37E-477E-BEF1-2DBBA933B0C2}"/>
    <cellStyle name="Normal 2 2 2 4 2 4 2" xfId="7698" xr:uid="{D194BFAB-5780-4B66-874F-9D93E84665D5}"/>
    <cellStyle name="Normal 2 2 2 4 2 4 2 2" xfId="16728" xr:uid="{484EEB94-9122-4E41-958B-38E6A8BD1FC9}"/>
    <cellStyle name="Normal 2 2 2 4 2 4 2 2 2" xfId="39154" xr:uid="{E81B9386-F4B1-4B86-8208-032DBCCEA41D}"/>
    <cellStyle name="Normal 2 2 2 4 2 4 2 3" xfId="30124" xr:uid="{E69EE214-8054-43DB-8F02-4486E857175C}"/>
    <cellStyle name="Normal 2 2 2 4 2 4 3" xfId="12246" xr:uid="{0743D750-C32C-415E-84C2-C51E76AC50CD}"/>
    <cellStyle name="Normal 2 2 2 4 2 4 3 2" xfId="34672" xr:uid="{B27BB18C-D663-4ABF-844D-9DCE3A7B26D7}"/>
    <cellStyle name="Normal 2 2 2 4 2 4 4" xfId="25642" xr:uid="{126DCD0C-AB64-4E48-B3E0-C4E4CB50B90F}"/>
    <cellStyle name="Normal 2 2 2 4 2 5" xfId="4710" xr:uid="{F556A973-1EDA-4711-A3F6-D500491E0045}"/>
    <cellStyle name="Normal 2 2 2 4 2 5 2" xfId="13740" xr:uid="{5EB6196B-905E-41F7-9B45-00BA453B6FCD}"/>
    <cellStyle name="Normal 2 2 2 4 2 5 2 2" xfId="36166" xr:uid="{8063AFB7-DCF9-4F0C-81E5-8FA071DBE257}"/>
    <cellStyle name="Normal 2 2 2 4 2 5 3" xfId="27136" xr:uid="{FF35F7AA-F141-4996-AF56-F7014A5E70E7}"/>
    <cellStyle name="Normal 2 2 2 4 2 6" xfId="9258" xr:uid="{CEFB1193-40ED-430E-9037-8DA1B8DA64FF}"/>
    <cellStyle name="Normal 2 2 2 4 2 6 2" xfId="31684" xr:uid="{BA359710-43DD-4806-88D2-94CBAD698B3E}"/>
    <cellStyle name="Normal 2 2 2 4 2 7" xfId="22654" xr:uid="{7652B090-CEEE-430C-9E68-4ABD91AF0DFF}"/>
    <cellStyle name="Normal 2 2 2 4 3" xfId="414" xr:uid="{E88EFF6C-096C-48A2-9295-31F5DD482834}"/>
    <cellStyle name="Normal 2 2 2 4 3 2" xfId="1161" xr:uid="{6562F809-D85F-45D3-8C39-08D508A00C6C}"/>
    <cellStyle name="Normal 2 2 2 4 3 2 2" xfId="2655" xr:uid="{850BA750-1E29-46A3-AF1E-69D7E2E00E74}"/>
    <cellStyle name="Normal 2 2 2 4 3 2 2 2" xfId="7137" xr:uid="{4752BA2F-1BD9-4798-B3CA-9F29F2970958}"/>
    <cellStyle name="Normal 2 2 2 4 3 2 2 2 2" xfId="16167" xr:uid="{8B40F55C-B91F-4F7B-B187-0101D3F73C31}"/>
    <cellStyle name="Normal 2 2 2 4 3 2 2 2 2 2" xfId="38593" xr:uid="{2DBF6B7A-C0F4-465B-8A7F-E82479979079}"/>
    <cellStyle name="Normal 2 2 2 4 3 2 2 2 3" xfId="29563" xr:uid="{8C1825EB-AAA8-4F08-BC74-1557AE02B514}"/>
    <cellStyle name="Normal 2 2 2 4 3 2 2 3" xfId="11685" xr:uid="{02CD093A-0FCF-47DE-84FD-FBFE63B999ED}"/>
    <cellStyle name="Normal 2 2 2 4 3 2 2 3 2" xfId="34111" xr:uid="{DBC6EB09-48CB-4BD6-ADD7-F87137D1C03B}"/>
    <cellStyle name="Normal 2 2 2 4 3 2 2 4" xfId="25081" xr:uid="{113A42F8-CE66-4D51-9F82-6AC1B1BE89BA}"/>
    <cellStyle name="Normal 2 2 2 4 3 2 3" xfId="4149" xr:uid="{8D778824-6D5D-4CFB-9037-C71CFAF7A4B5}"/>
    <cellStyle name="Normal 2 2 2 4 3 2 3 2" xfId="8631" xr:uid="{281A464C-183C-4042-A9F3-A7D6F18C0D1B}"/>
    <cellStyle name="Normal 2 2 2 4 3 2 3 2 2" xfId="17661" xr:uid="{04A84809-518B-4EE0-B385-D967FBB0D1FE}"/>
    <cellStyle name="Normal 2 2 2 4 3 2 3 2 2 2" xfId="40087" xr:uid="{CF4BEBFB-435C-48B5-8295-A4007EAB7A22}"/>
    <cellStyle name="Normal 2 2 2 4 3 2 3 2 3" xfId="31057" xr:uid="{1563B147-BAB0-44B7-8C0A-B88805A6C6F4}"/>
    <cellStyle name="Normal 2 2 2 4 3 2 3 3" xfId="13179" xr:uid="{495B21EB-F93B-4C1C-85E6-D57ED6528B82}"/>
    <cellStyle name="Normal 2 2 2 4 3 2 3 3 2" xfId="35605" xr:uid="{102BE53F-C0C4-48C6-82F4-CB96C4B7EC1F}"/>
    <cellStyle name="Normal 2 2 2 4 3 2 3 4" xfId="26575" xr:uid="{C99CC0BA-2500-4CDB-BF2B-55F3E34B411B}"/>
    <cellStyle name="Normal 2 2 2 4 3 2 4" xfId="5643" xr:uid="{B3B280E8-DCB0-46B6-A3FE-34445AB6E49E}"/>
    <cellStyle name="Normal 2 2 2 4 3 2 4 2" xfId="14673" xr:uid="{664E493A-3542-40E3-BDED-8F22651882CB}"/>
    <cellStyle name="Normal 2 2 2 4 3 2 4 2 2" xfId="37099" xr:uid="{AF2BB392-F4EE-4494-A5E1-32B2AA56B04E}"/>
    <cellStyle name="Normal 2 2 2 4 3 2 4 3" xfId="28069" xr:uid="{D8E49284-F14C-41CA-8E4F-4D698FD7B141}"/>
    <cellStyle name="Normal 2 2 2 4 3 2 5" xfId="10191" xr:uid="{AD6DDEB4-B3AE-4C3D-A3E5-9C0051956627}"/>
    <cellStyle name="Normal 2 2 2 4 3 2 5 2" xfId="32617" xr:uid="{195730C0-5E8B-4CAB-9FE6-72FA72DF9C79}"/>
    <cellStyle name="Normal 2 2 2 4 3 2 6" xfId="23587" xr:uid="{A4B66F93-EB54-4610-9381-768B01B723D9}"/>
    <cellStyle name="Normal 2 2 2 4 3 3" xfId="1908" xr:uid="{ADC4333C-0607-47E2-B995-CA87F76F9E26}"/>
    <cellStyle name="Normal 2 2 2 4 3 3 2" xfId="6390" xr:uid="{6E505EFF-6342-4A5C-9039-2B2FD895577D}"/>
    <cellStyle name="Normal 2 2 2 4 3 3 2 2" xfId="15420" xr:uid="{29E2DD80-08BE-469C-9EB1-6C7A0B03987A}"/>
    <cellStyle name="Normal 2 2 2 4 3 3 2 2 2" xfId="37846" xr:uid="{82BB1DB1-BD99-4FB1-90F0-0D63754ECCF7}"/>
    <cellStyle name="Normal 2 2 2 4 3 3 2 3" xfId="28816" xr:uid="{176DB047-47D0-44F8-97F7-7C31B6CE1BF8}"/>
    <cellStyle name="Normal 2 2 2 4 3 3 3" xfId="10938" xr:uid="{7B8521D7-FF81-4D04-B2D4-DF4683915E87}"/>
    <cellStyle name="Normal 2 2 2 4 3 3 3 2" xfId="33364" xr:uid="{2F255749-4306-4371-A0FA-72CF87B64272}"/>
    <cellStyle name="Normal 2 2 2 4 3 3 4" xfId="24334" xr:uid="{46EB14A0-F16D-4505-8DE0-8DE0E09FB407}"/>
    <cellStyle name="Normal 2 2 2 4 3 4" xfId="3402" xr:uid="{422D1E24-27EF-4758-A01A-96A8FC864421}"/>
    <cellStyle name="Normal 2 2 2 4 3 4 2" xfId="7884" xr:uid="{753FC4CB-FF4E-46BC-8C27-84E5307A8E70}"/>
    <cellStyle name="Normal 2 2 2 4 3 4 2 2" xfId="16914" xr:uid="{EA083FD8-59C4-4B4B-AA71-6B8408A12FF6}"/>
    <cellStyle name="Normal 2 2 2 4 3 4 2 2 2" xfId="39340" xr:uid="{300DEB86-BD75-4C0C-AF8D-B33851977B5B}"/>
    <cellStyle name="Normal 2 2 2 4 3 4 2 3" xfId="30310" xr:uid="{249072DC-DE1C-458D-A3AF-394AA2A59424}"/>
    <cellStyle name="Normal 2 2 2 4 3 4 3" xfId="12432" xr:uid="{D55FC5D5-4C49-4295-BA39-029745F411DD}"/>
    <cellStyle name="Normal 2 2 2 4 3 4 3 2" xfId="34858" xr:uid="{B5CB44EF-FEF9-43A3-A768-3C7F1822D3A7}"/>
    <cellStyle name="Normal 2 2 2 4 3 4 4" xfId="25828" xr:uid="{B4A8AF62-3762-461F-95B0-01E90B14DF5B}"/>
    <cellStyle name="Normal 2 2 2 4 3 5" xfId="4896" xr:uid="{E436B016-9019-4404-9AC4-78AEFE0471F5}"/>
    <cellStyle name="Normal 2 2 2 4 3 5 2" xfId="13926" xr:uid="{A287718A-E74D-470F-8699-21751D7B6B5B}"/>
    <cellStyle name="Normal 2 2 2 4 3 5 2 2" xfId="36352" xr:uid="{FD3E9D29-1B7F-48D2-B995-E3EF98F0E5A6}"/>
    <cellStyle name="Normal 2 2 2 4 3 5 3" xfId="27322" xr:uid="{B5809C73-E11B-4270-BEBC-393F6FBD7E47}"/>
    <cellStyle name="Normal 2 2 2 4 3 6" xfId="9444" xr:uid="{61119A01-35DB-434F-A123-6B9ECAA153EC}"/>
    <cellStyle name="Normal 2 2 2 4 3 6 2" xfId="31870" xr:uid="{82D33733-F343-40AE-B172-63C0E56A9BE2}"/>
    <cellStyle name="Normal 2 2 2 4 3 7" xfId="22840" xr:uid="{E2607B56-2E47-4CE2-AF6D-9CB24DBD5805}"/>
    <cellStyle name="Normal 2 2 2 4 4" xfId="600" xr:uid="{29F83E81-22CC-4A3C-A10F-FFBE586B6FB0}"/>
    <cellStyle name="Normal 2 2 2 4 4 2" xfId="1347" xr:uid="{D5181831-B165-4006-8AD7-9F1A4762D231}"/>
    <cellStyle name="Normal 2 2 2 4 4 2 2" xfId="2841" xr:uid="{E576A71F-0E12-4054-87B5-8F19537044ED}"/>
    <cellStyle name="Normal 2 2 2 4 4 2 2 2" xfId="7323" xr:uid="{77792294-3AB4-45E6-AF18-E6D0F31F4FF3}"/>
    <cellStyle name="Normal 2 2 2 4 4 2 2 2 2" xfId="16353" xr:uid="{0CAD2676-E34C-4651-B7C9-A838172C9D10}"/>
    <cellStyle name="Normal 2 2 2 4 4 2 2 2 2 2" xfId="38779" xr:uid="{C404846A-D258-4224-8E33-9357005586DE}"/>
    <cellStyle name="Normal 2 2 2 4 4 2 2 2 3" xfId="29749" xr:uid="{298E7BB1-E587-43B9-BFCE-9079B606B5A3}"/>
    <cellStyle name="Normal 2 2 2 4 4 2 2 3" xfId="11871" xr:uid="{98B08B48-463C-4571-A7AB-ADB5B5BE80BF}"/>
    <cellStyle name="Normal 2 2 2 4 4 2 2 3 2" xfId="34297" xr:uid="{0D2A45AF-26C2-46C1-9A28-9BF2C8A1BD10}"/>
    <cellStyle name="Normal 2 2 2 4 4 2 2 4" xfId="25267" xr:uid="{0A55AC4C-2E55-4648-9B54-D8914AA2162E}"/>
    <cellStyle name="Normal 2 2 2 4 4 2 3" xfId="4335" xr:uid="{DE42F4F8-416A-479B-ADA5-36E0EDF39A77}"/>
    <cellStyle name="Normal 2 2 2 4 4 2 3 2" xfId="8817" xr:uid="{9D8F5375-63FD-4C7E-819B-921F369AC792}"/>
    <cellStyle name="Normal 2 2 2 4 4 2 3 2 2" xfId="17847" xr:uid="{8963788A-F346-4E8C-A4F3-4852CA281E9D}"/>
    <cellStyle name="Normal 2 2 2 4 4 2 3 2 2 2" xfId="40273" xr:uid="{4C4C6C76-B620-4D66-93FB-B204220B04B2}"/>
    <cellStyle name="Normal 2 2 2 4 4 2 3 2 3" xfId="31243" xr:uid="{005D0C89-A77D-42BC-BEFC-A27B6C5B2BFF}"/>
    <cellStyle name="Normal 2 2 2 4 4 2 3 3" xfId="13365" xr:uid="{1D60AE28-9EFF-4461-B3FD-152C2B2040ED}"/>
    <cellStyle name="Normal 2 2 2 4 4 2 3 3 2" xfId="35791" xr:uid="{00073F42-6F04-4B38-AA5C-D589C7BFBD28}"/>
    <cellStyle name="Normal 2 2 2 4 4 2 3 4" xfId="26761" xr:uid="{58BB6744-1511-4CF8-9698-6F170AC106C3}"/>
    <cellStyle name="Normal 2 2 2 4 4 2 4" xfId="5829" xr:uid="{F3E34A99-DBAD-4911-9BFD-CB1715717BD2}"/>
    <cellStyle name="Normal 2 2 2 4 4 2 4 2" xfId="14859" xr:uid="{CFA65A3F-C835-43F9-8BB7-2889B40D609A}"/>
    <cellStyle name="Normal 2 2 2 4 4 2 4 2 2" xfId="37285" xr:uid="{9531DE52-E6F6-416C-97E6-742D3B7BFF0E}"/>
    <cellStyle name="Normal 2 2 2 4 4 2 4 3" xfId="28255" xr:uid="{1881E50C-83ED-4F2C-8F32-16B4CEBB2404}"/>
    <cellStyle name="Normal 2 2 2 4 4 2 5" xfId="10377" xr:uid="{085F8CAA-BC5A-4A69-A24E-7943A9C20CCA}"/>
    <cellStyle name="Normal 2 2 2 4 4 2 5 2" xfId="32803" xr:uid="{F2E68B47-D8BD-43B1-9059-1769A174E296}"/>
    <cellStyle name="Normal 2 2 2 4 4 2 6" xfId="23773" xr:uid="{58D8F3E1-093F-49D1-88A0-40C967E1483B}"/>
    <cellStyle name="Normal 2 2 2 4 4 3" xfId="2094" xr:uid="{FD2A8E24-84C1-46DD-B7AB-1FD2FAEFE1C1}"/>
    <cellStyle name="Normal 2 2 2 4 4 3 2" xfId="6576" xr:uid="{CC4F3EBE-3947-481C-976F-F6EFBC06E26B}"/>
    <cellStyle name="Normal 2 2 2 4 4 3 2 2" xfId="15606" xr:uid="{E2882E4C-FE38-449D-88A0-C18C2C767201}"/>
    <cellStyle name="Normal 2 2 2 4 4 3 2 2 2" xfId="38032" xr:uid="{1BF60E9F-63ED-4B37-94E4-1FB723BADF01}"/>
    <cellStyle name="Normal 2 2 2 4 4 3 2 3" xfId="29002" xr:uid="{A18E10B7-94F2-4B36-9281-CB3A8EC1A43F}"/>
    <cellStyle name="Normal 2 2 2 4 4 3 3" xfId="11124" xr:uid="{EAE8D206-770E-48EF-97BF-47857C778AFA}"/>
    <cellStyle name="Normal 2 2 2 4 4 3 3 2" xfId="33550" xr:uid="{C563F4A6-9726-43D5-8C5E-04E77505CFA8}"/>
    <cellStyle name="Normal 2 2 2 4 4 3 4" xfId="24520" xr:uid="{5B98F8A9-373F-4EB8-826F-D005913C2351}"/>
    <cellStyle name="Normal 2 2 2 4 4 4" xfId="3588" xr:uid="{2CB05C95-9126-44BC-A765-BA449359D465}"/>
    <cellStyle name="Normal 2 2 2 4 4 4 2" xfId="8070" xr:uid="{2AF92917-3B62-4A3C-9671-DDDCC0DD4844}"/>
    <cellStyle name="Normal 2 2 2 4 4 4 2 2" xfId="17100" xr:uid="{257578E6-514B-43B1-8304-2E052099FED4}"/>
    <cellStyle name="Normal 2 2 2 4 4 4 2 2 2" xfId="39526" xr:uid="{0BE7FF09-52EB-4762-82BF-81B94A0AC26E}"/>
    <cellStyle name="Normal 2 2 2 4 4 4 2 3" xfId="30496" xr:uid="{38B1C9E6-5FB0-4CB6-88EE-629999424F84}"/>
    <cellStyle name="Normal 2 2 2 4 4 4 3" xfId="12618" xr:uid="{225279EA-A954-4CA6-8B0A-DF7AB0BEC385}"/>
    <cellStyle name="Normal 2 2 2 4 4 4 3 2" xfId="35044" xr:uid="{D0305CF6-EF42-4016-AE6B-96C925D08B82}"/>
    <cellStyle name="Normal 2 2 2 4 4 4 4" xfId="26014" xr:uid="{C66C5458-9FC7-4DC6-AAA9-26FC5040E046}"/>
    <cellStyle name="Normal 2 2 2 4 4 5" xfId="5082" xr:uid="{C783B51F-7F5B-4D69-836C-DA137E3B3943}"/>
    <cellStyle name="Normal 2 2 2 4 4 5 2" xfId="14112" xr:uid="{608175AE-6361-47E1-A863-4D9398FF9038}"/>
    <cellStyle name="Normal 2 2 2 4 4 5 2 2" xfId="36538" xr:uid="{823676A7-0DCC-4C82-8288-58CAA21B7AEC}"/>
    <cellStyle name="Normal 2 2 2 4 4 5 3" xfId="27508" xr:uid="{A5226E56-3DD1-4E28-A2AF-5ECE6120F8AE}"/>
    <cellStyle name="Normal 2 2 2 4 4 6" xfId="9630" xr:uid="{0137D8D6-D349-4E0F-8BB0-ECD47DB4449C}"/>
    <cellStyle name="Normal 2 2 2 4 4 6 2" xfId="32056" xr:uid="{FC88E2DC-A1B0-4CFD-81FE-EA74AC34CAC9}"/>
    <cellStyle name="Normal 2 2 2 4 4 7" xfId="23026" xr:uid="{CB23E486-E0B4-4FD3-B89A-FDC46FFC5A93}"/>
    <cellStyle name="Normal 2 2 2 4 5" xfId="787" xr:uid="{79F91421-B2D8-45F3-9F9A-075A08C4333A}"/>
    <cellStyle name="Normal 2 2 2 4 5 2" xfId="2281" xr:uid="{F3686E8E-44E6-4B8F-A217-A652E4F1194A}"/>
    <cellStyle name="Normal 2 2 2 4 5 2 2" xfId="6763" xr:uid="{BA2AD8AF-A231-4289-B3A5-5FE5667CAE4F}"/>
    <cellStyle name="Normal 2 2 2 4 5 2 2 2" xfId="15793" xr:uid="{A27137B4-791E-4680-8E7B-5243B4D5100A}"/>
    <cellStyle name="Normal 2 2 2 4 5 2 2 2 2" xfId="38219" xr:uid="{C39FCE0D-CCBB-4DF3-AB8B-3215A2B8EFE8}"/>
    <cellStyle name="Normal 2 2 2 4 5 2 2 3" xfId="29189" xr:uid="{A5D32AE4-C63E-467C-99C5-1B93F67A5632}"/>
    <cellStyle name="Normal 2 2 2 4 5 2 3" xfId="11311" xr:uid="{133C653E-8AD1-4285-AC3F-6F2381E48899}"/>
    <cellStyle name="Normal 2 2 2 4 5 2 3 2" xfId="33737" xr:uid="{CA823338-DC73-4967-8BDF-94F592AA2F34}"/>
    <cellStyle name="Normal 2 2 2 4 5 2 4" xfId="24707" xr:uid="{B9D578CA-166B-4744-A7C0-CA0B9BB338C9}"/>
    <cellStyle name="Normal 2 2 2 4 5 3" xfId="3775" xr:uid="{AA53565E-E4B4-4BB2-81B1-D6867830B26C}"/>
    <cellStyle name="Normal 2 2 2 4 5 3 2" xfId="8257" xr:uid="{83E5F000-0B8F-4BDC-AC22-378EF5287C08}"/>
    <cellStyle name="Normal 2 2 2 4 5 3 2 2" xfId="17287" xr:uid="{61A60415-DE0F-478B-A631-404D0A653895}"/>
    <cellStyle name="Normal 2 2 2 4 5 3 2 2 2" xfId="39713" xr:uid="{EDD56118-E0DD-491F-8EFA-E8B4FCB98669}"/>
    <cellStyle name="Normal 2 2 2 4 5 3 2 3" xfId="30683" xr:uid="{8E65D72B-703D-4EA8-8974-0F0F0F1B1F24}"/>
    <cellStyle name="Normal 2 2 2 4 5 3 3" xfId="12805" xr:uid="{72FE9CFB-E4FE-47AF-971B-CC2260F620D7}"/>
    <cellStyle name="Normal 2 2 2 4 5 3 3 2" xfId="35231" xr:uid="{D4718A82-6186-4D78-AE79-27577C263A30}"/>
    <cellStyle name="Normal 2 2 2 4 5 3 4" xfId="26201" xr:uid="{BC5CBCC5-A23D-4FA2-86BE-C904285F2F06}"/>
    <cellStyle name="Normal 2 2 2 4 5 4" xfId="5269" xr:uid="{24D9238F-54E2-4062-BE7A-41A38DD6D81C}"/>
    <cellStyle name="Normal 2 2 2 4 5 4 2" xfId="14299" xr:uid="{056EFB5D-E68E-49AA-8198-13CBC529C408}"/>
    <cellStyle name="Normal 2 2 2 4 5 4 2 2" xfId="36725" xr:uid="{831A1C49-5929-4D8C-BF40-00BF52412BA9}"/>
    <cellStyle name="Normal 2 2 2 4 5 4 3" xfId="27695" xr:uid="{A2C8072C-9D64-4889-A274-FE98FDD8F913}"/>
    <cellStyle name="Normal 2 2 2 4 5 5" xfId="9817" xr:uid="{B040A328-C7C2-4139-AE85-E1A78BBF3F70}"/>
    <cellStyle name="Normal 2 2 2 4 5 5 2" xfId="32243" xr:uid="{67EC9223-A64E-4F09-942D-6CC03F052BB7}"/>
    <cellStyle name="Normal 2 2 2 4 5 6" xfId="23213" xr:uid="{B0EE452E-35A4-4D4F-8577-A89B93A56F35}"/>
    <cellStyle name="Normal 2 2 2 4 6" xfId="1536" xr:uid="{36B92EF2-475A-476D-9E14-352D7EB20565}"/>
    <cellStyle name="Normal 2 2 2 4 6 2" xfId="6018" xr:uid="{05355B97-DEF5-4EB8-9E40-A852E9F549B7}"/>
    <cellStyle name="Normal 2 2 2 4 6 2 2" xfId="15048" xr:uid="{C22E9744-B099-44C3-8164-529CA50A59E4}"/>
    <cellStyle name="Normal 2 2 2 4 6 2 2 2" xfId="37474" xr:uid="{FCA8AAF1-0348-4DE0-87A2-BFD3FEA94C7E}"/>
    <cellStyle name="Normal 2 2 2 4 6 2 3" xfId="28444" xr:uid="{D0409B49-CF2B-4B27-BC69-04302836EFC9}"/>
    <cellStyle name="Normal 2 2 2 4 6 3" xfId="10566" xr:uid="{7CB2B4AE-1F8F-44EC-BB22-23730BA2B5CB}"/>
    <cellStyle name="Normal 2 2 2 4 6 3 2" xfId="32992" xr:uid="{9A8FDFA7-E855-48DF-B7F3-67CC2CA0E5D8}"/>
    <cellStyle name="Normal 2 2 2 4 6 4" xfId="23962" xr:uid="{03C4BEC1-4BCB-4FBC-95DE-BECEE91EE687}"/>
    <cellStyle name="Normal 2 2 2 4 7" xfId="3030" xr:uid="{1EB63AA4-A96C-4649-9CC4-16B2C4CEDABD}"/>
    <cellStyle name="Normal 2 2 2 4 7 2" xfId="7512" xr:uid="{C5B5AD6A-F380-49DC-A83F-62B74D295115}"/>
    <cellStyle name="Normal 2 2 2 4 7 2 2" xfId="16542" xr:uid="{FF032ED3-B604-41CA-A041-8C6AAEAC9870}"/>
    <cellStyle name="Normal 2 2 2 4 7 2 2 2" xfId="38968" xr:uid="{5DC7F234-C7AD-4441-97DD-45C94616DC9B}"/>
    <cellStyle name="Normal 2 2 2 4 7 2 3" xfId="29938" xr:uid="{DB9B6F10-D9B1-4793-8BFA-E79296192968}"/>
    <cellStyle name="Normal 2 2 2 4 7 3" xfId="12060" xr:uid="{452EDCB3-58A2-4D8C-98E0-913ECD71FD57}"/>
    <cellStyle name="Normal 2 2 2 4 7 3 2" xfId="34486" xr:uid="{A935FF9C-40AE-4721-A283-66922DE8287B}"/>
    <cellStyle name="Normal 2 2 2 4 7 4" xfId="25456" xr:uid="{1F735130-74F9-4E55-850B-685BF60D0AE9}"/>
    <cellStyle name="Normal 2 2 2 4 8" xfId="4524" xr:uid="{AC7AF20B-FA07-4F1C-B93F-43A4C0D08A81}"/>
    <cellStyle name="Normal 2 2 2 4 8 2" xfId="13554" xr:uid="{103B1A1B-EC1B-40DC-9EB7-1A45481C56B4}"/>
    <cellStyle name="Normal 2 2 2 4 8 2 2" xfId="35980" xr:uid="{A30AD9D0-4E9D-469D-BAD6-46CB54F024A1}"/>
    <cellStyle name="Normal 2 2 2 4 8 3" xfId="26950" xr:uid="{12B9A84C-04A6-489D-A007-D553EDAD0866}"/>
    <cellStyle name="Normal 2 2 2 4 9" xfId="9072" xr:uid="{CA2CAB5A-A0C9-4727-85DC-AEE18365EB04}"/>
    <cellStyle name="Normal 2 2 2 4 9 2" xfId="31498" xr:uid="{BCE94323-2359-47D3-88D9-19FCC039EF3B}"/>
    <cellStyle name="Normal 2 2 2 5" xfId="65" xr:uid="{57297273-3C6E-49F3-A6FD-7303863A6E52}"/>
    <cellStyle name="Normal 2 2 2 5 10" xfId="22491" xr:uid="{46AF86D0-FD72-4A17-AD7D-03F3237AD088}"/>
    <cellStyle name="Normal 2 2 2 5 2" xfId="251" xr:uid="{368297A4-8A9B-4FEE-9C9D-E06AFF628D2A}"/>
    <cellStyle name="Normal 2 2 2 5 2 2" xfId="996" xr:uid="{B756372A-5432-4169-9894-BDDC8F3A43E0}"/>
    <cellStyle name="Normal 2 2 2 5 2 2 2" xfId="2490" xr:uid="{205E2113-DE65-4AB5-A927-923BC2DB7727}"/>
    <cellStyle name="Normal 2 2 2 5 2 2 2 2" xfId="6972" xr:uid="{8231C676-0330-4583-A1C0-7670C7332CDC}"/>
    <cellStyle name="Normal 2 2 2 5 2 2 2 2 2" xfId="16002" xr:uid="{37EDDFF0-3049-4114-942C-B15AD33145A3}"/>
    <cellStyle name="Normal 2 2 2 5 2 2 2 2 2 2" xfId="38428" xr:uid="{8AD356E2-01F8-4BD4-BFA6-16F0465E4F7B}"/>
    <cellStyle name="Normal 2 2 2 5 2 2 2 2 3" xfId="29398" xr:uid="{71C76CBA-3062-42CC-A66A-DD0E1DEF2781}"/>
    <cellStyle name="Normal 2 2 2 5 2 2 2 3" xfId="11520" xr:uid="{BDB11496-4256-41DE-B5FC-7E1146473869}"/>
    <cellStyle name="Normal 2 2 2 5 2 2 2 3 2" xfId="33946" xr:uid="{7425DED7-1584-4365-A95E-A2C1E351CAFA}"/>
    <cellStyle name="Normal 2 2 2 5 2 2 2 4" xfId="24916" xr:uid="{D21F5A31-19F9-41B5-93DC-A833AEBDBB74}"/>
    <cellStyle name="Normal 2 2 2 5 2 2 3" xfId="3984" xr:uid="{A39321F6-015D-426C-842D-03963D192445}"/>
    <cellStyle name="Normal 2 2 2 5 2 2 3 2" xfId="8466" xr:uid="{AF8DBC69-CFA0-417A-9E25-F40C9ECCCDFD}"/>
    <cellStyle name="Normal 2 2 2 5 2 2 3 2 2" xfId="17496" xr:uid="{430CBEE8-725C-4568-8563-42FE3F93A2BA}"/>
    <cellStyle name="Normal 2 2 2 5 2 2 3 2 2 2" xfId="39922" xr:uid="{0BB2004C-C8F2-42B8-8D76-18B3E237DFF7}"/>
    <cellStyle name="Normal 2 2 2 5 2 2 3 2 3" xfId="30892" xr:uid="{EC4596F9-20BF-46FE-9EAC-26952213EE1C}"/>
    <cellStyle name="Normal 2 2 2 5 2 2 3 3" xfId="13014" xr:uid="{2E517A75-A942-4203-9CDA-8349D0D7E477}"/>
    <cellStyle name="Normal 2 2 2 5 2 2 3 3 2" xfId="35440" xr:uid="{216B74A0-64AF-4112-875E-1B119789471C}"/>
    <cellStyle name="Normal 2 2 2 5 2 2 3 4" xfId="26410" xr:uid="{CE5AF50C-2A44-432F-9B11-1BA726502492}"/>
    <cellStyle name="Normal 2 2 2 5 2 2 4" xfId="5478" xr:uid="{42DF04D0-039A-42CB-BFAB-E225E5B01BE9}"/>
    <cellStyle name="Normal 2 2 2 5 2 2 4 2" xfId="14508" xr:uid="{156EA584-4858-40AD-9CDC-714B9F480ADC}"/>
    <cellStyle name="Normal 2 2 2 5 2 2 4 2 2" xfId="36934" xr:uid="{5DEF9EA9-0717-4825-8625-8A94B07982B7}"/>
    <cellStyle name="Normal 2 2 2 5 2 2 4 3" xfId="27904" xr:uid="{C4DD77F5-5950-420F-96C0-C83BCADDF575}"/>
    <cellStyle name="Normal 2 2 2 5 2 2 5" xfId="10026" xr:uid="{7079BFFC-C2C3-4E98-8B36-C91860A79899}"/>
    <cellStyle name="Normal 2 2 2 5 2 2 5 2" xfId="32452" xr:uid="{5CD547DA-75F7-4C10-894B-D1251E14BE1F}"/>
    <cellStyle name="Normal 2 2 2 5 2 2 6" xfId="23422" xr:uid="{645EFCB2-604E-434F-BCA8-42783C22C887}"/>
    <cellStyle name="Normal 2 2 2 5 2 3" xfId="1745" xr:uid="{4467AC5E-C535-42BA-B496-2974CC3B23B2}"/>
    <cellStyle name="Normal 2 2 2 5 2 3 2" xfId="6227" xr:uid="{6D0A0559-24D0-4FF2-8D83-04DBA5EBB382}"/>
    <cellStyle name="Normal 2 2 2 5 2 3 2 2" xfId="15257" xr:uid="{47680A3D-4CD8-4B46-8F74-82AF845E15FC}"/>
    <cellStyle name="Normal 2 2 2 5 2 3 2 2 2" xfId="37683" xr:uid="{B783A49E-AF4C-4E01-AA18-8BD8B0DF6042}"/>
    <cellStyle name="Normal 2 2 2 5 2 3 2 3" xfId="28653" xr:uid="{0A4A2501-75E2-4568-A355-7BCB6494C96B}"/>
    <cellStyle name="Normal 2 2 2 5 2 3 3" xfId="10775" xr:uid="{A98018A4-2E56-4A52-A296-8528D6852DF6}"/>
    <cellStyle name="Normal 2 2 2 5 2 3 3 2" xfId="33201" xr:uid="{9D8C34F4-DF77-43A7-A74A-EC0FAAD80745}"/>
    <cellStyle name="Normal 2 2 2 5 2 3 4" xfId="24171" xr:uid="{28F5CABB-8DF0-4F02-907D-4A51B6BE7184}"/>
    <cellStyle name="Normal 2 2 2 5 2 4" xfId="3239" xr:uid="{103866C0-6BD1-487C-995C-E99A88BA81D6}"/>
    <cellStyle name="Normal 2 2 2 5 2 4 2" xfId="7721" xr:uid="{FCFE0A25-16F1-4087-B8FE-C9BCD8289C05}"/>
    <cellStyle name="Normal 2 2 2 5 2 4 2 2" xfId="16751" xr:uid="{B8697A41-D672-4460-B897-DA3E698216E4}"/>
    <cellStyle name="Normal 2 2 2 5 2 4 2 2 2" xfId="39177" xr:uid="{86BCA87D-9DEE-4C77-A910-4B9BDFB3A438}"/>
    <cellStyle name="Normal 2 2 2 5 2 4 2 3" xfId="30147" xr:uid="{A7FE3AB2-BFFD-4AB4-92A0-441EBC1F2CBA}"/>
    <cellStyle name="Normal 2 2 2 5 2 4 3" xfId="12269" xr:uid="{AD18AF04-7ED3-44F9-96A7-AFFCA00BD090}"/>
    <cellStyle name="Normal 2 2 2 5 2 4 3 2" xfId="34695" xr:uid="{828A4B08-61C5-4E09-8432-773E3679548E}"/>
    <cellStyle name="Normal 2 2 2 5 2 4 4" xfId="25665" xr:uid="{0DDFB6A4-3565-4603-9A1E-680B46EF0B3A}"/>
    <cellStyle name="Normal 2 2 2 5 2 5" xfId="4733" xr:uid="{181F9924-4064-44F9-924F-23F7E2E90E92}"/>
    <cellStyle name="Normal 2 2 2 5 2 5 2" xfId="13763" xr:uid="{2E02DC90-02BC-486E-B82A-7CB90897F816}"/>
    <cellStyle name="Normal 2 2 2 5 2 5 2 2" xfId="36189" xr:uid="{621E337D-34A0-478D-9839-4930E48D2E28}"/>
    <cellStyle name="Normal 2 2 2 5 2 5 3" xfId="27159" xr:uid="{D5E8E8B8-6894-4427-9747-51458E8B0E30}"/>
    <cellStyle name="Normal 2 2 2 5 2 6" xfId="9281" xr:uid="{1611AB62-6450-4A9F-9B2A-D44826A80386}"/>
    <cellStyle name="Normal 2 2 2 5 2 6 2" xfId="31707" xr:uid="{B94C50E5-8F01-4747-95AD-5A0308F1BC1E}"/>
    <cellStyle name="Normal 2 2 2 5 2 7" xfId="22677" xr:uid="{00672931-4757-42D1-9683-CF027EFA3518}"/>
    <cellStyle name="Normal 2 2 2 5 3" xfId="437" xr:uid="{9F1F7763-CBE5-4EDB-9A3D-55D717C5EF95}"/>
    <cellStyle name="Normal 2 2 2 5 3 2" xfId="1184" xr:uid="{52A1DB84-1687-4B2A-A31B-ADCF69272449}"/>
    <cellStyle name="Normal 2 2 2 5 3 2 2" xfId="2678" xr:uid="{A30DA19C-8919-4C9F-B1B6-75EF6F8AD6D6}"/>
    <cellStyle name="Normal 2 2 2 5 3 2 2 2" xfId="7160" xr:uid="{B543DB7A-C6AD-4D7C-B7A3-0B474C502A82}"/>
    <cellStyle name="Normal 2 2 2 5 3 2 2 2 2" xfId="16190" xr:uid="{8827F72D-731F-4391-BB17-E425D711B0AB}"/>
    <cellStyle name="Normal 2 2 2 5 3 2 2 2 2 2" xfId="38616" xr:uid="{62538707-F1AB-40DA-AD3D-AC9037060FC6}"/>
    <cellStyle name="Normal 2 2 2 5 3 2 2 2 3" xfId="29586" xr:uid="{A5DA0AD7-A330-4F8D-8BB7-F6C5264BEFD0}"/>
    <cellStyle name="Normal 2 2 2 5 3 2 2 3" xfId="11708" xr:uid="{704DA9B3-6254-4A75-8DDF-2ECF496150D6}"/>
    <cellStyle name="Normal 2 2 2 5 3 2 2 3 2" xfId="34134" xr:uid="{FFFB1CBD-957D-4D40-B7F8-8593F93B1274}"/>
    <cellStyle name="Normal 2 2 2 5 3 2 2 4" xfId="25104" xr:uid="{1B840512-C912-4627-960D-E203A0FB1DB0}"/>
    <cellStyle name="Normal 2 2 2 5 3 2 3" xfId="4172" xr:uid="{90F2CA45-2001-48AB-B585-5406B1A1E2A7}"/>
    <cellStyle name="Normal 2 2 2 5 3 2 3 2" xfId="8654" xr:uid="{1A69C9A8-3419-4D1A-A8C6-3C863CFB256E}"/>
    <cellStyle name="Normal 2 2 2 5 3 2 3 2 2" xfId="17684" xr:uid="{1144F42F-B5E2-41EB-9CEF-A6F6DA031596}"/>
    <cellStyle name="Normal 2 2 2 5 3 2 3 2 2 2" xfId="40110" xr:uid="{46C8E94F-9D31-4FA3-8AA0-0553014E79B1}"/>
    <cellStyle name="Normal 2 2 2 5 3 2 3 2 3" xfId="31080" xr:uid="{89741AD9-C00F-4BCD-9740-074155570D02}"/>
    <cellStyle name="Normal 2 2 2 5 3 2 3 3" xfId="13202" xr:uid="{5BA71D84-5768-40E6-9AC0-5F73C2D0298E}"/>
    <cellStyle name="Normal 2 2 2 5 3 2 3 3 2" xfId="35628" xr:uid="{D6C0ED8C-F8C4-4F26-81EA-AFE673B4A19E}"/>
    <cellStyle name="Normal 2 2 2 5 3 2 3 4" xfId="26598" xr:uid="{4560681A-05D3-4A41-BFF1-DBA9F00AB58F}"/>
    <cellStyle name="Normal 2 2 2 5 3 2 4" xfId="5666" xr:uid="{9829A47B-C155-4864-9170-E9EB9347243A}"/>
    <cellStyle name="Normal 2 2 2 5 3 2 4 2" xfId="14696" xr:uid="{39CCC258-6AB3-46DE-AB22-5A0CBF72F7AB}"/>
    <cellStyle name="Normal 2 2 2 5 3 2 4 2 2" xfId="37122" xr:uid="{28E5AFDD-FE77-468C-AC42-3CE7A262231C}"/>
    <cellStyle name="Normal 2 2 2 5 3 2 4 3" xfId="28092" xr:uid="{1FEC0935-0FFF-4ED3-BF0B-A82197B397AF}"/>
    <cellStyle name="Normal 2 2 2 5 3 2 5" xfId="10214" xr:uid="{F53675BF-2794-4CD7-921D-ABFCEBBDFC73}"/>
    <cellStyle name="Normal 2 2 2 5 3 2 5 2" xfId="32640" xr:uid="{FA65B165-9F64-4459-AFBD-017119CCCA0F}"/>
    <cellStyle name="Normal 2 2 2 5 3 2 6" xfId="23610" xr:uid="{D9B0226B-3EE0-4EDE-9F04-AE7C99EADAC0}"/>
    <cellStyle name="Normal 2 2 2 5 3 3" xfId="1931" xr:uid="{D75C3DEE-BCBD-4E0D-85F3-D80553D4F9ED}"/>
    <cellStyle name="Normal 2 2 2 5 3 3 2" xfId="6413" xr:uid="{1AD7B689-71EB-4787-BE28-DB731D787F8D}"/>
    <cellStyle name="Normal 2 2 2 5 3 3 2 2" xfId="15443" xr:uid="{3F09682A-0066-49C6-981B-31B57C16FE1F}"/>
    <cellStyle name="Normal 2 2 2 5 3 3 2 2 2" xfId="37869" xr:uid="{87B1E434-C392-443F-A49C-65C84BC2F5B1}"/>
    <cellStyle name="Normal 2 2 2 5 3 3 2 3" xfId="28839" xr:uid="{DA61752D-D020-4C68-8D16-29F0102FE0EE}"/>
    <cellStyle name="Normal 2 2 2 5 3 3 3" xfId="10961" xr:uid="{BFF69B39-E15E-4DD5-A312-D2684F7DB685}"/>
    <cellStyle name="Normal 2 2 2 5 3 3 3 2" xfId="33387" xr:uid="{4DC7992D-EC63-4549-884D-93B23D354BA5}"/>
    <cellStyle name="Normal 2 2 2 5 3 3 4" xfId="24357" xr:uid="{D738E2F8-42A7-4872-8875-1E2DE568BDC4}"/>
    <cellStyle name="Normal 2 2 2 5 3 4" xfId="3425" xr:uid="{563948C8-FF37-4561-AB0E-4412C228C8F9}"/>
    <cellStyle name="Normal 2 2 2 5 3 4 2" xfId="7907" xr:uid="{0FDE6DF6-ABBB-4F50-B248-97F3DEB91BBF}"/>
    <cellStyle name="Normal 2 2 2 5 3 4 2 2" xfId="16937" xr:uid="{CCB65B3C-9148-45E6-AED9-2707099E1E9B}"/>
    <cellStyle name="Normal 2 2 2 5 3 4 2 2 2" xfId="39363" xr:uid="{5268AE48-E572-45A7-A3D8-A526DE470EBC}"/>
    <cellStyle name="Normal 2 2 2 5 3 4 2 3" xfId="30333" xr:uid="{8E0B209B-8C56-446E-A890-431536CA22CB}"/>
    <cellStyle name="Normal 2 2 2 5 3 4 3" xfId="12455" xr:uid="{521269BC-4093-4CC9-B9EB-E35CA5314A46}"/>
    <cellStyle name="Normal 2 2 2 5 3 4 3 2" xfId="34881" xr:uid="{01733EBD-1DCE-4917-886D-E53722674685}"/>
    <cellStyle name="Normal 2 2 2 5 3 4 4" xfId="25851" xr:uid="{5438A350-E142-4C7B-A44F-AD6266ABFC69}"/>
    <cellStyle name="Normal 2 2 2 5 3 5" xfId="4919" xr:uid="{DC880DE8-308C-4B9C-B9C1-763B76CA81D3}"/>
    <cellStyle name="Normal 2 2 2 5 3 5 2" xfId="13949" xr:uid="{2D33F902-0290-423B-8677-8D60126861B6}"/>
    <cellStyle name="Normal 2 2 2 5 3 5 2 2" xfId="36375" xr:uid="{F7119556-3DFE-4B9F-8B05-CA606E807E53}"/>
    <cellStyle name="Normal 2 2 2 5 3 5 3" xfId="27345" xr:uid="{688FB414-D103-42C4-BB7D-48DA25996195}"/>
    <cellStyle name="Normal 2 2 2 5 3 6" xfId="9467" xr:uid="{99582A10-94C2-459F-90AF-8DEEC3D2FE75}"/>
    <cellStyle name="Normal 2 2 2 5 3 6 2" xfId="31893" xr:uid="{47057E49-2242-46AA-8855-326BF33C95E8}"/>
    <cellStyle name="Normal 2 2 2 5 3 7" xfId="22863" xr:uid="{D11FDF2D-9A26-437A-A999-FABA829D2A47}"/>
    <cellStyle name="Normal 2 2 2 5 4" xfId="623" xr:uid="{F0E8134F-7D12-4986-8D30-D3371179777D}"/>
    <cellStyle name="Normal 2 2 2 5 4 2" xfId="1370" xr:uid="{09D80D87-7348-4FAB-B63E-9C0D0535B36E}"/>
    <cellStyle name="Normal 2 2 2 5 4 2 2" xfId="2864" xr:uid="{8A300FA2-42A0-493C-A334-9BB35C83AF3C}"/>
    <cellStyle name="Normal 2 2 2 5 4 2 2 2" xfId="7346" xr:uid="{8B290C52-3F37-4763-8A6F-22B35A07FF15}"/>
    <cellStyle name="Normal 2 2 2 5 4 2 2 2 2" xfId="16376" xr:uid="{B1B978D5-BBB1-4E96-A870-6C897EB8373A}"/>
    <cellStyle name="Normal 2 2 2 5 4 2 2 2 2 2" xfId="38802" xr:uid="{4BC66CF2-7C15-4EE6-B87E-42773C56F48D}"/>
    <cellStyle name="Normal 2 2 2 5 4 2 2 2 3" xfId="29772" xr:uid="{0EE86038-B37E-4DC5-87B2-AC4C99FEC25C}"/>
    <cellStyle name="Normal 2 2 2 5 4 2 2 3" xfId="11894" xr:uid="{771CDF51-D29B-4D1D-B113-E507BDB7EC99}"/>
    <cellStyle name="Normal 2 2 2 5 4 2 2 3 2" xfId="34320" xr:uid="{81FB7774-F3DD-41C7-B7F0-85D19A4607EE}"/>
    <cellStyle name="Normal 2 2 2 5 4 2 2 4" xfId="25290" xr:uid="{5808BF9E-687E-4DAE-A910-48AE65F63569}"/>
    <cellStyle name="Normal 2 2 2 5 4 2 3" xfId="4358" xr:uid="{C3342DEA-80B6-4F4E-BB84-60833F70DA08}"/>
    <cellStyle name="Normal 2 2 2 5 4 2 3 2" xfId="8840" xr:uid="{2E8880C7-E499-4DB9-940D-4D74877C8106}"/>
    <cellStyle name="Normal 2 2 2 5 4 2 3 2 2" xfId="17870" xr:uid="{904D78D0-0DD7-4756-8D91-A58618EBD9D8}"/>
    <cellStyle name="Normal 2 2 2 5 4 2 3 2 2 2" xfId="40296" xr:uid="{BF08071A-191C-40B5-972A-7ED2E15BCEC2}"/>
    <cellStyle name="Normal 2 2 2 5 4 2 3 2 3" xfId="31266" xr:uid="{AA9833D1-84AF-4346-97EE-BDF1EFAF60D8}"/>
    <cellStyle name="Normal 2 2 2 5 4 2 3 3" xfId="13388" xr:uid="{4292FB93-2EA6-4CCE-AACC-3581A4A12219}"/>
    <cellStyle name="Normal 2 2 2 5 4 2 3 3 2" xfId="35814" xr:uid="{85CC37BB-ADA5-4FBF-A607-E827AB33E410}"/>
    <cellStyle name="Normal 2 2 2 5 4 2 3 4" xfId="26784" xr:uid="{07387767-6136-4BAC-995F-E2485E282BF1}"/>
    <cellStyle name="Normal 2 2 2 5 4 2 4" xfId="5852" xr:uid="{D4756BE7-5D08-4082-8D79-59554D95955C}"/>
    <cellStyle name="Normal 2 2 2 5 4 2 4 2" xfId="14882" xr:uid="{CF6BDC29-498F-4BEA-837B-60788922200A}"/>
    <cellStyle name="Normal 2 2 2 5 4 2 4 2 2" xfId="37308" xr:uid="{C3301143-9334-4794-B2ED-57ADC0ACFF0D}"/>
    <cellStyle name="Normal 2 2 2 5 4 2 4 3" xfId="28278" xr:uid="{4E91031E-0B4C-4FA6-BA83-669EBA6C2C48}"/>
    <cellStyle name="Normal 2 2 2 5 4 2 5" xfId="10400" xr:uid="{08168F68-7DD1-429C-B8CC-3A4EDDF1C0B5}"/>
    <cellStyle name="Normal 2 2 2 5 4 2 5 2" xfId="32826" xr:uid="{3C2418E5-5B1D-46C6-9CB1-805E5D6004B3}"/>
    <cellStyle name="Normal 2 2 2 5 4 2 6" xfId="23796" xr:uid="{75F42003-A49F-4D35-99A3-7807116A22BE}"/>
    <cellStyle name="Normal 2 2 2 5 4 3" xfId="2117" xr:uid="{33671DB5-958E-4B9C-9516-95F30EA5A94E}"/>
    <cellStyle name="Normal 2 2 2 5 4 3 2" xfId="6599" xr:uid="{EF58CF65-E350-433B-9E83-5F3917B6297C}"/>
    <cellStyle name="Normal 2 2 2 5 4 3 2 2" xfId="15629" xr:uid="{696CDFBC-23FE-47BC-955F-21613605D30B}"/>
    <cellStyle name="Normal 2 2 2 5 4 3 2 2 2" xfId="38055" xr:uid="{806014A6-3B8A-4DCD-AE59-380CF787F7EE}"/>
    <cellStyle name="Normal 2 2 2 5 4 3 2 3" xfId="29025" xr:uid="{EF806441-B9DB-4105-904F-3E93542DDBA5}"/>
    <cellStyle name="Normal 2 2 2 5 4 3 3" xfId="11147" xr:uid="{74966D24-2FF3-4BB0-875C-64827B82C658}"/>
    <cellStyle name="Normal 2 2 2 5 4 3 3 2" xfId="33573" xr:uid="{5A71A799-D57D-42A9-9077-AB9AAB6A10AB}"/>
    <cellStyle name="Normal 2 2 2 5 4 3 4" xfId="24543" xr:uid="{D9346029-99D2-4C5B-850A-F62714FD2CDC}"/>
    <cellStyle name="Normal 2 2 2 5 4 4" xfId="3611" xr:uid="{4FD39E6A-2960-44CB-B90D-82693F4923FC}"/>
    <cellStyle name="Normal 2 2 2 5 4 4 2" xfId="8093" xr:uid="{5DDF0FE6-B4F5-47AB-9726-C65D6CED12CF}"/>
    <cellStyle name="Normal 2 2 2 5 4 4 2 2" xfId="17123" xr:uid="{E1C0BF96-EDE2-4C0B-B11E-AF92A0D0E514}"/>
    <cellStyle name="Normal 2 2 2 5 4 4 2 2 2" xfId="39549" xr:uid="{532C6246-4051-45F0-A422-5C6B80F2137E}"/>
    <cellStyle name="Normal 2 2 2 5 4 4 2 3" xfId="30519" xr:uid="{90086E0D-2F52-4F5F-A206-4C816B44372C}"/>
    <cellStyle name="Normal 2 2 2 5 4 4 3" xfId="12641" xr:uid="{500C8C3B-D4AE-4968-9D90-00B063F9E551}"/>
    <cellStyle name="Normal 2 2 2 5 4 4 3 2" xfId="35067" xr:uid="{41588BE2-CD10-4A45-873B-ED1AD2596D9B}"/>
    <cellStyle name="Normal 2 2 2 5 4 4 4" xfId="26037" xr:uid="{86B8B3AF-4E1A-4F82-93A0-376AF8AABE9D}"/>
    <cellStyle name="Normal 2 2 2 5 4 5" xfId="5105" xr:uid="{42723D89-7408-4764-8CAF-D1B0D56E6191}"/>
    <cellStyle name="Normal 2 2 2 5 4 5 2" xfId="14135" xr:uid="{2B5E3F4F-1ED7-48CA-918C-3766AFF9761C}"/>
    <cellStyle name="Normal 2 2 2 5 4 5 2 2" xfId="36561" xr:uid="{07CCB40E-F012-4859-A060-EC3D482E342A}"/>
    <cellStyle name="Normal 2 2 2 5 4 5 3" xfId="27531" xr:uid="{6EE0FDFE-268D-4ACE-A962-5873F37072FF}"/>
    <cellStyle name="Normal 2 2 2 5 4 6" xfId="9653" xr:uid="{2271A702-1722-4C4C-A1A0-4E41B233BE97}"/>
    <cellStyle name="Normal 2 2 2 5 4 6 2" xfId="32079" xr:uid="{1ADDFA11-4984-4789-9A1F-67467AC556E7}"/>
    <cellStyle name="Normal 2 2 2 5 4 7" xfId="23049" xr:uid="{2540F45E-46C6-4967-89B1-5F3E42FBE948}"/>
    <cellStyle name="Normal 2 2 2 5 5" xfId="810" xr:uid="{296D1721-BDDC-4E9F-B242-F88D4D5D9AA4}"/>
    <cellStyle name="Normal 2 2 2 5 5 2" xfId="2304" xr:uid="{2DE0BD14-B313-4736-BD41-0FE5F84D1CCA}"/>
    <cellStyle name="Normal 2 2 2 5 5 2 2" xfId="6786" xr:uid="{67390B4B-D9A9-43DD-AF98-DEC26B79BF0B}"/>
    <cellStyle name="Normal 2 2 2 5 5 2 2 2" xfId="15816" xr:uid="{411F7242-C1CA-459F-9AAC-C8027D54B4D4}"/>
    <cellStyle name="Normal 2 2 2 5 5 2 2 2 2" xfId="38242" xr:uid="{4249E1EB-3349-48C7-8360-0E5F86FD60AA}"/>
    <cellStyle name="Normal 2 2 2 5 5 2 2 3" xfId="29212" xr:uid="{F7172685-1CDD-48B8-A0D3-B7532A8B9BA9}"/>
    <cellStyle name="Normal 2 2 2 5 5 2 3" xfId="11334" xr:uid="{30018FF3-5B22-4819-8F76-2E937CE49ADB}"/>
    <cellStyle name="Normal 2 2 2 5 5 2 3 2" xfId="33760" xr:uid="{CC65A510-84DC-4A02-ACFF-D62652D617EC}"/>
    <cellStyle name="Normal 2 2 2 5 5 2 4" xfId="24730" xr:uid="{F137CB34-5A36-4BEE-892E-1D50F73A0C57}"/>
    <cellStyle name="Normal 2 2 2 5 5 3" xfId="3798" xr:uid="{FFCD0687-D30F-4FBC-8F1B-A1B34DD4F8AE}"/>
    <cellStyle name="Normal 2 2 2 5 5 3 2" xfId="8280" xr:uid="{F162A1BD-E8AB-4536-822E-0AB58B907C91}"/>
    <cellStyle name="Normal 2 2 2 5 5 3 2 2" xfId="17310" xr:uid="{81F673D8-C5A4-4DA3-B700-074540E38BA6}"/>
    <cellStyle name="Normal 2 2 2 5 5 3 2 2 2" xfId="39736" xr:uid="{2792D1B7-18AB-4350-B07F-9404A1DDFEFA}"/>
    <cellStyle name="Normal 2 2 2 5 5 3 2 3" xfId="30706" xr:uid="{7348DE2C-F9D7-4B00-851D-1829958B64E2}"/>
    <cellStyle name="Normal 2 2 2 5 5 3 3" xfId="12828" xr:uid="{E7E58C84-71F0-4F1F-9496-62FD0355458E}"/>
    <cellStyle name="Normal 2 2 2 5 5 3 3 2" xfId="35254" xr:uid="{49FA9493-F6BB-4064-9C76-C7B0DC50D206}"/>
    <cellStyle name="Normal 2 2 2 5 5 3 4" xfId="26224" xr:uid="{3723A5B5-8D88-4273-A63B-DD42A20ECB48}"/>
    <cellStyle name="Normal 2 2 2 5 5 4" xfId="5292" xr:uid="{B1175EF7-A525-4F5F-81F9-2B4269C097F6}"/>
    <cellStyle name="Normal 2 2 2 5 5 4 2" xfId="14322" xr:uid="{CCA70E36-6BCA-4C4B-A7B2-22049EFD2032}"/>
    <cellStyle name="Normal 2 2 2 5 5 4 2 2" xfId="36748" xr:uid="{B45F55D6-A5AF-4011-B50A-55AA3C46D3FB}"/>
    <cellStyle name="Normal 2 2 2 5 5 4 3" xfId="27718" xr:uid="{901ED68C-A18C-4D09-BB11-977D4DEE6441}"/>
    <cellStyle name="Normal 2 2 2 5 5 5" xfId="9840" xr:uid="{FFB4DFDF-CBB4-4E21-B1A4-676E763166A0}"/>
    <cellStyle name="Normal 2 2 2 5 5 5 2" xfId="32266" xr:uid="{6E3D09D7-038C-4050-BC88-A1C3978D27D9}"/>
    <cellStyle name="Normal 2 2 2 5 5 6" xfId="23236" xr:uid="{1FF78199-DC06-4CA7-A466-79E8EC04C099}"/>
    <cellStyle name="Normal 2 2 2 5 6" xfId="1559" xr:uid="{EBADF9D5-EFC3-4190-A1BE-B4C4D7E98C41}"/>
    <cellStyle name="Normal 2 2 2 5 6 2" xfId="6041" xr:uid="{28AF6081-0792-4122-B355-512D4469BE5E}"/>
    <cellStyle name="Normal 2 2 2 5 6 2 2" xfId="15071" xr:uid="{1BF3CB8E-533D-4A55-8FB6-301530F322BE}"/>
    <cellStyle name="Normal 2 2 2 5 6 2 2 2" xfId="37497" xr:uid="{C6DD1F04-772E-4571-8CEF-0004D2C3B71D}"/>
    <cellStyle name="Normal 2 2 2 5 6 2 3" xfId="28467" xr:uid="{2BE94EF7-B58B-4728-B7C7-C8CAAA4D4C93}"/>
    <cellStyle name="Normal 2 2 2 5 6 3" xfId="10589" xr:uid="{B50E7F66-3096-43CA-9CC2-9DB2085B3790}"/>
    <cellStyle name="Normal 2 2 2 5 6 3 2" xfId="33015" xr:uid="{F87A6625-3D71-41DF-A51B-FDECD601D174}"/>
    <cellStyle name="Normal 2 2 2 5 6 4" xfId="23985" xr:uid="{EC1E672B-E7DB-41D9-96F8-377D150AF5C8}"/>
    <cellStyle name="Normal 2 2 2 5 7" xfId="3053" xr:uid="{0DE5FDBE-6CC1-45C3-954E-516223748774}"/>
    <cellStyle name="Normal 2 2 2 5 7 2" xfId="7535" xr:uid="{97087049-21ED-474B-92C0-0DFBDB69F954}"/>
    <cellStyle name="Normal 2 2 2 5 7 2 2" xfId="16565" xr:uid="{71A55D4F-9FD3-4A16-9C10-3C9429FD7541}"/>
    <cellStyle name="Normal 2 2 2 5 7 2 2 2" xfId="38991" xr:uid="{8FA93CE0-ABC8-411A-BD0C-99A28A6B8E6D}"/>
    <cellStyle name="Normal 2 2 2 5 7 2 3" xfId="29961" xr:uid="{E9D5837F-ADF2-4D2D-8A50-8C55119F50CE}"/>
    <cellStyle name="Normal 2 2 2 5 7 3" xfId="12083" xr:uid="{2DD71FD9-9D64-4F49-92C7-D98720C7D95C}"/>
    <cellStyle name="Normal 2 2 2 5 7 3 2" xfId="34509" xr:uid="{3F71EA74-6C88-4D20-A062-7037FE61B0EA}"/>
    <cellStyle name="Normal 2 2 2 5 7 4" xfId="25479" xr:uid="{EF90E65D-E280-4D82-BDD8-D93DF33AF093}"/>
    <cellStyle name="Normal 2 2 2 5 8" xfId="4547" xr:uid="{F04BBAD9-74C8-4DA0-B0D4-58CE760CE368}"/>
    <cellStyle name="Normal 2 2 2 5 8 2" xfId="13577" xr:uid="{93DC9658-9BE7-40F1-8DEB-DB72C288E346}"/>
    <cellStyle name="Normal 2 2 2 5 8 2 2" xfId="36003" xr:uid="{C4F69457-1FBA-4903-8C13-2EFF5810D382}"/>
    <cellStyle name="Normal 2 2 2 5 8 3" xfId="26973" xr:uid="{4D4D8DBC-0EAC-4286-8998-ACCB0F9950C5}"/>
    <cellStyle name="Normal 2 2 2 5 9" xfId="9095" xr:uid="{414CCF64-80CF-46A3-87CB-234B23A46B35}"/>
    <cellStyle name="Normal 2 2 2 5 9 2" xfId="31521" xr:uid="{022710D6-8242-4BC7-B719-D0A11FE4E430}"/>
    <cellStyle name="Normal 2 2 2 6" xfId="89" xr:uid="{98F061D2-64DD-47D6-B0D1-59F3ED29DE6E}"/>
    <cellStyle name="Normal 2 2 2 6 10" xfId="22515" xr:uid="{D51D85D3-2E78-4A27-AF9A-9D6FE5A91E90}"/>
    <cellStyle name="Normal 2 2 2 6 2" xfId="275" xr:uid="{FD6DF1CC-3CA1-4544-AC81-2EBB3190E42C}"/>
    <cellStyle name="Normal 2 2 2 6 2 2" xfId="1019" xr:uid="{278A2C44-6615-4A27-9246-FAC54D1510B7}"/>
    <cellStyle name="Normal 2 2 2 6 2 2 2" xfId="2513" xr:uid="{E8B97DCA-FF68-40B0-80EE-E45B4A4EDF34}"/>
    <cellStyle name="Normal 2 2 2 6 2 2 2 2" xfId="6995" xr:uid="{02C75D5B-4E9A-4E24-8B04-255DBD59CBE0}"/>
    <cellStyle name="Normal 2 2 2 6 2 2 2 2 2" xfId="16025" xr:uid="{FDD1B201-3F1D-464E-8A56-E719AE8216DB}"/>
    <cellStyle name="Normal 2 2 2 6 2 2 2 2 2 2" xfId="38451" xr:uid="{C669C2F8-316B-48FB-92E0-690D28C544CE}"/>
    <cellStyle name="Normal 2 2 2 6 2 2 2 2 3" xfId="29421" xr:uid="{A7F2795D-A806-4DCD-9693-2D5EAF14D428}"/>
    <cellStyle name="Normal 2 2 2 6 2 2 2 3" xfId="11543" xr:uid="{CAA75BDF-7E9C-4162-BEF3-822213FB3BCA}"/>
    <cellStyle name="Normal 2 2 2 6 2 2 2 3 2" xfId="33969" xr:uid="{DEC8ED49-03F0-403E-B3D5-5F226A002B81}"/>
    <cellStyle name="Normal 2 2 2 6 2 2 2 4" xfId="24939" xr:uid="{0B5DAF54-8AE5-4038-90BA-475EA70669A3}"/>
    <cellStyle name="Normal 2 2 2 6 2 2 3" xfId="4007" xr:uid="{F938FC59-0706-48D2-8B89-2CD13264D94E}"/>
    <cellStyle name="Normal 2 2 2 6 2 2 3 2" xfId="8489" xr:uid="{B3A2DFDF-A160-468D-B71D-C3CE6B376E98}"/>
    <cellStyle name="Normal 2 2 2 6 2 2 3 2 2" xfId="17519" xr:uid="{ADF4ED1D-6450-451D-91C4-62910CF5FCFE}"/>
    <cellStyle name="Normal 2 2 2 6 2 2 3 2 2 2" xfId="39945" xr:uid="{733A7C0E-A547-4DE6-B64D-E768F69558D6}"/>
    <cellStyle name="Normal 2 2 2 6 2 2 3 2 3" xfId="30915" xr:uid="{26A951FF-C269-4D61-9015-9176868A1F3D}"/>
    <cellStyle name="Normal 2 2 2 6 2 2 3 3" xfId="13037" xr:uid="{6B5F50F5-2F1C-4366-93C9-2E020ADCE29E}"/>
    <cellStyle name="Normal 2 2 2 6 2 2 3 3 2" xfId="35463" xr:uid="{57125180-29DA-49EB-A56C-C2596BD056FA}"/>
    <cellStyle name="Normal 2 2 2 6 2 2 3 4" xfId="26433" xr:uid="{83FBA1C0-B9BE-4130-9FD0-322E1FB92BFA}"/>
    <cellStyle name="Normal 2 2 2 6 2 2 4" xfId="5501" xr:uid="{C501DD61-0B53-4322-B6EE-FBF826BB9944}"/>
    <cellStyle name="Normal 2 2 2 6 2 2 4 2" xfId="14531" xr:uid="{B26AF086-5C0D-42FD-BFCA-5486CB0E5DEF}"/>
    <cellStyle name="Normal 2 2 2 6 2 2 4 2 2" xfId="36957" xr:uid="{D3A4B437-6C50-4F80-A41F-855D7ED1E69C}"/>
    <cellStyle name="Normal 2 2 2 6 2 2 4 3" xfId="27927" xr:uid="{70E404EC-7B26-489F-99DD-8DAAC0F3FA5C}"/>
    <cellStyle name="Normal 2 2 2 6 2 2 5" xfId="10049" xr:uid="{E5D89937-43AB-48A0-889A-91DEB2611A0B}"/>
    <cellStyle name="Normal 2 2 2 6 2 2 5 2" xfId="32475" xr:uid="{42C3F814-E3B8-4069-8864-2A8EAE8D84B2}"/>
    <cellStyle name="Normal 2 2 2 6 2 2 6" xfId="23445" xr:uid="{5B15EC2A-072E-47B5-A35C-03843D642C2D}"/>
    <cellStyle name="Normal 2 2 2 6 2 3" xfId="1769" xr:uid="{8566C820-449C-43BF-BB1F-2D9185E53717}"/>
    <cellStyle name="Normal 2 2 2 6 2 3 2" xfId="6251" xr:uid="{5E30C6EA-F2F4-46A5-AADE-48C31009125B}"/>
    <cellStyle name="Normal 2 2 2 6 2 3 2 2" xfId="15281" xr:uid="{A27AB652-0718-4C91-B525-6926B981D7C8}"/>
    <cellStyle name="Normal 2 2 2 6 2 3 2 2 2" xfId="37707" xr:uid="{33529B60-5588-4AAF-A229-B9B8F48F684F}"/>
    <cellStyle name="Normal 2 2 2 6 2 3 2 3" xfId="28677" xr:uid="{269E2A42-328C-4828-B26F-307E2C1F40E3}"/>
    <cellStyle name="Normal 2 2 2 6 2 3 3" xfId="10799" xr:uid="{29036B18-FF40-470C-BF9C-6CABC7C0A2E7}"/>
    <cellStyle name="Normal 2 2 2 6 2 3 3 2" xfId="33225" xr:uid="{C72D0528-2B94-4CCD-A336-160E7A957170}"/>
    <cellStyle name="Normal 2 2 2 6 2 3 4" xfId="24195" xr:uid="{E686D1DB-20E1-4A76-BEE5-9CE5AA9B0D9B}"/>
    <cellStyle name="Normal 2 2 2 6 2 4" xfId="3263" xr:uid="{A4D87CFB-A485-4885-9DFD-FA7C9ACC9B65}"/>
    <cellStyle name="Normal 2 2 2 6 2 4 2" xfId="7745" xr:uid="{E9111910-7B51-4888-A347-AAE11483D2F5}"/>
    <cellStyle name="Normal 2 2 2 6 2 4 2 2" xfId="16775" xr:uid="{4190B7AE-A63C-450B-B117-E5A38F6A55AE}"/>
    <cellStyle name="Normal 2 2 2 6 2 4 2 2 2" xfId="39201" xr:uid="{5652047B-3389-4521-B29D-1C1019EE0373}"/>
    <cellStyle name="Normal 2 2 2 6 2 4 2 3" xfId="30171" xr:uid="{31BB1AB0-C1FF-48BA-AB42-3A16A33223D8}"/>
    <cellStyle name="Normal 2 2 2 6 2 4 3" xfId="12293" xr:uid="{E7D22D86-FF43-49A1-A146-31F8F2EC9ED1}"/>
    <cellStyle name="Normal 2 2 2 6 2 4 3 2" xfId="34719" xr:uid="{1EC8CE28-220E-4503-801B-57F9EBFC790E}"/>
    <cellStyle name="Normal 2 2 2 6 2 4 4" xfId="25689" xr:uid="{630F9A3B-EB58-4BC8-8922-3C28739DCD99}"/>
    <cellStyle name="Normal 2 2 2 6 2 5" xfId="4757" xr:uid="{9AD63BB0-5A31-4A6E-AC15-88927E481D3A}"/>
    <cellStyle name="Normal 2 2 2 6 2 5 2" xfId="13787" xr:uid="{AC1FB3FA-EABF-4F6E-B329-E483CF6F10A9}"/>
    <cellStyle name="Normal 2 2 2 6 2 5 2 2" xfId="36213" xr:uid="{F6B97FC6-F730-48F5-A90C-B630E38C2305}"/>
    <cellStyle name="Normal 2 2 2 6 2 5 3" xfId="27183" xr:uid="{EA6EE167-0FC7-499B-8F62-B4D8EE4788BA}"/>
    <cellStyle name="Normal 2 2 2 6 2 6" xfId="9305" xr:uid="{359736CF-4AC5-481B-AEEE-3E98D0628D91}"/>
    <cellStyle name="Normal 2 2 2 6 2 6 2" xfId="31731" xr:uid="{DD22112C-CBE1-40C0-A140-A01AE2ECF1A6}"/>
    <cellStyle name="Normal 2 2 2 6 2 7" xfId="22701" xr:uid="{BE509A30-AE1A-476B-A5A3-6EFA1150725C}"/>
    <cellStyle name="Normal 2 2 2 6 3" xfId="461" xr:uid="{39E4FA5D-7FB5-4F1B-81D9-556A8CEB4B6A}"/>
    <cellStyle name="Normal 2 2 2 6 3 2" xfId="1208" xr:uid="{1891D294-4AD0-4536-9BA2-43B812C498E4}"/>
    <cellStyle name="Normal 2 2 2 6 3 2 2" xfId="2702" xr:uid="{28093A9A-9F3A-451B-A47A-FC3B61ACFBA2}"/>
    <cellStyle name="Normal 2 2 2 6 3 2 2 2" xfId="7184" xr:uid="{824F911C-39B3-4819-83F5-EDD258AE1280}"/>
    <cellStyle name="Normal 2 2 2 6 3 2 2 2 2" xfId="16214" xr:uid="{E4FCD5F3-EF7A-4F44-BE8D-2DC63EBF2EB5}"/>
    <cellStyle name="Normal 2 2 2 6 3 2 2 2 2 2" xfId="38640" xr:uid="{F686A512-CCF1-49EE-9144-3C2BE9A99FAA}"/>
    <cellStyle name="Normal 2 2 2 6 3 2 2 2 3" xfId="29610" xr:uid="{6486C383-5568-4A2B-B40F-5A389DF4395F}"/>
    <cellStyle name="Normal 2 2 2 6 3 2 2 3" xfId="11732" xr:uid="{038DA0E6-CA19-4D36-89C0-D75DEAFDBD33}"/>
    <cellStyle name="Normal 2 2 2 6 3 2 2 3 2" xfId="34158" xr:uid="{C57BEAB3-E21F-4664-BC7F-170DC2671FE1}"/>
    <cellStyle name="Normal 2 2 2 6 3 2 2 4" xfId="25128" xr:uid="{39C6727E-10A6-4478-91ED-94279BB23A43}"/>
    <cellStyle name="Normal 2 2 2 6 3 2 3" xfId="4196" xr:uid="{84C474BA-E8BE-428B-9FBB-84E42281A4E7}"/>
    <cellStyle name="Normal 2 2 2 6 3 2 3 2" xfId="8678" xr:uid="{4DBF3065-2061-4E97-8378-29BF903B5D38}"/>
    <cellStyle name="Normal 2 2 2 6 3 2 3 2 2" xfId="17708" xr:uid="{4D85A706-17E4-4B47-B978-A5C488C63251}"/>
    <cellStyle name="Normal 2 2 2 6 3 2 3 2 2 2" xfId="40134" xr:uid="{7DB32103-5CC5-4F1F-A459-1F67D001B886}"/>
    <cellStyle name="Normal 2 2 2 6 3 2 3 2 3" xfId="31104" xr:uid="{811D0873-F576-4980-A1BC-8D65D6510CEE}"/>
    <cellStyle name="Normal 2 2 2 6 3 2 3 3" xfId="13226" xr:uid="{8C6F5154-B07C-494E-ADB2-F940471F4039}"/>
    <cellStyle name="Normal 2 2 2 6 3 2 3 3 2" xfId="35652" xr:uid="{BA172B4A-411E-4076-9CE1-95A37975A2BD}"/>
    <cellStyle name="Normal 2 2 2 6 3 2 3 4" xfId="26622" xr:uid="{A7D86D72-14F6-4696-8788-EA4434DDDF52}"/>
    <cellStyle name="Normal 2 2 2 6 3 2 4" xfId="5690" xr:uid="{C5A73BB5-FC27-44EA-9C07-6D0FAB6589BB}"/>
    <cellStyle name="Normal 2 2 2 6 3 2 4 2" xfId="14720" xr:uid="{68DCA001-D9BF-483D-9833-5E434EEFC2B1}"/>
    <cellStyle name="Normal 2 2 2 6 3 2 4 2 2" xfId="37146" xr:uid="{43B63B80-32C8-45E5-B62B-E9600741A3DB}"/>
    <cellStyle name="Normal 2 2 2 6 3 2 4 3" xfId="28116" xr:uid="{690C9082-2E9B-46FC-B743-F489DD5505A7}"/>
    <cellStyle name="Normal 2 2 2 6 3 2 5" xfId="10238" xr:uid="{DB3B04E2-7B84-4932-83EC-0E84664E75E2}"/>
    <cellStyle name="Normal 2 2 2 6 3 2 5 2" xfId="32664" xr:uid="{80C4EF1C-7737-4A41-A221-40E0F1397B81}"/>
    <cellStyle name="Normal 2 2 2 6 3 2 6" xfId="23634" xr:uid="{5435C6EE-A857-4959-B58B-C103C185A3D9}"/>
    <cellStyle name="Normal 2 2 2 6 3 3" xfId="1955" xr:uid="{20A160C3-5E02-443C-9A69-1F8EDB9D7B72}"/>
    <cellStyle name="Normal 2 2 2 6 3 3 2" xfId="6437" xr:uid="{8E673FE0-EE9E-456A-81E8-7C20EE8BF033}"/>
    <cellStyle name="Normal 2 2 2 6 3 3 2 2" xfId="15467" xr:uid="{1FD9A406-D517-4CA8-ABC9-8CFA3043163F}"/>
    <cellStyle name="Normal 2 2 2 6 3 3 2 2 2" xfId="37893" xr:uid="{0A7CE428-7FDC-4037-A6D4-6F30E347CC52}"/>
    <cellStyle name="Normal 2 2 2 6 3 3 2 3" xfId="28863" xr:uid="{2E83B08E-E007-40EB-B8D0-6CEA91C8612E}"/>
    <cellStyle name="Normal 2 2 2 6 3 3 3" xfId="10985" xr:uid="{1BFAE470-352A-4C94-BFE3-6ECCBBDED86A}"/>
    <cellStyle name="Normal 2 2 2 6 3 3 3 2" xfId="33411" xr:uid="{1DACB10C-DB56-4CF8-BEE9-0EB59288B037}"/>
    <cellStyle name="Normal 2 2 2 6 3 3 4" xfId="24381" xr:uid="{1D2308EC-6063-4BFA-BA13-48993ACA0AF4}"/>
    <cellStyle name="Normal 2 2 2 6 3 4" xfId="3449" xr:uid="{00C46DBF-6D69-4E61-A32F-2E68D2026B86}"/>
    <cellStyle name="Normal 2 2 2 6 3 4 2" xfId="7931" xr:uid="{872D23D5-AD76-4883-BE49-02366AA6D56D}"/>
    <cellStyle name="Normal 2 2 2 6 3 4 2 2" xfId="16961" xr:uid="{6741D26E-E110-401C-89F3-85F72F2E26C3}"/>
    <cellStyle name="Normal 2 2 2 6 3 4 2 2 2" xfId="39387" xr:uid="{B34809D4-3D91-4A32-A902-4A1F13945729}"/>
    <cellStyle name="Normal 2 2 2 6 3 4 2 3" xfId="30357" xr:uid="{5F4DAD80-CFCB-4ECC-B663-F7899BF59252}"/>
    <cellStyle name="Normal 2 2 2 6 3 4 3" xfId="12479" xr:uid="{18E25924-72D8-44E4-9E40-9540D1D4CABB}"/>
    <cellStyle name="Normal 2 2 2 6 3 4 3 2" xfId="34905" xr:uid="{509C6040-5614-4C92-86D7-1CD47B696EA4}"/>
    <cellStyle name="Normal 2 2 2 6 3 4 4" xfId="25875" xr:uid="{4A7EF665-3868-4C85-B81C-708B670E3099}"/>
    <cellStyle name="Normal 2 2 2 6 3 5" xfId="4943" xr:uid="{92738390-132A-46F5-9B9B-14D984D9140A}"/>
    <cellStyle name="Normal 2 2 2 6 3 5 2" xfId="13973" xr:uid="{B6C1C881-7944-4B93-8273-990444B2BA84}"/>
    <cellStyle name="Normal 2 2 2 6 3 5 2 2" xfId="36399" xr:uid="{BFFEFDFA-4F2D-40B8-B544-D0935E74611E}"/>
    <cellStyle name="Normal 2 2 2 6 3 5 3" xfId="27369" xr:uid="{99EA92F6-9167-4ED5-86E4-A88715AF0CC2}"/>
    <cellStyle name="Normal 2 2 2 6 3 6" xfId="9491" xr:uid="{3F5AC213-5F65-4A52-8D14-8EB77DC67313}"/>
    <cellStyle name="Normal 2 2 2 6 3 6 2" xfId="31917" xr:uid="{CBC8DB03-7D3D-4D1F-9F85-E275003BF5CE}"/>
    <cellStyle name="Normal 2 2 2 6 3 7" xfId="22887" xr:uid="{985B9DC6-6E84-48F1-BF80-3DA718003FBB}"/>
    <cellStyle name="Normal 2 2 2 6 4" xfId="647" xr:uid="{E5EDEE06-FEE8-4910-887A-BDE4B9A313CA}"/>
    <cellStyle name="Normal 2 2 2 6 4 2" xfId="1394" xr:uid="{8909F7FA-B7FC-4D17-8C23-B445D8D5B581}"/>
    <cellStyle name="Normal 2 2 2 6 4 2 2" xfId="2888" xr:uid="{B4CA5F4E-B84E-4FB0-987D-2AC67C8E1871}"/>
    <cellStyle name="Normal 2 2 2 6 4 2 2 2" xfId="7370" xr:uid="{CD1EE235-3615-4E3B-91FA-84C54E1AEA52}"/>
    <cellStyle name="Normal 2 2 2 6 4 2 2 2 2" xfId="16400" xr:uid="{F9C9A1CB-2D33-4852-9F92-E5EB4C886C98}"/>
    <cellStyle name="Normal 2 2 2 6 4 2 2 2 2 2" xfId="38826" xr:uid="{C1E8D025-4EE0-4E4E-AD1D-120BA7F6127D}"/>
    <cellStyle name="Normal 2 2 2 6 4 2 2 2 3" xfId="29796" xr:uid="{456B0969-CDE9-4200-8B7A-79229C0B5EC2}"/>
    <cellStyle name="Normal 2 2 2 6 4 2 2 3" xfId="11918" xr:uid="{0C00663C-1E99-4565-A6A1-3BA5317FFE88}"/>
    <cellStyle name="Normal 2 2 2 6 4 2 2 3 2" xfId="34344" xr:uid="{E439341E-E487-46EB-9B4B-64B0FED12D07}"/>
    <cellStyle name="Normal 2 2 2 6 4 2 2 4" xfId="25314" xr:uid="{808F06F2-2D13-47E7-8908-CBCE2F659B2F}"/>
    <cellStyle name="Normal 2 2 2 6 4 2 3" xfId="4382" xr:uid="{D5B79108-B3A7-4110-88B1-7F05E9CDC55F}"/>
    <cellStyle name="Normal 2 2 2 6 4 2 3 2" xfId="8864" xr:uid="{31BF29E3-6B55-40C3-BE52-F9F4FA96F0E1}"/>
    <cellStyle name="Normal 2 2 2 6 4 2 3 2 2" xfId="17894" xr:uid="{B28B9E48-C70E-46B1-B143-744E314F696C}"/>
    <cellStyle name="Normal 2 2 2 6 4 2 3 2 2 2" xfId="40320" xr:uid="{42BDFD1B-6FE7-404A-BA81-80427C0F8488}"/>
    <cellStyle name="Normal 2 2 2 6 4 2 3 2 3" xfId="31290" xr:uid="{B8AB7A77-DF9D-4691-AA2E-B83F018B1622}"/>
    <cellStyle name="Normal 2 2 2 6 4 2 3 3" xfId="13412" xr:uid="{799C475F-9CE9-461E-88EC-04977871ADB0}"/>
    <cellStyle name="Normal 2 2 2 6 4 2 3 3 2" xfId="35838" xr:uid="{DDAD51BD-718A-4CC3-AC08-A30A6CE8ED92}"/>
    <cellStyle name="Normal 2 2 2 6 4 2 3 4" xfId="26808" xr:uid="{B4F605E7-630B-424E-B9EE-3BAAD1EDA002}"/>
    <cellStyle name="Normal 2 2 2 6 4 2 4" xfId="5876" xr:uid="{6FDECA7B-74E9-4657-9DB1-63C8BBEF961C}"/>
    <cellStyle name="Normal 2 2 2 6 4 2 4 2" xfId="14906" xr:uid="{273FEF2F-A71F-4C21-97D7-15595FFE1BB2}"/>
    <cellStyle name="Normal 2 2 2 6 4 2 4 2 2" xfId="37332" xr:uid="{FB64E1D1-0B50-4BFC-B378-FBA9A9A9CB81}"/>
    <cellStyle name="Normal 2 2 2 6 4 2 4 3" xfId="28302" xr:uid="{F20913F9-7BDC-45CF-8967-73B122A15BA5}"/>
    <cellStyle name="Normal 2 2 2 6 4 2 5" xfId="10424" xr:uid="{54C3AC31-F97B-48C7-8D29-8DD39A0D3D67}"/>
    <cellStyle name="Normal 2 2 2 6 4 2 5 2" xfId="32850" xr:uid="{B6C95800-E53E-47E1-8ED1-F2219315AD1C}"/>
    <cellStyle name="Normal 2 2 2 6 4 2 6" xfId="23820" xr:uid="{27CD15D9-669E-47B1-87E5-0EEFA92693C4}"/>
    <cellStyle name="Normal 2 2 2 6 4 3" xfId="2141" xr:uid="{DF2CDC67-A901-41A7-890B-91EFA7FA6FDE}"/>
    <cellStyle name="Normal 2 2 2 6 4 3 2" xfId="6623" xr:uid="{5481D98D-52DA-440F-B90B-BC6F033CF34C}"/>
    <cellStyle name="Normal 2 2 2 6 4 3 2 2" xfId="15653" xr:uid="{F2FEF886-3B1F-46A9-92A3-822332FB5D4D}"/>
    <cellStyle name="Normal 2 2 2 6 4 3 2 2 2" xfId="38079" xr:uid="{C15C93EF-66A0-4C22-B3BF-0C1F1DD29548}"/>
    <cellStyle name="Normal 2 2 2 6 4 3 2 3" xfId="29049" xr:uid="{ED38BB7E-9532-4A7C-9D88-CC4E23738983}"/>
    <cellStyle name="Normal 2 2 2 6 4 3 3" xfId="11171" xr:uid="{A6BFAC45-416D-408E-BA13-19B7ADFED5EF}"/>
    <cellStyle name="Normal 2 2 2 6 4 3 3 2" xfId="33597" xr:uid="{13FC1E68-AF48-46EA-9856-DD62ED14A449}"/>
    <cellStyle name="Normal 2 2 2 6 4 3 4" xfId="24567" xr:uid="{2787ED9C-6CD8-4CF7-BB4E-789C2707F449}"/>
    <cellStyle name="Normal 2 2 2 6 4 4" xfId="3635" xr:uid="{8D8231D9-13C2-4773-B5EC-F9B8ADF847DA}"/>
    <cellStyle name="Normal 2 2 2 6 4 4 2" xfId="8117" xr:uid="{D315295E-29DA-40F7-84F8-54E5AE559856}"/>
    <cellStyle name="Normal 2 2 2 6 4 4 2 2" xfId="17147" xr:uid="{2939CA2F-03B8-427D-8953-26A763A4F757}"/>
    <cellStyle name="Normal 2 2 2 6 4 4 2 2 2" xfId="39573" xr:uid="{CD77CECB-80CA-4787-A401-7949296D1BC1}"/>
    <cellStyle name="Normal 2 2 2 6 4 4 2 3" xfId="30543" xr:uid="{C2DDAA65-021B-4E5F-8287-E0CABCC519E7}"/>
    <cellStyle name="Normal 2 2 2 6 4 4 3" xfId="12665" xr:uid="{25ABA430-B51D-473C-9707-F3A973B100F5}"/>
    <cellStyle name="Normal 2 2 2 6 4 4 3 2" xfId="35091" xr:uid="{EEF1AEFF-FB43-4942-A32B-92DF434886AD}"/>
    <cellStyle name="Normal 2 2 2 6 4 4 4" xfId="26061" xr:uid="{2146BC12-3B4E-4D82-95AA-DD843CFB5B5A}"/>
    <cellStyle name="Normal 2 2 2 6 4 5" xfId="5129" xr:uid="{BBDDBE31-E119-4AFE-B82E-94AFA4859110}"/>
    <cellStyle name="Normal 2 2 2 6 4 5 2" xfId="14159" xr:uid="{4F03E4E2-4FAD-468B-B6BF-B681CBD0CE52}"/>
    <cellStyle name="Normal 2 2 2 6 4 5 2 2" xfId="36585" xr:uid="{F566CEED-0993-42F9-9C90-BDBE577D0A5E}"/>
    <cellStyle name="Normal 2 2 2 6 4 5 3" xfId="27555" xr:uid="{B2D9CF4D-C4FA-4CD6-8C54-F3C3DFE6B9D2}"/>
    <cellStyle name="Normal 2 2 2 6 4 6" xfId="9677" xr:uid="{336B46BA-A41F-47F3-9908-C19EE0BDBA58}"/>
    <cellStyle name="Normal 2 2 2 6 4 6 2" xfId="32103" xr:uid="{72342BA2-B659-4EE4-9AC6-06B87582F883}"/>
    <cellStyle name="Normal 2 2 2 6 4 7" xfId="23073" xr:uid="{96D4399B-BADE-4393-A2DF-94E902CF2CC5}"/>
    <cellStyle name="Normal 2 2 2 6 5" xfId="834" xr:uid="{3731B6EC-2C61-4FB9-AA5A-B02D185C95F5}"/>
    <cellStyle name="Normal 2 2 2 6 5 2" xfId="2328" xr:uid="{742993C4-12ED-46CF-83CC-40CD116F512F}"/>
    <cellStyle name="Normal 2 2 2 6 5 2 2" xfId="6810" xr:uid="{B4184203-E951-4D66-A73E-80BC4B836CF3}"/>
    <cellStyle name="Normal 2 2 2 6 5 2 2 2" xfId="15840" xr:uid="{16F4E1ED-0F41-4F5F-8D4C-92674FB61A36}"/>
    <cellStyle name="Normal 2 2 2 6 5 2 2 2 2" xfId="38266" xr:uid="{8D6323BB-A0FA-4C42-84D2-3EB8842E2519}"/>
    <cellStyle name="Normal 2 2 2 6 5 2 2 3" xfId="29236" xr:uid="{BBC17387-F0EF-4D59-BA94-2767EC076830}"/>
    <cellStyle name="Normal 2 2 2 6 5 2 3" xfId="11358" xr:uid="{4249FB8E-0600-4A55-B14F-CBA0FA4AB216}"/>
    <cellStyle name="Normal 2 2 2 6 5 2 3 2" xfId="33784" xr:uid="{6113EC35-4645-49E6-8AC7-A6F7CBF55DFF}"/>
    <cellStyle name="Normal 2 2 2 6 5 2 4" xfId="24754" xr:uid="{17996B71-B44E-4E1A-B98D-98E92848484D}"/>
    <cellStyle name="Normal 2 2 2 6 5 3" xfId="3822" xr:uid="{5605F6E6-9774-4E79-8154-80D242577D1E}"/>
    <cellStyle name="Normal 2 2 2 6 5 3 2" xfId="8304" xr:uid="{EA799573-0CFE-490D-9BC1-C71C976EC732}"/>
    <cellStyle name="Normal 2 2 2 6 5 3 2 2" xfId="17334" xr:uid="{393DD88E-C8B6-4605-9793-2EF2FF116952}"/>
    <cellStyle name="Normal 2 2 2 6 5 3 2 2 2" xfId="39760" xr:uid="{88A747E4-49BD-484A-BDBD-8A8F99CFF1A8}"/>
    <cellStyle name="Normal 2 2 2 6 5 3 2 3" xfId="30730" xr:uid="{07752D35-00B6-465D-A47B-C2C76CE95247}"/>
    <cellStyle name="Normal 2 2 2 6 5 3 3" xfId="12852" xr:uid="{C5C72796-440F-4636-ACAC-6BB63897580C}"/>
    <cellStyle name="Normal 2 2 2 6 5 3 3 2" xfId="35278" xr:uid="{25884C53-DDAB-435B-AAC7-D3F574D9CD0A}"/>
    <cellStyle name="Normal 2 2 2 6 5 3 4" xfId="26248" xr:uid="{BBEFDF5F-99E1-4416-89FA-253A84F746BC}"/>
    <cellStyle name="Normal 2 2 2 6 5 4" xfId="5316" xr:uid="{0D4727EE-1635-4F11-92F6-9AEA862DABDB}"/>
    <cellStyle name="Normal 2 2 2 6 5 4 2" xfId="14346" xr:uid="{40E4456A-FC4B-4081-9BB7-DA460644F673}"/>
    <cellStyle name="Normal 2 2 2 6 5 4 2 2" xfId="36772" xr:uid="{C57116A7-7D8F-4A20-82EF-52EBEE6312F8}"/>
    <cellStyle name="Normal 2 2 2 6 5 4 3" xfId="27742" xr:uid="{19224C3A-BB61-4D7C-B968-5A09861693B3}"/>
    <cellStyle name="Normal 2 2 2 6 5 5" xfId="9864" xr:uid="{56B0CE91-57B9-403F-B2B1-00BC106A925A}"/>
    <cellStyle name="Normal 2 2 2 6 5 5 2" xfId="32290" xr:uid="{416A6AC4-ED0C-496E-A237-20698E4584E0}"/>
    <cellStyle name="Normal 2 2 2 6 5 6" xfId="23260" xr:uid="{A02FDE98-D5F6-4B4B-99EE-CB73A6B8ABB1}"/>
    <cellStyle name="Normal 2 2 2 6 6" xfId="1583" xr:uid="{13FE6E79-DFCA-4791-AA00-5F63C66A6B04}"/>
    <cellStyle name="Normal 2 2 2 6 6 2" xfId="6065" xr:uid="{220D345A-6438-4CC6-B174-18649AE977C2}"/>
    <cellStyle name="Normal 2 2 2 6 6 2 2" xfId="15095" xr:uid="{E4F9052D-5A3E-450F-81A4-4C0093A01E04}"/>
    <cellStyle name="Normal 2 2 2 6 6 2 2 2" xfId="37521" xr:uid="{4845E2EE-E6C9-45F8-8B1F-A3BF90D922D0}"/>
    <cellStyle name="Normal 2 2 2 6 6 2 3" xfId="28491" xr:uid="{72816FF7-32DB-4A3B-82AE-716A314F352E}"/>
    <cellStyle name="Normal 2 2 2 6 6 3" xfId="10613" xr:uid="{1B59F621-D97F-4044-B649-3BDAB718C21D}"/>
    <cellStyle name="Normal 2 2 2 6 6 3 2" xfId="33039" xr:uid="{08C43D64-885D-40CD-8972-5F44688A7B07}"/>
    <cellStyle name="Normal 2 2 2 6 6 4" xfId="24009" xr:uid="{EC65B912-7BC3-45BA-BA89-DA351B6870D1}"/>
    <cellStyle name="Normal 2 2 2 6 7" xfId="3077" xr:uid="{B839191B-12D0-462C-8FD8-5DAC902AA981}"/>
    <cellStyle name="Normal 2 2 2 6 7 2" xfId="7559" xr:uid="{EE0E6194-7024-4FF2-AED1-D775EC6BB6D7}"/>
    <cellStyle name="Normal 2 2 2 6 7 2 2" xfId="16589" xr:uid="{FF3347CB-5380-40F0-B569-D5507DA8E563}"/>
    <cellStyle name="Normal 2 2 2 6 7 2 2 2" xfId="39015" xr:uid="{CE0779CF-F6A3-46EE-9B64-119F679C328F}"/>
    <cellStyle name="Normal 2 2 2 6 7 2 3" xfId="29985" xr:uid="{9E4573A4-9B56-47A9-B11C-5945FBC77EED}"/>
    <cellStyle name="Normal 2 2 2 6 7 3" xfId="12107" xr:uid="{EA4E8D5D-9429-4369-8C59-447CAE9F690D}"/>
    <cellStyle name="Normal 2 2 2 6 7 3 2" xfId="34533" xr:uid="{E23C1841-B28E-496B-AED9-FE8125D42FA9}"/>
    <cellStyle name="Normal 2 2 2 6 7 4" xfId="25503" xr:uid="{2CC24B3E-8392-48DB-AF58-2BA492B0BFA0}"/>
    <cellStyle name="Normal 2 2 2 6 8" xfId="4571" xr:uid="{AE2314B8-36FC-4F0B-A0DA-4AD150108CF7}"/>
    <cellStyle name="Normal 2 2 2 6 8 2" xfId="13601" xr:uid="{347F5A33-A582-482C-AD02-4EC0E5C0178E}"/>
    <cellStyle name="Normal 2 2 2 6 8 2 2" xfId="36027" xr:uid="{5BC0EDF2-75AD-42D1-9924-1E362154BE79}"/>
    <cellStyle name="Normal 2 2 2 6 8 3" xfId="26997" xr:uid="{6E3564B2-AA9C-4FF0-880E-A039ECEC6BE8}"/>
    <cellStyle name="Normal 2 2 2 6 9" xfId="9119" xr:uid="{D5B3D6B8-73BD-4371-A519-94D4B7B7AE29}"/>
    <cellStyle name="Normal 2 2 2 6 9 2" xfId="31545" xr:uid="{2AC441F3-9305-4509-9767-7056FC527EDB}"/>
    <cellStyle name="Normal 2 2 2 7" xfId="106" xr:uid="{1ACD3A91-E7E1-4490-A937-C722043BBC12}"/>
    <cellStyle name="Normal 2 2 2 7 10" xfId="22532" xr:uid="{E6EC8948-286D-4C4C-89AD-6A71607BD88B}"/>
    <cellStyle name="Normal 2 2 2 7 2" xfId="292" xr:uid="{BD9DB1DC-3960-40A7-A6E1-E57923450ED5}"/>
    <cellStyle name="Normal 2 2 2 7 2 2" xfId="1035" xr:uid="{33DF41C6-BA91-44A1-8008-FED026A5A3B2}"/>
    <cellStyle name="Normal 2 2 2 7 2 2 2" xfId="2529" xr:uid="{01DF8BB1-A4FE-496E-9B71-2C7801F8FAF7}"/>
    <cellStyle name="Normal 2 2 2 7 2 2 2 2" xfId="7011" xr:uid="{E3C47870-7FEE-4B27-B51E-F1E6F695AC2D}"/>
    <cellStyle name="Normal 2 2 2 7 2 2 2 2 2" xfId="16041" xr:uid="{510E0227-983D-488E-87E5-FFA151515460}"/>
    <cellStyle name="Normal 2 2 2 7 2 2 2 2 2 2" xfId="38467" xr:uid="{C0956776-4199-4B0A-BF5A-A841B1065062}"/>
    <cellStyle name="Normal 2 2 2 7 2 2 2 2 3" xfId="29437" xr:uid="{E8BF962A-1232-4AC9-A965-7E99DF763FDE}"/>
    <cellStyle name="Normal 2 2 2 7 2 2 2 3" xfId="11559" xr:uid="{A204CC2E-8192-4FB4-B248-7439B2617717}"/>
    <cellStyle name="Normal 2 2 2 7 2 2 2 3 2" xfId="33985" xr:uid="{D3A353B7-F281-4991-ADA2-588626A8402C}"/>
    <cellStyle name="Normal 2 2 2 7 2 2 2 4" xfId="24955" xr:uid="{46C936D8-DD18-4FC4-A50C-6B68323DF382}"/>
    <cellStyle name="Normal 2 2 2 7 2 2 3" xfId="4023" xr:uid="{89B44340-41B3-44C8-A87C-6C0B0D9D14BB}"/>
    <cellStyle name="Normal 2 2 2 7 2 2 3 2" xfId="8505" xr:uid="{82E3D34B-66ED-4A73-8240-FB9EA2B729B2}"/>
    <cellStyle name="Normal 2 2 2 7 2 2 3 2 2" xfId="17535" xr:uid="{B8F3A970-0913-4CCC-B4FD-1BE4EE04708A}"/>
    <cellStyle name="Normal 2 2 2 7 2 2 3 2 2 2" xfId="39961" xr:uid="{C848859A-32F0-45F9-BA81-9977266C21B2}"/>
    <cellStyle name="Normal 2 2 2 7 2 2 3 2 3" xfId="30931" xr:uid="{2F6E4AD3-E74E-48EF-86A3-615C5BEE908E}"/>
    <cellStyle name="Normal 2 2 2 7 2 2 3 3" xfId="13053" xr:uid="{E0A7CE6A-E2B0-4422-8164-5B44A5222E84}"/>
    <cellStyle name="Normal 2 2 2 7 2 2 3 3 2" xfId="35479" xr:uid="{641CFA83-5427-4F11-8D63-0EB8C8989DCB}"/>
    <cellStyle name="Normal 2 2 2 7 2 2 3 4" xfId="26449" xr:uid="{A140A122-4A19-4971-B1D4-8E875C9FAAFA}"/>
    <cellStyle name="Normal 2 2 2 7 2 2 4" xfId="5517" xr:uid="{8B1FBCC4-8837-420F-AAEF-6EB464842026}"/>
    <cellStyle name="Normal 2 2 2 7 2 2 4 2" xfId="14547" xr:uid="{BBF7C306-8AFC-4D61-9719-B682BD4C2313}"/>
    <cellStyle name="Normal 2 2 2 7 2 2 4 2 2" xfId="36973" xr:uid="{B6051419-A036-4C14-BF5C-D10DB96A2086}"/>
    <cellStyle name="Normal 2 2 2 7 2 2 4 3" xfId="27943" xr:uid="{985C58FA-002F-43E8-BEB1-FC09ED1536AD}"/>
    <cellStyle name="Normal 2 2 2 7 2 2 5" xfId="10065" xr:uid="{3A5003F1-B7CE-4B95-A432-F8F8FBCBA6E6}"/>
    <cellStyle name="Normal 2 2 2 7 2 2 5 2" xfId="32491" xr:uid="{3DE374F5-2280-4EDF-B546-AF0AC330987F}"/>
    <cellStyle name="Normal 2 2 2 7 2 2 6" xfId="23461" xr:uid="{3EE574D0-D7FB-4F80-A583-84613F583B7E}"/>
    <cellStyle name="Normal 2 2 2 7 2 3" xfId="1786" xr:uid="{584BB78E-828E-4397-86F2-0378740C185C}"/>
    <cellStyle name="Normal 2 2 2 7 2 3 2" xfId="6268" xr:uid="{68D0F28F-2E11-43A4-B366-39802BAEABB7}"/>
    <cellStyle name="Normal 2 2 2 7 2 3 2 2" xfId="15298" xr:uid="{442C07A5-EF7F-47B4-A492-DD0166518FA0}"/>
    <cellStyle name="Normal 2 2 2 7 2 3 2 2 2" xfId="37724" xr:uid="{37D0A7C5-E3E7-4F41-AEA2-92E84177EECB}"/>
    <cellStyle name="Normal 2 2 2 7 2 3 2 3" xfId="28694" xr:uid="{E5410C75-4467-4285-880D-0BCE89826100}"/>
    <cellStyle name="Normal 2 2 2 7 2 3 3" xfId="10816" xr:uid="{EF35F497-E592-46FC-BFC8-0E0981A512C3}"/>
    <cellStyle name="Normal 2 2 2 7 2 3 3 2" xfId="33242" xr:uid="{A0E33884-3C63-4A8C-A926-1232820F4F92}"/>
    <cellStyle name="Normal 2 2 2 7 2 3 4" xfId="24212" xr:uid="{583755B4-6780-48B6-91EC-5DC17D5D10A8}"/>
    <cellStyle name="Normal 2 2 2 7 2 4" xfId="3280" xr:uid="{797811B6-CCF2-4484-8410-2406F28BAF05}"/>
    <cellStyle name="Normal 2 2 2 7 2 4 2" xfId="7762" xr:uid="{D74E35BA-A9CF-454F-93CA-E73320B6EE1D}"/>
    <cellStyle name="Normal 2 2 2 7 2 4 2 2" xfId="16792" xr:uid="{4CDE6F07-4B26-4774-96E0-44B66C095CC9}"/>
    <cellStyle name="Normal 2 2 2 7 2 4 2 2 2" xfId="39218" xr:uid="{FA04C63D-1AFF-4E1B-B01F-6FF75EABF24B}"/>
    <cellStyle name="Normal 2 2 2 7 2 4 2 3" xfId="30188" xr:uid="{0DAE7AA2-82DA-4E1A-A5EC-7923069F3179}"/>
    <cellStyle name="Normal 2 2 2 7 2 4 3" xfId="12310" xr:uid="{F089B67F-2CD2-4349-9B46-3F4A57E1BAB9}"/>
    <cellStyle name="Normal 2 2 2 7 2 4 3 2" xfId="34736" xr:uid="{9C834398-E66E-4AF5-A179-A3331AB5CA72}"/>
    <cellStyle name="Normal 2 2 2 7 2 4 4" xfId="25706" xr:uid="{416338A7-E8E7-40AF-8E24-067B2BDFFFA6}"/>
    <cellStyle name="Normal 2 2 2 7 2 5" xfId="4774" xr:uid="{CA564BBF-BC46-4349-9173-FFDF084FE00C}"/>
    <cellStyle name="Normal 2 2 2 7 2 5 2" xfId="13804" xr:uid="{4EE4D52A-D657-4314-A743-78C7299390F2}"/>
    <cellStyle name="Normal 2 2 2 7 2 5 2 2" xfId="36230" xr:uid="{B624B6C5-4BA7-45B3-A742-6C71E02E03AA}"/>
    <cellStyle name="Normal 2 2 2 7 2 5 3" xfId="27200" xr:uid="{E66A9042-39A3-4FAA-A10E-5DA753AD2D86}"/>
    <cellStyle name="Normal 2 2 2 7 2 6" xfId="9322" xr:uid="{BD59A71D-623F-45F5-9CAE-6A45EC409294}"/>
    <cellStyle name="Normal 2 2 2 7 2 6 2" xfId="31748" xr:uid="{931C4174-D68F-4002-ADF9-AD6FE73DB38F}"/>
    <cellStyle name="Normal 2 2 2 7 2 7" xfId="22718" xr:uid="{557097C4-46AE-4C24-B4A6-878515948A8F}"/>
    <cellStyle name="Normal 2 2 2 7 3" xfId="478" xr:uid="{9230952C-C318-4313-8FFD-BDE89765E6F4}"/>
    <cellStyle name="Normal 2 2 2 7 3 2" xfId="1225" xr:uid="{F1368007-7215-4775-B515-C5FBC3E3FD5F}"/>
    <cellStyle name="Normal 2 2 2 7 3 2 2" xfId="2719" xr:uid="{EF937F68-D5E7-415D-91C9-1948A3D5FCA6}"/>
    <cellStyle name="Normal 2 2 2 7 3 2 2 2" xfId="7201" xr:uid="{E0728A51-F09A-4931-A249-F3DB60C9B43E}"/>
    <cellStyle name="Normal 2 2 2 7 3 2 2 2 2" xfId="16231" xr:uid="{A86621D5-A16D-4972-98B0-2DA75FBB9EF6}"/>
    <cellStyle name="Normal 2 2 2 7 3 2 2 2 2 2" xfId="38657" xr:uid="{11220442-9ADA-4AA7-96DB-F4B7B2CDD1B7}"/>
    <cellStyle name="Normal 2 2 2 7 3 2 2 2 3" xfId="29627" xr:uid="{F5018952-8244-4CD4-8154-455CB8A4A51C}"/>
    <cellStyle name="Normal 2 2 2 7 3 2 2 3" xfId="11749" xr:uid="{A63B372A-64D2-421C-B26B-82197444497F}"/>
    <cellStyle name="Normal 2 2 2 7 3 2 2 3 2" xfId="34175" xr:uid="{26B4AF48-EC72-46A0-824B-38298E6F526B}"/>
    <cellStyle name="Normal 2 2 2 7 3 2 2 4" xfId="25145" xr:uid="{DD9FD0E2-7DBB-4D90-A651-5EBA4D950E67}"/>
    <cellStyle name="Normal 2 2 2 7 3 2 3" xfId="4213" xr:uid="{43542150-77A8-4D33-87B8-5217E577D3E2}"/>
    <cellStyle name="Normal 2 2 2 7 3 2 3 2" xfId="8695" xr:uid="{9ACA5697-4418-4980-B3CE-89BDC86335BB}"/>
    <cellStyle name="Normal 2 2 2 7 3 2 3 2 2" xfId="17725" xr:uid="{B929A67C-2699-458A-A8F1-8A2ACAE5592E}"/>
    <cellStyle name="Normal 2 2 2 7 3 2 3 2 2 2" xfId="40151" xr:uid="{99F8936F-B4EA-4BA7-B6E8-BDF9F21F5B5C}"/>
    <cellStyle name="Normal 2 2 2 7 3 2 3 2 3" xfId="31121" xr:uid="{9E573167-0C61-4C0E-B542-1CB7F4975070}"/>
    <cellStyle name="Normal 2 2 2 7 3 2 3 3" xfId="13243" xr:uid="{FB49B1AE-CAD2-469A-B751-33E2A8A01A14}"/>
    <cellStyle name="Normal 2 2 2 7 3 2 3 3 2" xfId="35669" xr:uid="{072105AD-18FA-4440-8469-2AB45B3127AB}"/>
    <cellStyle name="Normal 2 2 2 7 3 2 3 4" xfId="26639" xr:uid="{B40C48F5-81F2-4559-B40A-3AD70E945D53}"/>
    <cellStyle name="Normal 2 2 2 7 3 2 4" xfId="5707" xr:uid="{90BBB6B2-CE81-4081-9E37-355C79E0E33F}"/>
    <cellStyle name="Normal 2 2 2 7 3 2 4 2" xfId="14737" xr:uid="{6789472D-D58E-48FE-8EA7-DD71B8E681DB}"/>
    <cellStyle name="Normal 2 2 2 7 3 2 4 2 2" xfId="37163" xr:uid="{C895D8FD-FDD3-404A-A530-4C92C6DA3702}"/>
    <cellStyle name="Normal 2 2 2 7 3 2 4 3" xfId="28133" xr:uid="{8A6B3AF0-CD24-4355-9D1D-6F60B815F355}"/>
    <cellStyle name="Normal 2 2 2 7 3 2 5" xfId="10255" xr:uid="{C242B438-68C4-4FFC-9113-220FF153637C}"/>
    <cellStyle name="Normal 2 2 2 7 3 2 5 2" xfId="32681" xr:uid="{15CEE72D-673F-44BB-8096-D2655877808F}"/>
    <cellStyle name="Normal 2 2 2 7 3 2 6" xfId="23651" xr:uid="{E7C0A204-20E3-42A9-BCE6-B20CC720BE12}"/>
    <cellStyle name="Normal 2 2 2 7 3 3" xfId="1972" xr:uid="{29DE2D52-0886-4803-A96C-A218D6131564}"/>
    <cellStyle name="Normal 2 2 2 7 3 3 2" xfId="6454" xr:uid="{46993A50-5D24-42CB-A3C5-C6170A479879}"/>
    <cellStyle name="Normal 2 2 2 7 3 3 2 2" xfId="15484" xr:uid="{F1CC5AB5-215B-4A97-969D-E4581A3EAB4E}"/>
    <cellStyle name="Normal 2 2 2 7 3 3 2 2 2" xfId="37910" xr:uid="{88A905E1-F156-41FE-AF24-FB2CCF9B2AD6}"/>
    <cellStyle name="Normal 2 2 2 7 3 3 2 3" xfId="28880" xr:uid="{727C6228-3A2F-4BF5-A588-E883A1E3C801}"/>
    <cellStyle name="Normal 2 2 2 7 3 3 3" xfId="11002" xr:uid="{8E70AD57-8B12-45CF-881E-B1190C24BF1D}"/>
    <cellStyle name="Normal 2 2 2 7 3 3 3 2" xfId="33428" xr:uid="{D3EF0DDA-60FF-43A0-81D6-3FECAD08DE01}"/>
    <cellStyle name="Normal 2 2 2 7 3 3 4" xfId="24398" xr:uid="{BC694F9D-884D-4F87-9A3A-119056F8A301}"/>
    <cellStyle name="Normal 2 2 2 7 3 4" xfId="3466" xr:uid="{AB890754-377D-4663-9944-96ED7DBF34E9}"/>
    <cellStyle name="Normal 2 2 2 7 3 4 2" xfId="7948" xr:uid="{E0D69F42-FD1A-43B5-9E7C-87707DC26A5B}"/>
    <cellStyle name="Normal 2 2 2 7 3 4 2 2" xfId="16978" xr:uid="{8D6961B3-AFC1-4D5B-8156-6A92686AA198}"/>
    <cellStyle name="Normal 2 2 2 7 3 4 2 2 2" xfId="39404" xr:uid="{F5D12429-EEDD-4201-B6F8-058A2FA90798}"/>
    <cellStyle name="Normal 2 2 2 7 3 4 2 3" xfId="30374" xr:uid="{03098048-0A45-46EB-9CDF-06028BAF89F0}"/>
    <cellStyle name="Normal 2 2 2 7 3 4 3" xfId="12496" xr:uid="{9A663131-EE8C-4988-A97F-A6DAB80D6955}"/>
    <cellStyle name="Normal 2 2 2 7 3 4 3 2" xfId="34922" xr:uid="{931EF848-811E-4667-8D01-E2D14343ECD5}"/>
    <cellStyle name="Normal 2 2 2 7 3 4 4" xfId="25892" xr:uid="{CF6F2688-328F-428C-A639-7C80052C3426}"/>
    <cellStyle name="Normal 2 2 2 7 3 5" xfId="4960" xr:uid="{F2ED50B2-AA7B-494C-8B21-7250A9388113}"/>
    <cellStyle name="Normal 2 2 2 7 3 5 2" xfId="13990" xr:uid="{E981367D-A066-4363-A18F-53B64E557E1C}"/>
    <cellStyle name="Normal 2 2 2 7 3 5 2 2" xfId="36416" xr:uid="{721F686B-D77C-4C01-BB59-35926248F917}"/>
    <cellStyle name="Normal 2 2 2 7 3 5 3" xfId="27386" xr:uid="{688269AC-57CA-4DFA-896E-D939E6B53576}"/>
    <cellStyle name="Normal 2 2 2 7 3 6" xfId="9508" xr:uid="{EFD73BAD-F71B-4CA5-AF91-738E716498F0}"/>
    <cellStyle name="Normal 2 2 2 7 3 6 2" xfId="31934" xr:uid="{5FEB1788-3380-471F-A1C0-E1E0EFD1CEB7}"/>
    <cellStyle name="Normal 2 2 2 7 3 7" xfId="22904" xr:uid="{1E1B4874-4BEA-42B5-8637-8C418AE31831}"/>
    <cellStyle name="Normal 2 2 2 7 4" xfId="664" xr:uid="{520B6C54-C593-4396-B1DE-4D125BDF5CBE}"/>
    <cellStyle name="Normal 2 2 2 7 4 2" xfId="1411" xr:uid="{80B446B4-E416-4424-A105-BEB1A1A4597A}"/>
    <cellStyle name="Normal 2 2 2 7 4 2 2" xfId="2905" xr:uid="{B1B594CE-3770-489F-A0CB-FDFB8372D142}"/>
    <cellStyle name="Normal 2 2 2 7 4 2 2 2" xfId="7387" xr:uid="{D5AE87C3-874D-4B9E-B13D-5C7C3B4DDB43}"/>
    <cellStyle name="Normal 2 2 2 7 4 2 2 2 2" xfId="16417" xr:uid="{EC5A117C-0C24-49EC-91C5-6184AD47728A}"/>
    <cellStyle name="Normal 2 2 2 7 4 2 2 2 2 2" xfId="38843" xr:uid="{BAE20624-7F94-4E84-BD5B-FA364E973EB8}"/>
    <cellStyle name="Normal 2 2 2 7 4 2 2 2 3" xfId="29813" xr:uid="{0BBB4E6B-4898-48DD-B8F1-76167A2C7433}"/>
    <cellStyle name="Normal 2 2 2 7 4 2 2 3" xfId="11935" xr:uid="{6F0949BC-9958-4CC3-827E-E2BF58230895}"/>
    <cellStyle name="Normal 2 2 2 7 4 2 2 3 2" xfId="34361" xr:uid="{94AA18DA-7A12-4E8F-AE49-631DAE99FC13}"/>
    <cellStyle name="Normal 2 2 2 7 4 2 2 4" xfId="25331" xr:uid="{CEBC16C4-CB72-4277-8F2C-B1C675E7E0F2}"/>
    <cellStyle name="Normal 2 2 2 7 4 2 3" xfId="4399" xr:uid="{49B2B6AD-F8A8-4810-A172-FC30A2282B29}"/>
    <cellStyle name="Normal 2 2 2 7 4 2 3 2" xfId="8881" xr:uid="{D3AEF9B7-E573-4DE8-AFE1-E7AD71CE7A31}"/>
    <cellStyle name="Normal 2 2 2 7 4 2 3 2 2" xfId="17911" xr:uid="{2574AB27-0ACA-446D-ACDA-360288FECFDB}"/>
    <cellStyle name="Normal 2 2 2 7 4 2 3 2 2 2" xfId="40337" xr:uid="{A07D1792-A65F-4EAF-961F-E5050285E5F6}"/>
    <cellStyle name="Normal 2 2 2 7 4 2 3 2 3" xfId="31307" xr:uid="{1ACF759F-6634-43F4-B3B2-7FDB346DBDF7}"/>
    <cellStyle name="Normal 2 2 2 7 4 2 3 3" xfId="13429" xr:uid="{71AE3DC0-C273-4625-9CA1-7A479876728F}"/>
    <cellStyle name="Normal 2 2 2 7 4 2 3 3 2" xfId="35855" xr:uid="{2972FB37-7680-49EA-B269-CBE6197E1F26}"/>
    <cellStyle name="Normal 2 2 2 7 4 2 3 4" xfId="26825" xr:uid="{D19B2157-9D82-46E0-B68E-2AC160ECDB3F}"/>
    <cellStyle name="Normal 2 2 2 7 4 2 4" xfId="5893" xr:uid="{86C7624B-D416-4D4E-A420-5DBBDE06E1E0}"/>
    <cellStyle name="Normal 2 2 2 7 4 2 4 2" xfId="14923" xr:uid="{2CE6F5A6-83CB-40F4-B108-074A21BBAE54}"/>
    <cellStyle name="Normal 2 2 2 7 4 2 4 2 2" xfId="37349" xr:uid="{780520EC-9566-4586-8619-2034DCC4301A}"/>
    <cellStyle name="Normal 2 2 2 7 4 2 4 3" xfId="28319" xr:uid="{4B0FC6A1-F612-4931-BB35-2A01376B3877}"/>
    <cellStyle name="Normal 2 2 2 7 4 2 5" xfId="10441" xr:uid="{26FEA23D-74EF-4C9B-A091-D9DF791121AA}"/>
    <cellStyle name="Normal 2 2 2 7 4 2 5 2" xfId="32867" xr:uid="{4DD8F58A-D0CD-46FC-BA70-426E9EABF85D}"/>
    <cellStyle name="Normal 2 2 2 7 4 2 6" xfId="23837" xr:uid="{25395554-1892-4047-8DAB-4E6B08E25C25}"/>
    <cellStyle name="Normal 2 2 2 7 4 3" xfId="2158" xr:uid="{80E6259E-84C6-444E-9B39-814EF49561CA}"/>
    <cellStyle name="Normal 2 2 2 7 4 3 2" xfId="6640" xr:uid="{4D531CD2-E84B-4304-BD21-EB6009E10B27}"/>
    <cellStyle name="Normal 2 2 2 7 4 3 2 2" xfId="15670" xr:uid="{AA6AD3B5-0D80-4472-A6BB-638568153128}"/>
    <cellStyle name="Normal 2 2 2 7 4 3 2 2 2" xfId="38096" xr:uid="{B716077F-C3EF-4163-BEFB-21753A6E6B0C}"/>
    <cellStyle name="Normal 2 2 2 7 4 3 2 3" xfId="29066" xr:uid="{596D1515-F3C1-468E-BF5D-FA8084C3E52A}"/>
    <cellStyle name="Normal 2 2 2 7 4 3 3" xfId="11188" xr:uid="{5A287F0F-FF52-41C6-A564-5948582AF24F}"/>
    <cellStyle name="Normal 2 2 2 7 4 3 3 2" xfId="33614" xr:uid="{8301A607-17DA-42B7-A6BB-94F44135D2C5}"/>
    <cellStyle name="Normal 2 2 2 7 4 3 4" xfId="24584" xr:uid="{E27E3CAD-314E-41F1-BAD2-72CADAD8A9C7}"/>
    <cellStyle name="Normal 2 2 2 7 4 4" xfId="3652" xr:uid="{520DB6DD-2ECD-4878-8AB7-3969AD04706A}"/>
    <cellStyle name="Normal 2 2 2 7 4 4 2" xfId="8134" xr:uid="{CF3DC7A0-4DB2-4CF5-A495-A8BF9B1292CD}"/>
    <cellStyle name="Normal 2 2 2 7 4 4 2 2" xfId="17164" xr:uid="{AF334B35-0737-4971-9794-B680AFAC26EC}"/>
    <cellStyle name="Normal 2 2 2 7 4 4 2 2 2" xfId="39590" xr:uid="{BB89538B-1A5E-45FE-8A72-0024F4955F5E}"/>
    <cellStyle name="Normal 2 2 2 7 4 4 2 3" xfId="30560" xr:uid="{3E7B7080-8B53-4998-BDC5-61449473EB74}"/>
    <cellStyle name="Normal 2 2 2 7 4 4 3" xfId="12682" xr:uid="{1AC8C04C-D071-4C40-8443-3279C6BAA475}"/>
    <cellStyle name="Normal 2 2 2 7 4 4 3 2" xfId="35108" xr:uid="{2E512C66-8224-4D26-8366-19D84BC74BF9}"/>
    <cellStyle name="Normal 2 2 2 7 4 4 4" xfId="26078" xr:uid="{2D0FA053-5C32-40AC-AFC6-EA08BA3653D0}"/>
    <cellStyle name="Normal 2 2 2 7 4 5" xfId="5146" xr:uid="{0E8DACCA-3C75-40EA-978C-B5B923931B9A}"/>
    <cellStyle name="Normal 2 2 2 7 4 5 2" xfId="14176" xr:uid="{6C3E6DD0-088F-4A91-9B81-56F2C584D824}"/>
    <cellStyle name="Normal 2 2 2 7 4 5 2 2" xfId="36602" xr:uid="{0D6787DC-C4C8-4507-8761-A2C16A9D853D}"/>
    <cellStyle name="Normal 2 2 2 7 4 5 3" xfId="27572" xr:uid="{622C01B0-E8B1-47C6-9FF4-16F04BF0FB67}"/>
    <cellStyle name="Normal 2 2 2 7 4 6" xfId="9694" xr:uid="{32F37F15-D3D6-40A7-A2F6-069853E0F7B0}"/>
    <cellStyle name="Normal 2 2 2 7 4 6 2" xfId="32120" xr:uid="{EF4BA02F-13A2-4BF8-9A02-2CED9162CAE0}"/>
    <cellStyle name="Normal 2 2 2 7 4 7" xfId="23090" xr:uid="{CE584607-B7EF-43B7-97E3-317D27E487E9}"/>
    <cellStyle name="Normal 2 2 2 7 5" xfId="851" xr:uid="{7482FAA8-FB27-46CF-824D-9B7A42A8F27B}"/>
    <cellStyle name="Normal 2 2 2 7 5 2" xfId="2345" xr:uid="{A4128D06-602E-4B44-A93F-185209A8D094}"/>
    <cellStyle name="Normal 2 2 2 7 5 2 2" xfId="6827" xr:uid="{AC507EF3-7066-4423-9D71-3C5B4CF88073}"/>
    <cellStyle name="Normal 2 2 2 7 5 2 2 2" xfId="15857" xr:uid="{AEC2783E-C26B-493A-A09E-51CEFD4E454C}"/>
    <cellStyle name="Normal 2 2 2 7 5 2 2 2 2" xfId="38283" xr:uid="{07663F2C-9D22-4F08-AE97-8DFC00F27D60}"/>
    <cellStyle name="Normal 2 2 2 7 5 2 2 3" xfId="29253" xr:uid="{84B5AB14-6764-464E-8660-66084A1EB112}"/>
    <cellStyle name="Normal 2 2 2 7 5 2 3" xfId="11375" xr:uid="{BC4AED9A-76AC-49A5-A901-3A2CBF749B2A}"/>
    <cellStyle name="Normal 2 2 2 7 5 2 3 2" xfId="33801" xr:uid="{9432F3A5-5690-4A7B-B756-510F55042F5C}"/>
    <cellStyle name="Normal 2 2 2 7 5 2 4" xfId="24771" xr:uid="{7374461A-AB19-429A-96E4-67E60CCC98D7}"/>
    <cellStyle name="Normal 2 2 2 7 5 3" xfId="3839" xr:uid="{664077A4-6B7E-4F20-99D5-A24BBA0A5EA0}"/>
    <cellStyle name="Normal 2 2 2 7 5 3 2" xfId="8321" xr:uid="{FBCBAEFC-F5D8-4781-B815-32632B39BE25}"/>
    <cellStyle name="Normal 2 2 2 7 5 3 2 2" xfId="17351" xr:uid="{2F8D1E9C-34E1-4C22-912C-274A21F2CECB}"/>
    <cellStyle name="Normal 2 2 2 7 5 3 2 2 2" xfId="39777" xr:uid="{7707408D-131C-4ED7-9B68-7782DCDBB00E}"/>
    <cellStyle name="Normal 2 2 2 7 5 3 2 3" xfId="30747" xr:uid="{76AD5294-FD49-4561-BF6A-4A2443003C59}"/>
    <cellStyle name="Normal 2 2 2 7 5 3 3" xfId="12869" xr:uid="{D8B3569B-E781-458B-8C9D-8B2EDA0269C5}"/>
    <cellStyle name="Normal 2 2 2 7 5 3 3 2" xfId="35295" xr:uid="{C92BC4B9-F6B4-413C-B643-04768FE91CD1}"/>
    <cellStyle name="Normal 2 2 2 7 5 3 4" xfId="26265" xr:uid="{D43F82B0-CB0C-4DAD-802A-E2DAF88B8BB8}"/>
    <cellStyle name="Normal 2 2 2 7 5 4" xfId="5333" xr:uid="{1BE1C352-5C8F-4F3A-ACEE-C0FCA2F3D71E}"/>
    <cellStyle name="Normal 2 2 2 7 5 4 2" xfId="14363" xr:uid="{14B529D2-C534-43C9-8431-BEEF83ED4A58}"/>
    <cellStyle name="Normal 2 2 2 7 5 4 2 2" xfId="36789" xr:uid="{7A51882A-A77C-4648-B3F3-17FDCEFFD0E2}"/>
    <cellStyle name="Normal 2 2 2 7 5 4 3" xfId="27759" xr:uid="{12764FFF-5157-4524-9F8C-668919244913}"/>
    <cellStyle name="Normal 2 2 2 7 5 5" xfId="9881" xr:uid="{49E7E922-E4C7-49DB-A40F-13853117FC57}"/>
    <cellStyle name="Normal 2 2 2 7 5 5 2" xfId="32307" xr:uid="{D19AE983-226B-4964-BDFC-C68FD78B58BB}"/>
    <cellStyle name="Normal 2 2 2 7 5 6" xfId="23277" xr:uid="{66836637-76BA-4B85-828C-75DD3C16EE6B}"/>
    <cellStyle name="Normal 2 2 2 7 6" xfId="1600" xr:uid="{1121F2F9-3ED1-4246-9186-882197D3A35D}"/>
    <cellStyle name="Normal 2 2 2 7 6 2" xfId="6082" xr:uid="{7F7FEBE6-58A0-469D-81D2-403A428536A0}"/>
    <cellStyle name="Normal 2 2 2 7 6 2 2" xfId="15112" xr:uid="{C3DFC122-E297-4057-B47C-8C8B1D09F7E2}"/>
    <cellStyle name="Normal 2 2 2 7 6 2 2 2" xfId="37538" xr:uid="{B6CE19CC-8C6F-48F2-BE50-1D54C8A275A8}"/>
    <cellStyle name="Normal 2 2 2 7 6 2 3" xfId="28508" xr:uid="{88BA3704-C188-4796-9E34-966793926D0A}"/>
    <cellStyle name="Normal 2 2 2 7 6 3" xfId="10630" xr:uid="{40DF353D-2771-42A3-8590-92DAC46DEA7B}"/>
    <cellStyle name="Normal 2 2 2 7 6 3 2" xfId="33056" xr:uid="{5E81C760-0C19-4B0E-A0DB-61FCE91B48A4}"/>
    <cellStyle name="Normal 2 2 2 7 6 4" xfId="24026" xr:uid="{12133D8B-3028-4920-8BB9-7B4A4463F03A}"/>
    <cellStyle name="Normal 2 2 2 7 7" xfId="3094" xr:uid="{0F63900F-1043-4EA1-B488-775F97268433}"/>
    <cellStyle name="Normal 2 2 2 7 7 2" xfId="7576" xr:uid="{EF2BAF2E-F0C5-4F21-BEC6-CAAFF7267FF0}"/>
    <cellStyle name="Normal 2 2 2 7 7 2 2" xfId="16606" xr:uid="{F195C88E-E9CD-4AF3-84E9-57A1B5717E9F}"/>
    <cellStyle name="Normal 2 2 2 7 7 2 2 2" xfId="39032" xr:uid="{97CF0F85-760B-4680-8D06-D4F0C733AA33}"/>
    <cellStyle name="Normal 2 2 2 7 7 2 3" xfId="30002" xr:uid="{9BD5C5CB-718B-4CE2-BB26-DC8FEFB4E306}"/>
    <cellStyle name="Normal 2 2 2 7 7 3" xfId="12124" xr:uid="{95C02EB7-1C0B-4737-9E81-5D82BB9C4096}"/>
    <cellStyle name="Normal 2 2 2 7 7 3 2" xfId="34550" xr:uid="{936A0A19-6ED5-4435-8839-78254522D794}"/>
    <cellStyle name="Normal 2 2 2 7 7 4" xfId="25520" xr:uid="{0433FE4C-CED0-456A-9536-91152EFE8F0C}"/>
    <cellStyle name="Normal 2 2 2 7 8" xfId="4588" xr:uid="{BF42B17E-531A-484E-A041-C9743F704409}"/>
    <cellStyle name="Normal 2 2 2 7 8 2" xfId="13618" xr:uid="{65267301-DBE5-4574-B812-D467B047CC4F}"/>
    <cellStyle name="Normal 2 2 2 7 8 2 2" xfId="36044" xr:uid="{2B870FAD-50FB-4105-8278-C7127EAD98DF}"/>
    <cellStyle name="Normal 2 2 2 7 8 3" xfId="27014" xr:uid="{B335A403-6F4D-4BBB-B56A-3B52FFD6A19C}"/>
    <cellStyle name="Normal 2 2 2 7 9" xfId="9136" xr:uid="{C154BF0C-BD21-40D1-802C-B90ECC299564}"/>
    <cellStyle name="Normal 2 2 2 7 9 2" xfId="31562" xr:uid="{8D338BC3-354C-4E27-A343-AD53E6CED19B}"/>
    <cellStyle name="Normal 2 2 2 8" xfId="136" xr:uid="{59FD2FA5-C203-462E-8674-B4854ABA737B}"/>
    <cellStyle name="Normal 2 2 2 8 10" xfId="22562" xr:uid="{76E864D6-2F40-4185-B84C-4D95344CAB97}"/>
    <cellStyle name="Normal 2 2 2 8 2" xfId="322" xr:uid="{928E165A-5B84-4792-BEFB-F9564BC9D15A}"/>
    <cellStyle name="Normal 2 2 2 8 2 2" xfId="1065" xr:uid="{99262DB4-BEFE-4E14-93E2-C13BB5FA70BC}"/>
    <cellStyle name="Normal 2 2 2 8 2 2 2" xfId="2559" xr:uid="{9EBEE3E6-BBA4-4EB7-8B52-ABC657238769}"/>
    <cellStyle name="Normal 2 2 2 8 2 2 2 2" xfId="7041" xr:uid="{5FA00429-9F26-4C00-AF8B-E8F40824268F}"/>
    <cellStyle name="Normal 2 2 2 8 2 2 2 2 2" xfId="16071" xr:uid="{EF15768F-11F5-46E0-9F3B-E63774545111}"/>
    <cellStyle name="Normal 2 2 2 8 2 2 2 2 2 2" xfId="38497" xr:uid="{F50F8433-89B5-42C8-A867-A66E50FD4F58}"/>
    <cellStyle name="Normal 2 2 2 8 2 2 2 2 3" xfId="29467" xr:uid="{B5152B2E-D87D-4DEB-81BE-98798B3C63D1}"/>
    <cellStyle name="Normal 2 2 2 8 2 2 2 3" xfId="11589" xr:uid="{A3BB902B-ADCB-45DB-9AD8-57C917E4ACBC}"/>
    <cellStyle name="Normal 2 2 2 8 2 2 2 3 2" xfId="34015" xr:uid="{6F4D6C65-2A78-4027-A553-09860FB0A70C}"/>
    <cellStyle name="Normal 2 2 2 8 2 2 2 4" xfId="24985" xr:uid="{B2BB3E1B-4B71-4E77-93B3-B3F2A190FBF2}"/>
    <cellStyle name="Normal 2 2 2 8 2 2 3" xfId="4053" xr:uid="{2B6322FD-6FF3-4423-A4C7-AD38A94EC6A2}"/>
    <cellStyle name="Normal 2 2 2 8 2 2 3 2" xfId="8535" xr:uid="{60DE609D-E33A-40AE-8F49-A57E063C5670}"/>
    <cellStyle name="Normal 2 2 2 8 2 2 3 2 2" xfId="17565" xr:uid="{2311D23F-AF22-4B1B-8372-A9B568D18742}"/>
    <cellStyle name="Normal 2 2 2 8 2 2 3 2 2 2" xfId="39991" xr:uid="{5EB6C6DA-7BA5-43E9-884D-D8CB51029510}"/>
    <cellStyle name="Normal 2 2 2 8 2 2 3 2 3" xfId="30961" xr:uid="{5E1DD44A-E994-4546-813D-B9CD51D81DA7}"/>
    <cellStyle name="Normal 2 2 2 8 2 2 3 3" xfId="13083" xr:uid="{BA62818D-793D-465B-9AA7-81B9114A6B59}"/>
    <cellStyle name="Normal 2 2 2 8 2 2 3 3 2" xfId="35509" xr:uid="{86E6D896-1C95-498B-99BE-0BF9EE5D9E35}"/>
    <cellStyle name="Normal 2 2 2 8 2 2 3 4" xfId="26479" xr:uid="{7D8CC48F-929A-41EE-B48E-8FD87783D5AF}"/>
    <cellStyle name="Normal 2 2 2 8 2 2 4" xfId="5547" xr:uid="{B86E7996-EBD0-47E7-B682-AF6AA917EF38}"/>
    <cellStyle name="Normal 2 2 2 8 2 2 4 2" xfId="14577" xr:uid="{95F9CA18-5DC0-469E-ACD3-E3FEB72BC3E4}"/>
    <cellStyle name="Normal 2 2 2 8 2 2 4 2 2" xfId="37003" xr:uid="{CBEA30F3-D2E4-44EF-BE32-948C69BDBE5E}"/>
    <cellStyle name="Normal 2 2 2 8 2 2 4 3" xfId="27973" xr:uid="{A3DF0007-DD54-4FEF-9B69-4F13ED493B48}"/>
    <cellStyle name="Normal 2 2 2 8 2 2 5" xfId="10095" xr:uid="{BAB31765-F81F-4CCD-B6A7-ED63E2E1A083}"/>
    <cellStyle name="Normal 2 2 2 8 2 2 5 2" xfId="32521" xr:uid="{24913A2F-770D-47C8-8711-016397E627E0}"/>
    <cellStyle name="Normal 2 2 2 8 2 2 6" xfId="23491" xr:uid="{CFCF38B8-6804-4380-8316-DA7D9B060161}"/>
    <cellStyle name="Normal 2 2 2 8 2 3" xfId="1816" xr:uid="{9F7D3173-BC1B-4810-A915-5D3E6BD29425}"/>
    <cellStyle name="Normal 2 2 2 8 2 3 2" xfId="6298" xr:uid="{BEB3CDF7-37F6-4251-84EC-E98FED3DD027}"/>
    <cellStyle name="Normal 2 2 2 8 2 3 2 2" xfId="15328" xr:uid="{E26C2ADD-D4C8-435E-A604-9EBEC7330322}"/>
    <cellStyle name="Normal 2 2 2 8 2 3 2 2 2" xfId="37754" xr:uid="{4E27E456-8719-4C2E-9C96-DF4BF6500AA1}"/>
    <cellStyle name="Normal 2 2 2 8 2 3 2 3" xfId="28724" xr:uid="{78EF4CFF-2B26-4BDD-A6E1-0E308068DD3C}"/>
    <cellStyle name="Normal 2 2 2 8 2 3 3" xfId="10846" xr:uid="{D4D8A530-D442-4974-9BAE-966B8FAB83DE}"/>
    <cellStyle name="Normal 2 2 2 8 2 3 3 2" xfId="33272" xr:uid="{8692DBD1-FF53-4DF9-A1BC-560151414753}"/>
    <cellStyle name="Normal 2 2 2 8 2 3 4" xfId="24242" xr:uid="{23C59287-0493-41C7-B734-3781643BAC4C}"/>
    <cellStyle name="Normal 2 2 2 8 2 4" xfId="3310" xr:uid="{7B5856C7-F3BC-4DE8-BEA9-2A1EA7A27932}"/>
    <cellStyle name="Normal 2 2 2 8 2 4 2" xfId="7792" xr:uid="{382519C7-2CBB-4682-A232-88541FA22F28}"/>
    <cellStyle name="Normal 2 2 2 8 2 4 2 2" xfId="16822" xr:uid="{2EEBF3D9-E46C-4601-A956-60FC64BE0466}"/>
    <cellStyle name="Normal 2 2 2 8 2 4 2 2 2" xfId="39248" xr:uid="{A7C9F357-3DB3-4781-81AD-86BCC6902FF4}"/>
    <cellStyle name="Normal 2 2 2 8 2 4 2 3" xfId="30218" xr:uid="{89A10B14-C18E-41FF-91C9-C416282FE8BC}"/>
    <cellStyle name="Normal 2 2 2 8 2 4 3" xfId="12340" xr:uid="{B71152C3-C1FF-42CB-8D44-94A14A1B7BDE}"/>
    <cellStyle name="Normal 2 2 2 8 2 4 3 2" xfId="34766" xr:uid="{A8ACD089-996F-44DD-AAE5-AAC666CD806D}"/>
    <cellStyle name="Normal 2 2 2 8 2 4 4" xfId="25736" xr:uid="{2AFA55B8-5240-4389-84AF-BE8CB28CE989}"/>
    <cellStyle name="Normal 2 2 2 8 2 5" xfId="4804" xr:uid="{75B7008D-CAD8-429B-8366-F1DDBB3ED5CF}"/>
    <cellStyle name="Normal 2 2 2 8 2 5 2" xfId="13834" xr:uid="{380AF0C9-E309-462E-877D-685683F5A64B}"/>
    <cellStyle name="Normal 2 2 2 8 2 5 2 2" xfId="36260" xr:uid="{A38F4323-9AE3-4086-AB89-9C0314E409AC}"/>
    <cellStyle name="Normal 2 2 2 8 2 5 3" xfId="27230" xr:uid="{5CC1A1C3-01BA-446A-BA2C-BCAAD58C097E}"/>
    <cellStyle name="Normal 2 2 2 8 2 6" xfId="9352" xr:uid="{761A4D0E-B09E-4DE1-BD9D-9DE74D3FFFA2}"/>
    <cellStyle name="Normal 2 2 2 8 2 6 2" xfId="31778" xr:uid="{18E4B846-148A-48A7-A7DA-5065D44984FD}"/>
    <cellStyle name="Normal 2 2 2 8 2 7" xfId="22748" xr:uid="{ADF7A226-7862-445F-8399-0886965364BB}"/>
    <cellStyle name="Normal 2 2 2 8 3" xfId="508" xr:uid="{9C6C76D0-DC16-488C-B449-B6504FBAB3DF}"/>
    <cellStyle name="Normal 2 2 2 8 3 2" xfId="1255" xr:uid="{D86F99CD-7A7A-4705-9B3A-2F7A9580CC2B}"/>
    <cellStyle name="Normal 2 2 2 8 3 2 2" xfId="2749" xr:uid="{B9621055-2D68-4762-B2D0-E7E324555243}"/>
    <cellStyle name="Normal 2 2 2 8 3 2 2 2" xfId="7231" xr:uid="{42DE44DA-93F0-44B1-8070-3BAB0B86CEBD}"/>
    <cellStyle name="Normal 2 2 2 8 3 2 2 2 2" xfId="16261" xr:uid="{2EAC7472-5C86-4E80-8708-4F1E42F53B7D}"/>
    <cellStyle name="Normal 2 2 2 8 3 2 2 2 2 2" xfId="38687" xr:uid="{9832838B-F55D-463E-AEA0-A4F96F5E3D58}"/>
    <cellStyle name="Normal 2 2 2 8 3 2 2 2 3" xfId="29657" xr:uid="{5D87D252-2D77-491B-B0A6-51DEC2A31E0C}"/>
    <cellStyle name="Normal 2 2 2 8 3 2 2 3" xfId="11779" xr:uid="{C962F64A-2127-4D8E-A93E-19772E0A31E0}"/>
    <cellStyle name="Normal 2 2 2 8 3 2 2 3 2" xfId="34205" xr:uid="{4C1E586C-50AB-4EB9-BD2B-D14B0FDBC774}"/>
    <cellStyle name="Normal 2 2 2 8 3 2 2 4" xfId="25175" xr:uid="{458B70C5-B24F-4B9E-849D-5C2076452471}"/>
    <cellStyle name="Normal 2 2 2 8 3 2 3" xfId="4243" xr:uid="{282D52BA-A6F0-4F09-8D38-AB777594D1D9}"/>
    <cellStyle name="Normal 2 2 2 8 3 2 3 2" xfId="8725" xr:uid="{D31A8148-BA8C-40CD-87CD-3CC6FEA2FBBA}"/>
    <cellStyle name="Normal 2 2 2 8 3 2 3 2 2" xfId="17755" xr:uid="{2B5B037F-8AFF-426A-8249-A0886F5A86E5}"/>
    <cellStyle name="Normal 2 2 2 8 3 2 3 2 2 2" xfId="40181" xr:uid="{02CB631A-93BF-4703-B513-DF803A98173F}"/>
    <cellStyle name="Normal 2 2 2 8 3 2 3 2 3" xfId="31151" xr:uid="{BED2BDB4-7B0A-4CB9-819D-680700F3E9C7}"/>
    <cellStyle name="Normal 2 2 2 8 3 2 3 3" xfId="13273" xr:uid="{22B17549-6C61-4A27-981E-33BC4030E6A2}"/>
    <cellStyle name="Normal 2 2 2 8 3 2 3 3 2" xfId="35699" xr:uid="{321BA86E-9D35-4454-81DA-E4B53ECB9AF9}"/>
    <cellStyle name="Normal 2 2 2 8 3 2 3 4" xfId="26669" xr:uid="{26A71F39-46B2-45B2-8FEB-F1A313B07DFD}"/>
    <cellStyle name="Normal 2 2 2 8 3 2 4" xfId="5737" xr:uid="{608B4908-EC0E-4790-8D3A-99F54C51DBC1}"/>
    <cellStyle name="Normal 2 2 2 8 3 2 4 2" xfId="14767" xr:uid="{0DB23D98-EF1F-4D19-A856-6FBE66D6ACA8}"/>
    <cellStyle name="Normal 2 2 2 8 3 2 4 2 2" xfId="37193" xr:uid="{FE8B1425-00C7-487F-B50D-EC47BA8FBCB0}"/>
    <cellStyle name="Normal 2 2 2 8 3 2 4 3" xfId="28163" xr:uid="{64577781-0539-4B7F-8920-26ECA223E501}"/>
    <cellStyle name="Normal 2 2 2 8 3 2 5" xfId="10285" xr:uid="{DF8ECDDE-80DD-4403-B0C7-946ED888FB0E}"/>
    <cellStyle name="Normal 2 2 2 8 3 2 5 2" xfId="32711" xr:uid="{B6C4A50F-1021-4B42-96FF-4DD5A28B4070}"/>
    <cellStyle name="Normal 2 2 2 8 3 2 6" xfId="23681" xr:uid="{A6BCA2AA-DF23-47A5-838C-EB7D36CBAA08}"/>
    <cellStyle name="Normal 2 2 2 8 3 3" xfId="2002" xr:uid="{6FA30780-CB77-4C0B-AECA-675579EA3AF6}"/>
    <cellStyle name="Normal 2 2 2 8 3 3 2" xfId="6484" xr:uid="{A894B0BE-EE50-4953-95A9-FF10F28D1FB0}"/>
    <cellStyle name="Normal 2 2 2 8 3 3 2 2" xfId="15514" xr:uid="{3C06AFAE-B22A-431B-902F-D8EA7FC3DB55}"/>
    <cellStyle name="Normal 2 2 2 8 3 3 2 2 2" xfId="37940" xr:uid="{259DB761-44A4-4F37-81B2-341ED8CADAB1}"/>
    <cellStyle name="Normal 2 2 2 8 3 3 2 3" xfId="28910" xr:uid="{2254F034-D229-4F5F-ADBC-FCCABE83F59A}"/>
    <cellStyle name="Normal 2 2 2 8 3 3 3" xfId="11032" xr:uid="{9B9D0CD7-A62D-4CBA-AC4C-3BE6AC8F5924}"/>
    <cellStyle name="Normal 2 2 2 8 3 3 3 2" xfId="33458" xr:uid="{6A9EFE65-5D01-48E3-9E3D-2316F9AB5190}"/>
    <cellStyle name="Normal 2 2 2 8 3 3 4" xfId="24428" xr:uid="{601779E7-FFB6-4D6D-A269-37D47D32EEB4}"/>
    <cellStyle name="Normal 2 2 2 8 3 4" xfId="3496" xr:uid="{5DC36A08-8A4C-4B50-A25E-272FE56FE1B2}"/>
    <cellStyle name="Normal 2 2 2 8 3 4 2" xfId="7978" xr:uid="{0A219F48-9233-42A0-B9DC-0563AD1716A2}"/>
    <cellStyle name="Normal 2 2 2 8 3 4 2 2" xfId="17008" xr:uid="{519F27C7-39A4-416A-9B6E-AAE721FA6B9F}"/>
    <cellStyle name="Normal 2 2 2 8 3 4 2 2 2" xfId="39434" xr:uid="{F5ACC68E-F923-41F5-B014-B899B4B4217E}"/>
    <cellStyle name="Normal 2 2 2 8 3 4 2 3" xfId="30404" xr:uid="{C21E9061-C040-402E-8405-312544DD2DCF}"/>
    <cellStyle name="Normal 2 2 2 8 3 4 3" xfId="12526" xr:uid="{63AF0DBF-A672-432B-ACC4-7B9E71594F4D}"/>
    <cellStyle name="Normal 2 2 2 8 3 4 3 2" xfId="34952" xr:uid="{57758220-477F-4D4A-8F1C-F25152AC74AA}"/>
    <cellStyle name="Normal 2 2 2 8 3 4 4" xfId="25922" xr:uid="{2C73ECE4-8B0C-4D86-AD39-880606D5BE01}"/>
    <cellStyle name="Normal 2 2 2 8 3 5" xfId="4990" xr:uid="{9AC8262D-F4C1-4DAF-B2C9-85902FEBEF0A}"/>
    <cellStyle name="Normal 2 2 2 8 3 5 2" xfId="14020" xr:uid="{859D7EF9-8B02-4E30-BA3A-1BAB864E19F1}"/>
    <cellStyle name="Normal 2 2 2 8 3 5 2 2" xfId="36446" xr:uid="{8AB55BEA-AC6E-4312-833A-7CE3482AD1AC}"/>
    <cellStyle name="Normal 2 2 2 8 3 5 3" xfId="27416" xr:uid="{41A1F5B4-D70F-4AE3-BDD6-5FAE8CCE9426}"/>
    <cellStyle name="Normal 2 2 2 8 3 6" xfId="9538" xr:uid="{08D08E23-4AAE-490B-8278-52003B2C02B1}"/>
    <cellStyle name="Normal 2 2 2 8 3 6 2" xfId="31964" xr:uid="{AAA17B8D-C610-4324-B3E7-EA7F0EA83DDF}"/>
    <cellStyle name="Normal 2 2 2 8 3 7" xfId="22934" xr:uid="{5A3DBBA4-2C4D-408C-A6C0-87DAC623324C}"/>
    <cellStyle name="Normal 2 2 2 8 4" xfId="694" xr:uid="{DE5190F1-B0AB-445D-870F-BD9688EBAD5C}"/>
    <cellStyle name="Normal 2 2 2 8 4 2" xfId="1441" xr:uid="{03CF7EC5-491E-4C02-99B8-61CF98851704}"/>
    <cellStyle name="Normal 2 2 2 8 4 2 2" xfId="2935" xr:uid="{A77EEA26-94A6-4DD1-A855-C3FB9D611676}"/>
    <cellStyle name="Normal 2 2 2 8 4 2 2 2" xfId="7417" xr:uid="{34C0FE8C-8AD6-4291-991F-2781C64E8A40}"/>
    <cellStyle name="Normal 2 2 2 8 4 2 2 2 2" xfId="16447" xr:uid="{EB65FD6E-97E5-4B5C-9F02-112C6F4EE50D}"/>
    <cellStyle name="Normal 2 2 2 8 4 2 2 2 2 2" xfId="38873" xr:uid="{B5C1E3A6-E1B4-4D3D-80BD-215304F51C99}"/>
    <cellStyle name="Normal 2 2 2 8 4 2 2 2 3" xfId="29843" xr:uid="{41F2230B-970B-4E66-826C-4E8E40A77731}"/>
    <cellStyle name="Normal 2 2 2 8 4 2 2 3" xfId="11965" xr:uid="{4F89B45B-38E3-4791-950C-08C84409FBE7}"/>
    <cellStyle name="Normal 2 2 2 8 4 2 2 3 2" xfId="34391" xr:uid="{534BD0BF-674F-40B9-B39F-C83B6BA1238B}"/>
    <cellStyle name="Normal 2 2 2 8 4 2 2 4" xfId="25361" xr:uid="{6E9480F7-CAF6-46BF-B2BF-95C7D120A4EF}"/>
    <cellStyle name="Normal 2 2 2 8 4 2 3" xfId="4429" xr:uid="{BFD11EEF-8D1D-4231-BCFF-06B8A2A7094D}"/>
    <cellStyle name="Normal 2 2 2 8 4 2 3 2" xfId="8911" xr:uid="{A3A8E543-CD27-45F9-BACE-72452AD1ADDD}"/>
    <cellStyle name="Normal 2 2 2 8 4 2 3 2 2" xfId="17941" xr:uid="{41789E02-AF2D-4F26-845D-144F19B12302}"/>
    <cellStyle name="Normal 2 2 2 8 4 2 3 2 2 2" xfId="40367" xr:uid="{743FB114-C523-49A6-A84C-EFA99428AE88}"/>
    <cellStyle name="Normal 2 2 2 8 4 2 3 2 3" xfId="31337" xr:uid="{8D18CE36-D1BF-4C48-86F7-C99AB64E5C18}"/>
    <cellStyle name="Normal 2 2 2 8 4 2 3 3" xfId="13459" xr:uid="{8048637E-6202-423E-AA51-156DCBCFDD81}"/>
    <cellStyle name="Normal 2 2 2 8 4 2 3 3 2" xfId="35885" xr:uid="{8BA52BB3-DAAC-465D-8A8D-85C3902EE9E4}"/>
    <cellStyle name="Normal 2 2 2 8 4 2 3 4" xfId="26855" xr:uid="{5ADF4036-FC64-481E-9F27-7686AE097F3E}"/>
    <cellStyle name="Normal 2 2 2 8 4 2 4" xfId="5923" xr:uid="{1EA5DE6D-6716-4D45-B690-2ABA258FAB77}"/>
    <cellStyle name="Normal 2 2 2 8 4 2 4 2" xfId="14953" xr:uid="{7F830FE3-F324-41F4-895D-2B7EFA3F20E8}"/>
    <cellStyle name="Normal 2 2 2 8 4 2 4 2 2" xfId="37379" xr:uid="{B9174243-EC60-40D9-B1F0-55F01F157A4E}"/>
    <cellStyle name="Normal 2 2 2 8 4 2 4 3" xfId="28349" xr:uid="{DE2CEBFD-194B-4DE3-B604-3B842314F31A}"/>
    <cellStyle name="Normal 2 2 2 8 4 2 5" xfId="10471" xr:uid="{C2AC4DC8-EB37-4C32-AD25-3C389B1F3264}"/>
    <cellStyle name="Normal 2 2 2 8 4 2 5 2" xfId="32897" xr:uid="{CE1BA115-1618-4970-A4AA-6880D25D4F44}"/>
    <cellStyle name="Normal 2 2 2 8 4 2 6" xfId="23867" xr:uid="{B8883086-CC05-4747-A0A4-2F6678008ACB}"/>
    <cellStyle name="Normal 2 2 2 8 4 3" xfId="2188" xr:uid="{EC0286DD-8F8F-46F7-8C4F-0F5A5C8C2FDA}"/>
    <cellStyle name="Normal 2 2 2 8 4 3 2" xfId="6670" xr:uid="{A8F1D307-77FA-47EC-9D87-EEBEA61A852E}"/>
    <cellStyle name="Normal 2 2 2 8 4 3 2 2" xfId="15700" xr:uid="{4F68D2C4-5C59-452B-A837-EFB3EF71533C}"/>
    <cellStyle name="Normal 2 2 2 8 4 3 2 2 2" xfId="38126" xr:uid="{51C053CF-2D4A-443A-B5BA-42838290706F}"/>
    <cellStyle name="Normal 2 2 2 8 4 3 2 3" xfId="29096" xr:uid="{CB4D2511-AB90-4228-BD76-C9B0CBB4B402}"/>
    <cellStyle name="Normal 2 2 2 8 4 3 3" xfId="11218" xr:uid="{18368CEC-4CAC-4C59-9FC9-E43D97B3560B}"/>
    <cellStyle name="Normal 2 2 2 8 4 3 3 2" xfId="33644" xr:uid="{06E345E3-B116-463C-90F0-03659DBFFB34}"/>
    <cellStyle name="Normal 2 2 2 8 4 3 4" xfId="24614" xr:uid="{444F5B3B-AA63-4322-B095-327026845382}"/>
    <cellStyle name="Normal 2 2 2 8 4 4" xfId="3682" xr:uid="{32704A1D-C2AC-4707-B6AD-989F53CBCBD2}"/>
    <cellStyle name="Normal 2 2 2 8 4 4 2" xfId="8164" xr:uid="{8937C31F-B8D5-4CCF-9E55-BA911452B387}"/>
    <cellStyle name="Normal 2 2 2 8 4 4 2 2" xfId="17194" xr:uid="{727978B4-5314-45A5-A8B7-5E3A2E48EF03}"/>
    <cellStyle name="Normal 2 2 2 8 4 4 2 2 2" xfId="39620" xr:uid="{129FF34C-B9E0-467E-A4D1-571CCB5D95AA}"/>
    <cellStyle name="Normal 2 2 2 8 4 4 2 3" xfId="30590" xr:uid="{37037E29-87C8-4D79-9C76-979F8D1ADFED}"/>
    <cellStyle name="Normal 2 2 2 8 4 4 3" xfId="12712" xr:uid="{EABCF765-E02E-42FC-A17C-6B32CD3705F1}"/>
    <cellStyle name="Normal 2 2 2 8 4 4 3 2" xfId="35138" xr:uid="{614AB91A-E778-4BFD-80CF-3513B1426FFB}"/>
    <cellStyle name="Normal 2 2 2 8 4 4 4" xfId="26108" xr:uid="{B37BDBCA-59D3-4CA8-822F-ACBB5A24F431}"/>
    <cellStyle name="Normal 2 2 2 8 4 5" xfId="5176" xr:uid="{1E56889B-3277-459C-9E67-383321477B7C}"/>
    <cellStyle name="Normal 2 2 2 8 4 5 2" xfId="14206" xr:uid="{D7456E08-1AC8-45C3-BF92-2386D7FC4E1E}"/>
    <cellStyle name="Normal 2 2 2 8 4 5 2 2" xfId="36632" xr:uid="{AF5A583F-D1D4-48FB-AEDF-43AA4B5DDB7E}"/>
    <cellStyle name="Normal 2 2 2 8 4 5 3" xfId="27602" xr:uid="{97949BA8-E5B6-49B4-8184-0DDA9AFE2AD2}"/>
    <cellStyle name="Normal 2 2 2 8 4 6" xfId="9724" xr:uid="{955BC657-4BC4-4AC3-A112-0C84D35D45C2}"/>
    <cellStyle name="Normal 2 2 2 8 4 6 2" xfId="32150" xr:uid="{7D711D99-F8A8-49EC-8555-01E061932FD3}"/>
    <cellStyle name="Normal 2 2 2 8 4 7" xfId="23120" xr:uid="{9AA122CC-F477-45DB-B19F-B1FD14D757D5}"/>
    <cellStyle name="Normal 2 2 2 8 5" xfId="881" xr:uid="{5BD91FC2-BBE3-430A-A79B-356338ADC0DE}"/>
    <cellStyle name="Normal 2 2 2 8 5 2" xfId="2375" xr:uid="{C2C6FBE3-8A95-4DE4-BA32-AFB99680BF36}"/>
    <cellStyle name="Normal 2 2 2 8 5 2 2" xfId="6857" xr:uid="{35C85B30-CBBF-4C6B-9FA7-E61DF2D837FF}"/>
    <cellStyle name="Normal 2 2 2 8 5 2 2 2" xfId="15887" xr:uid="{2D5333AF-F51B-411A-BA04-6EC30BC5D128}"/>
    <cellStyle name="Normal 2 2 2 8 5 2 2 2 2" xfId="38313" xr:uid="{996BBA60-FDEA-4BC5-A13C-32ABC4C684A1}"/>
    <cellStyle name="Normal 2 2 2 8 5 2 2 3" xfId="29283" xr:uid="{67BBDBE6-D69A-4590-9756-156F31FFC9B8}"/>
    <cellStyle name="Normal 2 2 2 8 5 2 3" xfId="11405" xr:uid="{620A6CBF-6F22-413F-B7A4-84A583C0B183}"/>
    <cellStyle name="Normal 2 2 2 8 5 2 3 2" xfId="33831" xr:uid="{DE0B748C-4692-427A-83F1-0C9BD90AE1B4}"/>
    <cellStyle name="Normal 2 2 2 8 5 2 4" xfId="24801" xr:uid="{85DA1308-7210-4413-9CF0-449C40CC792B}"/>
    <cellStyle name="Normal 2 2 2 8 5 3" xfId="3869" xr:uid="{AD8FAF0C-9654-45FA-BB04-5127216DE9C2}"/>
    <cellStyle name="Normal 2 2 2 8 5 3 2" xfId="8351" xr:uid="{4788AF5D-3C2E-4874-AA2A-9762D29373AC}"/>
    <cellStyle name="Normal 2 2 2 8 5 3 2 2" xfId="17381" xr:uid="{A21F26FE-C07D-43BB-8F18-C51C722AA682}"/>
    <cellStyle name="Normal 2 2 2 8 5 3 2 2 2" xfId="39807" xr:uid="{A5FB1E66-C025-4DD8-85CB-439143EF5357}"/>
    <cellStyle name="Normal 2 2 2 8 5 3 2 3" xfId="30777" xr:uid="{2862E96C-2368-47C6-96EF-21086175D0B4}"/>
    <cellStyle name="Normal 2 2 2 8 5 3 3" xfId="12899" xr:uid="{DB8136A6-594A-4752-9F3A-2DEEC0F07BC9}"/>
    <cellStyle name="Normal 2 2 2 8 5 3 3 2" xfId="35325" xr:uid="{F4EA3726-A61E-4D45-A011-717C718567CB}"/>
    <cellStyle name="Normal 2 2 2 8 5 3 4" xfId="26295" xr:uid="{97533EA5-6421-4A25-8D1B-9DB79BFC239D}"/>
    <cellStyle name="Normal 2 2 2 8 5 4" xfId="5363" xr:uid="{778F5FA1-360F-4583-BAEA-888B87BD1A7F}"/>
    <cellStyle name="Normal 2 2 2 8 5 4 2" xfId="14393" xr:uid="{E6AD12B4-7451-4C5E-B698-D689B0468A7D}"/>
    <cellStyle name="Normal 2 2 2 8 5 4 2 2" xfId="36819" xr:uid="{57F97CEF-3B67-4D04-96EE-80D7277F6880}"/>
    <cellStyle name="Normal 2 2 2 8 5 4 3" xfId="27789" xr:uid="{033C27D0-4E38-45BB-8744-B281033CFD5E}"/>
    <cellStyle name="Normal 2 2 2 8 5 5" xfId="9911" xr:uid="{990B19AF-8797-4ACA-9037-4AC837F94CFE}"/>
    <cellStyle name="Normal 2 2 2 8 5 5 2" xfId="32337" xr:uid="{CFE42C16-FD6C-42CB-B192-44BE560817B0}"/>
    <cellStyle name="Normal 2 2 2 8 5 6" xfId="23307" xr:uid="{CD5E5346-27D0-4B4C-B1A5-5569D08903DB}"/>
    <cellStyle name="Normal 2 2 2 8 6" xfId="1630" xr:uid="{A5FA4A34-1931-4816-B407-595EB0EA6134}"/>
    <cellStyle name="Normal 2 2 2 8 6 2" xfId="6112" xr:uid="{B8CDE4E3-39E4-4726-A235-A66AA5EE6B72}"/>
    <cellStyle name="Normal 2 2 2 8 6 2 2" xfId="15142" xr:uid="{98C30649-4392-4AA3-A999-38E05983AF3D}"/>
    <cellStyle name="Normal 2 2 2 8 6 2 2 2" xfId="37568" xr:uid="{6ACA54AD-DB25-4210-A432-8848629776DA}"/>
    <cellStyle name="Normal 2 2 2 8 6 2 3" xfId="28538" xr:uid="{6821AA3A-59CB-4852-B742-2254794414A7}"/>
    <cellStyle name="Normal 2 2 2 8 6 3" xfId="10660" xr:uid="{A02857FD-B509-4E0C-B7CE-A52339A24A9C}"/>
    <cellStyle name="Normal 2 2 2 8 6 3 2" xfId="33086" xr:uid="{3A7881DA-C23D-404F-B052-A9614E3BF2F7}"/>
    <cellStyle name="Normal 2 2 2 8 6 4" xfId="24056" xr:uid="{1FDA8C31-DE85-46F2-913E-EFB8BF1C61D7}"/>
    <cellStyle name="Normal 2 2 2 8 7" xfId="3124" xr:uid="{7BF6E12B-84D4-4DFD-9480-B18334E44420}"/>
    <cellStyle name="Normal 2 2 2 8 7 2" xfId="7606" xr:uid="{0363AD20-B305-4892-982C-B79DBAF2A2AD}"/>
    <cellStyle name="Normal 2 2 2 8 7 2 2" xfId="16636" xr:uid="{A140F32D-2859-4B45-9306-73C020C9F00F}"/>
    <cellStyle name="Normal 2 2 2 8 7 2 2 2" xfId="39062" xr:uid="{2B7986B8-E4E3-4FC4-90B2-D950E0889030}"/>
    <cellStyle name="Normal 2 2 2 8 7 2 3" xfId="30032" xr:uid="{8B111EE6-D018-4B41-B3C6-DA6538FC8EBB}"/>
    <cellStyle name="Normal 2 2 2 8 7 3" xfId="12154" xr:uid="{D4717B17-59B9-46D3-84AF-6FB19A9071A5}"/>
    <cellStyle name="Normal 2 2 2 8 7 3 2" xfId="34580" xr:uid="{D968DCCC-5A7B-4C9D-BBE5-037F88AF7564}"/>
    <cellStyle name="Normal 2 2 2 8 7 4" xfId="25550" xr:uid="{F57294E6-AC91-4027-B336-94776F330BF5}"/>
    <cellStyle name="Normal 2 2 2 8 8" xfId="4618" xr:uid="{164F35B6-6306-4F76-90A8-139D7FD7B068}"/>
    <cellStyle name="Normal 2 2 2 8 8 2" xfId="13648" xr:uid="{B79352C7-40D6-43D5-B3E6-4B218917CBDF}"/>
    <cellStyle name="Normal 2 2 2 8 8 2 2" xfId="36074" xr:uid="{99C36D73-CB29-4DBD-80F7-BB33C5470C33}"/>
    <cellStyle name="Normal 2 2 2 8 8 3" xfId="27044" xr:uid="{B6CA9B42-D8F9-4069-81DD-F3197458EF1E}"/>
    <cellStyle name="Normal 2 2 2 8 9" xfId="9166" xr:uid="{3AA44958-5F8D-4501-BE1D-B3F6DC638D9E}"/>
    <cellStyle name="Normal 2 2 2 8 9 2" xfId="31592" xr:uid="{1FDE6012-56B8-4929-8DA5-7524A9C7A552}"/>
    <cellStyle name="Normal 2 2 2 9" xfId="159" xr:uid="{91BF3AE0-CAEC-46C6-9918-75AB1238910F}"/>
    <cellStyle name="Normal 2 2 2 9 10" xfId="22585" xr:uid="{64A3C48C-DB76-4849-A3DE-86CB68843F8A}"/>
    <cellStyle name="Normal 2 2 2 9 2" xfId="345" xr:uid="{452B7113-463C-4144-9E7D-82DD0F6357E0}"/>
    <cellStyle name="Normal 2 2 2 9 2 2" xfId="1088" xr:uid="{970FE141-6712-465D-97C8-0E981A1BB531}"/>
    <cellStyle name="Normal 2 2 2 9 2 2 2" xfId="2582" xr:uid="{B8F461C3-EFA4-4F97-BE93-84676E736CF6}"/>
    <cellStyle name="Normal 2 2 2 9 2 2 2 2" xfId="7064" xr:uid="{EBEC1387-CD24-42ED-9F83-00BE8AFF5E55}"/>
    <cellStyle name="Normal 2 2 2 9 2 2 2 2 2" xfId="16094" xr:uid="{1F66BD2B-1A8F-4E58-9AE8-466615EAAF9D}"/>
    <cellStyle name="Normal 2 2 2 9 2 2 2 2 2 2" xfId="38520" xr:uid="{4F931BDC-9B18-46D9-B4AE-92AFF20F9CD7}"/>
    <cellStyle name="Normal 2 2 2 9 2 2 2 2 3" xfId="29490" xr:uid="{64A1468A-C8C1-4183-9702-9B42B821CF3F}"/>
    <cellStyle name="Normal 2 2 2 9 2 2 2 3" xfId="11612" xr:uid="{B206F7BC-2EEC-489C-8BC0-DEA399B5F297}"/>
    <cellStyle name="Normal 2 2 2 9 2 2 2 3 2" xfId="34038" xr:uid="{088D04A1-8666-4AFA-BBA7-DD82022D45DB}"/>
    <cellStyle name="Normal 2 2 2 9 2 2 2 4" xfId="25008" xr:uid="{2E728AF2-0022-49B3-8CFD-D83B33CC160A}"/>
    <cellStyle name="Normal 2 2 2 9 2 2 3" xfId="4076" xr:uid="{1A899C4D-F2AE-4A0D-8279-92E5BD0BCFEB}"/>
    <cellStyle name="Normal 2 2 2 9 2 2 3 2" xfId="8558" xr:uid="{50F0A6BA-8513-4F7B-B44E-45870E66302C}"/>
    <cellStyle name="Normal 2 2 2 9 2 2 3 2 2" xfId="17588" xr:uid="{B095D2F7-F251-407D-8029-E0B8011256EB}"/>
    <cellStyle name="Normal 2 2 2 9 2 2 3 2 2 2" xfId="40014" xr:uid="{79697E03-6A9A-4AFE-860C-FBF145B37D9A}"/>
    <cellStyle name="Normal 2 2 2 9 2 2 3 2 3" xfId="30984" xr:uid="{3480D812-944E-4B43-82FC-C32F50A68937}"/>
    <cellStyle name="Normal 2 2 2 9 2 2 3 3" xfId="13106" xr:uid="{7BB4C830-209E-44E0-94A3-8EF21D535361}"/>
    <cellStyle name="Normal 2 2 2 9 2 2 3 3 2" xfId="35532" xr:uid="{17BFDA65-F082-4983-B145-2237942AA736}"/>
    <cellStyle name="Normal 2 2 2 9 2 2 3 4" xfId="26502" xr:uid="{800AFF8E-87EA-4AA9-A1B4-FB10C7BA22EF}"/>
    <cellStyle name="Normal 2 2 2 9 2 2 4" xfId="5570" xr:uid="{A18BB0AB-EDBB-43F6-9BF3-CB8944C926E2}"/>
    <cellStyle name="Normal 2 2 2 9 2 2 4 2" xfId="14600" xr:uid="{20555227-257D-40A1-A947-5857F8837746}"/>
    <cellStyle name="Normal 2 2 2 9 2 2 4 2 2" xfId="37026" xr:uid="{151F65A1-5F79-4AE2-AAAC-72F7CD230DC7}"/>
    <cellStyle name="Normal 2 2 2 9 2 2 4 3" xfId="27996" xr:uid="{04A5D3FE-A189-453E-B3D5-C75965BD6A1E}"/>
    <cellStyle name="Normal 2 2 2 9 2 2 5" xfId="10118" xr:uid="{A9E9B9D2-06F4-4AF9-9774-D7909C23B3C3}"/>
    <cellStyle name="Normal 2 2 2 9 2 2 5 2" xfId="32544" xr:uid="{A4C91767-11CD-43FF-A383-D811B4638CF7}"/>
    <cellStyle name="Normal 2 2 2 9 2 2 6" xfId="23514" xr:uid="{1DB6C8B5-E18A-4B04-BA4F-4A3CB529384C}"/>
    <cellStyle name="Normal 2 2 2 9 2 3" xfId="1839" xr:uid="{3000EF82-E134-4781-8C47-B658EE6F226D}"/>
    <cellStyle name="Normal 2 2 2 9 2 3 2" xfId="6321" xr:uid="{35E92CD0-E921-440C-8B20-AE0DC88F7D1B}"/>
    <cellStyle name="Normal 2 2 2 9 2 3 2 2" xfId="15351" xr:uid="{6FEDA2BF-6FA7-4433-8D33-A3039152ACE1}"/>
    <cellStyle name="Normal 2 2 2 9 2 3 2 2 2" xfId="37777" xr:uid="{05004E48-DE8D-423A-81D4-1DD4B69DEFDF}"/>
    <cellStyle name="Normal 2 2 2 9 2 3 2 3" xfId="28747" xr:uid="{19D0DCEE-61BC-457B-B150-F22E115E7034}"/>
    <cellStyle name="Normal 2 2 2 9 2 3 3" xfId="10869" xr:uid="{D89F836C-6FD1-4865-BA22-597D41641F66}"/>
    <cellStyle name="Normal 2 2 2 9 2 3 3 2" xfId="33295" xr:uid="{EE9BB8DD-D25C-49CB-98BE-0CCE63888148}"/>
    <cellStyle name="Normal 2 2 2 9 2 3 4" xfId="24265" xr:uid="{3EDEBFA7-6E6E-4B83-88E4-08BE1C79C22B}"/>
    <cellStyle name="Normal 2 2 2 9 2 4" xfId="3333" xr:uid="{A0A5D8C9-7659-447A-8921-4A58F0D1619C}"/>
    <cellStyle name="Normal 2 2 2 9 2 4 2" xfId="7815" xr:uid="{E242E3CB-8648-44B5-8A0D-3E93D5ACCA32}"/>
    <cellStyle name="Normal 2 2 2 9 2 4 2 2" xfId="16845" xr:uid="{136B7ECC-A0ED-4BA0-B8EE-105A328FB34D}"/>
    <cellStyle name="Normal 2 2 2 9 2 4 2 2 2" xfId="39271" xr:uid="{EFCDAFE1-AE28-4800-B741-461884A49285}"/>
    <cellStyle name="Normal 2 2 2 9 2 4 2 3" xfId="30241" xr:uid="{46CCBE8A-FF0A-4260-B719-D1D0C2BEE944}"/>
    <cellStyle name="Normal 2 2 2 9 2 4 3" xfId="12363" xr:uid="{39F7832C-3266-4600-ABA1-7FC5DDBA3054}"/>
    <cellStyle name="Normal 2 2 2 9 2 4 3 2" xfId="34789" xr:uid="{3148ACAB-D34C-4F6C-9755-777E54BD6DEB}"/>
    <cellStyle name="Normal 2 2 2 9 2 4 4" xfId="25759" xr:uid="{23045E82-5814-45A2-8EFF-4E4F3AEB4BEE}"/>
    <cellStyle name="Normal 2 2 2 9 2 5" xfId="4827" xr:uid="{B04516BF-E09D-4455-B055-C6945130292C}"/>
    <cellStyle name="Normal 2 2 2 9 2 5 2" xfId="13857" xr:uid="{00BF9DA9-627F-4D0F-9478-8919D4852670}"/>
    <cellStyle name="Normal 2 2 2 9 2 5 2 2" xfId="36283" xr:uid="{408F47F6-5AF0-432C-8CE3-A626E929C1C8}"/>
    <cellStyle name="Normal 2 2 2 9 2 5 3" xfId="27253" xr:uid="{15941C4E-0B6F-4555-8B10-09FEE3DA5B0A}"/>
    <cellStyle name="Normal 2 2 2 9 2 6" xfId="9375" xr:uid="{562F681F-D413-4B40-BC50-97F6E133ACD7}"/>
    <cellStyle name="Normal 2 2 2 9 2 6 2" xfId="31801" xr:uid="{C341B7D4-3118-4FEA-90E4-C67492BC788B}"/>
    <cellStyle name="Normal 2 2 2 9 2 7" xfId="22771" xr:uid="{A40FB4C6-55E9-408E-9055-0C5E1A90F891}"/>
    <cellStyle name="Normal 2 2 2 9 3" xfId="531" xr:uid="{27F97739-5F50-4ED9-9205-418FE3D42A2D}"/>
    <cellStyle name="Normal 2 2 2 9 3 2" xfId="1278" xr:uid="{89E337A0-3DBA-416A-97F2-60611C78F6F0}"/>
    <cellStyle name="Normal 2 2 2 9 3 2 2" xfId="2772" xr:uid="{4AC359D1-7118-4C7D-81FC-E0C4648E5E8D}"/>
    <cellStyle name="Normal 2 2 2 9 3 2 2 2" xfId="7254" xr:uid="{12E61BF9-1ED7-4995-AE88-4B5A179B1122}"/>
    <cellStyle name="Normal 2 2 2 9 3 2 2 2 2" xfId="16284" xr:uid="{A90D8E4B-8F62-4D5A-BF62-6F08E737A0C1}"/>
    <cellStyle name="Normal 2 2 2 9 3 2 2 2 2 2" xfId="38710" xr:uid="{E92F74F2-C34E-40A8-A7CE-22CBFD126E2C}"/>
    <cellStyle name="Normal 2 2 2 9 3 2 2 2 3" xfId="29680" xr:uid="{0187E799-3197-46EE-9B1C-713234FACC8B}"/>
    <cellStyle name="Normal 2 2 2 9 3 2 2 3" xfId="11802" xr:uid="{28C41338-AA2E-4F9F-BE41-A478285F9739}"/>
    <cellStyle name="Normal 2 2 2 9 3 2 2 3 2" xfId="34228" xr:uid="{1E7175CF-C21E-4581-A805-D858DBB9C23B}"/>
    <cellStyle name="Normal 2 2 2 9 3 2 2 4" xfId="25198" xr:uid="{363A24A8-DC71-4477-A5A3-50E8D6428D0B}"/>
    <cellStyle name="Normal 2 2 2 9 3 2 3" xfId="4266" xr:uid="{F21A3319-1589-4ED9-B2A9-FA954B5F0E92}"/>
    <cellStyle name="Normal 2 2 2 9 3 2 3 2" xfId="8748" xr:uid="{B78C28D5-574E-4D5B-B7C7-B16F0206637B}"/>
    <cellStyle name="Normal 2 2 2 9 3 2 3 2 2" xfId="17778" xr:uid="{D28F29AA-ECB9-48E0-B6F9-3A2838422A81}"/>
    <cellStyle name="Normal 2 2 2 9 3 2 3 2 2 2" xfId="40204" xr:uid="{39FCDD40-1A20-4FE9-BF5A-BC8348D9EB23}"/>
    <cellStyle name="Normal 2 2 2 9 3 2 3 2 3" xfId="31174" xr:uid="{2EFEB54F-68D9-4538-B394-20DC2250BD85}"/>
    <cellStyle name="Normal 2 2 2 9 3 2 3 3" xfId="13296" xr:uid="{1A278DB2-3A78-4271-9CF9-FC310A526AE5}"/>
    <cellStyle name="Normal 2 2 2 9 3 2 3 3 2" xfId="35722" xr:uid="{F38E6E8A-334B-4F27-9BB2-B3D40ED1DCA2}"/>
    <cellStyle name="Normal 2 2 2 9 3 2 3 4" xfId="26692" xr:uid="{CD317EF5-6AE1-4930-B2BB-5A03FF3518F8}"/>
    <cellStyle name="Normal 2 2 2 9 3 2 4" xfId="5760" xr:uid="{C38AC8D7-054C-4BB5-9559-CF6A5A060BB6}"/>
    <cellStyle name="Normal 2 2 2 9 3 2 4 2" xfId="14790" xr:uid="{EA8B1BA7-441F-429E-96D0-D485819EC303}"/>
    <cellStyle name="Normal 2 2 2 9 3 2 4 2 2" xfId="37216" xr:uid="{358FAC6B-FFB1-4D7B-984F-B00EF4DA366B}"/>
    <cellStyle name="Normal 2 2 2 9 3 2 4 3" xfId="28186" xr:uid="{D8DAFDF1-2C31-45A7-9DFA-4ACCD8C1C1BF}"/>
    <cellStyle name="Normal 2 2 2 9 3 2 5" xfId="10308" xr:uid="{3804316B-E29B-4384-BE79-F9A35DFC12F2}"/>
    <cellStyle name="Normal 2 2 2 9 3 2 5 2" xfId="32734" xr:uid="{9A3038E7-FFB7-4C55-B84A-BECB5DB47A1F}"/>
    <cellStyle name="Normal 2 2 2 9 3 2 6" xfId="23704" xr:uid="{9A5D43AA-2AD7-4FF9-A918-988F690D0718}"/>
    <cellStyle name="Normal 2 2 2 9 3 3" xfId="2025" xr:uid="{F23E590B-D341-4724-AC0C-51F6577E8461}"/>
    <cellStyle name="Normal 2 2 2 9 3 3 2" xfId="6507" xr:uid="{648BCBCF-2556-4D38-987F-EE1CDDB2BEDC}"/>
    <cellStyle name="Normal 2 2 2 9 3 3 2 2" xfId="15537" xr:uid="{C200E701-9EF5-4A92-8D66-F99C236D9A0A}"/>
    <cellStyle name="Normal 2 2 2 9 3 3 2 2 2" xfId="37963" xr:uid="{490B293B-8B6C-4FBE-8E92-7113FF9AED29}"/>
    <cellStyle name="Normal 2 2 2 9 3 3 2 3" xfId="28933" xr:uid="{81F16729-12C5-4257-9A7D-92308CD687DE}"/>
    <cellStyle name="Normal 2 2 2 9 3 3 3" xfId="11055" xr:uid="{1DD053C4-C559-49FD-9159-18F1C512B210}"/>
    <cellStyle name="Normal 2 2 2 9 3 3 3 2" xfId="33481" xr:uid="{34155ABE-2D42-423F-A117-3AD738C1E453}"/>
    <cellStyle name="Normal 2 2 2 9 3 3 4" xfId="24451" xr:uid="{20FBEC02-7006-4593-8DE1-0669CB7B0913}"/>
    <cellStyle name="Normal 2 2 2 9 3 4" xfId="3519" xr:uid="{EB500C75-E417-465F-87C0-39EEBA56CEE6}"/>
    <cellStyle name="Normal 2 2 2 9 3 4 2" xfId="8001" xr:uid="{9D1F614C-C4C4-4BBA-8C5F-E03300BC66D5}"/>
    <cellStyle name="Normal 2 2 2 9 3 4 2 2" xfId="17031" xr:uid="{C379847C-958A-413A-AF79-7ECCC3735D47}"/>
    <cellStyle name="Normal 2 2 2 9 3 4 2 2 2" xfId="39457" xr:uid="{36479010-B427-4231-90CE-E47F43AFF084}"/>
    <cellStyle name="Normal 2 2 2 9 3 4 2 3" xfId="30427" xr:uid="{06E56351-AF4A-419A-AC04-AC9800C82307}"/>
    <cellStyle name="Normal 2 2 2 9 3 4 3" xfId="12549" xr:uid="{912A5C97-D32E-45D0-B63C-EE52B05A36FC}"/>
    <cellStyle name="Normal 2 2 2 9 3 4 3 2" xfId="34975" xr:uid="{998EF307-2295-4B00-A513-B841925F3BD9}"/>
    <cellStyle name="Normal 2 2 2 9 3 4 4" xfId="25945" xr:uid="{EA1F382C-B796-4458-9A93-71E57B665F71}"/>
    <cellStyle name="Normal 2 2 2 9 3 5" xfId="5013" xr:uid="{D2ACA990-5E17-402A-A6F0-F1B377576309}"/>
    <cellStyle name="Normal 2 2 2 9 3 5 2" xfId="14043" xr:uid="{298C9F05-72CC-43FB-ADC0-C2FD0C7E3FBE}"/>
    <cellStyle name="Normal 2 2 2 9 3 5 2 2" xfId="36469" xr:uid="{C93F6AAF-A192-4276-974F-1D7399976516}"/>
    <cellStyle name="Normal 2 2 2 9 3 5 3" xfId="27439" xr:uid="{5CE9D71B-F4B5-45B8-B3E8-20BD6D5A504C}"/>
    <cellStyle name="Normal 2 2 2 9 3 6" xfId="9561" xr:uid="{1FD45EEC-9461-4107-9E8D-6DE6684DA770}"/>
    <cellStyle name="Normal 2 2 2 9 3 6 2" xfId="31987" xr:uid="{CF5070D9-6619-40BA-AAF8-5FE6B08F835F}"/>
    <cellStyle name="Normal 2 2 2 9 3 7" xfId="22957" xr:uid="{F9B39AB7-A5AC-4E22-AA4D-F26AF54DDD91}"/>
    <cellStyle name="Normal 2 2 2 9 4" xfId="717" xr:uid="{0121FEEE-2464-423F-BAF2-FAA8E08219AA}"/>
    <cellStyle name="Normal 2 2 2 9 4 2" xfId="1464" xr:uid="{84E91FAC-43F0-4CB9-B398-F795D284626B}"/>
    <cellStyle name="Normal 2 2 2 9 4 2 2" xfId="2958" xr:uid="{8D19FA25-19F5-4718-AB1E-95010777D978}"/>
    <cellStyle name="Normal 2 2 2 9 4 2 2 2" xfId="7440" xr:uid="{D521C273-CEE8-4BFB-85C1-62FDD7D3883A}"/>
    <cellStyle name="Normal 2 2 2 9 4 2 2 2 2" xfId="16470" xr:uid="{521633AF-9091-44EF-8F15-72477BD9EF54}"/>
    <cellStyle name="Normal 2 2 2 9 4 2 2 2 2 2" xfId="38896" xr:uid="{0B82BBD1-1DFC-46E5-BD33-374D369BE037}"/>
    <cellStyle name="Normal 2 2 2 9 4 2 2 2 3" xfId="29866" xr:uid="{6F4D5736-6553-472E-AA52-5D03AC16982F}"/>
    <cellStyle name="Normal 2 2 2 9 4 2 2 3" xfId="11988" xr:uid="{5EA9A915-D153-42FB-83D8-730CAD8D50E8}"/>
    <cellStyle name="Normal 2 2 2 9 4 2 2 3 2" xfId="34414" xr:uid="{BFC02013-8D0E-42E4-B901-F43B143B5BAB}"/>
    <cellStyle name="Normal 2 2 2 9 4 2 2 4" xfId="25384" xr:uid="{C7390D4D-87D4-4DE9-AD92-A1638A5356EA}"/>
    <cellStyle name="Normal 2 2 2 9 4 2 3" xfId="4452" xr:uid="{F6A9A403-8E87-4C2D-9601-399B92FFE5BC}"/>
    <cellStyle name="Normal 2 2 2 9 4 2 3 2" xfId="8934" xr:uid="{1ED29A96-C507-44D3-A4BA-FAAB00176790}"/>
    <cellStyle name="Normal 2 2 2 9 4 2 3 2 2" xfId="17964" xr:uid="{09BF3C4B-9C7F-44A7-94BC-09D4F879D147}"/>
    <cellStyle name="Normal 2 2 2 9 4 2 3 2 2 2" xfId="40390" xr:uid="{BEF26474-9547-4B15-9469-21C191A5B700}"/>
    <cellStyle name="Normal 2 2 2 9 4 2 3 2 3" xfId="31360" xr:uid="{A220B625-BF93-48A2-909B-92581EB13BBD}"/>
    <cellStyle name="Normal 2 2 2 9 4 2 3 3" xfId="13482" xr:uid="{2473F089-07F6-453A-AF28-B2C745CB5079}"/>
    <cellStyle name="Normal 2 2 2 9 4 2 3 3 2" xfId="35908" xr:uid="{0E9EE33C-3370-49F1-ACA8-96B30DEF9730}"/>
    <cellStyle name="Normal 2 2 2 9 4 2 3 4" xfId="26878" xr:uid="{7E1EBD14-DCC8-4809-8A3B-099CC6DD8150}"/>
    <cellStyle name="Normal 2 2 2 9 4 2 4" xfId="5946" xr:uid="{8D157F10-B4A2-44E3-8805-DD610309B524}"/>
    <cellStyle name="Normal 2 2 2 9 4 2 4 2" xfId="14976" xr:uid="{AD60B550-BF59-4A74-89FA-37A87629BE17}"/>
    <cellStyle name="Normal 2 2 2 9 4 2 4 2 2" xfId="37402" xr:uid="{CE3C569F-65CA-4551-B728-52BEC728D5F7}"/>
    <cellStyle name="Normal 2 2 2 9 4 2 4 3" xfId="28372" xr:uid="{8897F1C6-60A9-4FDC-8CA8-DCA59C1CE50A}"/>
    <cellStyle name="Normal 2 2 2 9 4 2 5" xfId="10494" xr:uid="{94551B6A-933F-4890-BF28-B3939D8E8278}"/>
    <cellStyle name="Normal 2 2 2 9 4 2 5 2" xfId="32920" xr:uid="{235FC42B-3BC9-4C82-90C5-81045FA25536}"/>
    <cellStyle name="Normal 2 2 2 9 4 2 6" xfId="23890" xr:uid="{7EE98A5C-4F45-41C1-9958-10A0B97C5501}"/>
    <cellStyle name="Normal 2 2 2 9 4 3" xfId="2211" xr:uid="{74059E12-771D-4C06-9984-45DFDE166AD8}"/>
    <cellStyle name="Normal 2 2 2 9 4 3 2" xfId="6693" xr:uid="{FDD2ABD0-1B6E-41A3-B459-51001CACA320}"/>
    <cellStyle name="Normal 2 2 2 9 4 3 2 2" xfId="15723" xr:uid="{A70ED314-219B-4020-80D6-AB1AEA4BD912}"/>
    <cellStyle name="Normal 2 2 2 9 4 3 2 2 2" xfId="38149" xr:uid="{A71D3162-12FD-461D-A49D-D892FFB70052}"/>
    <cellStyle name="Normal 2 2 2 9 4 3 2 3" xfId="29119" xr:uid="{4CAB8684-2FD9-4FAF-9AF1-801C1FDE2DF5}"/>
    <cellStyle name="Normal 2 2 2 9 4 3 3" xfId="11241" xr:uid="{D1A818EC-91A1-4A30-810A-2C89D581CA38}"/>
    <cellStyle name="Normal 2 2 2 9 4 3 3 2" xfId="33667" xr:uid="{6909D286-CA2A-4118-A348-17A68ADAF852}"/>
    <cellStyle name="Normal 2 2 2 9 4 3 4" xfId="24637" xr:uid="{6B9A4422-8CCE-4405-9C7A-9847226E449A}"/>
    <cellStyle name="Normal 2 2 2 9 4 4" xfId="3705" xr:uid="{8DBECBB3-EB5F-436B-91EE-FDDE4F63BD50}"/>
    <cellStyle name="Normal 2 2 2 9 4 4 2" xfId="8187" xr:uid="{461BC7C9-583C-423D-BDBB-06A82E63C73C}"/>
    <cellStyle name="Normal 2 2 2 9 4 4 2 2" xfId="17217" xr:uid="{48FB9F58-AE2E-447C-AE64-9993C063FA14}"/>
    <cellStyle name="Normal 2 2 2 9 4 4 2 2 2" xfId="39643" xr:uid="{B776D9CD-6322-4693-9801-1B503FF2ADFB}"/>
    <cellStyle name="Normal 2 2 2 9 4 4 2 3" xfId="30613" xr:uid="{0D06FF4C-4CA8-43F2-AF5E-E048803B9B81}"/>
    <cellStyle name="Normal 2 2 2 9 4 4 3" xfId="12735" xr:uid="{071058F9-965C-437C-B546-08776D842CA3}"/>
    <cellStyle name="Normal 2 2 2 9 4 4 3 2" xfId="35161" xr:uid="{4EEFBC6C-7A60-404E-A3CD-0D708BE2E946}"/>
    <cellStyle name="Normal 2 2 2 9 4 4 4" xfId="26131" xr:uid="{628B4B73-DA37-4D51-BB2E-2AA4CF05CAA7}"/>
    <cellStyle name="Normal 2 2 2 9 4 5" xfId="5199" xr:uid="{20E76609-C499-4E10-B58D-0C3103952F07}"/>
    <cellStyle name="Normal 2 2 2 9 4 5 2" xfId="14229" xr:uid="{C356196C-AB17-4FA3-9C56-C125D1B83447}"/>
    <cellStyle name="Normal 2 2 2 9 4 5 2 2" xfId="36655" xr:uid="{2ACAE827-DCA6-4A4D-9CE4-8974914ABB43}"/>
    <cellStyle name="Normal 2 2 2 9 4 5 3" xfId="27625" xr:uid="{527B5A11-CCCC-4B4F-A4BA-9A4954487780}"/>
    <cellStyle name="Normal 2 2 2 9 4 6" xfId="9747" xr:uid="{99C5A662-CE05-47EE-8AB8-7D47B8E99A97}"/>
    <cellStyle name="Normal 2 2 2 9 4 6 2" xfId="32173" xr:uid="{6F7D4F3F-BFC1-47F7-A4B1-DC41C2C3B45C}"/>
    <cellStyle name="Normal 2 2 2 9 4 7" xfId="23143" xr:uid="{1EBFE9CB-BB3F-446A-B7B8-9E7D922CBF1B}"/>
    <cellStyle name="Normal 2 2 2 9 5" xfId="904" xr:uid="{698AF798-001B-4459-9B79-BB7F82AE3151}"/>
    <cellStyle name="Normal 2 2 2 9 5 2" xfId="2398" xr:uid="{DAAF7F8D-811D-46B4-996D-3BD842ED38B5}"/>
    <cellStyle name="Normal 2 2 2 9 5 2 2" xfId="6880" xr:uid="{3834E469-3622-459A-B6AF-CD68A79212DE}"/>
    <cellStyle name="Normal 2 2 2 9 5 2 2 2" xfId="15910" xr:uid="{9D411CE9-05AF-4424-B1BE-ECA97E167779}"/>
    <cellStyle name="Normal 2 2 2 9 5 2 2 2 2" xfId="38336" xr:uid="{EEB22D4E-A25B-4A25-AE5E-EC3FE8A517C4}"/>
    <cellStyle name="Normal 2 2 2 9 5 2 2 3" xfId="29306" xr:uid="{A556E029-84B4-4032-9478-D8043FE5A1A1}"/>
    <cellStyle name="Normal 2 2 2 9 5 2 3" xfId="11428" xr:uid="{652CDF7D-3439-4A68-8220-79C95FD4AE90}"/>
    <cellStyle name="Normal 2 2 2 9 5 2 3 2" xfId="33854" xr:uid="{5B0A1E78-CD49-4038-B471-DE0FB6192864}"/>
    <cellStyle name="Normal 2 2 2 9 5 2 4" xfId="24824" xr:uid="{0F938462-36F0-445B-82C7-495D7AE654BA}"/>
    <cellStyle name="Normal 2 2 2 9 5 3" xfId="3892" xr:uid="{643FB073-BC05-41F1-9A11-BE2DDD270763}"/>
    <cellStyle name="Normal 2 2 2 9 5 3 2" xfId="8374" xr:uid="{EF08873E-B7BE-4525-A00E-E87F5087F30D}"/>
    <cellStyle name="Normal 2 2 2 9 5 3 2 2" xfId="17404" xr:uid="{43935EE9-255B-4373-80ED-E6B37887FD5E}"/>
    <cellStyle name="Normal 2 2 2 9 5 3 2 2 2" xfId="39830" xr:uid="{96EDE921-9170-4AD6-A1AF-BE14CD047844}"/>
    <cellStyle name="Normal 2 2 2 9 5 3 2 3" xfId="30800" xr:uid="{933C9E47-A3AB-47FC-87AC-AF38E9E65F2B}"/>
    <cellStyle name="Normal 2 2 2 9 5 3 3" xfId="12922" xr:uid="{5B63A1BD-B671-4F71-8501-978F87FDCF4F}"/>
    <cellStyle name="Normal 2 2 2 9 5 3 3 2" xfId="35348" xr:uid="{8D16CB5B-1DE9-473A-9CCB-F52171C3317E}"/>
    <cellStyle name="Normal 2 2 2 9 5 3 4" xfId="26318" xr:uid="{D06A8ACB-6615-4DCA-8560-671A4624D821}"/>
    <cellStyle name="Normal 2 2 2 9 5 4" xfId="5386" xr:uid="{0D2811FB-EDDF-454E-8AD2-FF7F7A2BFCC1}"/>
    <cellStyle name="Normal 2 2 2 9 5 4 2" xfId="14416" xr:uid="{DEAAE903-DA73-4A97-845C-6D028761B8EA}"/>
    <cellStyle name="Normal 2 2 2 9 5 4 2 2" xfId="36842" xr:uid="{C25DE5EF-4706-491E-BCFA-6BDD5F5E7C45}"/>
    <cellStyle name="Normal 2 2 2 9 5 4 3" xfId="27812" xr:uid="{2EDE96B1-746E-443A-9EDC-C66BB82E2A8B}"/>
    <cellStyle name="Normal 2 2 2 9 5 5" xfId="9934" xr:uid="{49FF6867-0C84-472C-8C2B-D65AC5AD8794}"/>
    <cellStyle name="Normal 2 2 2 9 5 5 2" xfId="32360" xr:uid="{14A1D968-3B36-4DC6-8DAA-BB4150B670A4}"/>
    <cellStyle name="Normal 2 2 2 9 5 6" xfId="23330" xr:uid="{2C1F2F17-5E07-42A0-B794-4980A62761F6}"/>
    <cellStyle name="Normal 2 2 2 9 6" xfId="1653" xr:uid="{66EC96AF-968B-4661-90F9-660DBADD7039}"/>
    <cellStyle name="Normal 2 2 2 9 6 2" xfId="6135" xr:uid="{89612A05-F46C-4E02-ABB2-D2C5FED0F954}"/>
    <cellStyle name="Normal 2 2 2 9 6 2 2" xfId="15165" xr:uid="{7679A6AC-D4FA-4F67-B886-350A4172A2B9}"/>
    <cellStyle name="Normal 2 2 2 9 6 2 2 2" xfId="37591" xr:uid="{6B97C1DF-8EA7-4DFC-A27E-20060E7E64D1}"/>
    <cellStyle name="Normal 2 2 2 9 6 2 3" xfId="28561" xr:uid="{10162227-D69E-437B-B611-F119409E9772}"/>
    <cellStyle name="Normal 2 2 2 9 6 3" xfId="10683" xr:uid="{B9B1FFFA-C6DD-4B96-A63B-B5347B797BD3}"/>
    <cellStyle name="Normal 2 2 2 9 6 3 2" xfId="33109" xr:uid="{F67BC7CB-17D7-477A-BEC0-20ADCC7437C4}"/>
    <cellStyle name="Normal 2 2 2 9 6 4" xfId="24079" xr:uid="{31907E67-4E5A-4BE0-BB3D-0F702B5B2D8D}"/>
    <cellStyle name="Normal 2 2 2 9 7" xfId="3147" xr:uid="{2827882F-A57E-42E8-B666-A717BEF8F091}"/>
    <cellStyle name="Normal 2 2 2 9 7 2" xfId="7629" xr:uid="{8D88BFE8-6F40-48A9-B54C-75927DB4DB8F}"/>
    <cellStyle name="Normal 2 2 2 9 7 2 2" xfId="16659" xr:uid="{4A30833E-7F0E-4E16-B343-BE83033CDF77}"/>
    <cellStyle name="Normal 2 2 2 9 7 2 2 2" xfId="39085" xr:uid="{CB0E0FFF-93F8-45CA-940E-B7C6620E87D9}"/>
    <cellStyle name="Normal 2 2 2 9 7 2 3" xfId="30055" xr:uid="{4DF3D988-E6B8-49AC-8D30-C26D18C10EDD}"/>
    <cellStyle name="Normal 2 2 2 9 7 3" xfId="12177" xr:uid="{A8E80CC0-E746-49A6-9768-DE5C085571BE}"/>
    <cellStyle name="Normal 2 2 2 9 7 3 2" xfId="34603" xr:uid="{9D2254A4-5C86-4E68-AFB5-920A82B188A7}"/>
    <cellStyle name="Normal 2 2 2 9 7 4" xfId="25573" xr:uid="{99563DC8-BF00-43D9-B687-B5F4DE442038}"/>
    <cellStyle name="Normal 2 2 2 9 8" xfId="4641" xr:uid="{D9866020-0C6D-4F2A-B299-3342FBE97FE0}"/>
    <cellStyle name="Normal 2 2 2 9 8 2" xfId="13671" xr:uid="{7BF3D064-D3A7-496A-AF69-D6FC5EC3C763}"/>
    <cellStyle name="Normal 2 2 2 9 8 2 2" xfId="36097" xr:uid="{A9CAE73B-BCE1-4A9C-9F75-D89C1C10E1F6}"/>
    <cellStyle name="Normal 2 2 2 9 8 3" xfId="27067" xr:uid="{5CB2CAAD-15CF-4C87-8150-BAB8F731F7E1}"/>
    <cellStyle name="Normal 2 2 2 9 9" xfId="9189" xr:uid="{81DDF66D-0B78-4B0D-B4C7-FB149B190750}"/>
    <cellStyle name="Normal 2 2 2 9 9 2" xfId="31615" xr:uid="{5ABADEED-2F61-4B34-9D5C-DCB99230FCC0}"/>
    <cellStyle name="Normal 2 2 3" xfId="24" xr:uid="{C5A0CDC7-1212-4A0C-AD10-53E96414E616}"/>
    <cellStyle name="Normal 2 2 3 10" xfId="396" xr:uid="{C2B8C537-6786-4896-82A3-88DF56EB52A2}"/>
    <cellStyle name="Normal 2 2 3 10 2" xfId="1143" xr:uid="{7A457F12-4951-43AB-A4E6-EF2E11D2B4DB}"/>
    <cellStyle name="Normal 2 2 3 10 2 2" xfId="2637" xr:uid="{86E993F6-2A20-4C13-AB11-2D9FB5B9281C}"/>
    <cellStyle name="Normal 2 2 3 10 2 2 2" xfId="7119" xr:uid="{69558EB1-F5F3-47A8-8236-DF0CA3EACDC6}"/>
    <cellStyle name="Normal 2 2 3 10 2 2 2 2" xfId="16149" xr:uid="{84CDAD19-663A-4D5D-A7A5-5185EACC95E9}"/>
    <cellStyle name="Normal 2 2 3 10 2 2 2 2 2" xfId="38575" xr:uid="{8E0B178A-D3EC-4038-91CF-C08001417FAD}"/>
    <cellStyle name="Normal 2 2 3 10 2 2 2 3" xfId="29545" xr:uid="{4BA9BCD4-B87D-47DA-9DB5-A83D8B6921C1}"/>
    <cellStyle name="Normal 2 2 3 10 2 2 3" xfId="11667" xr:uid="{7C8F99A2-4165-42CA-9BC7-BFE9E7A23231}"/>
    <cellStyle name="Normal 2 2 3 10 2 2 3 2" xfId="34093" xr:uid="{CC80D9F3-FF2E-44C7-B44F-EFBF3E51888D}"/>
    <cellStyle name="Normal 2 2 3 10 2 2 4" xfId="25063" xr:uid="{4B8C2EE8-989E-442F-AC80-07BAC784EF84}"/>
    <cellStyle name="Normal 2 2 3 10 2 3" xfId="4131" xr:uid="{C394BFE6-1F83-41FC-9B7F-166AD73A5B36}"/>
    <cellStyle name="Normal 2 2 3 10 2 3 2" xfId="8613" xr:uid="{397AF2B1-02F2-4D80-A08F-4F00E473E824}"/>
    <cellStyle name="Normal 2 2 3 10 2 3 2 2" xfId="17643" xr:uid="{6513191C-F227-4011-A8BE-7767BFF2B2AA}"/>
    <cellStyle name="Normal 2 2 3 10 2 3 2 2 2" xfId="40069" xr:uid="{B71E0479-BF03-481D-991A-2A666E800381}"/>
    <cellStyle name="Normal 2 2 3 10 2 3 2 3" xfId="31039" xr:uid="{7DD08498-65CE-4389-B42B-ECD34B46D1A4}"/>
    <cellStyle name="Normal 2 2 3 10 2 3 3" xfId="13161" xr:uid="{7CED17B4-92E2-42C6-B969-5BB10FF8F033}"/>
    <cellStyle name="Normal 2 2 3 10 2 3 3 2" xfId="35587" xr:uid="{0B2882D9-4B0A-46F9-AAF5-12C8157101D7}"/>
    <cellStyle name="Normal 2 2 3 10 2 3 4" xfId="26557" xr:uid="{736BF123-188D-4B6D-B7FE-609F7FE1ED56}"/>
    <cellStyle name="Normal 2 2 3 10 2 4" xfId="5625" xr:uid="{698C1CEB-E272-4318-B0B0-B54B101E6CDD}"/>
    <cellStyle name="Normal 2 2 3 10 2 4 2" xfId="14655" xr:uid="{B15F8703-20F8-4C5F-8055-88773FB0E913}"/>
    <cellStyle name="Normal 2 2 3 10 2 4 2 2" xfId="37081" xr:uid="{70FC27B7-E182-4569-9FA0-AC01CB6F2E0D}"/>
    <cellStyle name="Normal 2 2 3 10 2 4 3" xfId="28051" xr:uid="{3F5D1964-41C4-4B3A-B802-3BDAF06E325B}"/>
    <cellStyle name="Normal 2 2 3 10 2 5" xfId="10173" xr:uid="{05EBF0F6-E9C2-47A8-9A82-31BC9DD55FAC}"/>
    <cellStyle name="Normal 2 2 3 10 2 5 2" xfId="32599" xr:uid="{50820A8B-7E5B-4074-9FCD-91213378846C}"/>
    <cellStyle name="Normal 2 2 3 10 2 6" xfId="23569" xr:uid="{3AB3F55B-E46F-4B7D-972F-5C214E8A2681}"/>
    <cellStyle name="Normal 2 2 3 10 3" xfId="1890" xr:uid="{5396FB55-0CEC-42B1-A69F-F2CF4B57B3B0}"/>
    <cellStyle name="Normal 2 2 3 10 3 2" xfId="6372" xr:uid="{4C951BBC-6C25-4DA2-8B91-5619DC3C421C}"/>
    <cellStyle name="Normal 2 2 3 10 3 2 2" xfId="15402" xr:uid="{F42B8AE9-C5A6-4EF5-9641-01DC4402CA02}"/>
    <cellStyle name="Normal 2 2 3 10 3 2 2 2" xfId="37828" xr:uid="{6E042717-0922-4424-ABC7-810B36E93455}"/>
    <cellStyle name="Normal 2 2 3 10 3 2 3" xfId="28798" xr:uid="{83DE5623-F6CD-489A-AEA2-F4C6D337A6FD}"/>
    <cellStyle name="Normal 2 2 3 10 3 3" xfId="10920" xr:uid="{05947ED5-8D78-49A3-9C24-9DC718BB2230}"/>
    <cellStyle name="Normal 2 2 3 10 3 3 2" xfId="33346" xr:uid="{91B6C17B-0C16-4696-92DA-18FAD3618632}"/>
    <cellStyle name="Normal 2 2 3 10 3 4" xfId="24316" xr:uid="{EF61475D-DCFF-4DBD-9354-E1E4CEA61820}"/>
    <cellStyle name="Normal 2 2 3 10 4" xfId="3384" xr:uid="{4FC02C32-0D3C-42BF-9FE4-CBB706C2D63F}"/>
    <cellStyle name="Normal 2 2 3 10 4 2" xfId="7866" xr:uid="{1225C9F0-08CD-4D2B-BA03-A0A9C49CEEBD}"/>
    <cellStyle name="Normal 2 2 3 10 4 2 2" xfId="16896" xr:uid="{1CAD327E-9BC0-4EB9-AF68-7E7AD44CEC11}"/>
    <cellStyle name="Normal 2 2 3 10 4 2 2 2" xfId="39322" xr:uid="{B447340C-32E8-4873-95A2-EF6747837D85}"/>
    <cellStyle name="Normal 2 2 3 10 4 2 3" xfId="30292" xr:uid="{E8898E20-F393-48A2-B7F0-B36E6DCF5F16}"/>
    <cellStyle name="Normal 2 2 3 10 4 3" xfId="12414" xr:uid="{298FB940-0A7F-4BD3-908C-864B1A513C33}"/>
    <cellStyle name="Normal 2 2 3 10 4 3 2" xfId="34840" xr:uid="{AE954ED1-A533-49A3-B7CE-A2CF3EF1E723}"/>
    <cellStyle name="Normal 2 2 3 10 4 4" xfId="25810" xr:uid="{CED914AE-EFF2-4D5B-99A9-2A61F2FE880C}"/>
    <cellStyle name="Normal 2 2 3 10 5" xfId="4878" xr:uid="{8C516EE6-526E-49D3-8193-61D93AD79729}"/>
    <cellStyle name="Normal 2 2 3 10 5 2" xfId="13908" xr:uid="{062AE786-F794-4184-84EA-4CF66EA529FF}"/>
    <cellStyle name="Normal 2 2 3 10 5 2 2" xfId="36334" xr:uid="{024F2822-7ADA-4FB5-BF65-58168F11A18C}"/>
    <cellStyle name="Normal 2 2 3 10 5 3" xfId="27304" xr:uid="{B27DD92B-85E9-4E7C-9494-3050E3A87595}"/>
    <cellStyle name="Normal 2 2 3 10 6" xfId="9426" xr:uid="{AC947823-78D4-490D-B8CD-24FD41FD08FB}"/>
    <cellStyle name="Normal 2 2 3 10 6 2" xfId="31852" xr:uid="{0801DF47-7F63-44DF-9DD0-8AE2A04E2BDE}"/>
    <cellStyle name="Normal 2 2 3 10 7" xfId="22822" xr:uid="{2DE425B2-C70E-4C46-9372-E8E78914FBAC}"/>
    <cellStyle name="Normal 2 2 3 11" xfId="582" xr:uid="{174ED449-ACEB-4DDF-8D83-C64F440BEF5A}"/>
    <cellStyle name="Normal 2 2 3 11 2" xfId="1329" xr:uid="{9964F219-A6B4-4937-8335-A7E022E1108D}"/>
    <cellStyle name="Normal 2 2 3 11 2 2" xfId="2823" xr:uid="{38412CAF-19DB-454D-9E33-148A080CEABC}"/>
    <cellStyle name="Normal 2 2 3 11 2 2 2" xfId="7305" xr:uid="{F68B9D0F-E042-4A98-958B-9340FC355AC5}"/>
    <cellStyle name="Normal 2 2 3 11 2 2 2 2" xfId="16335" xr:uid="{305341A2-9BED-43F7-8563-52BB0F723EFF}"/>
    <cellStyle name="Normal 2 2 3 11 2 2 2 2 2" xfId="38761" xr:uid="{B116EC92-FF33-47C3-BC8E-4E217A5E520B}"/>
    <cellStyle name="Normal 2 2 3 11 2 2 2 3" xfId="29731" xr:uid="{506352E6-9F21-415E-941E-960984BB88DD}"/>
    <cellStyle name="Normal 2 2 3 11 2 2 3" xfId="11853" xr:uid="{F471C684-BD54-4873-AA4F-0C960C4310A7}"/>
    <cellStyle name="Normal 2 2 3 11 2 2 3 2" xfId="34279" xr:uid="{55D8E195-0D5B-4511-9787-66C8F5A5F95B}"/>
    <cellStyle name="Normal 2 2 3 11 2 2 4" xfId="25249" xr:uid="{CB02F2A4-F369-43E5-9962-9BA1AAE0EABF}"/>
    <cellStyle name="Normal 2 2 3 11 2 3" xfId="4317" xr:uid="{E830A55D-843E-4119-A775-93A7FAA5D7C7}"/>
    <cellStyle name="Normal 2 2 3 11 2 3 2" xfId="8799" xr:uid="{1957CA21-ED9D-430A-AEF9-975564ACA009}"/>
    <cellStyle name="Normal 2 2 3 11 2 3 2 2" xfId="17829" xr:uid="{92A9B0A3-89C6-4B96-A3FF-B4A4303F5C19}"/>
    <cellStyle name="Normal 2 2 3 11 2 3 2 2 2" xfId="40255" xr:uid="{E6AB0447-976E-4E69-9F6C-19504B8D8133}"/>
    <cellStyle name="Normal 2 2 3 11 2 3 2 3" xfId="31225" xr:uid="{10F43B3B-666E-4925-877D-DEDF0A07D597}"/>
    <cellStyle name="Normal 2 2 3 11 2 3 3" xfId="13347" xr:uid="{2A6020C6-E969-4972-96E2-8FE09FE80A4E}"/>
    <cellStyle name="Normal 2 2 3 11 2 3 3 2" xfId="35773" xr:uid="{C869DD87-C9C4-4E8F-8316-E99CE4EC9660}"/>
    <cellStyle name="Normal 2 2 3 11 2 3 4" xfId="26743" xr:uid="{55A9352F-65AF-4FD7-9A11-CCEFC348E2DC}"/>
    <cellStyle name="Normal 2 2 3 11 2 4" xfId="5811" xr:uid="{BF68709C-CDBB-41C6-A50A-67B57B0E211A}"/>
    <cellStyle name="Normal 2 2 3 11 2 4 2" xfId="14841" xr:uid="{B5B247EA-BF38-4E57-AF5D-13177259A1C4}"/>
    <cellStyle name="Normal 2 2 3 11 2 4 2 2" xfId="37267" xr:uid="{D8384B4E-AACC-4DAE-9B0A-806B1EBE94DB}"/>
    <cellStyle name="Normal 2 2 3 11 2 4 3" xfId="28237" xr:uid="{6EE527D4-01EB-49DC-9333-B751B400AB7B}"/>
    <cellStyle name="Normal 2 2 3 11 2 5" xfId="10359" xr:uid="{08B88CF7-9548-49D7-84F6-5C195CD9226C}"/>
    <cellStyle name="Normal 2 2 3 11 2 5 2" xfId="32785" xr:uid="{9F8BFDF9-9B8C-4FB0-A821-595C58DCAEF5}"/>
    <cellStyle name="Normal 2 2 3 11 2 6" xfId="23755" xr:uid="{A268ECD8-5E3D-45B1-8523-84C79C00EB47}"/>
    <cellStyle name="Normal 2 2 3 11 3" xfId="2076" xr:uid="{52750D11-1774-4566-B9B7-5B496BBA83C4}"/>
    <cellStyle name="Normal 2 2 3 11 3 2" xfId="6558" xr:uid="{A01069F0-7996-4F02-B5C6-DDE226F560C0}"/>
    <cellStyle name="Normal 2 2 3 11 3 2 2" xfId="15588" xr:uid="{E2C023F7-EFDB-4F8F-A879-6234D0644621}"/>
    <cellStyle name="Normal 2 2 3 11 3 2 2 2" xfId="38014" xr:uid="{B7F3A062-8268-42EC-A7E9-086A07AFF0BB}"/>
    <cellStyle name="Normal 2 2 3 11 3 2 3" xfId="28984" xr:uid="{53D1972C-7272-457A-B6FF-B0EA6FF2C2D4}"/>
    <cellStyle name="Normal 2 2 3 11 3 3" xfId="11106" xr:uid="{9C166453-6137-4FC3-B423-4FEEA7AA879C}"/>
    <cellStyle name="Normal 2 2 3 11 3 3 2" xfId="33532" xr:uid="{4A8344DC-44A4-46F1-B0C6-E1AD2AF53241}"/>
    <cellStyle name="Normal 2 2 3 11 3 4" xfId="24502" xr:uid="{83E57E6C-F721-43E7-B476-20C88406E2FF}"/>
    <cellStyle name="Normal 2 2 3 11 4" xfId="3570" xr:uid="{59CACEDA-E528-499F-8287-CC7E497CBB68}"/>
    <cellStyle name="Normal 2 2 3 11 4 2" xfId="8052" xr:uid="{18DD2BD6-C092-4E3A-8BE1-43E3925C21BF}"/>
    <cellStyle name="Normal 2 2 3 11 4 2 2" xfId="17082" xr:uid="{485E2029-45F2-4A50-B9C4-08E6F7ED30B4}"/>
    <cellStyle name="Normal 2 2 3 11 4 2 2 2" xfId="39508" xr:uid="{E2C5AD19-7B63-4B62-86B2-159E3884EFD8}"/>
    <cellStyle name="Normal 2 2 3 11 4 2 3" xfId="30478" xr:uid="{BCE84325-7F50-44F6-899A-C225E4480929}"/>
    <cellStyle name="Normal 2 2 3 11 4 3" xfId="12600" xr:uid="{B2855675-3C03-45C3-8933-6FD7DE6577EC}"/>
    <cellStyle name="Normal 2 2 3 11 4 3 2" xfId="35026" xr:uid="{4BBA26B7-CC9F-4CC6-886B-C7BB7A329334}"/>
    <cellStyle name="Normal 2 2 3 11 4 4" xfId="25996" xr:uid="{6B41C3B8-F71A-4861-AA68-2CDA718AABFB}"/>
    <cellStyle name="Normal 2 2 3 11 5" xfId="5064" xr:uid="{1F05504C-94A0-4E8D-9FA8-282B3D612D28}"/>
    <cellStyle name="Normal 2 2 3 11 5 2" xfId="14094" xr:uid="{390D4E22-FF4B-44E4-AC97-FADB9A70CE92}"/>
    <cellStyle name="Normal 2 2 3 11 5 2 2" xfId="36520" xr:uid="{47ADA672-17E3-4F63-A128-0F5A5D1D865F}"/>
    <cellStyle name="Normal 2 2 3 11 5 3" xfId="27490" xr:uid="{92C094A8-7B57-40A6-933C-D06ED058C93E}"/>
    <cellStyle name="Normal 2 2 3 11 6" xfId="9612" xr:uid="{9579BFE4-12DF-4978-80F4-5957DC3EACDB}"/>
    <cellStyle name="Normal 2 2 3 11 6 2" xfId="32038" xr:uid="{39505695-66A0-4DB8-B837-1A9A93E53139}"/>
    <cellStyle name="Normal 2 2 3 11 7" xfId="23008" xr:uid="{2049C37B-CFD4-491C-9151-4541BF97ADE5}"/>
    <cellStyle name="Normal 2 2 3 12" xfId="769" xr:uid="{74E75E94-F545-42C5-863F-C6DA7C735052}"/>
    <cellStyle name="Normal 2 2 3 12 2" xfId="2263" xr:uid="{A0A6B579-C8E5-49E4-BA87-3F74DA7BD414}"/>
    <cellStyle name="Normal 2 2 3 12 2 2" xfId="6745" xr:uid="{EAE11E12-38C3-4EC9-9B7B-467FEFE20375}"/>
    <cellStyle name="Normal 2 2 3 12 2 2 2" xfId="15775" xr:uid="{42C53848-6CE8-4029-812A-3FFAF4D7C021}"/>
    <cellStyle name="Normal 2 2 3 12 2 2 2 2" xfId="38201" xr:uid="{734077CF-6E5B-4466-9F2B-02EF7A717946}"/>
    <cellStyle name="Normal 2 2 3 12 2 2 3" xfId="29171" xr:uid="{719F1AB1-39E0-4633-8556-D61BB825336F}"/>
    <cellStyle name="Normal 2 2 3 12 2 3" xfId="11293" xr:uid="{E7E6EA4E-CE72-4550-A797-26A5A6F96A01}"/>
    <cellStyle name="Normal 2 2 3 12 2 3 2" xfId="33719" xr:uid="{69DAC603-7083-43BD-B87B-8510F842CFB9}"/>
    <cellStyle name="Normal 2 2 3 12 2 4" xfId="24689" xr:uid="{FBCB35CD-019A-4E7C-93BB-CF39C46DEA20}"/>
    <cellStyle name="Normal 2 2 3 12 3" xfId="3757" xr:uid="{E642D1F6-F81A-4FF9-B3F4-A37AD38570A9}"/>
    <cellStyle name="Normal 2 2 3 12 3 2" xfId="8239" xr:uid="{3CE123CF-6F9B-4CE3-AAD0-48D3763EB685}"/>
    <cellStyle name="Normal 2 2 3 12 3 2 2" xfId="17269" xr:uid="{C97DEAF1-7740-4B64-988F-62AFEA5D9EAE}"/>
    <cellStyle name="Normal 2 2 3 12 3 2 2 2" xfId="39695" xr:uid="{1E47F2C9-F68E-472A-8492-999F214A823C}"/>
    <cellStyle name="Normal 2 2 3 12 3 2 3" xfId="30665" xr:uid="{600264F7-2D76-470B-9B2D-788782428F03}"/>
    <cellStyle name="Normal 2 2 3 12 3 3" xfId="12787" xr:uid="{57857165-B800-4463-B3CC-E1C7AE456BC5}"/>
    <cellStyle name="Normal 2 2 3 12 3 3 2" xfId="35213" xr:uid="{74453C81-10F1-463E-B16F-963E161FA24D}"/>
    <cellStyle name="Normal 2 2 3 12 3 4" xfId="26183" xr:uid="{533DA811-E1C5-4372-8325-1541FF673A09}"/>
    <cellStyle name="Normal 2 2 3 12 4" xfId="5251" xr:uid="{5757766A-AA3B-4F73-A464-AD849E0EA590}"/>
    <cellStyle name="Normal 2 2 3 12 4 2" xfId="14281" xr:uid="{F0CB5A11-EBD0-4E5F-9A88-6A238E68E98D}"/>
    <cellStyle name="Normal 2 2 3 12 4 2 2" xfId="36707" xr:uid="{DDCF88E1-99E5-4E77-BA0D-8BB898D3493F}"/>
    <cellStyle name="Normal 2 2 3 12 4 3" xfId="27677" xr:uid="{80A0C603-09D4-448C-80CA-3D777201CA52}"/>
    <cellStyle name="Normal 2 2 3 12 5" xfId="9799" xr:uid="{D55DBAE5-4163-4097-A3FE-B95BBC614F3B}"/>
    <cellStyle name="Normal 2 2 3 12 5 2" xfId="32225" xr:uid="{5952DEDC-2360-46A2-935B-BB90D6A3FF50}"/>
    <cellStyle name="Normal 2 2 3 12 6" xfId="23195" xr:uid="{0D748B54-40D4-4D58-84AE-FF54737C1294}"/>
    <cellStyle name="Normal 2 2 3 13" xfId="1518" xr:uid="{A2E2D753-BDCB-4BA8-9906-DFAB731DA15D}"/>
    <cellStyle name="Normal 2 2 3 13 2" xfId="6000" xr:uid="{1033CA15-A192-4ADB-914B-DDAAA4F3EF8F}"/>
    <cellStyle name="Normal 2 2 3 13 2 2" xfId="15030" xr:uid="{5042EF23-5EDA-4063-98E4-5148AB356D57}"/>
    <cellStyle name="Normal 2 2 3 13 2 2 2" xfId="37456" xr:uid="{09C39FA6-F913-48B3-8485-5FFA6981508A}"/>
    <cellStyle name="Normal 2 2 3 13 2 3" xfId="28426" xr:uid="{34869635-249C-441F-8138-42DB4A3C8188}"/>
    <cellStyle name="Normal 2 2 3 13 3" xfId="10548" xr:uid="{934D65C7-121C-4300-9CF0-9616FD1E433F}"/>
    <cellStyle name="Normal 2 2 3 13 3 2" xfId="32974" xr:uid="{C5EB9498-A511-47EC-99E9-3BD9B7CC2CFA}"/>
    <cellStyle name="Normal 2 2 3 13 4" xfId="23944" xr:uid="{1D0CD08A-BCEA-47E0-8D44-41A1E0D49F89}"/>
    <cellStyle name="Normal 2 2 3 14" xfId="3012" xr:uid="{7A53CE45-DD23-4D61-B409-A243267AE476}"/>
    <cellStyle name="Normal 2 2 3 14 2" xfId="7494" xr:uid="{2EEA3AF7-57D7-4181-96CF-14F9B77F71F8}"/>
    <cellStyle name="Normal 2 2 3 14 2 2" xfId="16524" xr:uid="{1F3CDACB-8E9A-43A5-8581-24DAB91ACF98}"/>
    <cellStyle name="Normal 2 2 3 14 2 2 2" xfId="38950" xr:uid="{A778D69B-24BB-4A64-9B7E-A354BBCF0952}"/>
    <cellStyle name="Normal 2 2 3 14 2 3" xfId="29920" xr:uid="{DC851796-0434-4BB2-B63A-2F70834A6249}"/>
    <cellStyle name="Normal 2 2 3 14 3" xfId="12042" xr:uid="{A0DDAF5B-D6C6-4D43-86B6-FB49DDC0AF9A}"/>
    <cellStyle name="Normal 2 2 3 14 3 2" xfId="34468" xr:uid="{903534A9-9B24-4C0B-AB1E-84450EECDAD6}"/>
    <cellStyle name="Normal 2 2 3 14 4" xfId="25438" xr:uid="{C4F85AF1-E00F-4ABA-9FCA-4A27B2DB82A2}"/>
    <cellStyle name="Normal 2 2 3 15" xfId="4506" xr:uid="{64857B26-FB30-416A-A9E2-CD62015EB928}"/>
    <cellStyle name="Normal 2 2 3 15 2" xfId="13536" xr:uid="{FEF7ADCB-62C5-4280-892C-79CA7EA9E699}"/>
    <cellStyle name="Normal 2 2 3 15 2 2" xfId="35962" xr:uid="{5D95457B-D257-43BC-91F2-51229359552F}"/>
    <cellStyle name="Normal 2 2 3 15 3" xfId="26932" xr:uid="{2C113A69-4413-44B6-BB3D-DCE4928B54DA}"/>
    <cellStyle name="Normal 2 2 3 16" xfId="9054" xr:uid="{EF08AA07-D427-481D-915C-F55D87F2A102}"/>
    <cellStyle name="Normal 2 2 3 16 2" xfId="31480" xr:uid="{A9AA2401-9943-4930-AD95-BFB950022FDB}"/>
    <cellStyle name="Normal 2 2 3 17" xfId="22450" xr:uid="{99AF7C05-2C29-401A-B129-0E04E581B367}"/>
    <cellStyle name="Normal 2 2 3 2" xfId="47" xr:uid="{5ABD81BC-651A-4423-9FA4-310174B6ECA7}"/>
    <cellStyle name="Normal 2 2 3 2 10" xfId="22473" xr:uid="{5E5EBBA8-0BB8-4373-BBF2-110A0442B91E}"/>
    <cellStyle name="Normal 2 2 3 2 2" xfId="233" xr:uid="{621C16DE-5BDE-4216-A3B1-7A5004D25E88}"/>
    <cellStyle name="Normal 2 2 3 2 2 2" xfId="978" xr:uid="{C611F8F0-4F35-4704-BD90-C74C364FCED6}"/>
    <cellStyle name="Normal 2 2 3 2 2 2 2" xfId="2472" xr:uid="{7216DE6F-53DC-47D3-BFD6-87F30BFDD93D}"/>
    <cellStyle name="Normal 2 2 3 2 2 2 2 2" xfId="6954" xr:uid="{7748319A-4861-4538-B956-874FFF3D300A}"/>
    <cellStyle name="Normal 2 2 3 2 2 2 2 2 2" xfId="15984" xr:uid="{C1DF461E-9F4F-4394-A6A1-A1DD36065FFF}"/>
    <cellStyle name="Normal 2 2 3 2 2 2 2 2 2 2" xfId="38410" xr:uid="{12CB9DA7-3B9D-45E9-AEFB-9690454EEAE2}"/>
    <cellStyle name="Normal 2 2 3 2 2 2 2 2 3" xfId="29380" xr:uid="{3DE7E43C-5816-4A5F-9103-627F8966AFED}"/>
    <cellStyle name="Normal 2 2 3 2 2 2 2 3" xfId="11502" xr:uid="{0322F62B-6B56-4502-9EFF-3C7FA90B8765}"/>
    <cellStyle name="Normal 2 2 3 2 2 2 2 3 2" xfId="33928" xr:uid="{125C50BD-9504-48A7-A4B7-67781B139E01}"/>
    <cellStyle name="Normal 2 2 3 2 2 2 2 4" xfId="24898" xr:uid="{55DE4436-14CE-4730-8DD8-AA7D4C90A012}"/>
    <cellStyle name="Normal 2 2 3 2 2 2 3" xfId="3966" xr:uid="{DEF4959D-50A5-4524-924D-5E2E84439789}"/>
    <cellStyle name="Normal 2 2 3 2 2 2 3 2" xfId="8448" xr:uid="{2689B9B0-05F9-45F9-9EC9-60A19D6C20BC}"/>
    <cellStyle name="Normal 2 2 3 2 2 2 3 2 2" xfId="17478" xr:uid="{E473BC77-276A-49E7-8ED3-48B9F1534F0B}"/>
    <cellStyle name="Normal 2 2 3 2 2 2 3 2 2 2" xfId="39904" xr:uid="{1122FADD-E8E9-4CDF-B088-84D38F877FA9}"/>
    <cellStyle name="Normal 2 2 3 2 2 2 3 2 3" xfId="30874" xr:uid="{5D98B99C-BA93-4E22-8A0D-044BA658C16A}"/>
    <cellStyle name="Normal 2 2 3 2 2 2 3 3" xfId="12996" xr:uid="{BC48ECC2-30EE-46BE-8E0F-391913B7CBCE}"/>
    <cellStyle name="Normal 2 2 3 2 2 2 3 3 2" xfId="35422" xr:uid="{09F7D878-E99F-44E0-8B5B-FD99A60C733A}"/>
    <cellStyle name="Normal 2 2 3 2 2 2 3 4" xfId="26392" xr:uid="{03DC12C3-6451-44F4-87F6-6EAA9C544523}"/>
    <cellStyle name="Normal 2 2 3 2 2 2 4" xfId="5460" xr:uid="{5C16C7F2-395B-4DC4-BD1A-BBFE1A6F2A10}"/>
    <cellStyle name="Normal 2 2 3 2 2 2 4 2" xfId="14490" xr:uid="{C1A82BE5-18CA-4D4A-96A9-022A9A3C3C64}"/>
    <cellStyle name="Normal 2 2 3 2 2 2 4 2 2" xfId="36916" xr:uid="{E6F86644-45C8-41C4-B200-DADEEAEAD241}"/>
    <cellStyle name="Normal 2 2 3 2 2 2 4 3" xfId="27886" xr:uid="{C5D690A0-1843-4659-AE12-B0297E1F938E}"/>
    <cellStyle name="Normal 2 2 3 2 2 2 5" xfId="10008" xr:uid="{FC313790-EA6B-410C-99E7-3251E00D7688}"/>
    <cellStyle name="Normal 2 2 3 2 2 2 5 2" xfId="32434" xr:uid="{C47270AB-9B57-46CC-A136-098E4A020D0A}"/>
    <cellStyle name="Normal 2 2 3 2 2 2 6" xfId="23404" xr:uid="{85B28419-E5AF-4DCF-8C05-1F0BAB62502C}"/>
    <cellStyle name="Normal 2 2 3 2 2 3" xfId="1727" xr:uid="{C39A4B16-3A0B-4A52-A4D0-5F0EFE134768}"/>
    <cellStyle name="Normal 2 2 3 2 2 3 2" xfId="6209" xr:uid="{8179FB2E-624B-4180-AF31-8786A4A8A21E}"/>
    <cellStyle name="Normal 2 2 3 2 2 3 2 2" xfId="15239" xr:uid="{9D2B0DC9-8799-4120-A815-B0B857747C10}"/>
    <cellStyle name="Normal 2 2 3 2 2 3 2 2 2" xfId="37665" xr:uid="{3994C787-834B-4879-B43C-2CFE3829C19E}"/>
    <cellStyle name="Normal 2 2 3 2 2 3 2 3" xfId="28635" xr:uid="{412743FB-1F5E-4874-A840-6CF8BF316D4A}"/>
    <cellStyle name="Normal 2 2 3 2 2 3 3" xfId="10757" xr:uid="{0486F91C-C6E1-43D4-96AE-85DD1A67D7CA}"/>
    <cellStyle name="Normal 2 2 3 2 2 3 3 2" xfId="33183" xr:uid="{FB424F2A-DA15-4123-AA6D-39885FD563B6}"/>
    <cellStyle name="Normal 2 2 3 2 2 3 4" xfId="24153" xr:uid="{AFB0DA82-0FE4-4C14-A377-C93AB3275395}"/>
    <cellStyle name="Normal 2 2 3 2 2 4" xfId="3221" xr:uid="{F7565542-14A9-4BB5-803B-2DA15B6B9051}"/>
    <cellStyle name="Normal 2 2 3 2 2 4 2" xfId="7703" xr:uid="{5074889A-9607-412D-B1F8-C626A246CEEB}"/>
    <cellStyle name="Normal 2 2 3 2 2 4 2 2" xfId="16733" xr:uid="{BE1F8E08-9AD9-44C0-9D8F-58DF4A302447}"/>
    <cellStyle name="Normal 2 2 3 2 2 4 2 2 2" xfId="39159" xr:uid="{E98B0C56-5313-45BA-9BAA-77BF753F2B52}"/>
    <cellStyle name="Normal 2 2 3 2 2 4 2 3" xfId="30129" xr:uid="{D98CB079-402A-4800-9F7B-F6D1DA012450}"/>
    <cellStyle name="Normal 2 2 3 2 2 4 3" xfId="12251" xr:uid="{DAAD56E3-4508-4F6E-99DD-03263B66AC77}"/>
    <cellStyle name="Normal 2 2 3 2 2 4 3 2" xfId="34677" xr:uid="{59431948-B95C-43D6-9AEA-53E7BC23FDCB}"/>
    <cellStyle name="Normal 2 2 3 2 2 4 4" xfId="25647" xr:uid="{A5F78BB7-394D-485E-9F87-54ED32B68AF2}"/>
    <cellStyle name="Normal 2 2 3 2 2 5" xfId="4715" xr:uid="{7D1CE154-883B-4DCA-9FFE-72B5FB3B3A3F}"/>
    <cellStyle name="Normal 2 2 3 2 2 5 2" xfId="13745" xr:uid="{6F0240D9-DA7B-443A-A572-525A689C4730}"/>
    <cellStyle name="Normal 2 2 3 2 2 5 2 2" xfId="36171" xr:uid="{1E28632C-0AD6-402D-A5FB-F226C53C7350}"/>
    <cellStyle name="Normal 2 2 3 2 2 5 3" xfId="27141" xr:uid="{5AF11D2D-83FE-4614-8624-8DE2356FE2B4}"/>
    <cellStyle name="Normal 2 2 3 2 2 6" xfId="9263" xr:uid="{395283E0-9BDC-45F9-A3A3-A50550256C45}"/>
    <cellStyle name="Normal 2 2 3 2 2 6 2" xfId="31689" xr:uid="{4627FE5D-A075-4CFE-BF94-BF9B7E0D6217}"/>
    <cellStyle name="Normal 2 2 3 2 2 7" xfId="22659" xr:uid="{2708B106-DB81-4062-8063-2B054B82A5C2}"/>
    <cellStyle name="Normal 2 2 3 2 3" xfId="419" xr:uid="{F41C5817-870D-42B8-97C9-BC71DFEB0FB9}"/>
    <cellStyle name="Normal 2 2 3 2 3 2" xfId="1166" xr:uid="{183C7E53-446E-4DA9-815A-19FD16A3178A}"/>
    <cellStyle name="Normal 2 2 3 2 3 2 2" xfId="2660" xr:uid="{36330096-373C-47BA-A350-EFA933F6141A}"/>
    <cellStyle name="Normal 2 2 3 2 3 2 2 2" xfId="7142" xr:uid="{CAC28940-305E-4EAB-857A-416EA7EA6B93}"/>
    <cellStyle name="Normal 2 2 3 2 3 2 2 2 2" xfId="16172" xr:uid="{61F01164-A73D-4EBC-AAF5-71330E160907}"/>
    <cellStyle name="Normal 2 2 3 2 3 2 2 2 2 2" xfId="38598" xr:uid="{6C05C55C-D0C3-49AE-A5C4-D4EFBAB6AEA7}"/>
    <cellStyle name="Normal 2 2 3 2 3 2 2 2 3" xfId="29568" xr:uid="{26CDBA58-FE30-4151-A63F-4C160C7FEB70}"/>
    <cellStyle name="Normal 2 2 3 2 3 2 2 3" xfId="11690" xr:uid="{154D4AEE-0E8B-4AA7-B99B-897EA18B60EC}"/>
    <cellStyle name="Normal 2 2 3 2 3 2 2 3 2" xfId="34116" xr:uid="{872932F5-A580-4835-A8FA-EA65D6A04AAB}"/>
    <cellStyle name="Normal 2 2 3 2 3 2 2 4" xfId="25086" xr:uid="{F3779551-807F-420E-9ED7-5369D4BD5279}"/>
    <cellStyle name="Normal 2 2 3 2 3 2 3" xfId="4154" xr:uid="{03128B40-AF6F-4DA9-87E2-78B95F251EED}"/>
    <cellStyle name="Normal 2 2 3 2 3 2 3 2" xfId="8636" xr:uid="{F36979E7-8DD7-4731-AFD4-DDE791F6AB2D}"/>
    <cellStyle name="Normal 2 2 3 2 3 2 3 2 2" xfId="17666" xr:uid="{40B61AFC-22F9-48B3-9DB3-7C907011C1EC}"/>
    <cellStyle name="Normal 2 2 3 2 3 2 3 2 2 2" xfId="40092" xr:uid="{6CB5BB80-761E-4BA2-8512-8C51DD5966B2}"/>
    <cellStyle name="Normal 2 2 3 2 3 2 3 2 3" xfId="31062" xr:uid="{7DB544FC-DCCE-4307-BEAF-C2551EFEE848}"/>
    <cellStyle name="Normal 2 2 3 2 3 2 3 3" xfId="13184" xr:uid="{540B0445-7532-4C6F-A97C-E09A023E7066}"/>
    <cellStyle name="Normal 2 2 3 2 3 2 3 3 2" xfId="35610" xr:uid="{FF9D038A-4A77-4B17-AE7E-55CD0E922F30}"/>
    <cellStyle name="Normal 2 2 3 2 3 2 3 4" xfId="26580" xr:uid="{0E57E2E3-098F-4D23-BD15-80ED4DA1EF16}"/>
    <cellStyle name="Normal 2 2 3 2 3 2 4" xfId="5648" xr:uid="{D5EB916A-F0BD-44B6-BA16-0BB1E2E74CA1}"/>
    <cellStyle name="Normal 2 2 3 2 3 2 4 2" xfId="14678" xr:uid="{56B1D0C3-E769-43F5-A103-40FB3A673D10}"/>
    <cellStyle name="Normal 2 2 3 2 3 2 4 2 2" xfId="37104" xr:uid="{DB5ADD10-1AF6-44BC-8E44-CB15443E256D}"/>
    <cellStyle name="Normal 2 2 3 2 3 2 4 3" xfId="28074" xr:uid="{3FC030E0-192F-4A97-96BB-9DDAF4BB483F}"/>
    <cellStyle name="Normal 2 2 3 2 3 2 5" xfId="10196" xr:uid="{F65E42FF-1A57-4973-882A-335DB304831D}"/>
    <cellStyle name="Normal 2 2 3 2 3 2 5 2" xfId="32622" xr:uid="{4A248DC6-D735-4982-9C7A-8449A5219194}"/>
    <cellStyle name="Normal 2 2 3 2 3 2 6" xfId="23592" xr:uid="{A23C3E83-EE63-4DD5-A7B6-C41C01B510F7}"/>
    <cellStyle name="Normal 2 2 3 2 3 3" xfId="1913" xr:uid="{8E8FC379-BB56-4DD7-891F-7EDCDB59EC01}"/>
    <cellStyle name="Normal 2 2 3 2 3 3 2" xfId="6395" xr:uid="{97BA11A5-992F-4925-839F-16E3CCBD62EB}"/>
    <cellStyle name="Normal 2 2 3 2 3 3 2 2" xfId="15425" xr:uid="{F75A9291-C0B9-44B8-A44A-203E48B52224}"/>
    <cellStyle name="Normal 2 2 3 2 3 3 2 2 2" xfId="37851" xr:uid="{EF942E8A-0B77-49E3-83C9-80AEC91A70F0}"/>
    <cellStyle name="Normal 2 2 3 2 3 3 2 3" xfId="28821" xr:uid="{8F958DBB-617E-483E-84B5-5DF09336D159}"/>
    <cellStyle name="Normal 2 2 3 2 3 3 3" xfId="10943" xr:uid="{29EAE207-BF33-49FF-8DF7-A4ACBBE72249}"/>
    <cellStyle name="Normal 2 2 3 2 3 3 3 2" xfId="33369" xr:uid="{B888CDCA-78F9-44E5-898B-49749DCE1023}"/>
    <cellStyle name="Normal 2 2 3 2 3 3 4" xfId="24339" xr:uid="{C7987C8A-C5A0-470C-AF8E-0C062A0BA2FE}"/>
    <cellStyle name="Normal 2 2 3 2 3 4" xfId="3407" xr:uid="{69C72D2B-84A8-4DEA-AED7-89B6EC9A53A3}"/>
    <cellStyle name="Normal 2 2 3 2 3 4 2" xfId="7889" xr:uid="{57898C8A-3F1C-4176-95EE-A3112B39751D}"/>
    <cellStyle name="Normal 2 2 3 2 3 4 2 2" xfId="16919" xr:uid="{B262E4F9-B39B-4D3E-B67F-8405E882915C}"/>
    <cellStyle name="Normal 2 2 3 2 3 4 2 2 2" xfId="39345" xr:uid="{4444F402-32AD-44D1-885C-E64B0D0EC01E}"/>
    <cellStyle name="Normal 2 2 3 2 3 4 2 3" xfId="30315" xr:uid="{0CF2BE8F-74D7-46EA-9F4D-AA370F1541EB}"/>
    <cellStyle name="Normal 2 2 3 2 3 4 3" xfId="12437" xr:uid="{9E8FAD26-F15E-40A1-9555-BC12473E639D}"/>
    <cellStyle name="Normal 2 2 3 2 3 4 3 2" xfId="34863" xr:uid="{ECC1AFB3-A1B7-4382-AB22-017705F6951D}"/>
    <cellStyle name="Normal 2 2 3 2 3 4 4" xfId="25833" xr:uid="{B42F26AF-AA98-4327-B987-B9F6BBE3378C}"/>
    <cellStyle name="Normal 2 2 3 2 3 5" xfId="4901" xr:uid="{581F6DE9-F85C-4938-8A9D-82F004715791}"/>
    <cellStyle name="Normal 2 2 3 2 3 5 2" xfId="13931" xr:uid="{7014C5C3-570A-4E13-A583-311485C2C9C7}"/>
    <cellStyle name="Normal 2 2 3 2 3 5 2 2" xfId="36357" xr:uid="{DC118C6C-84C0-4023-B80D-7C5D714415EC}"/>
    <cellStyle name="Normal 2 2 3 2 3 5 3" xfId="27327" xr:uid="{E4D34F3C-31CE-43A2-A5CE-10F8B04D2E41}"/>
    <cellStyle name="Normal 2 2 3 2 3 6" xfId="9449" xr:uid="{B795436E-9610-455E-AECD-E916563AC7AE}"/>
    <cellStyle name="Normal 2 2 3 2 3 6 2" xfId="31875" xr:uid="{D54A6B25-5493-4FCD-884A-D828746B2433}"/>
    <cellStyle name="Normal 2 2 3 2 3 7" xfId="22845" xr:uid="{58C8FFB6-2B99-4929-B138-B36680B60CA8}"/>
    <cellStyle name="Normal 2 2 3 2 4" xfId="605" xr:uid="{1A5AC8AA-852F-478F-9905-CA3F78AFFD80}"/>
    <cellStyle name="Normal 2 2 3 2 4 2" xfId="1352" xr:uid="{CC8CEF65-E514-4190-B594-A7B99A05FE0C}"/>
    <cellStyle name="Normal 2 2 3 2 4 2 2" xfId="2846" xr:uid="{A3AAF4B7-6DA1-4E23-A289-D9A2138CDB08}"/>
    <cellStyle name="Normal 2 2 3 2 4 2 2 2" xfId="7328" xr:uid="{4FF82C3F-AD35-4D75-B2CA-3B08F5A57683}"/>
    <cellStyle name="Normal 2 2 3 2 4 2 2 2 2" xfId="16358" xr:uid="{3A3FB4E1-1960-4C35-8AF6-CB0CFF7B064C}"/>
    <cellStyle name="Normal 2 2 3 2 4 2 2 2 2 2" xfId="38784" xr:uid="{17F6A0E1-1B9B-4407-9B59-2635612FEB07}"/>
    <cellStyle name="Normal 2 2 3 2 4 2 2 2 3" xfId="29754" xr:uid="{2890BB4F-408B-446C-8ED2-E47C09276944}"/>
    <cellStyle name="Normal 2 2 3 2 4 2 2 3" xfId="11876" xr:uid="{E346DCA3-591D-4840-935F-55E64E28FF36}"/>
    <cellStyle name="Normal 2 2 3 2 4 2 2 3 2" xfId="34302" xr:uid="{A9F1D60D-BAFA-4B01-9259-B41CE17C79C2}"/>
    <cellStyle name="Normal 2 2 3 2 4 2 2 4" xfId="25272" xr:uid="{AEB82EC6-4A5F-4B7F-BD69-BE0391C7778C}"/>
    <cellStyle name="Normal 2 2 3 2 4 2 3" xfId="4340" xr:uid="{A2F8A35B-6F8C-46AC-A36F-E927A4A9EA50}"/>
    <cellStyle name="Normal 2 2 3 2 4 2 3 2" xfId="8822" xr:uid="{0A4A1BD0-A8C6-47F7-ADBA-FB874E9CFD2A}"/>
    <cellStyle name="Normal 2 2 3 2 4 2 3 2 2" xfId="17852" xr:uid="{96B4A8FC-85DD-4CB0-95B0-288201E65C8C}"/>
    <cellStyle name="Normal 2 2 3 2 4 2 3 2 2 2" xfId="40278" xr:uid="{20F1F8A6-B236-496F-9DD7-55EECFD23522}"/>
    <cellStyle name="Normal 2 2 3 2 4 2 3 2 3" xfId="31248" xr:uid="{1D11D4C6-3471-4D87-A379-1ED1DBCD055B}"/>
    <cellStyle name="Normal 2 2 3 2 4 2 3 3" xfId="13370" xr:uid="{F6505437-055B-4C86-9812-5C9D24005B4F}"/>
    <cellStyle name="Normal 2 2 3 2 4 2 3 3 2" xfId="35796" xr:uid="{1FE52D43-801C-4D80-8018-3556BDA5DA9F}"/>
    <cellStyle name="Normal 2 2 3 2 4 2 3 4" xfId="26766" xr:uid="{2467A012-45C0-4A33-A928-A323B5D826BB}"/>
    <cellStyle name="Normal 2 2 3 2 4 2 4" xfId="5834" xr:uid="{290518BC-04DA-497C-A586-BF12290EF3E8}"/>
    <cellStyle name="Normal 2 2 3 2 4 2 4 2" xfId="14864" xr:uid="{8032E1F9-E119-4239-8D8C-A7E8B48ABD5C}"/>
    <cellStyle name="Normal 2 2 3 2 4 2 4 2 2" xfId="37290" xr:uid="{B31BC062-615C-428C-A6EF-D2677B004A14}"/>
    <cellStyle name="Normal 2 2 3 2 4 2 4 3" xfId="28260" xr:uid="{874C430A-0B75-46A4-9523-B457ABF34BAC}"/>
    <cellStyle name="Normal 2 2 3 2 4 2 5" xfId="10382" xr:uid="{14356632-E5CC-4D3F-8795-A3B717667D82}"/>
    <cellStyle name="Normal 2 2 3 2 4 2 5 2" xfId="32808" xr:uid="{F57C3AD3-6BF5-4BCF-8DE6-D49042547555}"/>
    <cellStyle name="Normal 2 2 3 2 4 2 6" xfId="23778" xr:uid="{AA6670C0-DF33-46B3-A61C-A1984E48B8FE}"/>
    <cellStyle name="Normal 2 2 3 2 4 3" xfId="2099" xr:uid="{21762D0E-80C5-4D68-B6A3-7A0B66DDC3F9}"/>
    <cellStyle name="Normal 2 2 3 2 4 3 2" xfId="6581" xr:uid="{4FBA9487-48D3-4510-865F-82F2FDE75AF2}"/>
    <cellStyle name="Normal 2 2 3 2 4 3 2 2" xfId="15611" xr:uid="{E1C005F8-822B-4A70-B994-F7E106FE5DE2}"/>
    <cellStyle name="Normal 2 2 3 2 4 3 2 2 2" xfId="38037" xr:uid="{E42C2FC3-5EFA-40A6-910E-BC1BA6F2F24F}"/>
    <cellStyle name="Normal 2 2 3 2 4 3 2 3" xfId="29007" xr:uid="{A6637044-D6C3-403F-9481-F0D299587050}"/>
    <cellStyle name="Normal 2 2 3 2 4 3 3" xfId="11129" xr:uid="{A320AF6F-5204-49D0-83D8-35089DCEEA29}"/>
    <cellStyle name="Normal 2 2 3 2 4 3 3 2" xfId="33555" xr:uid="{405288F4-62D9-4DA7-AC40-BD75EFAA7411}"/>
    <cellStyle name="Normal 2 2 3 2 4 3 4" xfId="24525" xr:uid="{734705C6-3920-48A9-9D43-12BDFA9CA455}"/>
    <cellStyle name="Normal 2 2 3 2 4 4" xfId="3593" xr:uid="{7C1B276E-66D4-476F-B36C-242A3751C10E}"/>
    <cellStyle name="Normal 2 2 3 2 4 4 2" xfId="8075" xr:uid="{AE06C005-49B8-4521-A33A-C5ECEBA939DF}"/>
    <cellStyle name="Normal 2 2 3 2 4 4 2 2" xfId="17105" xr:uid="{54B1F555-9CA3-4597-8725-AC55EF2EFECC}"/>
    <cellStyle name="Normal 2 2 3 2 4 4 2 2 2" xfId="39531" xr:uid="{D366627E-2A22-4665-A46B-D83DCB6C7BD2}"/>
    <cellStyle name="Normal 2 2 3 2 4 4 2 3" xfId="30501" xr:uid="{8689AD37-EDD8-4BC8-9F74-5973FF43F7B3}"/>
    <cellStyle name="Normal 2 2 3 2 4 4 3" xfId="12623" xr:uid="{44F3EB45-0936-41EF-B62C-175E60B97321}"/>
    <cellStyle name="Normal 2 2 3 2 4 4 3 2" xfId="35049" xr:uid="{5C6228FC-8D44-4FE6-84D2-2A4C7A46E594}"/>
    <cellStyle name="Normal 2 2 3 2 4 4 4" xfId="26019" xr:uid="{46083D0A-EFC9-4B35-B117-B41D6D12BB00}"/>
    <cellStyle name="Normal 2 2 3 2 4 5" xfId="5087" xr:uid="{F1C11F22-18B1-4B8B-AE17-1C38AA1FADC7}"/>
    <cellStyle name="Normal 2 2 3 2 4 5 2" xfId="14117" xr:uid="{4EA1CB78-A75B-4BA0-A7A2-FD5101BCCC02}"/>
    <cellStyle name="Normal 2 2 3 2 4 5 2 2" xfId="36543" xr:uid="{BF6B8505-C958-43F7-88DA-3F8E7C5623E7}"/>
    <cellStyle name="Normal 2 2 3 2 4 5 3" xfId="27513" xr:uid="{326B8700-F96F-4D06-9C57-1A7739B22376}"/>
    <cellStyle name="Normal 2 2 3 2 4 6" xfId="9635" xr:uid="{4D40D7E7-2074-42A1-8894-FE000823AAA4}"/>
    <cellStyle name="Normal 2 2 3 2 4 6 2" xfId="32061" xr:uid="{9BE5AB7F-5E21-4D56-B7B4-FFDA736555B4}"/>
    <cellStyle name="Normal 2 2 3 2 4 7" xfId="23031" xr:uid="{DCAA98F3-9A8F-4C2E-8F40-B9DBFCEA099B}"/>
    <cellStyle name="Normal 2 2 3 2 5" xfId="792" xr:uid="{86C5EF6C-76CC-4DC9-8E6E-B1E99BF078ED}"/>
    <cellStyle name="Normal 2 2 3 2 5 2" xfId="2286" xr:uid="{61A8A4B5-0CB1-4BC0-A037-934C089693CC}"/>
    <cellStyle name="Normal 2 2 3 2 5 2 2" xfId="6768" xr:uid="{A03AFF04-307E-4DB8-A26B-8BEEBBFDC34A}"/>
    <cellStyle name="Normal 2 2 3 2 5 2 2 2" xfId="15798" xr:uid="{CF132C3A-636D-4931-9658-CC7C303D9CCB}"/>
    <cellStyle name="Normal 2 2 3 2 5 2 2 2 2" xfId="38224" xr:uid="{006F818F-4267-4F23-B54D-E893AB13C67D}"/>
    <cellStyle name="Normal 2 2 3 2 5 2 2 3" xfId="29194" xr:uid="{927B930E-957F-4399-A2D7-47D9C47A8368}"/>
    <cellStyle name="Normal 2 2 3 2 5 2 3" xfId="11316" xr:uid="{3C97A5C4-2512-4A2E-A36B-5B32A42F1820}"/>
    <cellStyle name="Normal 2 2 3 2 5 2 3 2" xfId="33742" xr:uid="{34492440-D405-4E3C-B3A2-1A3AA191C3CE}"/>
    <cellStyle name="Normal 2 2 3 2 5 2 4" xfId="24712" xr:uid="{114C96CD-13B0-4DCC-94FE-8FFAD6A021A4}"/>
    <cellStyle name="Normal 2 2 3 2 5 3" xfId="3780" xr:uid="{320BD03E-CD83-46DE-B2EA-693CF62FEB6F}"/>
    <cellStyle name="Normal 2 2 3 2 5 3 2" xfId="8262" xr:uid="{351D808D-8247-48D3-8969-60A5410693EE}"/>
    <cellStyle name="Normal 2 2 3 2 5 3 2 2" xfId="17292" xr:uid="{61883BF5-7248-44D5-852D-4BD68289AA67}"/>
    <cellStyle name="Normal 2 2 3 2 5 3 2 2 2" xfId="39718" xr:uid="{843AAFEB-AC1A-4B2E-81F2-C02D8AEF1189}"/>
    <cellStyle name="Normal 2 2 3 2 5 3 2 3" xfId="30688" xr:uid="{C57703E5-57D4-487A-81C6-05003163C308}"/>
    <cellStyle name="Normal 2 2 3 2 5 3 3" xfId="12810" xr:uid="{D028ECA7-C230-432C-BEA7-1C057C45A848}"/>
    <cellStyle name="Normal 2 2 3 2 5 3 3 2" xfId="35236" xr:uid="{61EC9770-735C-47B9-99BF-56A7A769CCC6}"/>
    <cellStyle name="Normal 2 2 3 2 5 3 4" xfId="26206" xr:uid="{1CC1A221-3F8E-49C0-BB1A-EEFE248BDC1C}"/>
    <cellStyle name="Normal 2 2 3 2 5 4" xfId="5274" xr:uid="{EF2AC8A1-A4DA-4F8C-8AA3-A41B5CE935E5}"/>
    <cellStyle name="Normal 2 2 3 2 5 4 2" xfId="14304" xr:uid="{F1312E17-36AE-4393-AAFC-F9C3AC460182}"/>
    <cellStyle name="Normal 2 2 3 2 5 4 2 2" xfId="36730" xr:uid="{7B975A79-9B29-455B-A167-62175EA40462}"/>
    <cellStyle name="Normal 2 2 3 2 5 4 3" xfId="27700" xr:uid="{B7737872-1910-4BEE-AEB0-7AA2160A9EF8}"/>
    <cellStyle name="Normal 2 2 3 2 5 5" xfId="9822" xr:uid="{E71E7EBB-0FFC-403D-891C-44B6252BE02E}"/>
    <cellStyle name="Normal 2 2 3 2 5 5 2" xfId="32248" xr:uid="{A620D0F7-DDE8-44A4-B9BE-D8E3A454CB77}"/>
    <cellStyle name="Normal 2 2 3 2 5 6" xfId="23218" xr:uid="{44EF0BA1-2ACA-49EF-BBFF-1FD56D3C1D94}"/>
    <cellStyle name="Normal 2 2 3 2 6" xfId="1541" xr:uid="{8F04C832-6768-4BEB-BAF0-A50A12EC6F41}"/>
    <cellStyle name="Normal 2 2 3 2 6 2" xfId="6023" xr:uid="{D4419000-1607-44B4-88FB-2F21FAF72A47}"/>
    <cellStyle name="Normal 2 2 3 2 6 2 2" xfId="15053" xr:uid="{C600D8A1-BAC4-4DF3-B318-293A8E405583}"/>
    <cellStyle name="Normal 2 2 3 2 6 2 2 2" xfId="37479" xr:uid="{1E09577A-3341-4544-8AAE-BB785580A061}"/>
    <cellStyle name="Normal 2 2 3 2 6 2 3" xfId="28449" xr:uid="{119B1616-A6C0-4DB6-BBB4-993D668DB129}"/>
    <cellStyle name="Normal 2 2 3 2 6 3" xfId="10571" xr:uid="{DF3C5DD4-943B-49B6-949B-59C43B50A8AD}"/>
    <cellStyle name="Normal 2 2 3 2 6 3 2" xfId="32997" xr:uid="{ADCA40E3-2981-44E4-8788-58E2559D09B0}"/>
    <cellStyle name="Normal 2 2 3 2 6 4" xfId="23967" xr:uid="{E1FD473B-E7A3-48DA-BF19-99DEE60D548E}"/>
    <cellStyle name="Normal 2 2 3 2 7" xfId="3035" xr:uid="{1888A01E-8C98-4527-A97F-31AC52AA6A1D}"/>
    <cellStyle name="Normal 2 2 3 2 7 2" xfId="7517" xr:uid="{106282D2-48E3-498D-AF94-419C4BEB28AA}"/>
    <cellStyle name="Normal 2 2 3 2 7 2 2" xfId="16547" xr:uid="{70B86A04-3754-47DD-9FB8-0EA32E79B3B6}"/>
    <cellStyle name="Normal 2 2 3 2 7 2 2 2" xfId="38973" xr:uid="{F57FFE6E-5524-4108-86AE-83380C15CD91}"/>
    <cellStyle name="Normal 2 2 3 2 7 2 3" xfId="29943" xr:uid="{4580D55C-81A6-46E9-9657-B3C7DB6647B5}"/>
    <cellStyle name="Normal 2 2 3 2 7 3" xfId="12065" xr:uid="{BB533BE9-C452-417B-A865-33D840AAD43C}"/>
    <cellStyle name="Normal 2 2 3 2 7 3 2" xfId="34491" xr:uid="{0214C23B-0B24-48B0-80E1-30116AC0C73F}"/>
    <cellStyle name="Normal 2 2 3 2 7 4" xfId="25461" xr:uid="{8EC411B8-4ECD-409F-9AA3-880FD9A87682}"/>
    <cellStyle name="Normal 2 2 3 2 8" xfId="4529" xr:uid="{0F9671F8-8B55-48D0-96E8-A60029FAD792}"/>
    <cellStyle name="Normal 2 2 3 2 8 2" xfId="13559" xr:uid="{65D4ECE2-09AC-47CE-B501-D0A5F5152729}"/>
    <cellStyle name="Normal 2 2 3 2 8 2 2" xfId="35985" xr:uid="{141553F8-D4F1-4156-87DC-DF29E43DE437}"/>
    <cellStyle name="Normal 2 2 3 2 8 3" xfId="26955" xr:uid="{FEC22C18-784A-4C96-AFC6-A9CA66D1C30D}"/>
    <cellStyle name="Normal 2 2 3 2 9" xfId="9077" xr:uid="{24E20536-B3BA-456D-A490-97E1CEC87689}"/>
    <cellStyle name="Normal 2 2 3 2 9 2" xfId="31503" xr:uid="{D8A17A78-CE32-4B58-9A8B-A5F71E3AF531}"/>
    <cellStyle name="Normal 2 2 3 3" xfId="70" xr:uid="{C4E83A03-59A5-4CF4-9517-69EB9878DCD5}"/>
    <cellStyle name="Normal 2 2 3 3 10" xfId="22496" xr:uid="{ACF6817F-613E-4059-894F-BB3BC11E3406}"/>
    <cellStyle name="Normal 2 2 3 3 2" xfId="256" xr:uid="{4F1713A4-64BA-43B8-A4A3-6810E72FC140}"/>
    <cellStyle name="Normal 2 2 3 3 2 2" xfId="1001" xr:uid="{FD9526E1-097A-4D32-B166-2B24AA6E012F}"/>
    <cellStyle name="Normal 2 2 3 3 2 2 2" xfId="2495" xr:uid="{BB86C674-0CF7-4F13-8891-29E2C156CCF2}"/>
    <cellStyle name="Normal 2 2 3 3 2 2 2 2" xfId="6977" xr:uid="{45AF3700-F6E6-4933-9111-BBF3E3BC3AA8}"/>
    <cellStyle name="Normal 2 2 3 3 2 2 2 2 2" xfId="16007" xr:uid="{5CD6EDF7-2A3F-479D-9D0E-0B9854601B50}"/>
    <cellStyle name="Normal 2 2 3 3 2 2 2 2 2 2" xfId="38433" xr:uid="{394F46E9-2520-4B14-ACE7-359727D0F714}"/>
    <cellStyle name="Normal 2 2 3 3 2 2 2 2 3" xfId="29403" xr:uid="{33B4605B-D7E5-4E2E-B6AE-51C58F872D76}"/>
    <cellStyle name="Normal 2 2 3 3 2 2 2 3" xfId="11525" xr:uid="{F6266DFA-98D2-4AA8-B3E6-27B1FB4EE8C7}"/>
    <cellStyle name="Normal 2 2 3 3 2 2 2 3 2" xfId="33951" xr:uid="{CD79E31A-30A9-46E4-8354-0CFC5FA087F8}"/>
    <cellStyle name="Normal 2 2 3 3 2 2 2 4" xfId="24921" xr:uid="{BE0BDF54-DA83-461B-BFCF-BA1B6293544B}"/>
    <cellStyle name="Normal 2 2 3 3 2 2 3" xfId="3989" xr:uid="{97874D77-3EB4-4F6F-96CB-4B2B0F46F28D}"/>
    <cellStyle name="Normal 2 2 3 3 2 2 3 2" xfId="8471" xr:uid="{18DD391A-2167-46F6-A4BC-7B3FBC288C2D}"/>
    <cellStyle name="Normal 2 2 3 3 2 2 3 2 2" xfId="17501" xr:uid="{44D9473E-79DC-4B3F-AA4E-FA240F32C9DE}"/>
    <cellStyle name="Normal 2 2 3 3 2 2 3 2 2 2" xfId="39927" xr:uid="{5AFB8D92-9EB1-4D3E-94C3-CCFE198788A8}"/>
    <cellStyle name="Normal 2 2 3 3 2 2 3 2 3" xfId="30897" xr:uid="{8D0493C8-42ED-4AA7-9A88-9CAB63023A66}"/>
    <cellStyle name="Normal 2 2 3 3 2 2 3 3" xfId="13019" xr:uid="{3F311347-1215-4970-BF63-1E303A2C5403}"/>
    <cellStyle name="Normal 2 2 3 3 2 2 3 3 2" xfId="35445" xr:uid="{DF1DEC2A-F94D-43AF-B1E0-608EE78C2CEA}"/>
    <cellStyle name="Normal 2 2 3 3 2 2 3 4" xfId="26415" xr:uid="{BEDF060A-6E87-461D-9119-1A5C51461B04}"/>
    <cellStyle name="Normal 2 2 3 3 2 2 4" xfId="5483" xr:uid="{BC0444FF-6CA7-405C-AF64-50F3515B0041}"/>
    <cellStyle name="Normal 2 2 3 3 2 2 4 2" xfId="14513" xr:uid="{6F9F8B6F-4F78-43A6-847A-813B644DCBE4}"/>
    <cellStyle name="Normal 2 2 3 3 2 2 4 2 2" xfId="36939" xr:uid="{A462B923-81D1-4A70-8986-7F6853297D70}"/>
    <cellStyle name="Normal 2 2 3 3 2 2 4 3" xfId="27909" xr:uid="{64A7041E-F89C-4397-A8F2-E4829F1C03D5}"/>
    <cellStyle name="Normal 2 2 3 3 2 2 5" xfId="10031" xr:uid="{4253758F-00C9-489D-B5EA-1AE0C0DB73A1}"/>
    <cellStyle name="Normal 2 2 3 3 2 2 5 2" xfId="32457" xr:uid="{34C5E33A-B7F2-4A37-926A-E9F70A12990C}"/>
    <cellStyle name="Normal 2 2 3 3 2 2 6" xfId="23427" xr:uid="{BEDC2E35-D4A7-4B07-BE5E-D238A7789C08}"/>
    <cellStyle name="Normal 2 2 3 3 2 3" xfId="1750" xr:uid="{640B11EE-FB54-4C08-A349-7B9225208B8A}"/>
    <cellStyle name="Normal 2 2 3 3 2 3 2" xfId="6232" xr:uid="{5A76148C-A3A0-4811-981D-A5B89DF6F267}"/>
    <cellStyle name="Normal 2 2 3 3 2 3 2 2" xfId="15262" xr:uid="{0D958816-1015-41E3-B5FE-291E73D76C6F}"/>
    <cellStyle name="Normal 2 2 3 3 2 3 2 2 2" xfId="37688" xr:uid="{DC932E1C-2762-4821-93C9-7A95AF1DA238}"/>
    <cellStyle name="Normal 2 2 3 3 2 3 2 3" xfId="28658" xr:uid="{B21E45D9-AA80-456C-83F8-1B93E74A13B8}"/>
    <cellStyle name="Normal 2 2 3 3 2 3 3" xfId="10780" xr:uid="{8F6BB43C-0CEA-4667-82DF-880FCBD6D7EB}"/>
    <cellStyle name="Normal 2 2 3 3 2 3 3 2" xfId="33206" xr:uid="{5F49547A-FDA1-43B8-8827-B88332043B54}"/>
    <cellStyle name="Normal 2 2 3 3 2 3 4" xfId="24176" xr:uid="{0EA64FD8-1A98-4584-9932-016C19A93576}"/>
    <cellStyle name="Normal 2 2 3 3 2 4" xfId="3244" xr:uid="{B2544ACC-F910-4F19-8AAA-5FC353C26AFE}"/>
    <cellStyle name="Normal 2 2 3 3 2 4 2" xfId="7726" xr:uid="{719A84B9-A43D-4E8B-8D93-56DAC99AC03E}"/>
    <cellStyle name="Normal 2 2 3 3 2 4 2 2" xfId="16756" xr:uid="{90B34483-7397-491D-A771-9D2BA6C5558C}"/>
    <cellStyle name="Normal 2 2 3 3 2 4 2 2 2" xfId="39182" xr:uid="{2E0C9BE2-B070-4D0B-9566-7518099BCA3B}"/>
    <cellStyle name="Normal 2 2 3 3 2 4 2 3" xfId="30152" xr:uid="{31389A69-4A7D-4B75-A83D-C6E48F26EC1F}"/>
    <cellStyle name="Normal 2 2 3 3 2 4 3" xfId="12274" xr:uid="{A250A3D0-6222-4BC9-A097-FD852EB33506}"/>
    <cellStyle name="Normal 2 2 3 3 2 4 3 2" xfId="34700" xr:uid="{7015D1EA-BC9A-400F-B472-099AE1FE24F3}"/>
    <cellStyle name="Normal 2 2 3 3 2 4 4" xfId="25670" xr:uid="{069D9213-BD1D-4919-BD72-E198C3D88FF9}"/>
    <cellStyle name="Normal 2 2 3 3 2 5" xfId="4738" xr:uid="{728DD874-75C2-41BB-B17F-AC132DC736F7}"/>
    <cellStyle name="Normal 2 2 3 3 2 5 2" xfId="13768" xr:uid="{C1900EB3-6245-446D-802C-2413097DBA42}"/>
    <cellStyle name="Normal 2 2 3 3 2 5 2 2" xfId="36194" xr:uid="{7B2BE187-F263-4334-A12F-EB080AB89026}"/>
    <cellStyle name="Normal 2 2 3 3 2 5 3" xfId="27164" xr:uid="{D963CB64-710B-4812-8B08-F536EF9A9973}"/>
    <cellStyle name="Normal 2 2 3 3 2 6" xfId="9286" xr:uid="{CEA6E587-A834-406B-B9C6-B7CDB6158D04}"/>
    <cellStyle name="Normal 2 2 3 3 2 6 2" xfId="31712" xr:uid="{D060FAA9-4D14-4164-8343-80793D313941}"/>
    <cellStyle name="Normal 2 2 3 3 2 7" xfId="22682" xr:uid="{F35D8786-95FC-4682-BD8F-56E8B7DFE652}"/>
    <cellStyle name="Normal 2 2 3 3 3" xfId="442" xr:uid="{A38D1C11-5C5B-497D-8034-38B0B165B36C}"/>
    <cellStyle name="Normal 2 2 3 3 3 2" xfId="1189" xr:uid="{0603E61A-3BE5-44BE-B733-68E27D781696}"/>
    <cellStyle name="Normal 2 2 3 3 3 2 2" xfId="2683" xr:uid="{7B7CDAB6-6329-422C-8EEE-20796B3A0B91}"/>
    <cellStyle name="Normal 2 2 3 3 3 2 2 2" xfId="7165" xr:uid="{BA7867F5-DDD2-48CE-8645-E1BF592975EA}"/>
    <cellStyle name="Normal 2 2 3 3 3 2 2 2 2" xfId="16195" xr:uid="{49C2FB27-EB32-4701-BB38-2D1181A32E7A}"/>
    <cellStyle name="Normal 2 2 3 3 3 2 2 2 2 2" xfId="38621" xr:uid="{B226FD80-5D16-4072-A040-CC466D05CD1F}"/>
    <cellStyle name="Normal 2 2 3 3 3 2 2 2 3" xfId="29591" xr:uid="{869D7C82-7377-492D-9723-DD7A3BDFECBC}"/>
    <cellStyle name="Normal 2 2 3 3 3 2 2 3" xfId="11713" xr:uid="{5AB70BCC-FAAE-4EA7-B3E0-30EB3800EC96}"/>
    <cellStyle name="Normal 2 2 3 3 3 2 2 3 2" xfId="34139" xr:uid="{05CB8F50-C309-40EA-86A1-694C3F4008A8}"/>
    <cellStyle name="Normal 2 2 3 3 3 2 2 4" xfId="25109" xr:uid="{EC879989-A592-4482-89A0-FA8D99A395B0}"/>
    <cellStyle name="Normal 2 2 3 3 3 2 3" xfId="4177" xr:uid="{E6BC8C4F-677E-411B-9756-E6B61C50FFA1}"/>
    <cellStyle name="Normal 2 2 3 3 3 2 3 2" xfId="8659" xr:uid="{F710CF4D-6F9D-45F0-9B2E-D888ED2ADA5A}"/>
    <cellStyle name="Normal 2 2 3 3 3 2 3 2 2" xfId="17689" xr:uid="{3E9B82A7-9CBC-4FE5-992E-05A6DB4ED0A8}"/>
    <cellStyle name="Normal 2 2 3 3 3 2 3 2 2 2" xfId="40115" xr:uid="{395CB3F1-1BFE-408A-896C-0BA2DE72F8B4}"/>
    <cellStyle name="Normal 2 2 3 3 3 2 3 2 3" xfId="31085" xr:uid="{D9471BFC-305B-41EA-BF2B-9D5B791C8663}"/>
    <cellStyle name="Normal 2 2 3 3 3 2 3 3" xfId="13207" xr:uid="{7C38D306-B13C-456D-A226-74D4E2C962A6}"/>
    <cellStyle name="Normal 2 2 3 3 3 2 3 3 2" xfId="35633" xr:uid="{98215964-6E86-4BA6-92CA-7F1BD9BE59FA}"/>
    <cellStyle name="Normal 2 2 3 3 3 2 3 4" xfId="26603" xr:uid="{57418477-5D36-4DB4-815A-04E188770C39}"/>
    <cellStyle name="Normal 2 2 3 3 3 2 4" xfId="5671" xr:uid="{51192F66-BC5E-4A6E-B7C5-879D7DB3BA55}"/>
    <cellStyle name="Normal 2 2 3 3 3 2 4 2" xfId="14701" xr:uid="{2CF2563B-BDF7-441D-8DC4-360D9F8438DD}"/>
    <cellStyle name="Normal 2 2 3 3 3 2 4 2 2" xfId="37127" xr:uid="{DDD5A6A8-8E8D-4929-99DB-F90CB5D91C22}"/>
    <cellStyle name="Normal 2 2 3 3 3 2 4 3" xfId="28097" xr:uid="{25DC9183-8487-47FA-8C80-4CA980795A9E}"/>
    <cellStyle name="Normal 2 2 3 3 3 2 5" xfId="10219" xr:uid="{90B98ADE-51FD-4F23-857A-59228FC001DB}"/>
    <cellStyle name="Normal 2 2 3 3 3 2 5 2" xfId="32645" xr:uid="{1AF45ED3-2F65-4990-A9EC-D897A161E8E1}"/>
    <cellStyle name="Normal 2 2 3 3 3 2 6" xfId="23615" xr:uid="{54526108-D44D-47F9-A662-ED034003EED7}"/>
    <cellStyle name="Normal 2 2 3 3 3 3" xfId="1936" xr:uid="{57CF9369-AA2E-490E-B9B9-C36EF7949E31}"/>
    <cellStyle name="Normal 2 2 3 3 3 3 2" xfId="6418" xr:uid="{C8CE0133-1E83-4312-A0C2-A4C763450922}"/>
    <cellStyle name="Normal 2 2 3 3 3 3 2 2" xfId="15448" xr:uid="{49D8CF89-C5FE-4A5A-A471-BC0CBCA2E832}"/>
    <cellStyle name="Normal 2 2 3 3 3 3 2 2 2" xfId="37874" xr:uid="{38DBEE1D-36EC-4147-A609-D522B9A755A3}"/>
    <cellStyle name="Normal 2 2 3 3 3 3 2 3" xfId="28844" xr:uid="{4BDA5451-E9F6-4AD2-ADCF-E603D19C83FF}"/>
    <cellStyle name="Normal 2 2 3 3 3 3 3" xfId="10966" xr:uid="{DDE879DF-BE21-442C-8654-CE7B3722E6F7}"/>
    <cellStyle name="Normal 2 2 3 3 3 3 3 2" xfId="33392" xr:uid="{0EB354BD-FD2D-49C5-A4AB-8912C4D05161}"/>
    <cellStyle name="Normal 2 2 3 3 3 3 4" xfId="24362" xr:uid="{477618E7-9974-4014-8DBF-EDBC352A3880}"/>
    <cellStyle name="Normal 2 2 3 3 3 4" xfId="3430" xr:uid="{BA108935-7448-45E4-942C-B95AA6F927DF}"/>
    <cellStyle name="Normal 2 2 3 3 3 4 2" xfId="7912" xr:uid="{8E86CCA1-EC2D-4596-887C-7CBAF2748CF5}"/>
    <cellStyle name="Normal 2 2 3 3 3 4 2 2" xfId="16942" xr:uid="{13FEEACC-AC83-437E-A79B-BAC24293BD8F}"/>
    <cellStyle name="Normal 2 2 3 3 3 4 2 2 2" xfId="39368" xr:uid="{893CD019-FB4E-424C-8F55-F13D81968A61}"/>
    <cellStyle name="Normal 2 2 3 3 3 4 2 3" xfId="30338" xr:uid="{F507A8D8-D211-433C-B979-12CD21B0CCA7}"/>
    <cellStyle name="Normal 2 2 3 3 3 4 3" xfId="12460" xr:uid="{2331458F-EF73-48DD-AA9D-7E2CD09A7069}"/>
    <cellStyle name="Normal 2 2 3 3 3 4 3 2" xfId="34886" xr:uid="{C68A3A32-ECEA-4672-8446-6F04C1CFE4CD}"/>
    <cellStyle name="Normal 2 2 3 3 3 4 4" xfId="25856" xr:uid="{B8168432-4C92-4E64-8FC3-CA118D07B53E}"/>
    <cellStyle name="Normal 2 2 3 3 3 5" xfId="4924" xr:uid="{7AEFCD1E-AB0D-49BB-B48D-4DDFAF4A027D}"/>
    <cellStyle name="Normal 2 2 3 3 3 5 2" xfId="13954" xr:uid="{79CE1FF6-5975-4D4D-A78B-7E7531495956}"/>
    <cellStyle name="Normal 2 2 3 3 3 5 2 2" xfId="36380" xr:uid="{FDBD9CDF-4811-4E8B-B33C-A7B94CB3B94E}"/>
    <cellStyle name="Normal 2 2 3 3 3 5 3" xfId="27350" xr:uid="{37FC3318-AC58-406E-9D86-37BA7EA27FA0}"/>
    <cellStyle name="Normal 2 2 3 3 3 6" xfId="9472" xr:uid="{6EA39B3B-32DB-453D-8D19-F8A6C9000FB1}"/>
    <cellStyle name="Normal 2 2 3 3 3 6 2" xfId="31898" xr:uid="{364B5476-3565-478B-ADE2-CBBC2257E509}"/>
    <cellStyle name="Normal 2 2 3 3 3 7" xfId="22868" xr:uid="{FC61E4D4-7C6A-44F1-AC9C-3C3DFF4AB254}"/>
    <cellStyle name="Normal 2 2 3 3 4" xfId="628" xr:uid="{44BCCDEE-F655-4AF0-AFB7-BE101B5808E3}"/>
    <cellStyle name="Normal 2 2 3 3 4 2" xfId="1375" xr:uid="{59D82FDF-5F0B-4B9A-A8A7-55035761C417}"/>
    <cellStyle name="Normal 2 2 3 3 4 2 2" xfId="2869" xr:uid="{48539A30-70FA-4A9D-B823-16A593CD00C5}"/>
    <cellStyle name="Normal 2 2 3 3 4 2 2 2" xfId="7351" xr:uid="{75352494-1D32-4B0D-8CFE-FC3AF93F62CE}"/>
    <cellStyle name="Normal 2 2 3 3 4 2 2 2 2" xfId="16381" xr:uid="{F51C00A4-5098-4AD9-902B-E917CFA320CF}"/>
    <cellStyle name="Normal 2 2 3 3 4 2 2 2 2 2" xfId="38807" xr:uid="{350B2E26-6BC0-4477-9CB4-7712835DDE61}"/>
    <cellStyle name="Normal 2 2 3 3 4 2 2 2 3" xfId="29777" xr:uid="{1C9060F7-B3CB-4377-86D9-65A3429E3BAF}"/>
    <cellStyle name="Normal 2 2 3 3 4 2 2 3" xfId="11899" xr:uid="{A5756E1A-17AD-4C50-A6FB-6076D6F40F2C}"/>
    <cellStyle name="Normal 2 2 3 3 4 2 2 3 2" xfId="34325" xr:uid="{B854C677-213D-4434-8947-EFBD2DF7ED8A}"/>
    <cellStyle name="Normal 2 2 3 3 4 2 2 4" xfId="25295" xr:uid="{635ECD69-B16B-4A43-B8F6-59AA3C877A04}"/>
    <cellStyle name="Normal 2 2 3 3 4 2 3" xfId="4363" xr:uid="{0DD1E568-57AE-4EB5-B05E-AC46B848B149}"/>
    <cellStyle name="Normal 2 2 3 3 4 2 3 2" xfId="8845" xr:uid="{AC77CD7F-0C31-4B17-9135-86100E54B1D6}"/>
    <cellStyle name="Normal 2 2 3 3 4 2 3 2 2" xfId="17875" xr:uid="{4E8D2839-18D7-4891-AB5B-1565B35A7FBD}"/>
    <cellStyle name="Normal 2 2 3 3 4 2 3 2 2 2" xfId="40301" xr:uid="{938C6EBA-3148-4DBC-9FD2-4564FBB5FBFF}"/>
    <cellStyle name="Normal 2 2 3 3 4 2 3 2 3" xfId="31271" xr:uid="{276AC533-97A6-4D52-A809-12E3119D90DC}"/>
    <cellStyle name="Normal 2 2 3 3 4 2 3 3" xfId="13393" xr:uid="{15CE4BF0-B3EA-4630-9033-81899A4D8AF5}"/>
    <cellStyle name="Normal 2 2 3 3 4 2 3 3 2" xfId="35819" xr:uid="{740D43A3-4DD6-427D-AA90-4E6B8DBE5F9D}"/>
    <cellStyle name="Normal 2 2 3 3 4 2 3 4" xfId="26789" xr:uid="{27785E90-8CA2-4784-87DA-81BBBBBDCD3E}"/>
    <cellStyle name="Normal 2 2 3 3 4 2 4" xfId="5857" xr:uid="{E7D094E1-36DF-4827-A019-DA8AE43837EF}"/>
    <cellStyle name="Normal 2 2 3 3 4 2 4 2" xfId="14887" xr:uid="{EA0CF235-7B33-4EFD-A7DB-23A45B16666A}"/>
    <cellStyle name="Normal 2 2 3 3 4 2 4 2 2" xfId="37313" xr:uid="{464CDB3B-CEA9-48B8-98BC-A40FB6A0BB52}"/>
    <cellStyle name="Normal 2 2 3 3 4 2 4 3" xfId="28283" xr:uid="{F5EE8D90-F38E-4270-8629-522F81A8D6A6}"/>
    <cellStyle name="Normal 2 2 3 3 4 2 5" xfId="10405" xr:uid="{0215D08A-21DF-43DE-BEC7-FE0D21E749A2}"/>
    <cellStyle name="Normal 2 2 3 3 4 2 5 2" xfId="32831" xr:uid="{1C9541B7-2630-46C5-9488-4757E6D5EC86}"/>
    <cellStyle name="Normal 2 2 3 3 4 2 6" xfId="23801" xr:uid="{31FC3A94-039D-47B7-82E8-BC4D25C2BC50}"/>
    <cellStyle name="Normal 2 2 3 3 4 3" xfId="2122" xr:uid="{DAEC0011-C84A-4ED0-9C01-EE2303B538D6}"/>
    <cellStyle name="Normal 2 2 3 3 4 3 2" xfId="6604" xr:uid="{5B251F11-4910-4119-8B70-77290D563B83}"/>
    <cellStyle name="Normal 2 2 3 3 4 3 2 2" xfId="15634" xr:uid="{F22A4FD0-1DAE-440E-85B8-DA97CD2F3B55}"/>
    <cellStyle name="Normal 2 2 3 3 4 3 2 2 2" xfId="38060" xr:uid="{E0CD2D6A-AEEB-4EE9-8714-6DB0F36CAEEB}"/>
    <cellStyle name="Normal 2 2 3 3 4 3 2 3" xfId="29030" xr:uid="{B610E92D-58F9-47E6-8DB6-264A443B7C51}"/>
    <cellStyle name="Normal 2 2 3 3 4 3 3" xfId="11152" xr:uid="{EE4C6F8B-E6F0-4211-8F8B-9F2DBC0EE371}"/>
    <cellStyle name="Normal 2 2 3 3 4 3 3 2" xfId="33578" xr:uid="{3B692B39-7C97-402B-AF55-A906F0ECDC22}"/>
    <cellStyle name="Normal 2 2 3 3 4 3 4" xfId="24548" xr:uid="{340F3F76-4F5F-4FB4-BFF0-5409DE59D487}"/>
    <cellStyle name="Normal 2 2 3 3 4 4" xfId="3616" xr:uid="{BF5BB787-0784-4F7A-BD55-A996F70653DF}"/>
    <cellStyle name="Normal 2 2 3 3 4 4 2" xfId="8098" xr:uid="{8388D3EC-5962-4D78-B66A-806AB5CD0CB1}"/>
    <cellStyle name="Normal 2 2 3 3 4 4 2 2" xfId="17128" xr:uid="{C17952AC-439C-412D-A55F-D40A0DF19C22}"/>
    <cellStyle name="Normal 2 2 3 3 4 4 2 2 2" xfId="39554" xr:uid="{1EFAC9E9-CDEA-4B1E-B2E4-CF29F8326441}"/>
    <cellStyle name="Normal 2 2 3 3 4 4 2 3" xfId="30524" xr:uid="{AEA29664-EA40-4C62-8301-1D90C8485703}"/>
    <cellStyle name="Normal 2 2 3 3 4 4 3" xfId="12646" xr:uid="{D2FFF31D-887F-4672-BC95-07D468F52E0A}"/>
    <cellStyle name="Normal 2 2 3 3 4 4 3 2" xfId="35072" xr:uid="{3188DC9D-CAFC-4570-ABF0-BE17C67FD60E}"/>
    <cellStyle name="Normal 2 2 3 3 4 4 4" xfId="26042" xr:uid="{A71A62CF-2DCA-4AE6-A034-07A8F8F0AF48}"/>
    <cellStyle name="Normal 2 2 3 3 4 5" xfId="5110" xr:uid="{D22A0EB7-5865-4B47-BF2F-4FE63731AACE}"/>
    <cellStyle name="Normal 2 2 3 3 4 5 2" xfId="14140" xr:uid="{11B1BDE8-ABB1-4AB4-9581-040DA469B252}"/>
    <cellStyle name="Normal 2 2 3 3 4 5 2 2" xfId="36566" xr:uid="{39DD1EE2-718E-4C09-85AB-9C68B313B89A}"/>
    <cellStyle name="Normal 2 2 3 3 4 5 3" xfId="27536" xr:uid="{11B3404A-C5EA-45F2-BB09-CD2818F90BFD}"/>
    <cellStyle name="Normal 2 2 3 3 4 6" xfId="9658" xr:uid="{9E76CA37-F9BF-41FE-A84E-A608B5BFFD82}"/>
    <cellStyle name="Normal 2 2 3 3 4 6 2" xfId="32084" xr:uid="{201E6B1A-950E-4EDA-87F8-2B402D1F4BF7}"/>
    <cellStyle name="Normal 2 2 3 3 4 7" xfId="23054" xr:uid="{AD9DE976-C36C-4A4E-BE15-3C3B0D6F7E17}"/>
    <cellStyle name="Normal 2 2 3 3 5" xfId="815" xr:uid="{BF27A8C8-85BD-49C1-A21C-562A77F651F7}"/>
    <cellStyle name="Normal 2 2 3 3 5 2" xfId="2309" xr:uid="{E40092AA-E4FD-42A4-A85E-330B2861E2DF}"/>
    <cellStyle name="Normal 2 2 3 3 5 2 2" xfId="6791" xr:uid="{871C63E2-F82F-4925-BAE9-C5E0E796F11A}"/>
    <cellStyle name="Normal 2 2 3 3 5 2 2 2" xfId="15821" xr:uid="{FA21B9FB-6107-4011-9F5C-47EF66914EE5}"/>
    <cellStyle name="Normal 2 2 3 3 5 2 2 2 2" xfId="38247" xr:uid="{36423754-AA9A-41D2-9895-C3C7673CFB35}"/>
    <cellStyle name="Normal 2 2 3 3 5 2 2 3" xfId="29217" xr:uid="{6F4417A6-1527-4795-89D4-3B6555482873}"/>
    <cellStyle name="Normal 2 2 3 3 5 2 3" xfId="11339" xr:uid="{BE9C3FFB-6FC4-4613-9297-4688359EE5CC}"/>
    <cellStyle name="Normal 2 2 3 3 5 2 3 2" xfId="33765" xr:uid="{8910A325-2105-4DB4-BD54-B796AB2B540E}"/>
    <cellStyle name="Normal 2 2 3 3 5 2 4" xfId="24735" xr:uid="{A3CA9705-0632-4E99-BC0A-9861FAA6BA14}"/>
    <cellStyle name="Normal 2 2 3 3 5 3" xfId="3803" xr:uid="{0F27BE9F-9505-4F80-A4D8-7A687504CFDE}"/>
    <cellStyle name="Normal 2 2 3 3 5 3 2" xfId="8285" xr:uid="{F9B2260A-49AC-4E97-9A20-CF29170BAE4C}"/>
    <cellStyle name="Normal 2 2 3 3 5 3 2 2" xfId="17315" xr:uid="{9C2D6E6C-381D-45C7-BB3C-4868B28130CE}"/>
    <cellStyle name="Normal 2 2 3 3 5 3 2 2 2" xfId="39741" xr:uid="{48614659-C6D8-4287-A42E-200882D89DF7}"/>
    <cellStyle name="Normal 2 2 3 3 5 3 2 3" xfId="30711" xr:uid="{FA1CEB3E-D144-4694-A44D-D125FF0D9421}"/>
    <cellStyle name="Normal 2 2 3 3 5 3 3" xfId="12833" xr:uid="{5A446D4C-A5D4-4C71-8D39-95CE52554522}"/>
    <cellStyle name="Normal 2 2 3 3 5 3 3 2" xfId="35259" xr:uid="{3895AB2F-C006-4E2F-A9D6-F9097F14C28B}"/>
    <cellStyle name="Normal 2 2 3 3 5 3 4" xfId="26229" xr:uid="{6D3154E1-B4BA-4E51-B4F1-36799930A23B}"/>
    <cellStyle name="Normal 2 2 3 3 5 4" xfId="5297" xr:uid="{BC165D45-A140-4338-9C12-0C7B0DBB932E}"/>
    <cellStyle name="Normal 2 2 3 3 5 4 2" xfId="14327" xr:uid="{387A87C7-9917-469E-B75B-CAC8E98CFCE8}"/>
    <cellStyle name="Normal 2 2 3 3 5 4 2 2" xfId="36753" xr:uid="{C0F80D84-3E62-4DB3-A5B8-BF5DB93BBD88}"/>
    <cellStyle name="Normal 2 2 3 3 5 4 3" xfId="27723" xr:uid="{69DC1BF9-AA6F-4111-AC9E-237108426F8B}"/>
    <cellStyle name="Normal 2 2 3 3 5 5" xfId="9845" xr:uid="{ED651947-E0C9-46EE-A957-4B087A0EAD3E}"/>
    <cellStyle name="Normal 2 2 3 3 5 5 2" xfId="32271" xr:uid="{99B0140F-8D3E-4968-BB67-E1FCA99C1E08}"/>
    <cellStyle name="Normal 2 2 3 3 5 6" xfId="23241" xr:uid="{8DB1D06A-C4F8-41F3-B919-6F36455D882C}"/>
    <cellStyle name="Normal 2 2 3 3 6" xfId="1564" xr:uid="{44EDF318-1827-4455-80EB-920A4E3815AD}"/>
    <cellStyle name="Normal 2 2 3 3 6 2" xfId="6046" xr:uid="{BFDDB15F-0AB5-49F1-8C10-9A67829F3913}"/>
    <cellStyle name="Normal 2 2 3 3 6 2 2" xfId="15076" xr:uid="{54677B09-0F46-4C61-AD44-23BEDFF17728}"/>
    <cellStyle name="Normal 2 2 3 3 6 2 2 2" xfId="37502" xr:uid="{8F0FA6F3-3A6D-4B11-9970-6565185A3286}"/>
    <cellStyle name="Normal 2 2 3 3 6 2 3" xfId="28472" xr:uid="{F92B237D-2D2F-4523-9141-06DA00EC6646}"/>
    <cellStyle name="Normal 2 2 3 3 6 3" xfId="10594" xr:uid="{74A8E89E-6D83-42BC-B794-487E8E5CB372}"/>
    <cellStyle name="Normal 2 2 3 3 6 3 2" xfId="33020" xr:uid="{9C261F06-75E6-4C33-B1A2-42A955B956B8}"/>
    <cellStyle name="Normal 2 2 3 3 6 4" xfId="23990" xr:uid="{32FDE3B3-E279-445C-B372-1BAA5B9636AF}"/>
    <cellStyle name="Normal 2 2 3 3 7" xfId="3058" xr:uid="{0C2A9861-9B58-437E-AB5F-EB5C13DEAEAF}"/>
    <cellStyle name="Normal 2 2 3 3 7 2" xfId="7540" xr:uid="{5F1BB567-9772-40CC-AEE6-54FCA7ECE1D2}"/>
    <cellStyle name="Normal 2 2 3 3 7 2 2" xfId="16570" xr:uid="{275A9BD2-2C62-4D5B-AA04-645C7BE67DB2}"/>
    <cellStyle name="Normal 2 2 3 3 7 2 2 2" xfId="38996" xr:uid="{6C1709B5-D31F-46F5-BB3D-945AB60C3C7B}"/>
    <cellStyle name="Normal 2 2 3 3 7 2 3" xfId="29966" xr:uid="{6AF696F8-65EC-4ACB-9B0B-4B5D23317E81}"/>
    <cellStyle name="Normal 2 2 3 3 7 3" xfId="12088" xr:uid="{BAC5BE2A-8132-4198-9F94-ED340450E592}"/>
    <cellStyle name="Normal 2 2 3 3 7 3 2" xfId="34514" xr:uid="{29C5F854-5DC6-43F8-BD4D-7620E302E86C}"/>
    <cellStyle name="Normal 2 2 3 3 7 4" xfId="25484" xr:uid="{4BD89968-4A9F-46C9-B976-B0FB1A5D5621}"/>
    <cellStyle name="Normal 2 2 3 3 8" xfId="4552" xr:uid="{5EEC1593-46E5-40C0-87BF-23B7A6D41E46}"/>
    <cellStyle name="Normal 2 2 3 3 8 2" xfId="13582" xr:uid="{A3CAF006-CB82-47D8-A924-D032FE033D53}"/>
    <cellStyle name="Normal 2 2 3 3 8 2 2" xfId="36008" xr:uid="{0C69F0EA-0448-48DD-9AFE-EE14EAD9802A}"/>
    <cellStyle name="Normal 2 2 3 3 8 3" xfId="26978" xr:uid="{4AAF1DC9-0CCC-491D-8C2E-C68901323F31}"/>
    <cellStyle name="Normal 2 2 3 3 9" xfId="9100" xr:uid="{E95D8929-0743-434C-B18D-A94BA4F40194}"/>
    <cellStyle name="Normal 2 2 3 3 9 2" xfId="31526" xr:uid="{9981BF79-C82D-4470-98AE-31B2483D8EDF}"/>
    <cellStyle name="Normal 2 2 3 4" xfId="94" xr:uid="{9D53E042-D95B-4F16-A5C6-E7B6794B7B80}"/>
    <cellStyle name="Normal 2 2 3 4 10" xfId="22520" xr:uid="{3D6D0441-F17A-414F-80F8-D00019022AD4}"/>
    <cellStyle name="Normal 2 2 3 4 2" xfId="280" xr:uid="{F3BBEA8F-411E-4F32-8FA7-AFB799C6341A}"/>
    <cellStyle name="Normal 2 2 3 4 2 2" xfId="1024" xr:uid="{A2B5F263-C449-4377-B748-EB7D8F46BA07}"/>
    <cellStyle name="Normal 2 2 3 4 2 2 2" xfId="2518" xr:uid="{B4425F6E-991E-4EB3-80B9-E8FC2CA47BC3}"/>
    <cellStyle name="Normal 2 2 3 4 2 2 2 2" xfId="7000" xr:uid="{71E9051C-8AB5-4012-9882-5AF278547DF2}"/>
    <cellStyle name="Normal 2 2 3 4 2 2 2 2 2" xfId="16030" xr:uid="{48DCDB40-92AF-4088-BE1C-E71E95EF2DC8}"/>
    <cellStyle name="Normal 2 2 3 4 2 2 2 2 2 2" xfId="38456" xr:uid="{F3E5E0EE-9B8B-4343-80F0-99AEFF40AE6A}"/>
    <cellStyle name="Normal 2 2 3 4 2 2 2 2 3" xfId="29426" xr:uid="{40B72B59-9449-490F-9303-4589DE482259}"/>
    <cellStyle name="Normal 2 2 3 4 2 2 2 3" xfId="11548" xr:uid="{70A056B0-C547-4036-88B0-ABC09323FF0E}"/>
    <cellStyle name="Normal 2 2 3 4 2 2 2 3 2" xfId="33974" xr:uid="{99484BD3-BD52-439F-99FF-8CAA2693AB2A}"/>
    <cellStyle name="Normal 2 2 3 4 2 2 2 4" xfId="24944" xr:uid="{BFFB5220-E694-4F1A-8329-CC637C486B51}"/>
    <cellStyle name="Normal 2 2 3 4 2 2 3" xfId="4012" xr:uid="{6A7FE3A3-F572-4264-A8DB-36E411E9674F}"/>
    <cellStyle name="Normal 2 2 3 4 2 2 3 2" xfId="8494" xr:uid="{FDF54E10-D60B-428B-A93F-08D8A9236CA9}"/>
    <cellStyle name="Normal 2 2 3 4 2 2 3 2 2" xfId="17524" xr:uid="{5D582DCD-76A2-4D1B-A09A-00F4BB40F556}"/>
    <cellStyle name="Normal 2 2 3 4 2 2 3 2 2 2" xfId="39950" xr:uid="{D8E16C43-5DB9-49F2-8A97-A38D5F517DBB}"/>
    <cellStyle name="Normal 2 2 3 4 2 2 3 2 3" xfId="30920" xr:uid="{330A80A4-5A53-429F-95CF-D4903C374ADD}"/>
    <cellStyle name="Normal 2 2 3 4 2 2 3 3" xfId="13042" xr:uid="{3608602E-5132-4346-8E07-9599CFD1079A}"/>
    <cellStyle name="Normal 2 2 3 4 2 2 3 3 2" xfId="35468" xr:uid="{41D12629-A56F-4EB5-9B77-B795300D5CA1}"/>
    <cellStyle name="Normal 2 2 3 4 2 2 3 4" xfId="26438" xr:uid="{CA490BB4-0758-43EF-BADB-AD4240E6F19A}"/>
    <cellStyle name="Normal 2 2 3 4 2 2 4" xfId="5506" xr:uid="{BCDC8230-97F8-4780-961A-927334597B53}"/>
    <cellStyle name="Normal 2 2 3 4 2 2 4 2" xfId="14536" xr:uid="{737976AB-5F60-49F8-9926-2BDD9CCB4894}"/>
    <cellStyle name="Normal 2 2 3 4 2 2 4 2 2" xfId="36962" xr:uid="{82564E5E-8AC1-4A59-B08C-4B623D8E5DEA}"/>
    <cellStyle name="Normal 2 2 3 4 2 2 4 3" xfId="27932" xr:uid="{4DF4C769-C5AD-4D24-80BF-639BE1D774E4}"/>
    <cellStyle name="Normal 2 2 3 4 2 2 5" xfId="10054" xr:uid="{F3E21901-EAB9-448D-9EC8-98AE6DD9CC5A}"/>
    <cellStyle name="Normal 2 2 3 4 2 2 5 2" xfId="32480" xr:uid="{1DFDE097-1A0C-4FD9-BAD3-FDD43EE0AA46}"/>
    <cellStyle name="Normal 2 2 3 4 2 2 6" xfId="23450" xr:uid="{04D1982B-BD01-4C08-8386-D5E6B2F2DC8C}"/>
    <cellStyle name="Normal 2 2 3 4 2 3" xfId="1774" xr:uid="{3F87156A-685A-467A-A117-54348138F7F0}"/>
    <cellStyle name="Normal 2 2 3 4 2 3 2" xfId="6256" xr:uid="{45488DB8-EDC3-4690-8165-9C24A0E4A222}"/>
    <cellStyle name="Normal 2 2 3 4 2 3 2 2" xfId="15286" xr:uid="{199BAD40-937D-4349-8E7A-E77083F46055}"/>
    <cellStyle name="Normal 2 2 3 4 2 3 2 2 2" xfId="37712" xr:uid="{FAF11F14-624E-4AB8-A68C-E4717B25685F}"/>
    <cellStyle name="Normal 2 2 3 4 2 3 2 3" xfId="28682" xr:uid="{015E0A7E-C724-4E65-A649-F8B8762D39C4}"/>
    <cellStyle name="Normal 2 2 3 4 2 3 3" xfId="10804" xr:uid="{60388E99-08C4-4F87-91C7-3BD468070B17}"/>
    <cellStyle name="Normal 2 2 3 4 2 3 3 2" xfId="33230" xr:uid="{A1A3B4D0-E252-4506-B85E-E12EE958441A}"/>
    <cellStyle name="Normal 2 2 3 4 2 3 4" xfId="24200" xr:uid="{A86E61A7-9EAA-449E-8638-6B20934ADDBD}"/>
    <cellStyle name="Normal 2 2 3 4 2 4" xfId="3268" xr:uid="{A3BBC6CA-F1CC-4E0A-8C53-700DF8296E0A}"/>
    <cellStyle name="Normal 2 2 3 4 2 4 2" xfId="7750" xr:uid="{2920B2B4-C223-42AA-8680-EAE4DED291C1}"/>
    <cellStyle name="Normal 2 2 3 4 2 4 2 2" xfId="16780" xr:uid="{650038E7-59C0-490E-9FB3-38ED87355417}"/>
    <cellStyle name="Normal 2 2 3 4 2 4 2 2 2" xfId="39206" xr:uid="{D60C3468-B3DC-49C4-9791-B4EA11E21376}"/>
    <cellStyle name="Normal 2 2 3 4 2 4 2 3" xfId="30176" xr:uid="{675656B7-D978-4544-847C-78A58AEFD388}"/>
    <cellStyle name="Normal 2 2 3 4 2 4 3" xfId="12298" xr:uid="{1CC63AA6-9524-44A9-838F-5A4F000F5682}"/>
    <cellStyle name="Normal 2 2 3 4 2 4 3 2" xfId="34724" xr:uid="{2B94FA46-B322-46B6-8E41-1ADF65EFDF20}"/>
    <cellStyle name="Normal 2 2 3 4 2 4 4" xfId="25694" xr:uid="{AB225084-0E72-45E9-87E7-A4E29759BE31}"/>
    <cellStyle name="Normal 2 2 3 4 2 5" xfId="4762" xr:uid="{D1F3EA1F-B2B9-49EB-8CBB-A0FAD7D4B741}"/>
    <cellStyle name="Normal 2 2 3 4 2 5 2" xfId="13792" xr:uid="{8A7CF92F-EA4D-40C4-9A3C-797BD8F7B83B}"/>
    <cellStyle name="Normal 2 2 3 4 2 5 2 2" xfId="36218" xr:uid="{F8E4525C-5012-4B43-B216-227EAFE64F4D}"/>
    <cellStyle name="Normal 2 2 3 4 2 5 3" xfId="27188" xr:uid="{A6A1CC90-797D-4B4B-A4D1-6979307DFE4A}"/>
    <cellStyle name="Normal 2 2 3 4 2 6" xfId="9310" xr:uid="{B87C729B-C92E-460F-9A0D-ED346D4E9CEA}"/>
    <cellStyle name="Normal 2 2 3 4 2 6 2" xfId="31736" xr:uid="{568BA604-D5F5-4847-A589-C0DCA51F6D4B}"/>
    <cellStyle name="Normal 2 2 3 4 2 7" xfId="22706" xr:uid="{3213FC6D-9A9E-44E1-AA45-F55889346508}"/>
    <cellStyle name="Normal 2 2 3 4 3" xfId="466" xr:uid="{17E16796-A847-48D5-8AE1-37086E1942B6}"/>
    <cellStyle name="Normal 2 2 3 4 3 2" xfId="1213" xr:uid="{EE9F405C-7F98-428A-B0FF-23F85783C568}"/>
    <cellStyle name="Normal 2 2 3 4 3 2 2" xfId="2707" xr:uid="{F94FDF2B-8347-4945-AEBA-D4A6B94EA659}"/>
    <cellStyle name="Normal 2 2 3 4 3 2 2 2" xfId="7189" xr:uid="{BE86D9EF-2568-4DB0-9FE6-D377ADCAA558}"/>
    <cellStyle name="Normal 2 2 3 4 3 2 2 2 2" xfId="16219" xr:uid="{F6C6D718-DB77-44E2-B9C8-8C4B23DFE20C}"/>
    <cellStyle name="Normal 2 2 3 4 3 2 2 2 2 2" xfId="38645" xr:uid="{B50F4BB4-E5B5-45A7-A933-1B261D15E493}"/>
    <cellStyle name="Normal 2 2 3 4 3 2 2 2 3" xfId="29615" xr:uid="{F2454560-1B69-4372-A404-FC8E6A3821B9}"/>
    <cellStyle name="Normal 2 2 3 4 3 2 2 3" xfId="11737" xr:uid="{F9172F31-E516-41B3-811A-C357F5CDA905}"/>
    <cellStyle name="Normal 2 2 3 4 3 2 2 3 2" xfId="34163" xr:uid="{50B448F6-55B3-4E1A-B8DB-92A9F8C9D00E}"/>
    <cellStyle name="Normal 2 2 3 4 3 2 2 4" xfId="25133" xr:uid="{58748893-5FA3-48BC-97B0-DBB7256F5986}"/>
    <cellStyle name="Normal 2 2 3 4 3 2 3" xfId="4201" xr:uid="{5914D7F2-A357-4E8C-B846-70814DF66965}"/>
    <cellStyle name="Normal 2 2 3 4 3 2 3 2" xfId="8683" xr:uid="{6C904BE8-0DEC-4BC9-B987-9947366E9BB6}"/>
    <cellStyle name="Normal 2 2 3 4 3 2 3 2 2" xfId="17713" xr:uid="{AC012FA3-6210-441F-B083-15DA4F0BA876}"/>
    <cellStyle name="Normal 2 2 3 4 3 2 3 2 2 2" xfId="40139" xr:uid="{6A6EE5C0-BA64-4537-9E53-525D49E33559}"/>
    <cellStyle name="Normal 2 2 3 4 3 2 3 2 3" xfId="31109" xr:uid="{0601B7E3-9E80-4E53-A5CE-92207E3040BC}"/>
    <cellStyle name="Normal 2 2 3 4 3 2 3 3" xfId="13231" xr:uid="{997F3AFA-8FBD-419F-946C-B49CE2EAE805}"/>
    <cellStyle name="Normal 2 2 3 4 3 2 3 3 2" xfId="35657" xr:uid="{94D54091-18B6-4E38-9760-EF781078EDDB}"/>
    <cellStyle name="Normal 2 2 3 4 3 2 3 4" xfId="26627" xr:uid="{C3FB1511-500B-48F7-8E0C-0B52CF17048C}"/>
    <cellStyle name="Normal 2 2 3 4 3 2 4" xfId="5695" xr:uid="{747EDEC0-181C-4E03-AECD-1FE2F8870601}"/>
    <cellStyle name="Normal 2 2 3 4 3 2 4 2" xfId="14725" xr:uid="{58B45263-35CE-4BCF-9EA7-07F679FAA078}"/>
    <cellStyle name="Normal 2 2 3 4 3 2 4 2 2" xfId="37151" xr:uid="{5A73145C-5B7A-4A26-B47B-95ACF78353BB}"/>
    <cellStyle name="Normal 2 2 3 4 3 2 4 3" xfId="28121" xr:uid="{FADEB1AC-0E02-43B8-8032-CDC318AD960F}"/>
    <cellStyle name="Normal 2 2 3 4 3 2 5" xfId="10243" xr:uid="{3DE82595-1372-4A31-8CF7-01B9ED51CB86}"/>
    <cellStyle name="Normal 2 2 3 4 3 2 5 2" xfId="32669" xr:uid="{35509199-AC62-4286-A586-B6450883EEFD}"/>
    <cellStyle name="Normal 2 2 3 4 3 2 6" xfId="23639" xr:uid="{5CAD84C9-7A38-463C-80F6-AC2EAAFC71F0}"/>
    <cellStyle name="Normal 2 2 3 4 3 3" xfId="1960" xr:uid="{A9F19618-9AB9-4D5B-8804-0F402FE54B48}"/>
    <cellStyle name="Normal 2 2 3 4 3 3 2" xfId="6442" xr:uid="{437B76DF-990C-4708-B4F4-468C7570708D}"/>
    <cellStyle name="Normal 2 2 3 4 3 3 2 2" xfId="15472" xr:uid="{7DBFDE05-68A7-4B92-9EA0-4B21D4AE7C72}"/>
    <cellStyle name="Normal 2 2 3 4 3 3 2 2 2" xfId="37898" xr:uid="{57125020-60EA-4979-9238-BE932C96B010}"/>
    <cellStyle name="Normal 2 2 3 4 3 3 2 3" xfId="28868" xr:uid="{D80E7334-7D17-4E73-ACD4-E24C129DA9D7}"/>
    <cellStyle name="Normal 2 2 3 4 3 3 3" xfId="10990" xr:uid="{F52411F5-33A2-441D-88A6-E9C58479F1C8}"/>
    <cellStyle name="Normal 2 2 3 4 3 3 3 2" xfId="33416" xr:uid="{CCA72FFA-FE1D-4ECC-9461-2DCA78B5A51B}"/>
    <cellStyle name="Normal 2 2 3 4 3 3 4" xfId="24386" xr:uid="{F9BBC27A-015B-450F-B5D7-9C4926C27803}"/>
    <cellStyle name="Normal 2 2 3 4 3 4" xfId="3454" xr:uid="{A6813266-6B17-4180-950E-45771851D18B}"/>
    <cellStyle name="Normal 2 2 3 4 3 4 2" xfId="7936" xr:uid="{A2401EE0-8F62-4BFC-A23A-13200DCC6FDC}"/>
    <cellStyle name="Normal 2 2 3 4 3 4 2 2" xfId="16966" xr:uid="{8AA76D27-D8FE-4409-873F-DD885AD030E5}"/>
    <cellStyle name="Normal 2 2 3 4 3 4 2 2 2" xfId="39392" xr:uid="{69F76E3D-D5D9-467D-A8C0-A6C460AE83C0}"/>
    <cellStyle name="Normal 2 2 3 4 3 4 2 3" xfId="30362" xr:uid="{5CB147D5-3445-4CD8-ADCA-E9C748928732}"/>
    <cellStyle name="Normal 2 2 3 4 3 4 3" xfId="12484" xr:uid="{567DA135-AD41-4B4C-995F-118EFF41BC50}"/>
    <cellStyle name="Normal 2 2 3 4 3 4 3 2" xfId="34910" xr:uid="{8563E358-F4D3-4104-AFF8-E51E8D39EBC9}"/>
    <cellStyle name="Normal 2 2 3 4 3 4 4" xfId="25880" xr:uid="{2F6197DB-79E1-4654-8EB3-759CA93CA868}"/>
    <cellStyle name="Normal 2 2 3 4 3 5" xfId="4948" xr:uid="{9CEF2BCE-C2D0-4964-A4E0-4ADD40846B36}"/>
    <cellStyle name="Normal 2 2 3 4 3 5 2" xfId="13978" xr:uid="{BDB2688C-B703-4CC5-8DD5-1B4B31701426}"/>
    <cellStyle name="Normal 2 2 3 4 3 5 2 2" xfId="36404" xr:uid="{47F2A1C9-5B16-4308-8D8E-74CE17324309}"/>
    <cellStyle name="Normal 2 2 3 4 3 5 3" xfId="27374" xr:uid="{4017857A-4BD8-4631-B91C-EC281F74609A}"/>
    <cellStyle name="Normal 2 2 3 4 3 6" xfId="9496" xr:uid="{614DFA8F-2AFF-4F86-B960-2C78A6CA8AD7}"/>
    <cellStyle name="Normal 2 2 3 4 3 6 2" xfId="31922" xr:uid="{EC6262FC-17D9-42E5-A922-E30B6DF10721}"/>
    <cellStyle name="Normal 2 2 3 4 3 7" xfId="22892" xr:uid="{45DE5E27-D46F-4BB1-A422-7AE0F5B11FDC}"/>
    <cellStyle name="Normal 2 2 3 4 4" xfId="652" xr:uid="{A237DC89-C6B6-4528-BD49-6CBD6AE1D63D}"/>
    <cellStyle name="Normal 2 2 3 4 4 2" xfId="1399" xr:uid="{73016559-568B-445E-90A1-8D5C3A54DDB0}"/>
    <cellStyle name="Normal 2 2 3 4 4 2 2" xfId="2893" xr:uid="{360DE4F4-ABF5-4B80-9B5C-DCE63F985B5F}"/>
    <cellStyle name="Normal 2 2 3 4 4 2 2 2" xfId="7375" xr:uid="{8658FBFF-28F2-4956-A4DB-359738B3948A}"/>
    <cellStyle name="Normal 2 2 3 4 4 2 2 2 2" xfId="16405" xr:uid="{FD2233E7-2298-459B-9E4E-481848297212}"/>
    <cellStyle name="Normal 2 2 3 4 4 2 2 2 2 2" xfId="38831" xr:uid="{E21A9908-5750-4B8F-B6F6-6AFC496990C3}"/>
    <cellStyle name="Normal 2 2 3 4 4 2 2 2 3" xfId="29801" xr:uid="{75CD069F-A75A-40FA-B49A-C8CCB5274953}"/>
    <cellStyle name="Normal 2 2 3 4 4 2 2 3" xfId="11923" xr:uid="{19C189DD-224F-44BB-884F-188BE52D8821}"/>
    <cellStyle name="Normal 2 2 3 4 4 2 2 3 2" xfId="34349" xr:uid="{1CE3B528-4C9D-4170-81D5-0E3B1C130F8C}"/>
    <cellStyle name="Normal 2 2 3 4 4 2 2 4" xfId="25319" xr:uid="{0CA2C55A-D237-4511-A5FA-D9D871140128}"/>
    <cellStyle name="Normal 2 2 3 4 4 2 3" xfId="4387" xr:uid="{21591F28-0DD6-41D2-9ED5-D44F173640D1}"/>
    <cellStyle name="Normal 2 2 3 4 4 2 3 2" xfId="8869" xr:uid="{7756A511-3327-413B-AF10-2B576E6A3E59}"/>
    <cellStyle name="Normal 2 2 3 4 4 2 3 2 2" xfId="17899" xr:uid="{5A14C397-24F6-4417-A7B9-481E6FBD9E05}"/>
    <cellStyle name="Normal 2 2 3 4 4 2 3 2 2 2" xfId="40325" xr:uid="{64E42040-C739-481A-8CDE-8044ECDA7B41}"/>
    <cellStyle name="Normal 2 2 3 4 4 2 3 2 3" xfId="31295" xr:uid="{B3889DDB-F4C7-4A4D-AA6C-B4CC1706DCDA}"/>
    <cellStyle name="Normal 2 2 3 4 4 2 3 3" xfId="13417" xr:uid="{0965030E-9F2C-4F50-9923-772D69B889F3}"/>
    <cellStyle name="Normal 2 2 3 4 4 2 3 3 2" xfId="35843" xr:uid="{5128A4FD-5894-4537-8F97-CB7010494B02}"/>
    <cellStyle name="Normal 2 2 3 4 4 2 3 4" xfId="26813" xr:uid="{1337BADF-DCAB-4E49-856A-EB14D857A3A2}"/>
    <cellStyle name="Normal 2 2 3 4 4 2 4" xfId="5881" xr:uid="{AD496289-61AB-47A3-BA93-1E2F34C78DA1}"/>
    <cellStyle name="Normal 2 2 3 4 4 2 4 2" xfId="14911" xr:uid="{0443EC8B-9E2E-426B-B5D8-B0E6A7456D95}"/>
    <cellStyle name="Normal 2 2 3 4 4 2 4 2 2" xfId="37337" xr:uid="{9982604A-DBCC-430C-8F49-35C142015AC4}"/>
    <cellStyle name="Normal 2 2 3 4 4 2 4 3" xfId="28307" xr:uid="{3843FF8D-921A-4091-A475-EC3E1D9AA3E4}"/>
    <cellStyle name="Normal 2 2 3 4 4 2 5" xfId="10429" xr:uid="{F4105D1A-C070-4B32-AF25-5149DE2ED58E}"/>
    <cellStyle name="Normal 2 2 3 4 4 2 5 2" xfId="32855" xr:uid="{2D316933-FB94-4E03-9AD7-7C4E2D9B3C22}"/>
    <cellStyle name="Normal 2 2 3 4 4 2 6" xfId="23825" xr:uid="{0563CDA3-8F7C-4301-AB49-B47D3E71D4F5}"/>
    <cellStyle name="Normal 2 2 3 4 4 3" xfId="2146" xr:uid="{E7FFE09D-CA62-4DA8-AAB1-C122EE712F76}"/>
    <cellStyle name="Normal 2 2 3 4 4 3 2" xfId="6628" xr:uid="{7B2FBED3-0702-4ADF-BA85-96E635ABC13F}"/>
    <cellStyle name="Normal 2 2 3 4 4 3 2 2" xfId="15658" xr:uid="{3EFFA2BA-21A5-4105-B666-D8CE4F280B4B}"/>
    <cellStyle name="Normal 2 2 3 4 4 3 2 2 2" xfId="38084" xr:uid="{5712D253-C95D-40CA-8442-DB05F477FCF1}"/>
    <cellStyle name="Normal 2 2 3 4 4 3 2 3" xfId="29054" xr:uid="{D4EA0E58-6179-4F56-B842-58443EF2D52B}"/>
    <cellStyle name="Normal 2 2 3 4 4 3 3" xfId="11176" xr:uid="{C3C61EA2-5796-40C4-A088-1A03AD9AE547}"/>
    <cellStyle name="Normal 2 2 3 4 4 3 3 2" xfId="33602" xr:uid="{C7026364-DB55-4031-9EA9-7B589711E5C2}"/>
    <cellStyle name="Normal 2 2 3 4 4 3 4" xfId="24572" xr:uid="{8F82041E-99F4-4525-886B-CFD97FED699B}"/>
    <cellStyle name="Normal 2 2 3 4 4 4" xfId="3640" xr:uid="{452AEFF9-4336-448E-A559-C4A2A27C5E51}"/>
    <cellStyle name="Normal 2 2 3 4 4 4 2" xfId="8122" xr:uid="{ACAD0B68-9992-4A60-B6A3-7DB9A38B5819}"/>
    <cellStyle name="Normal 2 2 3 4 4 4 2 2" xfId="17152" xr:uid="{C9874926-A324-44B8-B995-E8FBAAA5975D}"/>
    <cellStyle name="Normal 2 2 3 4 4 4 2 2 2" xfId="39578" xr:uid="{2756A56C-13FB-44AC-AA5C-2BEF55F338C9}"/>
    <cellStyle name="Normal 2 2 3 4 4 4 2 3" xfId="30548" xr:uid="{16C1D454-026F-49A7-A737-8F3806B850C2}"/>
    <cellStyle name="Normal 2 2 3 4 4 4 3" xfId="12670" xr:uid="{705F0CF8-7B02-46D6-B15E-56098C2EBBEC}"/>
    <cellStyle name="Normal 2 2 3 4 4 4 3 2" xfId="35096" xr:uid="{2AA6A7C5-70C9-40DD-8E3D-F151D7EB39F7}"/>
    <cellStyle name="Normal 2 2 3 4 4 4 4" xfId="26066" xr:uid="{C60F499D-2F74-4D91-84F5-43DF8F09B324}"/>
    <cellStyle name="Normal 2 2 3 4 4 5" xfId="5134" xr:uid="{D1113472-C6FC-4FA7-9F2F-D24D0E673C02}"/>
    <cellStyle name="Normal 2 2 3 4 4 5 2" xfId="14164" xr:uid="{D8031AB9-8472-4D6C-B1B4-F0DF97B7C6D2}"/>
    <cellStyle name="Normal 2 2 3 4 4 5 2 2" xfId="36590" xr:uid="{2CA61BEF-5B54-46A9-8FAB-3559F285914C}"/>
    <cellStyle name="Normal 2 2 3 4 4 5 3" xfId="27560" xr:uid="{59EB3962-2B3D-445A-B48D-B3D5D9C0D258}"/>
    <cellStyle name="Normal 2 2 3 4 4 6" xfId="9682" xr:uid="{D858FC74-D313-48A6-A677-195E4045D0C9}"/>
    <cellStyle name="Normal 2 2 3 4 4 6 2" xfId="32108" xr:uid="{AB6DB010-E6F6-45FC-995E-6BF28D8F4CBF}"/>
    <cellStyle name="Normal 2 2 3 4 4 7" xfId="23078" xr:uid="{AF1B7194-295E-479D-8709-E0C7853ACC9D}"/>
    <cellStyle name="Normal 2 2 3 4 5" xfId="839" xr:uid="{384C5DB3-E1FF-4526-BC3E-9CCCB8612DD0}"/>
    <cellStyle name="Normal 2 2 3 4 5 2" xfId="2333" xr:uid="{398AE52A-25ED-47F2-821F-7D2536FA8749}"/>
    <cellStyle name="Normal 2 2 3 4 5 2 2" xfId="6815" xr:uid="{66DACC97-831A-4C1C-8388-6258AC3D165D}"/>
    <cellStyle name="Normal 2 2 3 4 5 2 2 2" xfId="15845" xr:uid="{C7A04455-CDF8-4112-8FF5-E792965D58C1}"/>
    <cellStyle name="Normal 2 2 3 4 5 2 2 2 2" xfId="38271" xr:uid="{2E03682B-E5BB-4D52-A2A3-1CEB47424C75}"/>
    <cellStyle name="Normal 2 2 3 4 5 2 2 3" xfId="29241" xr:uid="{6CA87DCA-8ED7-4860-BEE4-26A560307665}"/>
    <cellStyle name="Normal 2 2 3 4 5 2 3" xfId="11363" xr:uid="{F79F69AB-CBC9-4074-AF8C-2FAB4E4EC026}"/>
    <cellStyle name="Normal 2 2 3 4 5 2 3 2" xfId="33789" xr:uid="{6ADBE96C-2627-4B6A-9ED7-1832CB44FF06}"/>
    <cellStyle name="Normal 2 2 3 4 5 2 4" xfId="24759" xr:uid="{A49AB672-EB55-4D44-AF42-91B7B7FDF23C}"/>
    <cellStyle name="Normal 2 2 3 4 5 3" xfId="3827" xr:uid="{C4A3384B-D165-4314-BA6E-C6DF5438BC65}"/>
    <cellStyle name="Normal 2 2 3 4 5 3 2" xfId="8309" xr:uid="{9D4B6A99-74C4-4DDE-9E67-8E76AC925073}"/>
    <cellStyle name="Normal 2 2 3 4 5 3 2 2" xfId="17339" xr:uid="{EA132B6E-3497-43B2-9451-3196A237FD63}"/>
    <cellStyle name="Normal 2 2 3 4 5 3 2 2 2" xfId="39765" xr:uid="{7468CE5A-1F74-45F9-90A7-2BD3125C92B5}"/>
    <cellStyle name="Normal 2 2 3 4 5 3 2 3" xfId="30735" xr:uid="{EF9ADA07-F3AD-41CE-98B3-F971805E4B96}"/>
    <cellStyle name="Normal 2 2 3 4 5 3 3" xfId="12857" xr:uid="{5EA2A05A-E1EE-4026-8BA8-AB546009D764}"/>
    <cellStyle name="Normal 2 2 3 4 5 3 3 2" xfId="35283" xr:uid="{92CE509D-C1AA-45A9-8DE9-71060B8E84AB}"/>
    <cellStyle name="Normal 2 2 3 4 5 3 4" xfId="26253" xr:uid="{4C6B00EE-D5B9-4F5C-9CC9-F7C30AEBC33C}"/>
    <cellStyle name="Normal 2 2 3 4 5 4" xfId="5321" xr:uid="{9918B785-273C-4B38-BCC9-7AE3F882F9DB}"/>
    <cellStyle name="Normal 2 2 3 4 5 4 2" xfId="14351" xr:uid="{EE615F7C-FB29-4D3C-A0B9-DAA30A866DD8}"/>
    <cellStyle name="Normal 2 2 3 4 5 4 2 2" xfId="36777" xr:uid="{CD4E424F-2F9F-4C3F-9D54-7A1A11B29818}"/>
    <cellStyle name="Normal 2 2 3 4 5 4 3" xfId="27747" xr:uid="{AD13783D-8FF0-40B3-AAE0-211629942AE1}"/>
    <cellStyle name="Normal 2 2 3 4 5 5" xfId="9869" xr:uid="{E9A4E14B-FDFD-47DC-8FB1-BF94E082962E}"/>
    <cellStyle name="Normal 2 2 3 4 5 5 2" xfId="32295" xr:uid="{0D6DD291-B517-488F-BCE4-E52012DF7848}"/>
    <cellStyle name="Normal 2 2 3 4 5 6" xfId="23265" xr:uid="{6CC9D1AC-529F-48DD-BADA-7CB48653A800}"/>
    <cellStyle name="Normal 2 2 3 4 6" xfId="1588" xr:uid="{F6AAF1A7-02C2-4B6D-8992-2EF319117442}"/>
    <cellStyle name="Normal 2 2 3 4 6 2" xfId="6070" xr:uid="{898FFE47-4E54-4FB5-B832-421B3A309ECF}"/>
    <cellStyle name="Normal 2 2 3 4 6 2 2" xfId="15100" xr:uid="{7B26DC1B-EDEC-47C0-8CE7-94528CB711FC}"/>
    <cellStyle name="Normal 2 2 3 4 6 2 2 2" xfId="37526" xr:uid="{0B2B82D5-2433-4235-9326-7AF9ABED01FD}"/>
    <cellStyle name="Normal 2 2 3 4 6 2 3" xfId="28496" xr:uid="{30F439CE-FEA6-4FED-8D31-616DA2083102}"/>
    <cellStyle name="Normal 2 2 3 4 6 3" xfId="10618" xr:uid="{5935CD67-1177-432B-B998-23B01F2776F6}"/>
    <cellStyle name="Normal 2 2 3 4 6 3 2" xfId="33044" xr:uid="{58CC8C55-FFCC-4D40-889D-C8BA58B03C97}"/>
    <cellStyle name="Normal 2 2 3 4 6 4" xfId="24014" xr:uid="{7A74399A-0710-48A1-9F10-64D013B6FE42}"/>
    <cellStyle name="Normal 2 2 3 4 7" xfId="3082" xr:uid="{9A328528-30A3-40E5-BC82-E38F12AFEDB3}"/>
    <cellStyle name="Normal 2 2 3 4 7 2" xfId="7564" xr:uid="{3D195781-830A-4C77-A256-DCEE0086730C}"/>
    <cellStyle name="Normal 2 2 3 4 7 2 2" xfId="16594" xr:uid="{9700C148-91A0-4F29-9833-2DDAAA26048F}"/>
    <cellStyle name="Normal 2 2 3 4 7 2 2 2" xfId="39020" xr:uid="{72978BA0-A50F-4119-BAEF-9160B7B583A2}"/>
    <cellStyle name="Normal 2 2 3 4 7 2 3" xfId="29990" xr:uid="{289312ED-9A3E-4F2C-AE38-FCDF68008CBE}"/>
    <cellStyle name="Normal 2 2 3 4 7 3" xfId="12112" xr:uid="{8C6CEF5C-8A5D-4F75-A8DB-0518FCE5E3A2}"/>
    <cellStyle name="Normal 2 2 3 4 7 3 2" xfId="34538" xr:uid="{0DF9BC22-1BC9-4938-BB7A-AB326D8EC70F}"/>
    <cellStyle name="Normal 2 2 3 4 7 4" xfId="25508" xr:uid="{1A6CA71C-B620-4867-A9DE-90545D679EA6}"/>
    <cellStyle name="Normal 2 2 3 4 8" xfId="4576" xr:uid="{C1D1CF6A-743F-4D2B-88CF-43B7694A5455}"/>
    <cellStyle name="Normal 2 2 3 4 8 2" xfId="13606" xr:uid="{8ABB059F-1556-44CD-8E70-587CB6696C66}"/>
    <cellStyle name="Normal 2 2 3 4 8 2 2" xfId="36032" xr:uid="{4A6B80DB-C1FB-4EE9-BADC-EC895723DB03}"/>
    <cellStyle name="Normal 2 2 3 4 8 3" xfId="27002" xr:uid="{3602C824-59E6-42E9-BF31-2925611E760D}"/>
    <cellStyle name="Normal 2 2 3 4 9" xfId="9124" xr:uid="{B9FE491C-6D7D-4827-BE66-7C2B1813DFAD}"/>
    <cellStyle name="Normal 2 2 3 4 9 2" xfId="31550" xr:uid="{4055874C-CD64-4DC6-BDCE-14130ED3E898}"/>
    <cellStyle name="Normal 2 2 3 5" xfId="110" xr:uid="{A75FC0AC-39CA-46F4-ACF9-6DFF9CA700C1}"/>
    <cellStyle name="Normal 2 2 3 5 10" xfId="22536" xr:uid="{49B1D121-35A9-4822-8273-AF83E312F656}"/>
    <cellStyle name="Normal 2 2 3 5 2" xfId="296" xr:uid="{4C1001A9-BD4F-4AAD-898A-5ECD06AAF35F}"/>
    <cellStyle name="Normal 2 2 3 5 2 2" xfId="1039" xr:uid="{C625E3CF-668D-4475-9CBB-0851E1DDD4A3}"/>
    <cellStyle name="Normal 2 2 3 5 2 2 2" xfId="2533" xr:uid="{E1D8D717-0372-4299-AAFE-0F60408DD769}"/>
    <cellStyle name="Normal 2 2 3 5 2 2 2 2" xfId="7015" xr:uid="{B02482B5-D4FA-4692-BBFB-F7A449CDF7B1}"/>
    <cellStyle name="Normal 2 2 3 5 2 2 2 2 2" xfId="16045" xr:uid="{28BCB939-5A7E-4284-B282-293377C718B5}"/>
    <cellStyle name="Normal 2 2 3 5 2 2 2 2 2 2" xfId="38471" xr:uid="{C1A79F6C-6FFD-4A98-81C7-D5F445BF456F}"/>
    <cellStyle name="Normal 2 2 3 5 2 2 2 2 3" xfId="29441" xr:uid="{5BF3EA16-A438-473B-8B62-782B2B37A1F2}"/>
    <cellStyle name="Normal 2 2 3 5 2 2 2 3" xfId="11563" xr:uid="{9427BB4A-68BC-405C-B51C-619C32100755}"/>
    <cellStyle name="Normal 2 2 3 5 2 2 2 3 2" xfId="33989" xr:uid="{02C76A7B-D5F8-456C-BBE0-FA40B8796922}"/>
    <cellStyle name="Normal 2 2 3 5 2 2 2 4" xfId="24959" xr:uid="{1ED6EAD5-27C7-4640-ABF4-E5136101D5A1}"/>
    <cellStyle name="Normal 2 2 3 5 2 2 3" xfId="4027" xr:uid="{21D891E8-9FEA-4A91-A3C7-AED45F5EEA65}"/>
    <cellStyle name="Normal 2 2 3 5 2 2 3 2" xfId="8509" xr:uid="{20C0779B-4622-45AF-B483-CACE2C2B0FBA}"/>
    <cellStyle name="Normal 2 2 3 5 2 2 3 2 2" xfId="17539" xr:uid="{9BE324C5-9EAD-4A7A-8512-97B7165CB281}"/>
    <cellStyle name="Normal 2 2 3 5 2 2 3 2 2 2" xfId="39965" xr:uid="{7C665D53-2026-4E45-9317-1662832CF2CC}"/>
    <cellStyle name="Normal 2 2 3 5 2 2 3 2 3" xfId="30935" xr:uid="{31D94BB3-671A-4DC9-8508-481EC7C04267}"/>
    <cellStyle name="Normal 2 2 3 5 2 2 3 3" xfId="13057" xr:uid="{6A4D9A4C-048F-4523-AD4F-F8C517A12D79}"/>
    <cellStyle name="Normal 2 2 3 5 2 2 3 3 2" xfId="35483" xr:uid="{F9F31D97-72C1-4028-93CC-2C49D3ED9027}"/>
    <cellStyle name="Normal 2 2 3 5 2 2 3 4" xfId="26453" xr:uid="{D2CFA5F8-A30E-46B0-B4AE-1503C8521FA5}"/>
    <cellStyle name="Normal 2 2 3 5 2 2 4" xfId="5521" xr:uid="{15EF69DD-A74B-4A57-A2C0-AA45409FE005}"/>
    <cellStyle name="Normal 2 2 3 5 2 2 4 2" xfId="14551" xr:uid="{60542430-7CF2-4685-B650-0A521D575A86}"/>
    <cellStyle name="Normal 2 2 3 5 2 2 4 2 2" xfId="36977" xr:uid="{B895CE1B-D65A-4E1D-A982-800E6791436B}"/>
    <cellStyle name="Normal 2 2 3 5 2 2 4 3" xfId="27947" xr:uid="{1ECF60B5-D22B-49A9-85B4-48913377E417}"/>
    <cellStyle name="Normal 2 2 3 5 2 2 5" xfId="10069" xr:uid="{F3241B28-F377-498B-AA37-7F3AE986FC05}"/>
    <cellStyle name="Normal 2 2 3 5 2 2 5 2" xfId="32495" xr:uid="{7E2BE1B9-5598-4F3D-9AD8-1C95C35BDDD0}"/>
    <cellStyle name="Normal 2 2 3 5 2 2 6" xfId="23465" xr:uid="{EE8B8B1C-1858-4D00-8EF5-60457135E13A}"/>
    <cellStyle name="Normal 2 2 3 5 2 3" xfId="1790" xr:uid="{C160BBEC-FC55-4FC2-A036-65FA1983ABB1}"/>
    <cellStyle name="Normal 2 2 3 5 2 3 2" xfId="6272" xr:uid="{5B0F5731-CAF4-4855-AA5C-175617E59959}"/>
    <cellStyle name="Normal 2 2 3 5 2 3 2 2" xfId="15302" xr:uid="{38CE2809-A74F-467B-B5A7-672470D0B405}"/>
    <cellStyle name="Normal 2 2 3 5 2 3 2 2 2" xfId="37728" xr:uid="{C7139DE0-C3E2-42A0-995E-90627C1093A4}"/>
    <cellStyle name="Normal 2 2 3 5 2 3 2 3" xfId="28698" xr:uid="{1B6C75E5-EEF3-443A-B200-295F77F8EF12}"/>
    <cellStyle name="Normal 2 2 3 5 2 3 3" xfId="10820" xr:uid="{ADBACB4D-6E2C-415E-864B-4AE70712286C}"/>
    <cellStyle name="Normal 2 2 3 5 2 3 3 2" xfId="33246" xr:uid="{F74B4D97-4C54-4C15-B538-7038CC116F40}"/>
    <cellStyle name="Normal 2 2 3 5 2 3 4" xfId="24216" xr:uid="{D0BC43F1-E04E-4930-99EB-B751B03BDC8F}"/>
    <cellStyle name="Normal 2 2 3 5 2 4" xfId="3284" xr:uid="{AA232723-5C3D-4A69-A350-A6643AAA2EB1}"/>
    <cellStyle name="Normal 2 2 3 5 2 4 2" xfId="7766" xr:uid="{4D69ACC4-E3F5-4590-85EE-9779D8C41869}"/>
    <cellStyle name="Normal 2 2 3 5 2 4 2 2" xfId="16796" xr:uid="{8D6256AD-4C0D-4572-8D41-7D91D7C401C6}"/>
    <cellStyle name="Normal 2 2 3 5 2 4 2 2 2" xfId="39222" xr:uid="{F5624F19-9A6A-4BB2-8DF4-CDBB441F361A}"/>
    <cellStyle name="Normal 2 2 3 5 2 4 2 3" xfId="30192" xr:uid="{FF628C84-D1F2-442A-89C0-8B646052764D}"/>
    <cellStyle name="Normal 2 2 3 5 2 4 3" xfId="12314" xr:uid="{8D57B5C8-DF62-44A9-BCF0-FE3C93B2F58C}"/>
    <cellStyle name="Normal 2 2 3 5 2 4 3 2" xfId="34740" xr:uid="{F7FB169D-BD0D-4DAC-B750-18027639FEE4}"/>
    <cellStyle name="Normal 2 2 3 5 2 4 4" xfId="25710" xr:uid="{22126970-14EA-49B2-962F-0C5C302EBE59}"/>
    <cellStyle name="Normal 2 2 3 5 2 5" xfId="4778" xr:uid="{3EB71FEF-48C8-4DF4-BDB8-FF12D56FBBEB}"/>
    <cellStyle name="Normal 2 2 3 5 2 5 2" xfId="13808" xr:uid="{E167A229-A51B-491F-9212-95114767777D}"/>
    <cellStyle name="Normal 2 2 3 5 2 5 2 2" xfId="36234" xr:uid="{FB05D88F-BD36-4DAF-AA2E-90B345BD67ED}"/>
    <cellStyle name="Normal 2 2 3 5 2 5 3" xfId="27204" xr:uid="{9ABB70C2-D9FE-4D2A-98DD-DDC502CB672A}"/>
    <cellStyle name="Normal 2 2 3 5 2 6" xfId="9326" xr:uid="{9EF972EA-9574-475B-829B-019D2F413D2A}"/>
    <cellStyle name="Normal 2 2 3 5 2 6 2" xfId="31752" xr:uid="{44BCE37A-77D6-42B4-8210-11C55F0546C0}"/>
    <cellStyle name="Normal 2 2 3 5 2 7" xfId="22722" xr:uid="{AF5523C2-5C0A-44DA-92C4-C9A92DF7F18B}"/>
    <cellStyle name="Normal 2 2 3 5 3" xfId="482" xr:uid="{96CE6E89-31C0-4816-8E92-1523023A2EF9}"/>
    <cellStyle name="Normal 2 2 3 5 3 2" xfId="1229" xr:uid="{1099DFF3-87FC-46A9-B70E-088692F8324B}"/>
    <cellStyle name="Normal 2 2 3 5 3 2 2" xfId="2723" xr:uid="{D28F23D9-229E-4A7A-BE4A-FFCE95A167B8}"/>
    <cellStyle name="Normal 2 2 3 5 3 2 2 2" xfId="7205" xr:uid="{5F7C5F49-ED7E-46EF-A3FD-EB6EDB61B63B}"/>
    <cellStyle name="Normal 2 2 3 5 3 2 2 2 2" xfId="16235" xr:uid="{7F59B086-EF7E-46B4-B54A-B77E6E3585E5}"/>
    <cellStyle name="Normal 2 2 3 5 3 2 2 2 2 2" xfId="38661" xr:uid="{324D0761-4302-4678-9544-0195D912061A}"/>
    <cellStyle name="Normal 2 2 3 5 3 2 2 2 3" xfId="29631" xr:uid="{D16BA6D0-4D42-4EB6-96FA-D0FBA8E5B154}"/>
    <cellStyle name="Normal 2 2 3 5 3 2 2 3" xfId="11753" xr:uid="{AE8627E9-642B-428C-AF3E-6C886A3373DD}"/>
    <cellStyle name="Normal 2 2 3 5 3 2 2 3 2" xfId="34179" xr:uid="{B16E6EC5-5902-4915-AA7C-DB0A2A73DB88}"/>
    <cellStyle name="Normal 2 2 3 5 3 2 2 4" xfId="25149" xr:uid="{2F93775E-20CD-48CE-9E61-4C2F5ACCB142}"/>
    <cellStyle name="Normal 2 2 3 5 3 2 3" xfId="4217" xr:uid="{A6760EDE-0EB0-4C84-A1C0-1BAE878E4C39}"/>
    <cellStyle name="Normal 2 2 3 5 3 2 3 2" xfId="8699" xr:uid="{D8EFB5E3-CDBF-46B7-975A-D74FD9632DEA}"/>
    <cellStyle name="Normal 2 2 3 5 3 2 3 2 2" xfId="17729" xr:uid="{7314A65F-F205-4C66-9972-D2920F1C7B15}"/>
    <cellStyle name="Normal 2 2 3 5 3 2 3 2 2 2" xfId="40155" xr:uid="{DD037229-5D35-49EC-8DDE-B99D81F68BC5}"/>
    <cellStyle name="Normal 2 2 3 5 3 2 3 2 3" xfId="31125" xr:uid="{10877C30-38C1-494B-AFF9-387DF5EC35AD}"/>
    <cellStyle name="Normal 2 2 3 5 3 2 3 3" xfId="13247" xr:uid="{01141CF8-2AB0-42C4-B83F-2172C6B22FD1}"/>
    <cellStyle name="Normal 2 2 3 5 3 2 3 3 2" xfId="35673" xr:uid="{D44692C3-A79A-43F1-9B46-73565A2CDC0A}"/>
    <cellStyle name="Normal 2 2 3 5 3 2 3 4" xfId="26643" xr:uid="{3F611D7B-3789-451A-AACF-A13AAE4E9A83}"/>
    <cellStyle name="Normal 2 2 3 5 3 2 4" xfId="5711" xr:uid="{537DE38B-ADD6-4E2A-BAA8-E83CA4522CAE}"/>
    <cellStyle name="Normal 2 2 3 5 3 2 4 2" xfId="14741" xr:uid="{70484F96-7028-4615-A74B-B10A5EAB8E64}"/>
    <cellStyle name="Normal 2 2 3 5 3 2 4 2 2" xfId="37167" xr:uid="{F708B96D-0089-484E-BFE3-65E0D574A6B8}"/>
    <cellStyle name="Normal 2 2 3 5 3 2 4 3" xfId="28137" xr:uid="{30FAFA29-D03C-4941-B968-D1D155BAE1FF}"/>
    <cellStyle name="Normal 2 2 3 5 3 2 5" xfId="10259" xr:uid="{73B9EFA9-6A03-4EFC-8EF8-18ED241B5BE6}"/>
    <cellStyle name="Normal 2 2 3 5 3 2 5 2" xfId="32685" xr:uid="{F40F7D50-9C9D-41CA-B150-A8AC5FA67E09}"/>
    <cellStyle name="Normal 2 2 3 5 3 2 6" xfId="23655" xr:uid="{420F80E3-7A44-4AE8-BC77-805304C0B897}"/>
    <cellStyle name="Normal 2 2 3 5 3 3" xfId="1976" xr:uid="{FD9D3FC5-2584-4A21-93F8-F53481385BA6}"/>
    <cellStyle name="Normal 2 2 3 5 3 3 2" xfId="6458" xr:uid="{5961FF3A-3D66-466B-AF28-2995BEAB24BC}"/>
    <cellStyle name="Normal 2 2 3 5 3 3 2 2" xfId="15488" xr:uid="{161AA64F-B3C5-4B8A-BF36-354203B7CC9A}"/>
    <cellStyle name="Normal 2 2 3 5 3 3 2 2 2" xfId="37914" xr:uid="{1B0F7F4D-EE72-4A6B-B97F-C1841EDFFD40}"/>
    <cellStyle name="Normal 2 2 3 5 3 3 2 3" xfId="28884" xr:uid="{5ED4433F-90A3-4CD5-8C9E-8924F8F0383B}"/>
    <cellStyle name="Normal 2 2 3 5 3 3 3" xfId="11006" xr:uid="{F08F5E0E-7689-4742-843E-5CF7EC762516}"/>
    <cellStyle name="Normal 2 2 3 5 3 3 3 2" xfId="33432" xr:uid="{8E38745C-81F9-47B3-BC23-DB084885FA5C}"/>
    <cellStyle name="Normal 2 2 3 5 3 3 4" xfId="24402" xr:uid="{308F1A6E-F7A0-4549-A57C-C2E8A4ED6EDF}"/>
    <cellStyle name="Normal 2 2 3 5 3 4" xfId="3470" xr:uid="{7E6681B1-808E-4B63-A46A-539FB2445FCD}"/>
    <cellStyle name="Normal 2 2 3 5 3 4 2" xfId="7952" xr:uid="{12FFE5BC-940B-43EE-B457-8306A0153DAB}"/>
    <cellStyle name="Normal 2 2 3 5 3 4 2 2" xfId="16982" xr:uid="{B3597374-0AA1-4BB1-B972-202CC30A422B}"/>
    <cellStyle name="Normal 2 2 3 5 3 4 2 2 2" xfId="39408" xr:uid="{C7306DA5-1AEB-4D53-8024-3EEA6AF221D6}"/>
    <cellStyle name="Normal 2 2 3 5 3 4 2 3" xfId="30378" xr:uid="{003E37FB-EAD5-4BD1-98DF-274AFC9BF24A}"/>
    <cellStyle name="Normal 2 2 3 5 3 4 3" xfId="12500" xr:uid="{DB673B19-BA8D-4C44-A094-5403D430EC83}"/>
    <cellStyle name="Normal 2 2 3 5 3 4 3 2" xfId="34926" xr:uid="{F9B338D2-329C-49AC-87A1-1582CC799BA0}"/>
    <cellStyle name="Normal 2 2 3 5 3 4 4" xfId="25896" xr:uid="{9EEB9002-90D2-434C-964C-48A8197E1DF7}"/>
    <cellStyle name="Normal 2 2 3 5 3 5" xfId="4964" xr:uid="{10B05605-B7A3-493C-95BB-22DFD9611BEF}"/>
    <cellStyle name="Normal 2 2 3 5 3 5 2" xfId="13994" xr:uid="{9A142582-D5F0-4861-810E-F1D869F06D7A}"/>
    <cellStyle name="Normal 2 2 3 5 3 5 2 2" xfId="36420" xr:uid="{652FFCAA-691B-4D69-A42C-0E77C14E90A4}"/>
    <cellStyle name="Normal 2 2 3 5 3 5 3" xfId="27390" xr:uid="{24C110AD-6B0D-4D9B-8523-99960D204BA6}"/>
    <cellStyle name="Normal 2 2 3 5 3 6" xfId="9512" xr:uid="{C042B75B-5820-406A-8060-9823AF6AC497}"/>
    <cellStyle name="Normal 2 2 3 5 3 6 2" xfId="31938" xr:uid="{74BE446A-A5DC-4BDF-904D-24C0C7DC4E0E}"/>
    <cellStyle name="Normal 2 2 3 5 3 7" xfId="22908" xr:uid="{305F63A6-B544-4B68-8796-E00D7C018AE3}"/>
    <cellStyle name="Normal 2 2 3 5 4" xfId="668" xr:uid="{89849A6D-9543-4905-8C43-29341151B0F3}"/>
    <cellStyle name="Normal 2 2 3 5 4 2" xfId="1415" xr:uid="{0B4E69F5-2F0A-46F8-82D2-92CDDD859749}"/>
    <cellStyle name="Normal 2 2 3 5 4 2 2" xfId="2909" xr:uid="{4DFCF303-8D85-4393-9826-827C1181EE92}"/>
    <cellStyle name="Normal 2 2 3 5 4 2 2 2" xfId="7391" xr:uid="{000B6D87-2C0A-4A54-8A78-AB81CA75ADD1}"/>
    <cellStyle name="Normal 2 2 3 5 4 2 2 2 2" xfId="16421" xr:uid="{8D6BAAD7-EFC9-4A65-860D-20AAC4B5E2A3}"/>
    <cellStyle name="Normal 2 2 3 5 4 2 2 2 2 2" xfId="38847" xr:uid="{5D383C92-D1DB-4557-B8F5-0413EACC8CEE}"/>
    <cellStyle name="Normal 2 2 3 5 4 2 2 2 3" xfId="29817" xr:uid="{4AC0C0D3-3CFE-4089-89F0-C5EC0E8A72AA}"/>
    <cellStyle name="Normal 2 2 3 5 4 2 2 3" xfId="11939" xr:uid="{5E0FBED8-36DB-423D-8531-B20E5FBA9D69}"/>
    <cellStyle name="Normal 2 2 3 5 4 2 2 3 2" xfId="34365" xr:uid="{52826D55-3995-4BDD-AA52-BB77C9F36153}"/>
    <cellStyle name="Normal 2 2 3 5 4 2 2 4" xfId="25335" xr:uid="{D0CB1C12-73FA-4B54-83AA-5AD2705C908D}"/>
    <cellStyle name="Normal 2 2 3 5 4 2 3" xfId="4403" xr:uid="{1FFF5ECD-27B8-43EA-A335-BE5E30DD4564}"/>
    <cellStyle name="Normal 2 2 3 5 4 2 3 2" xfId="8885" xr:uid="{7269F6B6-8EA7-4F61-AF01-2A99C79AE302}"/>
    <cellStyle name="Normal 2 2 3 5 4 2 3 2 2" xfId="17915" xr:uid="{7013EE17-6A79-4F93-8069-8085A068B8E0}"/>
    <cellStyle name="Normal 2 2 3 5 4 2 3 2 2 2" xfId="40341" xr:uid="{B0DAA51F-D401-44BB-A9E8-B5B1E840AFC3}"/>
    <cellStyle name="Normal 2 2 3 5 4 2 3 2 3" xfId="31311" xr:uid="{33981BE9-380C-4AB6-95E2-A3E754476E3A}"/>
    <cellStyle name="Normal 2 2 3 5 4 2 3 3" xfId="13433" xr:uid="{29E71979-C9D0-4111-AAED-E0B66461B3B8}"/>
    <cellStyle name="Normal 2 2 3 5 4 2 3 3 2" xfId="35859" xr:uid="{F61125F8-5E13-4D1B-8EBB-BD4F2EB07DA8}"/>
    <cellStyle name="Normal 2 2 3 5 4 2 3 4" xfId="26829" xr:uid="{99574AB5-ED21-4EC8-BC7F-132DAE37B8A2}"/>
    <cellStyle name="Normal 2 2 3 5 4 2 4" xfId="5897" xr:uid="{F8A025D3-8488-42E3-A821-950E8F670956}"/>
    <cellStyle name="Normal 2 2 3 5 4 2 4 2" xfId="14927" xr:uid="{7A8F8959-0936-4E7F-9C6E-5454D44C2AED}"/>
    <cellStyle name="Normal 2 2 3 5 4 2 4 2 2" xfId="37353" xr:uid="{FE787434-B579-44A7-B680-6AB194B2800C}"/>
    <cellStyle name="Normal 2 2 3 5 4 2 4 3" xfId="28323" xr:uid="{67853563-6CAF-4778-AA46-B12C17420DD1}"/>
    <cellStyle name="Normal 2 2 3 5 4 2 5" xfId="10445" xr:uid="{605D63CC-55E0-4CC7-BCA2-07FC95083902}"/>
    <cellStyle name="Normal 2 2 3 5 4 2 5 2" xfId="32871" xr:uid="{8484E51E-987C-4F35-9A9D-5825B915BE1D}"/>
    <cellStyle name="Normal 2 2 3 5 4 2 6" xfId="23841" xr:uid="{E5E9E4A6-E7A3-4249-9BA6-7ECD04BD5AF3}"/>
    <cellStyle name="Normal 2 2 3 5 4 3" xfId="2162" xr:uid="{BF0056A5-EA95-4DA0-97B0-E0735824D1A1}"/>
    <cellStyle name="Normal 2 2 3 5 4 3 2" xfId="6644" xr:uid="{02A9F2AF-EAB2-47C3-A5BB-DA799DBB32E4}"/>
    <cellStyle name="Normal 2 2 3 5 4 3 2 2" xfId="15674" xr:uid="{55391FE3-78B6-4CF6-8BEC-944D5C3A0CF2}"/>
    <cellStyle name="Normal 2 2 3 5 4 3 2 2 2" xfId="38100" xr:uid="{FE24A2E2-5CD4-4A98-AD10-80A624C8BCF9}"/>
    <cellStyle name="Normal 2 2 3 5 4 3 2 3" xfId="29070" xr:uid="{4E07F7BE-AAF9-4519-A71B-E7CB300680F3}"/>
    <cellStyle name="Normal 2 2 3 5 4 3 3" xfId="11192" xr:uid="{F0CC11D4-AF78-4219-9F73-FDC5A530D90F}"/>
    <cellStyle name="Normal 2 2 3 5 4 3 3 2" xfId="33618" xr:uid="{B7065252-AE4F-4BD5-AF20-65273C3AEDA2}"/>
    <cellStyle name="Normal 2 2 3 5 4 3 4" xfId="24588" xr:uid="{F76312F5-5531-4563-BD0B-A4A41CBCD2FD}"/>
    <cellStyle name="Normal 2 2 3 5 4 4" xfId="3656" xr:uid="{14670048-0AB3-4C89-B804-B41C9396F460}"/>
    <cellStyle name="Normal 2 2 3 5 4 4 2" xfId="8138" xr:uid="{CB2E28FE-49E8-4BA0-90FD-1A8C15DC3877}"/>
    <cellStyle name="Normal 2 2 3 5 4 4 2 2" xfId="17168" xr:uid="{C9912AF2-A386-46B6-9E4B-F744B79E56C5}"/>
    <cellStyle name="Normal 2 2 3 5 4 4 2 2 2" xfId="39594" xr:uid="{9ABCD350-C8D0-47CA-8015-C71B4E8AC162}"/>
    <cellStyle name="Normal 2 2 3 5 4 4 2 3" xfId="30564" xr:uid="{9FD625AB-DE23-4F5F-8127-71A142B640AD}"/>
    <cellStyle name="Normal 2 2 3 5 4 4 3" xfId="12686" xr:uid="{884D7CB1-D9CE-47D2-B4B7-6A00F3F40B06}"/>
    <cellStyle name="Normal 2 2 3 5 4 4 3 2" xfId="35112" xr:uid="{19F712B8-0F5D-4C10-AA55-1D781E30FF87}"/>
    <cellStyle name="Normal 2 2 3 5 4 4 4" xfId="26082" xr:uid="{6B0DAD4F-E667-4316-9295-C86C60384808}"/>
    <cellStyle name="Normal 2 2 3 5 4 5" xfId="5150" xr:uid="{7574132B-5C1A-46EE-877E-3C739A319B9C}"/>
    <cellStyle name="Normal 2 2 3 5 4 5 2" xfId="14180" xr:uid="{AD0AF24B-BF5D-415A-A61C-F78BA9151A31}"/>
    <cellStyle name="Normal 2 2 3 5 4 5 2 2" xfId="36606" xr:uid="{31E1D514-87D3-47F1-BCD2-115F132843C1}"/>
    <cellStyle name="Normal 2 2 3 5 4 5 3" xfId="27576" xr:uid="{4A710072-6FD1-4FED-AC93-192909C254A8}"/>
    <cellStyle name="Normal 2 2 3 5 4 6" xfId="9698" xr:uid="{997728D1-8DF5-4784-9471-7EBCE5D99A20}"/>
    <cellStyle name="Normal 2 2 3 5 4 6 2" xfId="32124" xr:uid="{A4EB9616-6544-485C-9397-D7F23A444BE2}"/>
    <cellStyle name="Normal 2 2 3 5 4 7" xfId="23094" xr:uid="{FE5FE053-EFC2-431F-B63D-A0345DD64E1C}"/>
    <cellStyle name="Normal 2 2 3 5 5" xfId="855" xr:uid="{35E3FE97-0AA4-410B-8B7A-02C73575186E}"/>
    <cellStyle name="Normal 2 2 3 5 5 2" xfId="2349" xr:uid="{36A9C3E7-7B68-4BD0-9F14-F4D5523A6886}"/>
    <cellStyle name="Normal 2 2 3 5 5 2 2" xfId="6831" xr:uid="{9B7DC75A-D443-400F-AD06-0744DCD0C87F}"/>
    <cellStyle name="Normal 2 2 3 5 5 2 2 2" xfId="15861" xr:uid="{D76584DE-4D8D-481D-9234-F424D45D589E}"/>
    <cellStyle name="Normal 2 2 3 5 5 2 2 2 2" xfId="38287" xr:uid="{CD84B004-1358-46EB-8B95-DD6DD033E225}"/>
    <cellStyle name="Normal 2 2 3 5 5 2 2 3" xfId="29257" xr:uid="{1558AA0F-D773-4453-BA9A-ED2D2C761442}"/>
    <cellStyle name="Normal 2 2 3 5 5 2 3" xfId="11379" xr:uid="{2A2376DD-E9AF-4AA6-B41B-DC55E4E3FBDC}"/>
    <cellStyle name="Normal 2 2 3 5 5 2 3 2" xfId="33805" xr:uid="{D1771164-01E5-4D6B-A4C9-D363FC63728C}"/>
    <cellStyle name="Normal 2 2 3 5 5 2 4" xfId="24775" xr:uid="{39814F68-E6F9-405E-8C2D-486344EE4390}"/>
    <cellStyle name="Normal 2 2 3 5 5 3" xfId="3843" xr:uid="{7A46BD4B-96C8-4C5B-8311-9B33ACFE525A}"/>
    <cellStyle name="Normal 2 2 3 5 5 3 2" xfId="8325" xr:uid="{D9BF4819-9E79-4779-9B85-2A5ABADBC1F0}"/>
    <cellStyle name="Normal 2 2 3 5 5 3 2 2" xfId="17355" xr:uid="{12BFE746-E2F2-4E2E-95F0-D7BA63508C43}"/>
    <cellStyle name="Normal 2 2 3 5 5 3 2 2 2" xfId="39781" xr:uid="{49065311-6A83-4E87-8F38-2ECDE042634B}"/>
    <cellStyle name="Normal 2 2 3 5 5 3 2 3" xfId="30751" xr:uid="{94C4FDBF-C221-40BC-8BFD-CA9FF61A3F1B}"/>
    <cellStyle name="Normal 2 2 3 5 5 3 3" xfId="12873" xr:uid="{BF2FCEFD-B42E-4943-96DF-2A29A66C3C02}"/>
    <cellStyle name="Normal 2 2 3 5 5 3 3 2" xfId="35299" xr:uid="{E839D2C7-EB53-474A-B988-10C13C161B11}"/>
    <cellStyle name="Normal 2 2 3 5 5 3 4" xfId="26269" xr:uid="{D98739DB-792C-46F6-BA78-5A0059A71067}"/>
    <cellStyle name="Normal 2 2 3 5 5 4" xfId="5337" xr:uid="{63B9CEDC-57B1-4CB8-B69E-1699780C728F}"/>
    <cellStyle name="Normal 2 2 3 5 5 4 2" xfId="14367" xr:uid="{F0FEFB82-CB09-4A53-B119-2BD1F42F7CF4}"/>
    <cellStyle name="Normal 2 2 3 5 5 4 2 2" xfId="36793" xr:uid="{A9BB6721-2F4B-4894-94A5-9E000A0A4622}"/>
    <cellStyle name="Normal 2 2 3 5 5 4 3" xfId="27763" xr:uid="{EE300E2A-478C-41C2-9D0E-431FAD0B2B7F}"/>
    <cellStyle name="Normal 2 2 3 5 5 5" xfId="9885" xr:uid="{EB8FE60D-CE2D-498B-B1D4-E34EF4AF3AE3}"/>
    <cellStyle name="Normal 2 2 3 5 5 5 2" xfId="32311" xr:uid="{2CA7D8E1-B2C7-471D-89BD-CAB6213AB40A}"/>
    <cellStyle name="Normal 2 2 3 5 5 6" xfId="23281" xr:uid="{D47F3B35-463D-4EFA-8A73-66351A6EC9B8}"/>
    <cellStyle name="Normal 2 2 3 5 6" xfId="1604" xr:uid="{F9F87DC2-F1DC-4C93-8696-C770F9ED9072}"/>
    <cellStyle name="Normal 2 2 3 5 6 2" xfId="6086" xr:uid="{83C07B57-FB23-43B0-9AE0-C9560460EDEF}"/>
    <cellStyle name="Normal 2 2 3 5 6 2 2" xfId="15116" xr:uid="{11D5D0A0-10D1-46CA-93D1-B86CD030EB43}"/>
    <cellStyle name="Normal 2 2 3 5 6 2 2 2" xfId="37542" xr:uid="{C037877F-2237-40DC-A5DC-3186A594180C}"/>
    <cellStyle name="Normal 2 2 3 5 6 2 3" xfId="28512" xr:uid="{27B587B8-5013-4035-8569-DEC4C73F90B8}"/>
    <cellStyle name="Normal 2 2 3 5 6 3" xfId="10634" xr:uid="{5ABBB5C8-EF2F-41D6-9EA3-4E1FA0FC8A60}"/>
    <cellStyle name="Normal 2 2 3 5 6 3 2" xfId="33060" xr:uid="{A77CF1DD-2A3A-4654-B23A-46071BE8176A}"/>
    <cellStyle name="Normal 2 2 3 5 6 4" xfId="24030" xr:uid="{8EAC1453-4530-4E44-8BF7-30E4A8912199}"/>
    <cellStyle name="Normal 2 2 3 5 7" xfId="3098" xr:uid="{73581E21-6C71-48AA-9373-A4991D32E367}"/>
    <cellStyle name="Normal 2 2 3 5 7 2" xfId="7580" xr:uid="{7E6E2D86-2606-4043-A10B-DD4692D9DFA1}"/>
    <cellStyle name="Normal 2 2 3 5 7 2 2" xfId="16610" xr:uid="{879D1455-C7FF-4D58-AF95-FFCB03BE6EBD}"/>
    <cellStyle name="Normal 2 2 3 5 7 2 2 2" xfId="39036" xr:uid="{797130B3-4A93-4CA0-A385-75E2B85ADEDD}"/>
    <cellStyle name="Normal 2 2 3 5 7 2 3" xfId="30006" xr:uid="{2224688D-E012-4076-97F5-81A6E2385BF2}"/>
    <cellStyle name="Normal 2 2 3 5 7 3" xfId="12128" xr:uid="{32403C99-33D2-48E2-BD44-788F8D6599C7}"/>
    <cellStyle name="Normal 2 2 3 5 7 3 2" xfId="34554" xr:uid="{8B02F368-F536-466A-AAFD-9BDF02CCB6D3}"/>
    <cellStyle name="Normal 2 2 3 5 7 4" xfId="25524" xr:uid="{889C0F8C-B293-4163-A9DC-84E136FF995B}"/>
    <cellStyle name="Normal 2 2 3 5 8" xfId="4592" xr:uid="{E9631F48-02C2-45EB-AB92-4B709F54EAB5}"/>
    <cellStyle name="Normal 2 2 3 5 8 2" xfId="13622" xr:uid="{F1C4E572-E33E-4B2F-B3C8-7EEB82016F42}"/>
    <cellStyle name="Normal 2 2 3 5 8 2 2" xfId="36048" xr:uid="{C2536C67-21DF-4113-96B8-755EF9407010}"/>
    <cellStyle name="Normal 2 2 3 5 8 3" xfId="27018" xr:uid="{CF846FAE-9506-4E48-9014-526F4B18E691}"/>
    <cellStyle name="Normal 2 2 3 5 9" xfId="9140" xr:uid="{A1667009-1A40-4AEE-93E2-13EC607D9DFF}"/>
    <cellStyle name="Normal 2 2 3 5 9 2" xfId="31566" xr:uid="{BFB1B18E-A737-4E21-9DB9-B503D0E9C583}"/>
    <cellStyle name="Normal 2 2 3 6" xfId="141" xr:uid="{14C6122D-7B8D-4CCB-BFB3-7D00107B654F}"/>
    <cellStyle name="Normal 2 2 3 6 10" xfId="22567" xr:uid="{E9951958-F7A7-4381-AF1D-896EED9AD915}"/>
    <cellStyle name="Normal 2 2 3 6 2" xfId="327" xr:uid="{539E9008-84D5-4A95-A53E-16C507D84C7D}"/>
    <cellStyle name="Normal 2 2 3 6 2 2" xfId="1070" xr:uid="{50F6D7CB-BED5-49A2-AF77-D6CC2EBC952F}"/>
    <cellStyle name="Normal 2 2 3 6 2 2 2" xfId="2564" xr:uid="{6633A66E-DA69-482F-986E-BA0407C2D159}"/>
    <cellStyle name="Normal 2 2 3 6 2 2 2 2" xfId="7046" xr:uid="{1EB39DE4-4255-4900-A619-BA71DA87595B}"/>
    <cellStyle name="Normal 2 2 3 6 2 2 2 2 2" xfId="16076" xr:uid="{D53F41CE-2BF0-45DA-9A1F-7C08F2DB6E79}"/>
    <cellStyle name="Normal 2 2 3 6 2 2 2 2 2 2" xfId="38502" xr:uid="{BF637899-543A-48AB-9F90-167EF364F74B}"/>
    <cellStyle name="Normal 2 2 3 6 2 2 2 2 3" xfId="29472" xr:uid="{FE60F44F-61EB-40B8-8245-D3BD95E314EF}"/>
    <cellStyle name="Normal 2 2 3 6 2 2 2 3" xfId="11594" xr:uid="{3C224441-5B54-4EBC-AC9A-D5D3D50030A7}"/>
    <cellStyle name="Normal 2 2 3 6 2 2 2 3 2" xfId="34020" xr:uid="{1F18FA41-2598-4A49-9FD5-D8DC73BDEF61}"/>
    <cellStyle name="Normal 2 2 3 6 2 2 2 4" xfId="24990" xr:uid="{1C917E7E-D1B9-4930-89E9-F20240DD3084}"/>
    <cellStyle name="Normal 2 2 3 6 2 2 3" xfId="4058" xr:uid="{2F4538BF-A201-4B13-8908-3FDB157B708C}"/>
    <cellStyle name="Normal 2 2 3 6 2 2 3 2" xfId="8540" xr:uid="{682F39A0-AC0D-42BF-A970-F0A82F31DC01}"/>
    <cellStyle name="Normal 2 2 3 6 2 2 3 2 2" xfId="17570" xr:uid="{4C483ED0-A438-4E05-B009-EF62C5242C66}"/>
    <cellStyle name="Normal 2 2 3 6 2 2 3 2 2 2" xfId="39996" xr:uid="{6CC3CB9E-6A91-4D2A-9E86-5040945C40C7}"/>
    <cellStyle name="Normal 2 2 3 6 2 2 3 2 3" xfId="30966" xr:uid="{DEA515E8-C4FA-4517-9A6F-978CCB8A2CFE}"/>
    <cellStyle name="Normal 2 2 3 6 2 2 3 3" xfId="13088" xr:uid="{6D64FE81-1DB4-4CAD-8223-96EBC377CB59}"/>
    <cellStyle name="Normal 2 2 3 6 2 2 3 3 2" xfId="35514" xr:uid="{0F618245-7440-449B-8F95-430408FEB96B}"/>
    <cellStyle name="Normal 2 2 3 6 2 2 3 4" xfId="26484" xr:uid="{87B31707-2FFC-4A0F-AB66-509FE91BACC6}"/>
    <cellStyle name="Normal 2 2 3 6 2 2 4" xfId="5552" xr:uid="{A3FACBAD-6913-485A-A2B1-64E13FC447A1}"/>
    <cellStyle name="Normal 2 2 3 6 2 2 4 2" xfId="14582" xr:uid="{E46CE4EF-98F6-4312-9979-B42D005E0903}"/>
    <cellStyle name="Normal 2 2 3 6 2 2 4 2 2" xfId="37008" xr:uid="{9FAEE201-BD24-4E62-AC06-A0EE43A6761C}"/>
    <cellStyle name="Normal 2 2 3 6 2 2 4 3" xfId="27978" xr:uid="{EE424825-C365-4C7F-96A2-DE6273508D17}"/>
    <cellStyle name="Normal 2 2 3 6 2 2 5" xfId="10100" xr:uid="{A585E0B3-D0E6-4F26-ABB0-704857D68D5D}"/>
    <cellStyle name="Normal 2 2 3 6 2 2 5 2" xfId="32526" xr:uid="{827A24C1-BC1D-45E5-8107-E8E0D08454E8}"/>
    <cellStyle name="Normal 2 2 3 6 2 2 6" xfId="23496" xr:uid="{17A72C05-399F-4E50-80BA-CAC6DF450EC9}"/>
    <cellStyle name="Normal 2 2 3 6 2 3" xfId="1821" xr:uid="{CE781F28-0075-42DA-AA60-A6A83CEB9A6E}"/>
    <cellStyle name="Normal 2 2 3 6 2 3 2" xfId="6303" xr:uid="{C8CB6889-EC92-4563-8390-2172FC6905C5}"/>
    <cellStyle name="Normal 2 2 3 6 2 3 2 2" xfId="15333" xr:uid="{33A5EADD-4DC3-405C-B138-4C16D57B1187}"/>
    <cellStyle name="Normal 2 2 3 6 2 3 2 2 2" xfId="37759" xr:uid="{F8877829-8F9C-4030-94BE-BEB97D519F69}"/>
    <cellStyle name="Normal 2 2 3 6 2 3 2 3" xfId="28729" xr:uid="{02F60923-CF58-47E4-9C04-A299C3ACDE59}"/>
    <cellStyle name="Normal 2 2 3 6 2 3 3" xfId="10851" xr:uid="{FEF8DDAC-B69F-464C-B1F2-8813D784DFF6}"/>
    <cellStyle name="Normal 2 2 3 6 2 3 3 2" xfId="33277" xr:uid="{6E6C6DC8-5A95-4336-B3A3-942B7216AA07}"/>
    <cellStyle name="Normal 2 2 3 6 2 3 4" xfId="24247" xr:uid="{B0531F44-703C-4FAF-A7EF-C50067F0C0D7}"/>
    <cellStyle name="Normal 2 2 3 6 2 4" xfId="3315" xr:uid="{743B4C7D-2A69-4F0B-A265-1F0E2C25ED51}"/>
    <cellStyle name="Normal 2 2 3 6 2 4 2" xfId="7797" xr:uid="{5CEFA160-2947-4F41-8362-75677D4046AD}"/>
    <cellStyle name="Normal 2 2 3 6 2 4 2 2" xfId="16827" xr:uid="{5D4331C2-AD17-4E7C-8BEA-B5C75C89CEFA}"/>
    <cellStyle name="Normal 2 2 3 6 2 4 2 2 2" xfId="39253" xr:uid="{28B04F93-A6DF-4043-ADEE-17F9358D86EF}"/>
    <cellStyle name="Normal 2 2 3 6 2 4 2 3" xfId="30223" xr:uid="{25A32D3F-0FF2-4500-823E-728D3AD4450F}"/>
    <cellStyle name="Normal 2 2 3 6 2 4 3" xfId="12345" xr:uid="{D1ADD597-837F-434D-9285-82A0E492D303}"/>
    <cellStyle name="Normal 2 2 3 6 2 4 3 2" xfId="34771" xr:uid="{247DDDD8-F88D-4D00-8C08-1C8F77CFD4F5}"/>
    <cellStyle name="Normal 2 2 3 6 2 4 4" xfId="25741" xr:uid="{9114C7C5-EBFB-41D8-91F6-FC6926A36501}"/>
    <cellStyle name="Normal 2 2 3 6 2 5" xfId="4809" xr:uid="{0996FCE8-23F3-455E-9F64-2C4410E2DDD1}"/>
    <cellStyle name="Normal 2 2 3 6 2 5 2" xfId="13839" xr:uid="{1D46F9AE-8720-4FEB-AE20-DD4003672044}"/>
    <cellStyle name="Normal 2 2 3 6 2 5 2 2" xfId="36265" xr:uid="{F0451A27-6373-4F97-A9BB-F9BC471E9520}"/>
    <cellStyle name="Normal 2 2 3 6 2 5 3" xfId="27235" xr:uid="{607DEBD5-BBBE-4656-BBD4-08ACB52FB698}"/>
    <cellStyle name="Normal 2 2 3 6 2 6" xfId="9357" xr:uid="{C13F0B82-52AB-4CBD-8C69-A35470E06887}"/>
    <cellStyle name="Normal 2 2 3 6 2 6 2" xfId="31783" xr:uid="{A05CE5EB-9781-4361-90E6-17208BB4E8CB}"/>
    <cellStyle name="Normal 2 2 3 6 2 7" xfId="22753" xr:uid="{09952FA3-7407-4F7E-A195-E94F3C4E3973}"/>
    <cellStyle name="Normal 2 2 3 6 3" xfId="513" xr:uid="{6657F378-461D-4439-BE55-72D157C3CE6A}"/>
    <cellStyle name="Normal 2 2 3 6 3 2" xfId="1260" xr:uid="{23F782DE-C624-4E4E-B611-397A6B1EC057}"/>
    <cellStyle name="Normal 2 2 3 6 3 2 2" xfId="2754" xr:uid="{A388655A-E4CA-4C18-B9B6-9F0BFA33DC9A}"/>
    <cellStyle name="Normal 2 2 3 6 3 2 2 2" xfId="7236" xr:uid="{1F9D7D32-F901-4388-ACC8-0EC6539B4C68}"/>
    <cellStyle name="Normal 2 2 3 6 3 2 2 2 2" xfId="16266" xr:uid="{507CEEA2-4CB8-492C-922A-6239ED446B37}"/>
    <cellStyle name="Normal 2 2 3 6 3 2 2 2 2 2" xfId="38692" xr:uid="{813CC960-FFA1-4790-96D9-53ADBDCB80BA}"/>
    <cellStyle name="Normal 2 2 3 6 3 2 2 2 3" xfId="29662" xr:uid="{2D2210A9-B650-4898-B461-D3CC60AF5B0B}"/>
    <cellStyle name="Normal 2 2 3 6 3 2 2 3" xfId="11784" xr:uid="{247C250B-241F-4164-9177-41D6BFC47B7E}"/>
    <cellStyle name="Normal 2 2 3 6 3 2 2 3 2" xfId="34210" xr:uid="{E7D49E92-D967-4C51-894B-A82C50815809}"/>
    <cellStyle name="Normal 2 2 3 6 3 2 2 4" xfId="25180" xr:uid="{A1C9D278-B64C-4779-A211-E2B5EB0433FD}"/>
    <cellStyle name="Normal 2 2 3 6 3 2 3" xfId="4248" xr:uid="{5E967400-4D7B-4FE8-9292-717CD629DF5C}"/>
    <cellStyle name="Normal 2 2 3 6 3 2 3 2" xfId="8730" xr:uid="{459D30D8-D665-439E-A9F6-1FD52B0ED677}"/>
    <cellStyle name="Normal 2 2 3 6 3 2 3 2 2" xfId="17760" xr:uid="{4DE69CD3-174E-4E18-996C-8F4611D9CE96}"/>
    <cellStyle name="Normal 2 2 3 6 3 2 3 2 2 2" xfId="40186" xr:uid="{488669C7-7A14-479E-A30C-F5937638FD19}"/>
    <cellStyle name="Normal 2 2 3 6 3 2 3 2 3" xfId="31156" xr:uid="{D0B7409F-7EFB-469B-8041-83EC58C5740A}"/>
    <cellStyle name="Normal 2 2 3 6 3 2 3 3" xfId="13278" xr:uid="{7836D057-8384-4B0A-AD1B-3BE8FE74475E}"/>
    <cellStyle name="Normal 2 2 3 6 3 2 3 3 2" xfId="35704" xr:uid="{76A526B0-E36A-4EA8-B070-FA8FB663B5C9}"/>
    <cellStyle name="Normal 2 2 3 6 3 2 3 4" xfId="26674" xr:uid="{2586771B-4AF2-4E19-9B2B-BFB5869B97CB}"/>
    <cellStyle name="Normal 2 2 3 6 3 2 4" xfId="5742" xr:uid="{4BAB8D8B-3D8A-4E19-A77B-5C1D9BCAE970}"/>
    <cellStyle name="Normal 2 2 3 6 3 2 4 2" xfId="14772" xr:uid="{B329C818-8FF0-49F5-919B-AC1F02716A11}"/>
    <cellStyle name="Normal 2 2 3 6 3 2 4 2 2" xfId="37198" xr:uid="{D81D824C-C21F-46AB-8374-AFA125473D3D}"/>
    <cellStyle name="Normal 2 2 3 6 3 2 4 3" xfId="28168" xr:uid="{84D249D7-E433-4502-90D1-D99444C554EB}"/>
    <cellStyle name="Normal 2 2 3 6 3 2 5" xfId="10290" xr:uid="{AA3FD9DD-1A87-497F-AE24-25AA747FFE0B}"/>
    <cellStyle name="Normal 2 2 3 6 3 2 5 2" xfId="32716" xr:uid="{6E932326-CD36-4E23-B9CD-80861F805E67}"/>
    <cellStyle name="Normal 2 2 3 6 3 2 6" xfId="23686" xr:uid="{8F69316E-14E0-449B-BEB2-8F213686D3C0}"/>
    <cellStyle name="Normal 2 2 3 6 3 3" xfId="2007" xr:uid="{A9EF3A59-9C37-4827-B06A-74980A0BA1AE}"/>
    <cellStyle name="Normal 2 2 3 6 3 3 2" xfId="6489" xr:uid="{9B40E85A-09CE-47B9-A6A7-F915EC0E52CE}"/>
    <cellStyle name="Normal 2 2 3 6 3 3 2 2" xfId="15519" xr:uid="{420DB996-A772-4072-982E-5EECC9BFEE05}"/>
    <cellStyle name="Normal 2 2 3 6 3 3 2 2 2" xfId="37945" xr:uid="{C80F090F-5041-4DCA-A1DE-55B6476D200B}"/>
    <cellStyle name="Normal 2 2 3 6 3 3 2 3" xfId="28915" xr:uid="{44F1CB36-A185-483B-BA80-CC0910AAEE9A}"/>
    <cellStyle name="Normal 2 2 3 6 3 3 3" xfId="11037" xr:uid="{FFED8710-8323-4817-99C5-2327C5D89C2B}"/>
    <cellStyle name="Normal 2 2 3 6 3 3 3 2" xfId="33463" xr:uid="{562991D9-7733-488E-8788-1C40A73281B9}"/>
    <cellStyle name="Normal 2 2 3 6 3 3 4" xfId="24433" xr:uid="{1238C574-D03E-4487-961C-A30C7FB1E516}"/>
    <cellStyle name="Normal 2 2 3 6 3 4" xfId="3501" xr:uid="{0C03EA63-A54F-4458-BABB-F95801CF4730}"/>
    <cellStyle name="Normal 2 2 3 6 3 4 2" xfId="7983" xr:uid="{431C5F47-EDF3-4BD4-B147-0FEA1A829134}"/>
    <cellStyle name="Normal 2 2 3 6 3 4 2 2" xfId="17013" xr:uid="{E460DA5F-9E0D-4ABF-9842-BC5556BFD419}"/>
    <cellStyle name="Normal 2 2 3 6 3 4 2 2 2" xfId="39439" xr:uid="{F8226F01-FEB7-464F-800B-5783FFEEB4CD}"/>
    <cellStyle name="Normal 2 2 3 6 3 4 2 3" xfId="30409" xr:uid="{41263911-2750-4F88-BF15-EDE652D3C488}"/>
    <cellStyle name="Normal 2 2 3 6 3 4 3" xfId="12531" xr:uid="{B616C979-63F2-442D-A794-43B625976B64}"/>
    <cellStyle name="Normal 2 2 3 6 3 4 3 2" xfId="34957" xr:uid="{84135EE5-F741-417B-BBD3-5D1CAB54921B}"/>
    <cellStyle name="Normal 2 2 3 6 3 4 4" xfId="25927" xr:uid="{6D83B6D7-AB2B-4107-B9AB-62DC9A067FEB}"/>
    <cellStyle name="Normal 2 2 3 6 3 5" xfId="4995" xr:uid="{4A3D0B11-9862-4E93-B408-507647EEE205}"/>
    <cellStyle name="Normal 2 2 3 6 3 5 2" xfId="14025" xr:uid="{B230A130-D304-462F-B560-42899EAE2BE6}"/>
    <cellStyle name="Normal 2 2 3 6 3 5 2 2" xfId="36451" xr:uid="{4F84EC3C-82E8-4E34-B814-78A63D78BFDB}"/>
    <cellStyle name="Normal 2 2 3 6 3 5 3" xfId="27421" xr:uid="{ED57095E-28B0-4F09-A15D-AF9838F6644F}"/>
    <cellStyle name="Normal 2 2 3 6 3 6" xfId="9543" xr:uid="{34F7B170-B9EB-45C8-9BF5-A33F8CC8318F}"/>
    <cellStyle name="Normal 2 2 3 6 3 6 2" xfId="31969" xr:uid="{F2B2D780-9795-4F04-910D-DA7AA3159F43}"/>
    <cellStyle name="Normal 2 2 3 6 3 7" xfId="22939" xr:uid="{9425566A-EB82-4C22-A2B2-6A9177499B01}"/>
    <cellStyle name="Normal 2 2 3 6 4" xfId="699" xr:uid="{A5607C01-80CE-48E3-B262-6571BCC976F8}"/>
    <cellStyle name="Normal 2 2 3 6 4 2" xfId="1446" xr:uid="{6B97BD56-5876-496D-BE6C-9F85F73370C5}"/>
    <cellStyle name="Normal 2 2 3 6 4 2 2" xfId="2940" xr:uid="{E6161F6E-079A-453D-A1DF-BE1EE235AB94}"/>
    <cellStyle name="Normal 2 2 3 6 4 2 2 2" xfId="7422" xr:uid="{C2CF8538-A35D-4014-B964-BE9AFEAAC7D7}"/>
    <cellStyle name="Normal 2 2 3 6 4 2 2 2 2" xfId="16452" xr:uid="{2A70A6CD-DC5E-4F68-85E9-DFF18022DD38}"/>
    <cellStyle name="Normal 2 2 3 6 4 2 2 2 2 2" xfId="38878" xr:uid="{2EA35051-67D8-4AFA-8066-3A5215972D4C}"/>
    <cellStyle name="Normal 2 2 3 6 4 2 2 2 3" xfId="29848" xr:uid="{BB4BCF97-4DED-4724-BA81-850DC1BD44B0}"/>
    <cellStyle name="Normal 2 2 3 6 4 2 2 3" xfId="11970" xr:uid="{4F6A09DE-531D-4550-976B-E064C8A8951D}"/>
    <cellStyle name="Normal 2 2 3 6 4 2 2 3 2" xfId="34396" xr:uid="{7299F895-7741-4E9C-9464-4C266D20DE63}"/>
    <cellStyle name="Normal 2 2 3 6 4 2 2 4" xfId="25366" xr:uid="{3AA49A5A-AFD0-42D2-B466-DB6153D08112}"/>
    <cellStyle name="Normal 2 2 3 6 4 2 3" xfId="4434" xr:uid="{C460CD52-F6BB-48DD-84CE-4FB2424B5576}"/>
    <cellStyle name="Normal 2 2 3 6 4 2 3 2" xfId="8916" xr:uid="{990E6203-3909-4318-9242-1B3BA5357567}"/>
    <cellStyle name="Normal 2 2 3 6 4 2 3 2 2" xfId="17946" xr:uid="{6BCEABBD-9BF8-49DC-86FF-EBF64CAA7FCD}"/>
    <cellStyle name="Normal 2 2 3 6 4 2 3 2 2 2" xfId="40372" xr:uid="{5A00F3CF-742F-4A96-AEC2-4DAB6B7448FF}"/>
    <cellStyle name="Normal 2 2 3 6 4 2 3 2 3" xfId="31342" xr:uid="{BB63A6FF-97BE-43DA-95C0-CE0A17D22597}"/>
    <cellStyle name="Normal 2 2 3 6 4 2 3 3" xfId="13464" xr:uid="{D3B5777D-13CB-42B4-87E6-4A2DB6CFA7B2}"/>
    <cellStyle name="Normal 2 2 3 6 4 2 3 3 2" xfId="35890" xr:uid="{F8240EF1-9333-4E84-8F51-223FA6F00CDA}"/>
    <cellStyle name="Normal 2 2 3 6 4 2 3 4" xfId="26860" xr:uid="{18723234-7938-43C9-9D75-6A3B0C756BE1}"/>
    <cellStyle name="Normal 2 2 3 6 4 2 4" xfId="5928" xr:uid="{9F80EA7F-9DEA-489A-8FFF-8EC0B557523C}"/>
    <cellStyle name="Normal 2 2 3 6 4 2 4 2" xfId="14958" xr:uid="{2D973857-AD2F-4E62-B692-865E7690C954}"/>
    <cellStyle name="Normal 2 2 3 6 4 2 4 2 2" xfId="37384" xr:uid="{67B963B0-A021-4FBC-A5C4-7861E21689EA}"/>
    <cellStyle name="Normal 2 2 3 6 4 2 4 3" xfId="28354" xr:uid="{95533EA7-EF8C-4B3C-914E-6D4B5793419F}"/>
    <cellStyle name="Normal 2 2 3 6 4 2 5" xfId="10476" xr:uid="{D9D0C9BB-9EA6-47F1-8D9B-A9203831D187}"/>
    <cellStyle name="Normal 2 2 3 6 4 2 5 2" xfId="32902" xr:uid="{53A9CEC7-527B-4615-870C-F0111CD27B80}"/>
    <cellStyle name="Normal 2 2 3 6 4 2 6" xfId="23872" xr:uid="{8CC8E053-7B29-461A-A8CB-3BBDE539E27C}"/>
    <cellStyle name="Normal 2 2 3 6 4 3" xfId="2193" xr:uid="{0A4B21BF-3B9E-4986-ACB1-AB3E93958A63}"/>
    <cellStyle name="Normal 2 2 3 6 4 3 2" xfId="6675" xr:uid="{943EB317-A9BE-4ECF-8C1B-3EEC096C0045}"/>
    <cellStyle name="Normal 2 2 3 6 4 3 2 2" xfId="15705" xr:uid="{7D55FEB1-6DB4-46FE-A24E-7ABC72A384AA}"/>
    <cellStyle name="Normal 2 2 3 6 4 3 2 2 2" xfId="38131" xr:uid="{4BE7DCC9-2522-45F7-8808-A6C75196DC32}"/>
    <cellStyle name="Normal 2 2 3 6 4 3 2 3" xfId="29101" xr:uid="{A0045A03-997E-48CA-81E2-DA0B8B0CEB27}"/>
    <cellStyle name="Normal 2 2 3 6 4 3 3" xfId="11223" xr:uid="{A2BDDF86-4350-4366-B1EB-A841F3AEABFE}"/>
    <cellStyle name="Normal 2 2 3 6 4 3 3 2" xfId="33649" xr:uid="{424FB654-B059-484B-AEA4-8BA4F66A8B3B}"/>
    <cellStyle name="Normal 2 2 3 6 4 3 4" xfId="24619" xr:uid="{D56F8E38-59DD-4B91-824F-BF8062A02CFA}"/>
    <cellStyle name="Normal 2 2 3 6 4 4" xfId="3687" xr:uid="{D440B40D-B8F6-4376-BEEF-D746600EF791}"/>
    <cellStyle name="Normal 2 2 3 6 4 4 2" xfId="8169" xr:uid="{0ABA37D6-5C3E-4196-875F-C2229DC7C959}"/>
    <cellStyle name="Normal 2 2 3 6 4 4 2 2" xfId="17199" xr:uid="{2BFCDBC8-5462-4710-8988-6D7AF8703FB3}"/>
    <cellStyle name="Normal 2 2 3 6 4 4 2 2 2" xfId="39625" xr:uid="{979B89A0-B6A1-4BED-BDCB-831CC4A2C265}"/>
    <cellStyle name="Normal 2 2 3 6 4 4 2 3" xfId="30595" xr:uid="{799B968B-BAB3-4BE7-84A1-4AE5C80F7587}"/>
    <cellStyle name="Normal 2 2 3 6 4 4 3" xfId="12717" xr:uid="{052A16CB-3294-4B8C-A465-6284306B037E}"/>
    <cellStyle name="Normal 2 2 3 6 4 4 3 2" xfId="35143" xr:uid="{76FA75AB-7AB7-4898-922F-6C329F4A1A49}"/>
    <cellStyle name="Normal 2 2 3 6 4 4 4" xfId="26113" xr:uid="{C0052B7D-FCE3-4A3F-AFFA-A8A270D0EB99}"/>
    <cellStyle name="Normal 2 2 3 6 4 5" xfId="5181" xr:uid="{D6C01713-D995-465A-BD92-E8EDDEA06540}"/>
    <cellStyle name="Normal 2 2 3 6 4 5 2" xfId="14211" xr:uid="{121D7AC5-0495-4402-90A3-A29E8EDF3DE1}"/>
    <cellStyle name="Normal 2 2 3 6 4 5 2 2" xfId="36637" xr:uid="{4095685E-D3A9-4C66-BD48-F7AA4D7604F0}"/>
    <cellStyle name="Normal 2 2 3 6 4 5 3" xfId="27607" xr:uid="{ACD520C0-3EA3-4C34-AD09-716B0F7FBA40}"/>
    <cellStyle name="Normal 2 2 3 6 4 6" xfId="9729" xr:uid="{D1FC3DC7-797E-4422-BA28-FAFA588F8D49}"/>
    <cellStyle name="Normal 2 2 3 6 4 6 2" xfId="32155" xr:uid="{0D919548-371C-4E12-B84C-F34BC116F20E}"/>
    <cellStyle name="Normal 2 2 3 6 4 7" xfId="23125" xr:uid="{CB109BEB-8377-4EB0-8D6A-C585AD4CA02E}"/>
    <cellStyle name="Normal 2 2 3 6 5" xfId="886" xr:uid="{96A912F9-0472-4173-A748-9909DF24F3A9}"/>
    <cellStyle name="Normal 2 2 3 6 5 2" xfId="2380" xr:uid="{68A670D2-B374-4866-A943-7B788305C953}"/>
    <cellStyle name="Normal 2 2 3 6 5 2 2" xfId="6862" xr:uid="{2EBC348C-E045-4CF5-B2D1-FCB917E644DD}"/>
    <cellStyle name="Normal 2 2 3 6 5 2 2 2" xfId="15892" xr:uid="{8D63E401-D2C0-4A27-B309-C1249F6D84F8}"/>
    <cellStyle name="Normal 2 2 3 6 5 2 2 2 2" xfId="38318" xr:uid="{3C58241A-D29A-4420-8458-11AA224794B4}"/>
    <cellStyle name="Normal 2 2 3 6 5 2 2 3" xfId="29288" xr:uid="{5A345999-E752-4B2F-9C4B-8CDAA0342DC5}"/>
    <cellStyle name="Normal 2 2 3 6 5 2 3" xfId="11410" xr:uid="{7B7FF69B-4C3F-4980-8E8D-284DCD680B82}"/>
    <cellStyle name="Normal 2 2 3 6 5 2 3 2" xfId="33836" xr:uid="{55122CB7-82AB-4E54-B3E6-5874D004B0F3}"/>
    <cellStyle name="Normal 2 2 3 6 5 2 4" xfId="24806" xr:uid="{91EEBCB5-F091-40F3-AFDB-9318AE66881A}"/>
    <cellStyle name="Normal 2 2 3 6 5 3" xfId="3874" xr:uid="{3B158E51-234F-4FC9-8674-5E9729AA7DE1}"/>
    <cellStyle name="Normal 2 2 3 6 5 3 2" xfId="8356" xr:uid="{10A45214-2C74-4B92-BE73-EA72E2F711E7}"/>
    <cellStyle name="Normal 2 2 3 6 5 3 2 2" xfId="17386" xr:uid="{C2D99F26-338C-4BDB-AD2B-ADFB5053D1D3}"/>
    <cellStyle name="Normal 2 2 3 6 5 3 2 2 2" xfId="39812" xr:uid="{C2DA0AFD-35BE-4F16-8F2C-ADCF20E3A03D}"/>
    <cellStyle name="Normal 2 2 3 6 5 3 2 3" xfId="30782" xr:uid="{750EFA64-42D7-44A3-8D48-706EBA578799}"/>
    <cellStyle name="Normal 2 2 3 6 5 3 3" xfId="12904" xr:uid="{E056EF79-5F3E-4CB2-A225-3935E3537143}"/>
    <cellStyle name="Normal 2 2 3 6 5 3 3 2" xfId="35330" xr:uid="{F8698FD3-2CDA-4E4D-9859-1242B5BED4DD}"/>
    <cellStyle name="Normal 2 2 3 6 5 3 4" xfId="26300" xr:uid="{1E114B6A-529F-4F64-8311-B36C756A25A1}"/>
    <cellStyle name="Normal 2 2 3 6 5 4" xfId="5368" xr:uid="{3560884B-A61B-46A8-B4D1-049432EC3F69}"/>
    <cellStyle name="Normal 2 2 3 6 5 4 2" xfId="14398" xr:uid="{BD595B97-7EB9-49C5-98A5-BE0A9BC3EA7D}"/>
    <cellStyle name="Normal 2 2 3 6 5 4 2 2" xfId="36824" xr:uid="{9FE2C86B-6EFF-42ED-B072-3A28BE440BB1}"/>
    <cellStyle name="Normal 2 2 3 6 5 4 3" xfId="27794" xr:uid="{8D4FAEFC-FEE1-4022-BE97-BC33A6FFE0CD}"/>
    <cellStyle name="Normal 2 2 3 6 5 5" xfId="9916" xr:uid="{992DD63F-8C2C-4041-BD5E-1747D4563547}"/>
    <cellStyle name="Normal 2 2 3 6 5 5 2" xfId="32342" xr:uid="{FD81DDB0-6123-406E-AF65-FFC95D0BC7B1}"/>
    <cellStyle name="Normal 2 2 3 6 5 6" xfId="23312" xr:uid="{3D9124FB-EF9A-4EBB-854D-708C1157023E}"/>
    <cellStyle name="Normal 2 2 3 6 6" xfId="1635" xr:uid="{8470D155-5292-4606-AB10-E291AC654096}"/>
    <cellStyle name="Normal 2 2 3 6 6 2" xfId="6117" xr:uid="{6BB24864-26E9-4481-9F81-D75ECAB9263B}"/>
    <cellStyle name="Normal 2 2 3 6 6 2 2" xfId="15147" xr:uid="{A3DD8526-3E9C-425E-AA96-447F8A437873}"/>
    <cellStyle name="Normal 2 2 3 6 6 2 2 2" xfId="37573" xr:uid="{EF95987E-75F5-4028-8C38-8017DCC03C9F}"/>
    <cellStyle name="Normal 2 2 3 6 6 2 3" xfId="28543" xr:uid="{DF8447B7-6095-4A59-BD76-38B934A84EC4}"/>
    <cellStyle name="Normal 2 2 3 6 6 3" xfId="10665" xr:uid="{4104900E-223F-45C7-BE45-C2279D4F6FA0}"/>
    <cellStyle name="Normal 2 2 3 6 6 3 2" xfId="33091" xr:uid="{0DA983DD-CC8C-4E11-A538-84D921C31659}"/>
    <cellStyle name="Normal 2 2 3 6 6 4" xfId="24061" xr:uid="{165110D2-A13E-4909-B30E-F90ADC7FABE1}"/>
    <cellStyle name="Normal 2 2 3 6 7" xfId="3129" xr:uid="{8B1DC1E6-1524-4F8A-9D32-8755E676673A}"/>
    <cellStyle name="Normal 2 2 3 6 7 2" xfId="7611" xr:uid="{F0B59880-5D77-463A-821C-8861CBBCBAD4}"/>
    <cellStyle name="Normal 2 2 3 6 7 2 2" xfId="16641" xr:uid="{6FA9794A-A373-485B-A89D-55E2A67631BA}"/>
    <cellStyle name="Normal 2 2 3 6 7 2 2 2" xfId="39067" xr:uid="{623C2BEC-AF45-40F5-8D8B-330AD0E1C3C8}"/>
    <cellStyle name="Normal 2 2 3 6 7 2 3" xfId="30037" xr:uid="{E22D573E-6D21-4BD0-B76E-7DE9D8623521}"/>
    <cellStyle name="Normal 2 2 3 6 7 3" xfId="12159" xr:uid="{58E2FA67-D2C2-4E28-8941-B804386D814B}"/>
    <cellStyle name="Normal 2 2 3 6 7 3 2" xfId="34585" xr:uid="{8C8BA689-BDF2-4896-BBE0-51591905ED33}"/>
    <cellStyle name="Normal 2 2 3 6 7 4" xfId="25555" xr:uid="{E723492B-5E26-45F1-B9AE-2C9430713AF2}"/>
    <cellStyle name="Normal 2 2 3 6 8" xfId="4623" xr:uid="{895F9012-7A33-41D0-A351-A54AB4091876}"/>
    <cellStyle name="Normal 2 2 3 6 8 2" xfId="13653" xr:uid="{5892D7A4-F619-47E7-AC26-F35A9E11A879}"/>
    <cellStyle name="Normal 2 2 3 6 8 2 2" xfId="36079" xr:uid="{20D87E1D-2586-444C-9C3D-AD25A7C233B0}"/>
    <cellStyle name="Normal 2 2 3 6 8 3" xfId="27049" xr:uid="{36208632-1E36-40A8-8FED-4B0D89F91F97}"/>
    <cellStyle name="Normal 2 2 3 6 9" xfId="9171" xr:uid="{DE2CA839-F486-4D4D-A66F-2B64BE4F6320}"/>
    <cellStyle name="Normal 2 2 3 6 9 2" xfId="31597" xr:uid="{6004EC80-94E3-4BF3-85A0-12611301B302}"/>
    <cellStyle name="Normal 2 2 3 7" xfId="164" xr:uid="{2444A0D4-F3CA-49C0-B79C-491206CFDBE9}"/>
    <cellStyle name="Normal 2 2 3 7 10" xfId="22590" xr:uid="{C4846FA6-E056-4420-9F95-655D5BCC4A76}"/>
    <cellStyle name="Normal 2 2 3 7 2" xfId="350" xr:uid="{80E8FA50-5AD1-4523-A87F-3AEA4E8D1645}"/>
    <cellStyle name="Normal 2 2 3 7 2 2" xfId="1093" xr:uid="{EB47E2B3-8C2A-45CF-9BAC-8DFF974AD16C}"/>
    <cellStyle name="Normal 2 2 3 7 2 2 2" xfId="2587" xr:uid="{CCED2FD9-D827-4F54-AB2D-4092A616269D}"/>
    <cellStyle name="Normal 2 2 3 7 2 2 2 2" xfId="7069" xr:uid="{D4D66C15-51BB-4787-928E-656FB911367A}"/>
    <cellStyle name="Normal 2 2 3 7 2 2 2 2 2" xfId="16099" xr:uid="{59B56E9F-086C-45AD-B85E-FFADA9DF2DEB}"/>
    <cellStyle name="Normal 2 2 3 7 2 2 2 2 2 2" xfId="38525" xr:uid="{9FD864B8-CC7F-4804-AC89-C3B67D907A43}"/>
    <cellStyle name="Normal 2 2 3 7 2 2 2 2 3" xfId="29495" xr:uid="{4A768194-424B-452D-A7F9-E84AA172ED14}"/>
    <cellStyle name="Normal 2 2 3 7 2 2 2 3" xfId="11617" xr:uid="{C939F90C-E4DA-43A9-A23C-29942A4EF2AF}"/>
    <cellStyle name="Normal 2 2 3 7 2 2 2 3 2" xfId="34043" xr:uid="{6D2F0627-D72E-4528-9EAB-7DB5AE8F4DF6}"/>
    <cellStyle name="Normal 2 2 3 7 2 2 2 4" xfId="25013" xr:uid="{42EC484E-BFDB-4A5C-AC6C-BC27B773BCCE}"/>
    <cellStyle name="Normal 2 2 3 7 2 2 3" xfId="4081" xr:uid="{2F123A43-8AFD-41BE-BA94-3C20412D67CE}"/>
    <cellStyle name="Normal 2 2 3 7 2 2 3 2" xfId="8563" xr:uid="{E2A6B875-3522-4544-8F35-8FCC9ACF797D}"/>
    <cellStyle name="Normal 2 2 3 7 2 2 3 2 2" xfId="17593" xr:uid="{B7D7572F-58C6-4E97-B631-F0FF8C8F22A2}"/>
    <cellStyle name="Normal 2 2 3 7 2 2 3 2 2 2" xfId="40019" xr:uid="{69C1DA8D-323A-42B1-A991-05416F8C067F}"/>
    <cellStyle name="Normal 2 2 3 7 2 2 3 2 3" xfId="30989" xr:uid="{71FDB71B-3D59-4F3D-B0DB-CE964831D1BC}"/>
    <cellStyle name="Normal 2 2 3 7 2 2 3 3" xfId="13111" xr:uid="{9D05D86E-9107-47A8-AE16-CBE2C00C564B}"/>
    <cellStyle name="Normal 2 2 3 7 2 2 3 3 2" xfId="35537" xr:uid="{2FDADAE4-9651-43BD-BD13-2682DC46D80D}"/>
    <cellStyle name="Normal 2 2 3 7 2 2 3 4" xfId="26507" xr:uid="{BB1F705E-38D8-420F-8AE3-FDCB59AC9933}"/>
    <cellStyle name="Normal 2 2 3 7 2 2 4" xfId="5575" xr:uid="{7943DC60-897F-4FDD-B036-CC7544939BB0}"/>
    <cellStyle name="Normal 2 2 3 7 2 2 4 2" xfId="14605" xr:uid="{F8861897-6755-4913-BA9E-26599EF2CBC7}"/>
    <cellStyle name="Normal 2 2 3 7 2 2 4 2 2" xfId="37031" xr:uid="{FBAFDBEA-3B8F-4516-BA26-9391FC2205FD}"/>
    <cellStyle name="Normal 2 2 3 7 2 2 4 3" xfId="28001" xr:uid="{12BF9DE1-1065-4F54-9D82-F359AC8248D5}"/>
    <cellStyle name="Normal 2 2 3 7 2 2 5" xfId="10123" xr:uid="{167554E8-6C3D-43DF-9132-1AF4529487BD}"/>
    <cellStyle name="Normal 2 2 3 7 2 2 5 2" xfId="32549" xr:uid="{3C0E18E3-785B-4E23-8F36-288EB18D7A34}"/>
    <cellStyle name="Normal 2 2 3 7 2 2 6" xfId="23519" xr:uid="{221386EF-3E8A-477B-A6B7-D64ABFC012B6}"/>
    <cellStyle name="Normal 2 2 3 7 2 3" xfId="1844" xr:uid="{0A0C0776-26B2-4B68-9111-81C92142271D}"/>
    <cellStyle name="Normal 2 2 3 7 2 3 2" xfId="6326" xr:uid="{7B110B14-4EF7-4F00-AA08-B4FD07A1957C}"/>
    <cellStyle name="Normal 2 2 3 7 2 3 2 2" xfId="15356" xr:uid="{DB181CCD-7595-449A-9146-927B5A010488}"/>
    <cellStyle name="Normal 2 2 3 7 2 3 2 2 2" xfId="37782" xr:uid="{F4E3FCA5-BEF9-4674-A64E-A0A9CD9DFD31}"/>
    <cellStyle name="Normal 2 2 3 7 2 3 2 3" xfId="28752" xr:uid="{3CD662BF-ACCF-46C7-8CD8-C59FBE275D29}"/>
    <cellStyle name="Normal 2 2 3 7 2 3 3" xfId="10874" xr:uid="{3D68C519-56AD-427D-93C3-C97D824BCD55}"/>
    <cellStyle name="Normal 2 2 3 7 2 3 3 2" xfId="33300" xr:uid="{DCF39B1C-A931-477B-AB66-D5F4D52487A5}"/>
    <cellStyle name="Normal 2 2 3 7 2 3 4" xfId="24270" xr:uid="{0D39D22F-B3CD-44B1-9BB6-0122D5AAC001}"/>
    <cellStyle name="Normal 2 2 3 7 2 4" xfId="3338" xr:uid="{20157B7F-D24C-441C-B981-3EEA7ECA376A}"/>
    <cellStyle name="Normal 2 2 3 7 2 4 2" xfId="7820" xr:uid="{E7B8F2D1-3709-4BEA-89AD-9D6BB283F251}"/>
    <cellStyle name="Normal 2 2 3 7 2 4 2 2" xfId="16850" xr:uid="{BA1924E8-B2EC-41BB-8DC8-DB738D5E36DF}"/>
    <cellStyle name="Normal 2 2 3 7 2 4 2 2 2" xfId="39276" xr:uid="{7744F968-5DDF-4750-BB4A-FF3A3EDC1603}"/>
    <cellStyle name="Normal 2 2 3 7 2 4 2 3" xfId="30246" xr:uid="{83B18324-EE57-4920-948F-268362CA7D40}"/>
    <cellStyle name="Normal 2 2 3 7 2 4 3" xfId="12368" xr:uid="{B62865CE-784F-43EE-B278-0DAB99F7D9C4}"/>
    <cellStyle name="Normal 2 2 3 7 2 4 3 2" xfId="34794" xr:uid="{BB334373-A069-47C7-8B34-7040A84E93B0}"/>
    <cellStyle name="Normal 2 2 3 7 2 4 4" xfId="25764" xr:uid="{7F5FB404-C6DA-4814-9758-461AB59CCA45}"/>
    <cellStyle name="Normal 2 2 3 7 2 5" xfId="4832" xr:uid="{9B112B8A-CEE3-40F8-8E85-2A5E6947C3B1}"/>
    <cellStyle name="Normal 2 2 3 7 2 5 2" xfId="13862" xr:uid="{0D5E3FFF-587F-4922-BB90-AE0FB912F96B}"/>
    <cellStyle name="Normal 2 2 3 7 2 5 2 2" xfId="36288" xr:uid="{C673F5D2-0D90-4CC2-8EC0-DA51D135A023}"/>
    <cellStyle name="Normal 2 2 3 7 2 5 3" xfId="27258" xr:uid="{A7E35E23-D70C-42B0-B00C-196C50953295}"/>
    <cellStyle name="Normal 2 2 3 7 2 6" xfId="9380" xr:uid="{DB6D97D5-B2C2-441F-81AB-279F94C8DB17}"/>
    <cellStyle name="Normal 2 2 3 7 2 6 2" xfId="31806" xr:uid="{C162F43E-D33A-4BF4-B77A-FDEC61359866}"/>
    <cellStyle name="Normal 2 2 3 7 2 7" xfId="22776" xr:uid="{39473D2C-E959-4D53-B66D-24FDE18A764A}"/>
    <cellStyle name="Normal 2 2 3 7 3" xfId="536" xr:uid="{07249454-9599-4EE0-BD0E-D5DFB6408ABA}"/>
    <cellStyle name="Normal 2 2 3 7 3 2" xfId="1283" xr:uid="{6C1DFA9A-D719-4BDD-B3F5-E5DDD9FB503A}"/>
    <cellStyle name="Normal 2 2 3 7 3 2 2" xfId="2777" xr:uid="{A61BD901-22D7-443A-9EEC-BCAC6C8B0809}"/>
    <cellStyle name="Normal 2 2 3 7 3 2 2 2" xfId="7259" xr:uid="{CADC9205-8C4B-4709-A7A2-08C5BF556594}"/>
    <cellStyle name="Normal 2 2 3 7 3 2 2 2 2" xfId="16289" xr:uid="{51089C92-42C3-4010-B02C-FFC1991D65F9}"/>
    <cellStyle name="Normal 2 2 3 7 3 2 2 2 2 2" xfId="38715" xr:uid="{92A49412-108C-45A7-B4BD-5B5C7D535890}"/>
    <cellStyle name="Normal 2 2 3 7 3 2 2 2 3" xfId="29685" xr:uid="{29FE4C8E-656F-4597-A6BA-D8AA8FB79243}"/>
    <cellStyle name="Normal 2 2 3 7 3 2 2 3" xfId="11807" xr:uid="{4A28F84C-0A14-43A9-A0E0-3FB431E5BCCE}"/>
    <cellStyle name="Normal 2 2 3 7 3 2 2 3 2" xfId="34233" xr:uid="{75DB67C3-0143-4471-88A5-0D64CFA6969F}"/>
    <cellStyle name="Normal 2 2 3 7 3 2 2 4" xfId="25203" xr:uid="{22DA58F8-23E7-4E64-8E8E-73C0862473F6}"/>
    <cellStyle name="Normal 2 2 3 7 3 2 3" xfId="4271" xr:uid="{80BF2523-62F7-42C1-85E3-4EDDEE090B57}"/>
    <cellStyle name="Normal 2 2 3 7 3 2 3 2" xfId="8753" xr:uid="{F1B6AFF1-E6AC-42DE-9384-933D8BC99A07}"/>
    <cellStyle name="Normal 2 2 3 7 3 2 3 2 2" xfId="17783" xr:uid="{3107E7D5-B206-417F-A117-31980713F04A}"/>
    <cellStyle name="Normal 2 2 3 7 3 2 3 2 2 2" xfId="40209" xr:uid="{29AD3BBB-8EEC-4FB7-9082-B5A113A7A5C7}"/>
    <cellStyle name="Normal 2 2 3 7 3 2 3 2 3" xfId="31179" xr:uid="{15DF66FB-964F-4C1C-A8C3-5EA92F9E8D4A}"/>
    <cellStyle name="Normal 2 2 3 7 3 2 3 3" xfId="13301" xr:uid="{5ED5697F-D9E2-410D-8963-21645616FC6B}"/>
    <cellStyle name="Normal 2 2 3 7 3 2 3 3 2" xfId="35727" xr:uid="{717405A4-FF07-4AED-A8EC-5DBB667E2F0C}"/>
    <cellStyle name="Normal 2 2 3 7 3 2 3 4" xfId="26697" xr:uid="{78162693-B58F-41D3-A7BB-A2DB305D53CE}"/>
    <cellStyle name="Normal 2 2 3 7 3 2 4" xfId="5765" xr:uid="{C4E4B38C-CBC0-4C92-952D-9C527D4E389A}"/>
    <cellStyle name="Normal 2 2 3 7 3 2 4 2" xfId="14795" xr:uid="{C0E1F799-60FF-4475-89CA-63513B6A9CC1}"/>
    <cellStyle name="Normal 2 2 3 7 3 2 4 2 2" xfId="37221" xr:uid="{A0B53EF2-FA79-46F1-91A7-E8532B4A7132}"/>
    <cellStyle name="Normal 2 2 3 7 3 2 4 3" xfId="28191" xr:uid="{972CEFC6-92FF-4BAC-AC1D-28280561AAB8}"/>
    <cellStyle name="Normal 2 2 3 7 3 2 5" xfId="10313" xr:uid="{F127B4E2-080A-445C-92F5-A9003659C39D}"/>
    <cellStyle name="Normal 2 2 3 7 3 2 5 2" xfId="32739" xr:uid="{5044752F-BE54-4187-94E1-32B5474FE07E}"/>
    <cellStyle name="Normal 2 2 3 7 3 2 6" xfId="23709" xr:uid="{8210ED74-23D3-457A-A995-F631B745B76E}"/>
    <cellStyle name="Normal 2 2 3 7 3 3" xfId="2030" xr:uid="{3DF0BE6A-FBDF-4021-AC2A-55A1B48E09A8}"/>
    <cellStyle name="Normal 2 2 3 7 3 3 2" xfId="6512" xr:uid="{647BE61B-9564-40E5-920B-252A4BE344E6}"/>
    <cellStyle name="Normal 2 2 3 7 3 3 2 2" xfId="15542" xr:uid="{A196CFA3-51AC-42B9-89F7-5160D1897710}"/>
    <cellStyle name="Normal 2 2 3 7 3 3 2 2 2" xfId="37968" xr:uid="{70BB214A-EFF5-4A41-81A6-91A75096C546}"/>
    <cellStyle name="Normal 2 2 3 7 3 3 2 3" xfId="28938" xr:uid="{FAD71B3D-3A62-4697-B493-8B6763B3352C}"/>
    <cellStyle name="Normal 2 2 3 7 3 3 3" xfId="11060" xr:uid="{D85AC841-1155-4D6E-BF7A-BAD9CD46F5AE}"/>
    <cellStyle name="Normal 2 2 3 7 3 3 3 2" xfId="33486" xr:uid="{986864E5-2221-4CB2-8274-355A61B78A3B}"/>
    <cellStyle name="Normal 2 2 3 7 3 3 4" xfId="24456" xr:uid="{ACB5A411-9438-4490-8ACF-98BE23D1A31D}"/>
    <cellStyle name="Normal 2 2 3 7 3 4" xfId="3524" xr:uid="{0B55034E-EBDA-48DD-BDFA-C00F1C8BB159}"/>
    <cellStyle name="Normal 2 2 3 7 3 4 2" xfId="8006" xr:uid="{50999C00-350C-42EA-8B9F-0B8CFE2579D8}"/>
    <cellStyle name="Normal 2 2 3 7 3 4 2 2" xfId="17036" xr:uid="{CF50EEB5-8D81-449A-B74A-F7DC0DC6A0C8}"/>
    <cellStyle name="Normal 2 2 3 7 3 4 2 2 2" xfId="39462" xr:uid="{F69FEA42-4678-4DFD-8A9D-0A274749B224}"/>
    <cellStyle name="Normal 2 2 3 7 3 4 2 3" xfId="30432" xr:uid="{272D02BD-2B5D-4933-A092-37726110FE96}"/>
    <cellStyle name="Normal 2 2 3 7 3 4 3" xfId="12554" xr:uid="{DBD65AF7-FDE8-4A5D-AC8F-ABCCC73C2DE7}"/>
    <cellStyle name="Normal 2 2 3 7 3 4 3 2" xfId="34980" xr:uid="{A523B694-A3B5-4135-B2FD-9E45A5F15498}"/>
    <cellStyle name="Normal 2 2 3 7 3 4 4" xfId="25950" xr:uid="{93F108B8-84C5-47A7-9196-1FCDF6B3CA4D}"/>
    <cellStyle name="Normal 2 2 3 7 3 5" xfId="5018" xr:uid="{6365810E-BB64-43D5-AD95-BC47CB6B64C6}"/>
    <cellStyle name="Normal 2 2 3 7 3 5 2" xfId="14048" xr:uid="{36136860-9997-45A4-8380-A476914F322B}"/>
    <cellStyle name="Normal 2 2 3 7 3 5 2 2" xfId="36474" xr:uid="{EFDD09F0-0E1A-4909-858D-8EE127ECD678}"/>
    <cellStyle name="Normal 2 2 3 7 3 5 3" xfId="27444" xr:uid="{A54B4E5E-9DB1-431A-A94E-D2F2FABB1A39}"/>
    <cellStyle name="Normal 2 2 3 7 3 6" xfId="9566" xr:uid="{47C3F161-A1E2-4A6E-B121-79EF9DF02712}"/>
    <cellStyle name="Normal 2 2 3 7 3 6 2" xfId="31992" xr:uid="{FF81F0B0-5789-4363-BD3F-09633F444293}"/>
    <cellStyle name="Normal 2 2 3 7 3 7" xfId="22962" xr:uid="{304A51CA-E3D7-4EF7-8563-A0BD9BE1D3E1}"/>
    <cellStyle name="Normal 2 2 3 7 4" xfId="722" xr:uid="{6022792D-6EAE-43B5-B19D-2E862415B72B}"/>
    <cellStyle name="Normal 2 2 3 7 4 2" xfId="1469" xr:uid="{C310B79F-DC4D-47DD-BDF7-D9FA1A1DA251}"/>
    <cellStyle name="Normal 2 2 3 7 4 2 2" xfId="2963" xr:uid="{616C1E9E-6725-4313-8644-540B91FD06B6}"/>
    <cellStyle name="Normal 2 2 3 7 4 2 2 2" xfId="7445" xr:uid="{78AC3C10-FA9A-4D22-A34B-A19434791EC7}"/>
    <cellStyle name="Normal 2 2 3 7 4 2 2 2 2" xfId="16475" xr:uid="{6A555424-CB79-43E7-B0FB-C94E420FC653}"/>
    <cellStyle name="Normal 2 2 3 7 4 2 2 2 2 2" xfId="38901" xr:uid="{A3ACFF64-ED25-4930-ABA9-886131A99C03}"/>
    <cellStyle name="Normal 2 2 3 7 4 2 2 2 3" xfId="29871" xr:uid="{898453ED-FDB0-4E3A-9E06-1BFD8B560AD2}"/>
    <cellStyle name="Normal 2 2 3 7 4 2 2 3" xfId="11993" xr:uid="{1A9DE013-1D5E-422C-A5D0-6AA831563B94}"/>
    <cellStyle name="Normal 2 2 3 7 4 2 2 3 2" xfId="34419" xr:uid="{40886927-6DC5-479F-8077-19B1A14B51B7}"/>
    <cellStyle name="Normal 2 2 3 7 4 2 2 4" xfId="25389" xr:uid="{4B4D1854-F4FC-4859-92CD-A4B74EDF8BAF}"/>
    <cellStyle name="Normal 2 2 3 7 4 2 3" xfId="4457" xr:uid="{9B19A1A3-26AB-4B35-A430-5DC2EBFD54CA}"/>
    <cellStyle name="Normal 2 2 3 7 4 2 3 2" xfId="8939" xr:uid="{28034C95-D6D0-457A-81FB-F1C31290165E}"/>
    <cellStyle name="Normal 2 2 3 7 4 2 3 2 2" xfId="17969" xr:uid="{F681CE6A-9E2C-4F44-A657-22B319A26E32}"/>
    <cellStyle name="Normal 2 2 3 7 4 2 3 2 2 2" xfId="40395" xr:uid="{CAE2B83B-9473-43D9-B147-E4B2F893874C}"/>
    <cellStyle name="Normal 2 2 3 7 4 2 3 2 3" xfId="31365" xr:uid="{C61F6A78-D374-4792-B03F-A2832A01AB9D}"/>
    <cellStyle name="Normal 2 2 3 7 4 2 3 3" xfId="13487" xr:uid="{C9CAA7AF-3913-4165-A6EB-9955B2B93244}"/>
    <cellStyle name="Normal 2 2 3 7 4 2 3 3 2" xfId="35913" xr:uid="{3458DD5D-2CA3-45E5-9E0A-9DF8277EBB7F}"/>
    <cellStyle name="Normal 2 2 3 7 4 2 3 4" xfId="26883" xr:uid="{D1B2FCD8-A3D0-44B1-A2DB-482E6525D823}"/>
    <cellStyle name="Normal 2 2 3 7 4 2 4" xfId="5951" xr:uid="{80C8D466-62AF-469F-8D25-093B816A1682}"/>
    <cellStyle name="Normal 2 2 3 7 4 2 4 2" xfId="14981" xr:uid="{0C7A3A2D-0166-4001-8035-CBAAC7C88600}"/>
    <cellStyle name="Normal 2 2 3 7 4 2 4 2 2" xfId="37407" xr:uid="{B4EF01F4-A308-4EEC-9F04-DB15134FFE8A}"/>
    <cellStyle name="Normal 2 2 3 7 4 2 4 3" xfId="28377" xr:uid="{37563A2B-B33F-4F0A-B975-D08E1EC6F7D4}"/>
    <cellStyle name="Normal 2 2 3 7 4 2 5" xfId="10499" xr:uid="{66B8731C-146C-4129-912F-D095F495B503}"/>
    <cellStyle name="Normal 2 2 3 7 4 2 5 2" xfId="32925" xr:uid="{48D6925A-9BEF-487D-A67C-B133C64A0309}"/>
    <cellStyle name="Normal 2 2 3 7 4 2 6" xfId="23895" xr:uid="{3EAC29C2-5CC6-4D6B-9B60-B65E5FDE5BA9}"/>
    <cellStyle name="Normal 2 2 3 7 4 3" xfId="2216" xr:uid="{15EAB39B-589A-4F1A-A99B-5DA243A03946}"/>
    <cellStyle name="Normal 2 2 3 7 4 3 2" xfId="6698" xr:uid="{BAA5A224-C71F-4E7F-8C20-0F65F20216E2}"/>
    <cellStyle name="Normal 2 2 3 7 4 3 2 2" xfId="15728" xr:uid="{D04097BA-A106-46E5-996A-8FD0558BFED8}"/>
    <cellStyle name="Normal 2 2 3 7 4 3 2 2 2" xfId="38154" xr:uid="{549F0BF0-A41D-4883-A1C3-28713D4574E6}"/>
    <cellStyle name="Normal 2 2 3 7 4 3 2 3" xfId="29124" xr:uid="{82F11B42-84F9-4172-8BC2-C6E6DACC685A}"/>
    <cellStyle name="Normal 2 2 3 7 4 3 3" xfId="11246" xr:uid="{2EA774E0-80EA-401D-B466-5BD6FD521C99}"/>
    <cellStyle name="Normal 2 2 3 7 4 3 3 2" xfId="33672" xr:uid="{9A4DD5AE-7F9B-475E-B2E4-FB5B8BAA6683}"/>
    <cellStyle name="Normal 2 2 3 7 4 3 4" xfId="24642" xr:uid="{2B495E18-2494-4A71-B2F4-311F1D299E35}"/>
    <cellStyle name="Normal 2 2 3 7 4 4" xfId="3710" xr:uid="{287D0D79-AD82-463C-8282-EAAF14346E9D}"/>
    <cellStyle name="Normal 2 2 3 7 4 4 2" xfId="8192" xr:uid="{12C35071-F5CE-4E5E-9674-098ED8E9116E}"/>
    <cellStyle name="Normal 2 2 3 7 4 4 2 2" xfId="17222" xr:uid="{6994DAD9-333C-4606-AAC7-2691638325D6}"/>
    <cellStyle name="Normal 2 2 3 7 4 4 2 2 2" xfId="39648" xr:uid="{4601B08C-3B2C-4241-B363-89D4C4A0039F}"/>
    <cellStyle name="Normal 2 2 3 7 4 4 2 3" xfId="30618" xr:uid="{CC612F29-474D-4544-B577-D054875BC800}"/>
    <cellStyle name="Normal 2 2 3 7 4 4 3" xfId="12740" xr:uid="{4744E7D9-D450-421E-A619-16154A44E1B3}"/>
    <cellStyle name="Normal 2 2 3 7 4 4 3 2" xfId="35166" xr:uid="{9EDDB2A7-F7B7-4AEB-8BA3-F0806F0FDCA9}"/>
    <cellStyle name="Normal 2 2 3 7 4 4 4" xfId="26136" xr:uid="{37B2B301-A917-43AC-9A46-6181246E4935}"/>
    <cellStyle name="Normal 2 2 3 7 4 5" xfId="5204" xr:uid="{2BB93DF2-04B7-44D9-95F2-E0F22672B797}"/>
    <cellStyle name="Normal 2 2 3 7 4 5 2" xfId="14234" xr:uid="{C999934F-BEF1-45CD-B776-3EAA7147046C}"/>
    <cellStyle name="Normal 2 2 3 7 4 5 2 2" xfId="36660" xr:uid="{87042687-D9B4-49D2-AA20-BE6C5E615F58}"/>
    <cellStyle name="Normal 2 2 3 7 4 5 3" xfId="27630" xr:uid="{8E8922B0-2597-4A53-8469-84BA4298B608}"/>
    <cellStyle name="Normal 2 2 3 7 4 6" xfId="9752" xr:uid="{C5EF4BAB-ADF6-4EF3-BBF1-4EB9DFE18A00}"/>
    <cellStyle name="Normal 2 2 3 7 4 6 2" xfId="32178" xr:uid="{95A091C5-6CF2-41F6-8B1A-76988B55E9EF}"/>
    <cellStyle name="Normal 2 2 3 7 4 7" xfId="23148" xr:uid="{4EED374D-2565-4E63-BD10-0189574EF43E}"/>
    <cellStyle name="Normal 2 2 3 7 5" xfId="909" xr:uid="{A1C28BE3-0519-40E8-B02A-23433A8F54D7}"/>
    <cellStyle name="Normal 2 2 3 7 5 2" xfId="2403" xr:uid="{5A2D5151-EF12-4037-8324-C1572FBC8BB7}"/>
    <cellStyle name="Normal 2 2 3 7 5 2 2" xfId="6885" xr:uid="{4746C15E-5544-4207-B197-3D7F666907FA}"/>
    <cellStyle name="Normal 2 2 3 7 5 2 2 2" xfId="15915" xr:uid="{5406D06B-C4A3-43D3-8E0F-C3262A3BDD6A}"/>
    <cellStyle name="Normal 2 2 3 7 5 2 2 2 2" xfId="38341" xr:uid="{44835424-B339-4BAB-9958-09D173B83F28}"/>
    <cellStyle name="Normal 2 2 3 7 5 2 2 3" xfId="29311" xr:uid="{818CC2CD-2521-4B51-A5A1-97FB1E617106}"/>
    <cellStyle name="Normal 2 2 3 7 5 2 3" xfId="11433" xr:uid="{87B8DCD5-A8FE-4E27-9D0D-780AE200E096}"/>
    <cellStyle name="Normal 2 2 3 7 5 2 3 2" xfId="33859" xr:uid="{A604642C-8E21-461C-AAE5-7262DDE3D6C6}"/>
    <cellStyle name="Normal 2 2 3 7 5 2 4" xfId="24829" xr:uid="{C3846A5E-29DE-49B8-9118-22F9DE04BE3F}"/>
    <cellStyle name="Normal 2 2 3 7 5 3" xfId="3897" xr:uid="{1CD70577-3AEE-4D36-8C90-A9AB101BDAEC}"/>
    <cellStyle name="Normal 2 2 3 7 5 3 2" xfId="8379" xr:uid="{B5F93227-A439-44E4-85C5-C9E874BAAAFD}"/>
    <cellStyle name="Normal 2 2 3 7 5 3 2 2" xfId="17409" xr:uid="{7609663A-CA15-4AF9-90DE-0CF7BFC179BC}"/>
    <cellStyle name="Normal 2 2 3 7 5 3 2 2 2" xfId="39835" xr:uid="{1905F6A7-1B31-4404-ABE6-6A9FD40D6943}"/>
    <cellStyle name="Normal 2 2 3 7 5 3 2 3" xfId="30805" xr:uid="{567DCD91-F37D-429A-B540-7C153E66C1BB}"/>
    <cellStyle name="Normal 2 2 3 7 5 3 3" xfId="12927" xr:uid="{0A226499-EB71-4B9E-87D3-0AE3444B9381}"/>
    <cellStyle name="Normal 2 2 3 7 5 3 3 2" xfId="35353" xr:uid="{A24E13D3-00A8-4C3D-A707-BDBC7A0EAB26}"/>
    <cellStyle name="Normal 2 2 3 7 5 3 4" xfId="26323" xr:uid="{CB62074B-C47E-40C7-AAF1-6C6ADD76B665}"/>
    <cellStyle name="Normal 2 2 3 7 5 4" xfId="5391" xr:uid="{53577758-C5AA-42AB-A3F1-1787734C09FA}"/>
    <cellStyle name="Normal 2 2 3 7 5 4 2" xfId="14421" xr:uid="{DFD25E51-482A-43CF-B232-AA2B3C9EEECE}"/>
    <cellStyle name="Normal 2 2 3 7 5 4 2 2" xfId="36847" xr:uid="{3895ABA6-AE27-4456-A79C-47FFE4BB5851}"/>
    <cellStyle name="Normal 2 2 3 7 5 4 3" xfId="27817" xr:uid="{F6FE1782-4875-4C9C-B186-82291EC1CB6D}"/>
    <cellStyle name="Normal 2 2 3 7 5 5" xfId="9939" xr:uid="{9A16FCB9-80F2-4EE6-9105-B1B830BB9571}"/>
    <cellStyle name="Normal 2 2 3 7 5 5 2" xfId="32365" xr:uid="{54491D2D-84D2-4249-B04A-C4AC423B17A8}"/>
    <cellStyle name="Normal 2 2 3 7 5 6" xfId="23335" xr:uid="{8F4B87A2-CF40-4CE4-BB5B-9E6249F42A3B}"/>
    <cellStyle name="Normal 2 2 3 7 6" xfId="1658" xr:uid="{8621EA21-80FE-42A6-91E4-8279A635B342}"/>
    <cellStyle name="Normal 2 2 3 7 6 2" xfId="6140" xr:uid="{7D56EE9A-7593-40DF-9095-01E07375E292}"/>
    <cellStyle name="Normal 2 2 3 7 6 2 2" xfId="15170" xr:uid="{9DCC8025-0FD3-4409-AA80-488205E8F405}"/>
    <cellStyle name="Normal 2 2 3 7 6 2 2 2" xfId="37596" xr:uid="{3659AB99-7C81-404D-8F01-14B50A56E991}"/>
    <cellStyle name="Normal 2 2 3 7 6 2 3" xfId="28566" xr:uid="{F30A7BC3-6D32-406F-A432-13A574566AC2}"/>
    <cellStyle name="Normal 2 2 3 7 6 3" xfId="10688" xr:uid="{D9C82DD9-CB68-490C-AD47-50D4A5933981}"/>
    <cellStyle name="Normal 2 2 3 7 6 3 2" xfId="33114" xr:uid="{A54FBE2E-7001-489B-930C-A3C08F3E0755}"/>
    <cellStyle name="Normal 2 2 3 7 6 4" xfId="24084" xr:uid="{58588D1B-DE0F-4F9E-87DA-C74CDBAD5FF5}"/>
    <cellStyle name="Normal 2 2 3 7 7" xfId="3152" xr:uid="{8D426182-EC22-49B2-B312-6643DA2EAE65}"/>
    <cellStyle name="Normal 2 2 3 7 7 2" xfId="7634" xr:uid="{BBE49919-47E3-4475-94D9-209CA1ED0199}"/>
    <cellStyle name="Normal 2 2 3 7 7 2 2" xfId="16664" xr:uid="{A5595906-6F44-4B79-8B35-B3508F6EBD5C}"/>
    <cellStyle name="Normal 2 2 3 7 7 2 2 2" xfId="39090" xr:uid="{65980924-0F18-4581-A41F-65C8EF768576}"/>
    <cellStyle name="Normal 2 2 3 7 7 2 3" xfId="30060" xr:uid="{9A14419A-CC8C-4E99-87E9-ED781CDB3AA4}"/>
    <cellStyle name="Normal 2 2 3 7 7 3" xfId="12182" xr:uid="{EA87328F-EC19-4C10-9EA9-3A88CB007F75}"/>
    <cellStyle name="Normal 2 2 3 7 7 3 2" xfId="34608" xr:uid="{8A00CA11-37FF-45CC-99D1-19E7A1A28ADF}"/>
    <cellStyle name="Normal 2 2 3 7 7 4" xfId="25578" xr:uid="{FABB9421-7FDE-46C8-87E3-D54CD88D494F}"/>
    <cellStyle name="Normal 2 2 3 7 8" xfId="4646" xr:uid="{45EC7E86-C1CD-4B88-B8E9-35896DE2DDE6}"/>
    <cellStyle name="Normal 2 2 3 7 8 2" xfId="13676" xr:uid="{178671AD-D30F-488C-A933-04A13F9D9B7A}"/>
    <cellStyle name="Normal 2 2 3 7 8 2 2" xfId="36102" xr:uid="{51E2E639-4015-4C88-AC5D-FE9C9DC5FFD7}"/>
    <cellStyle name="Normal 2 2 3 7 8 3" xfId="27072" xr:uid="{0EC191A1-3E60-4AA6-8B4D-108A3C2679CE}"/>
    <cellStyle name="Normal 2 2 3 7 9" xfId="9194" xr:uid="{3A3552D7-5FC0-4E5A-8CF0-DAFD6454A829}"/>
    <cellStyle name="Normal 2 2 3 7 9 2" xfId="31620" xr:uid="{F2ACA8D1-4133-466A-A539-36791FE178C2}"/>
    <cellStyle name="Normal 2 2 3 8" xfId="187" xr:uid="{C0CD6945-ACEC-41E1-9DFE-9E1E471DCCAE}"/>
    <cellStyle name="Normal 2 2 3 8 10" xfId="22613" xr:uid="{B2D49C45-1FF2-433A-ADA9-36FFC6D89702}"/>
    <cellStyle name="Normal 2 2 3 8 2" xfId="373" xr:uid="{8F953DCB-2C19-4A29-8489-FD42A25B9DD3}"/>
    <cellStyle name="Normal 2 2 3 8 2 2" xfId="1116" xr:uid="{5CD392CE-D5E5-46FD-9806-7A380EB8EB3C}"/>
    <cellStyle name="Normal 2 2 3 8 2 2 2" xfId="2610" xr:uid="{A8FCAE1C-3234-494C-908C-6907FA5DAFFA}"/>
    <cellStyle name="Normal 2 2 3 8 2 2 2 2" xfId="7092" xr:uid="{4CF70D67-9895-431C-8F9D-BFCD2919D537}"/>
    <cellStyle name="Normal 2 2 3 8 2 2 2 2 2" xfId="16122" xr:uid="{8754A792-4506-4A32-9372-C5A7437ADA2E}"/>
    <cellStyle name="Normal 2 2 3 8 2 2 2 2 2 2" xfId="38548" xr:uid="{7DB47C10-5804-49A2-9EEB-FB7D05973451}"/>
    <cellStyle name="Normal 2 2 3 8 2 2 2 2 3" xfId="29518" xr:uid="{91782087-83A8-4C66-8C1A-A65A0A67A845}"/>
    <cellStyle name="Normal 2 2 3 8 2 2 2 3" xfId="11640" xr:uid="{F9D41286-DED5-49AF-8D59-B116F4A87A8C}"/>
    <cellStyle name="Normal 2 2 3 8 2 2 2 3 2" xfId="34066" xr:uid="{64E5DECF-DB01-4C69-ADC9-BEEF9C0A8BCA}"/>
    <cellStyle name="Normal 2 2 3 8 2 2 2 4" xfId="25036" xr:uid="{3C99B600-EF5C-4485-80B3-D3EB6FDBB5F8}"/>
    <cellStyle name="Normal 2 2 3 8 2 2 3" xfId="4104" xr:uid="{6F433F05-376C-467E-845F-2F9A8F85F125}"/>
    <cellStyle name="Normal 2 2 3 8 2 2 3 2" xfId="8586" xr:uid="{136CCD5F-C24D-4BEE-BEE5-2061462B2D9B}"/>
    <cellStyle name="Normal 2 2 3 8 2 2 3 2 2" xfId="17616" xr:uid="{7F85F2DF-A998-4365-B1BA-D538FC7A2C9E}"/>
    <cellStyle name="Normal 2 2 3 8 2 2 3 2 2 2" xfId="40042" xr:uid="{F78956F8-B014-4734-B61E-2B54823FDE38}"/>
    <cellStyle name="Normal 2 2 3 8 2 2 3 2 3" xfId="31012" xr:uid="{4A1B00EE-F655-4CFE-A2DE-BFD96EAB472B}"/>
    <cellStyle name="Normal 2 2 3 8 2 2 3 3" xfId="13134" xr:uid="{C21F070D-3E29-449D-83A8-42C10BE120B8}"/>
    <cellStyle name="Normal 2 2 3 8 2 2 3 3 2" xfId="35560" xr:uid="{48DE7D8F-E9C7-46A1-ADD9-E680693A5170}"/>
    <cellStyle name="Normal 2 2 3 8 2 2 3 4" xfId="26530" xr:uid="{35F7BA21-465D-4525-A895-7FED65F6D9A8}"/>
    <cellStyle name="Normal 2 2 3 8 2 2 4" xfId="5598" xr:uid="{177A37AA-E48D-4078-BCF8-B497D00F91C2}"/>
    <cellStyle name="Normal 2 2 3 8 2 2 4 2" xfId="14628" xr:uid="{E2BF5AE0-EFD5-468B-A811-9278CCA431DF}"/>
    <cellStyle name="Normal 2 2 3 8 2 2 4 2 2" xfId="37054" xr:uid="{ADB2B190-F260-4AA7-9399-D2782F9EF7CE}"/>
    <cellStyle name="Normal 2 2 3 8 2 2 4 3" xfId="28024" xr:uid="{512EE09D-F3D6-4FFB-947F-7FEFA4B186C8}"/>
    <cellStyle name="Normal 2 2 3 8 2 2 5" xfId="10146" xr:uid="{E1EA4A0E-2E38-4434-86F0-937F8E19615B}"/>
    <cellStyle name="Normal 2 2 3 8 2 2 5 2" xfId="32572" xr:uid="{CA848E01-4AAB-4712-8DCB-E658DA38AD5C}"/>
    <cellStyle name="Normal 2 2 3 8 2 2 6" xfId="23542" xr:uid="{9687F982-3AC3-4D0F-BC4D-E7F11CDEBC12}"/>
    <cellStyle name="Normal 2 2 3 8 2 3" xfId="1867" xr:uid="{68046CAD-EE46-4551-888F-9A9F79661492}"/>
    <cellStyle name="Normal 2 2 3 8 2 3 2" xfId="6349" xr:uid="{364A9E71-40D0-4BC7-A75C-80D0709E4EC4}"/>
    <cellStyle name="Normal 2 2 3 8 2 3 2 2" xfId="15379" xr:uid="{44D2264F-ADE2-4D3E-A619-EEB2567402AC}"/>
    <cellStyle name="Normal 2 2 3 8 2 3 2 2 2" xfId="37805" xr:uid="{EE6BE272-F403-4572-9AAC-AC65F8F719F8}"/>
    <cellStyle name="Normal 2 2 3 8 2 3 2 3" xfId="28775" xr:uid="{86E05B97-BC2E-4C33-A7C6-9E17F43902B6}"/>
    <cellStyle name="Normal 2 2 3 8 2 3 3" xfId="10897" xr:uid="{F0ABEC51-E803-4B0F-BEEC-32E7CAD0035D}"/>
    <cellStyle name="Normal 2 2 3 8 2 3 3 2" xfId="33323" xr:uid="{F4F3A18C-E2D0-475B-B1FA-2C076B10A2CD}"/>
    <cellStyle name="Normal 2 2 3 8 2 3 4" xfId="24293" xr:uid="{0617742A-6CE5-4D78-8608-0E6604D0849C}"/>
    <cellStyle name="Normal 2 2 3 8 2 4" xfId="3361" xr:uid="{C2A65A83-40B3-4136-84A1-CCD71DD49F43}"/>
    <cellStyle name="Normal 2 2 3 8 2 4 2" xfId="7843" xr:uid="{9E3CDDF3-4FAC-47C3-809E-07BF79FC9CBD}"/>
    <cellStyle name="Normal 2 2 3 8 2 4 2 2" xfId="16873" xr:uid="{06AA436B-DF23-4069-8838-BEA1E086725A}"/>
    <cellStyle name="Normal 2 2 3 8 2 4 2 2 2" xfId="39299" xr:uid="{EAEE610A-9D08-4627-9837-883DB1779E28}"/>
    <cellStyle name="Normal 2 2 3 8 2 4 2 3" xfId="30269" xr:uid="{A9C47338-9E96-4BFD-95E1-53E962BF391B}"/>
    <cellStyle name="Normal 2 2 3 8 2 4 3" xfId="12391" xr:uid="{807A0D59-8F0C-4CBC-B8C6-D5829601207C}"/>
    <cellStyle name="Normal 2 2 3 8 2 4 3 2" xfId="34817" xr:uid="{4D9F1EF7-DE60-42E1-9DBC-5DCA2B2BBE75}"/>
    <cellStyle name="Normal 2 2 3 8 2 4 4" xfId="25787" xr:uid="{00D9FA60-0C70-46D8-9922-105FE54D7E2E}"/>
    <cellStyle name="Normal 2 2 3 8 2 5" xfId="4855" xr:uid="{372DB0B1-F528-4366-9B97-106543CD8301}"/>
    <cellStyle name="Normal 2 2 3 8 2 5 2" xfId="13885" xr:uid="{4E0615C8-EB17-4D99-8FE5-DB2AA8AB84BC}"/>
    <cellStyle name="Normal 2 2 3 8 2 5 2 2" xfId="36311" xr:uid="{1F1DB783-9C4C-4AFD-A726-3B6E6D4829C8}"/>
    <cellStyle name="Normal 2 2 3 8 2 5 3" xfId="27281" xr:uid="{B2BC801B-CD2A-4DF0-8F05-F6E8D4550925}"/>
    <cellStyle name="Normal 2 2 3 8 2 6" xfId="9403" xr:uid="{D6A781EF-DF7B-4FCC-86E2-34B57BEE5C21}"/>
    <cellStyle name="Normal 2 2 3 8 2 6 2" xfId="31829" xr:uid="{7CC7DA1B-4EA8-4857-BCB2-9481C7CBEA55}"/>
    <cellStyle name="Normal 2 2 3 8 2 7" xfId="22799" xr:uid="{A9D14F50-7AC0-4C38-BF4B-E6CB30E38C92}"/>
    <cellStyle name="Normal 2 2 3 8 3" xfId="559" xr:uid="{ED51ECC1-C95C-4486-9345-CC0193F6C3E1}"/>
    <cellStyle name="Normal 2 2 3 8 3 2" xfId="1306" xr:uid="{79E3CC69-B44E-4E72-90DA-31FBA204BD24}"/>
    <cellStyle name="Normal 2 2 3 8 3 2 2" xfId="2800" xr:uid="{50BB4833-E5AF-4243-985F-197FD9437897}"/>
    <cellStyle name="Normal 2 2 3 8 3 2 2 2" xfId="7282" xr:uid="{B7896982-DABE-45D3-AD1A-551C9A9E00C0}"/>
    <cellStyle name="Normal 2 2 3 8 3 2 2 2 2" xfId="16312" xr:uid="{4DE41067-578F-4A14-93BA-7AF47B1173B5}"/>
    <cellStyle name="Normal 2 2 3 8 3 2 2 2 2 2" xfId="38738" xr:uid="{BAB9197A-51A1-40A6-9755-A2E356CB9F7E}"/>
    <cellStyle name="Normal 2 2 3 8 3 2 2 2 3" xfId="29708" xr:uid="{6CA63386-07ED-4A34-B054-E3962A332F9C}"/>
    <cellStyle name="Normal 2 2 3 8 3 2 2 3" xfId="11830" xr:uid="{CC72F027-B078-42A2-A286-E91E3D896566}"/>
    <cellStyle name="Normal 2 2 3 8 3 2 2 3 2" xfId="34256" xr:uid="{8D9B97BF-61BA-4B4C-ABD7-034611A5135D}"/>
    <cellStyle name="Normal 2 2 3 8 3 2 2 4" xfId="25226" xr:uid="{85BA6164-ED2C-4604-BF57-E749BF8FC98D}"/>
    <cellStyle name="Normal 2 2 3 8 3 2 3" xfId="4294" xr:uid="{92FD23C9-F2CF-4CCA-A2A5-445A7A65F68E}"/>
    <cellStyle name="Normal 2 2 3 8 3 2 3 2" xfId="8776" xr:uid="{79C07BFB-25AF-4869-A4B2-17E0415E14B3}"/>
    <cellStyle name="Normal 2 2 3 8 3 2 3 2 2" xfId="17806" xr:uid="{FBDF6DED-07A3-4023-929B-1E663ECF0BBC}"/>
    <cellStyle name="Normal 2 2 3 8 3 2 3 2 2 2" xfId="40232" xr:uid="{75083343-9439-4267-9E89-0172781A51A6}"/>
    <cellStyle name="Normal 2 2 3 8 3 2 3 2 3" xfId="31202" xr:uid="{92C7B0C0-33C2-4B13-A9CE-D9824D3DADA2}"/>
    <cellStyle name="Normal 2 2 3 8 3 2 3 3" xfId="13324" xr:uid="{CF203849-4656-40DB-8D29-C06F0A234E6D}"/>
    <cellStyle name="Normal 2 2 3 8 3 2 3 3 2" xfId="35750" xr:uid="{94A2FC89-AC85-44BF-9117-BDFE04469C68}"/>
    <cellStyle name="Normal 2 2 3 8 3 2 3 4" xfId="26720" xr:uid="{827451EE-6B2B-4190-8089-3417667CD965}"/>
    <cellStyle name="Normal 2 2 3 8 3 2 4" xfId="5788" xr:uid="{7D2C22CA-8333-48F0-AE72-61ACDBB606E1}"/>
    <cellStyle name="Normal 2 2 3 8 3 2 4 2" xfId="14818" xr:uid="{D5F91B2C-90F7-4C80-84E2-14CC7E102003}"/>
    <cellStyle name="Normal 2 2 3 8 3 2 4 2 2" xfId="37244" xr:uid="{ECC1DCC6-E957-40A2-A2EB-4389B2D20F1B}"/>
    <cellStyle name="Normal 2 2 3 8 3 2 4 3" xfId="28214" xr:uid="{FF325FCD-75C8-4E16-9983-9004E3ED54D5}"/>
    <cellStyle name="Normal 2 2 3 8 3 2 5" xfId="10336" xr:uid="{E0755FFD-55A6-4899-A77E-F49A3A5B26C1}"/>
    <cellStyle name="Normal 2 2 3 8 3 2 5 2" xfId="32762" xr:uid="{65C9C68C-FB62-4F13-9FC5-E6B7A01F4DD7}"/>
    <cellStyle name="Normal 2 2 3 8 3 2 6" xfId="23732" xr:uid="{004A091C-DED6-4A9D-8FD0-D02E624B4DE1}"/>
    <cellStyle name="Normal 2 2 3 8 3 3" xfId="2053" xr:uid="{AD6BF8B7-B72E-4017-8BC7-0AA2A924FF1B}"/>
    <cellStyle name="Normal 2 2 3 8 3 3 2" xfId="6535" xr:uid="{5437D6AE-19E3-483A-B6B4-09EBE793D89A}"/>
    <cellStyle name="Normal 2 2 3 8 3 3 2 2" xfId="15565" xr:uid="{FFD506D6-77B1-4B9F-BD8B-02795DDB4144}"/>
    <cellStyle name="Normal 2 2 3 8 3 3 2 2 2" xfId="37991" xr:uid="{35CE5376-E4A2-4E85-8D38-58727B88A106}"/>
    <cellStyle name="Normal 2 2 3 8 3 3 2 3" xfId="28961" xr:uid="{BC3EA430-5E89-4CC6-8CA6-CB71D3FD5C0E}"/>
    <cellStyle name="Normal 2 2 3 8 3 3 3" xfId="11083" xr:uid="{2B12E531-F933-4C0C-AAE4-B1570A9A8231}"/>
    <cellStyle name="Normal 2 2 3 8 3 3 3 2" xfId="33509" xr:uid="{E303DFB5-4CD5-42AF-9217-6789BC495E4D}"/>
    <cellStyle name="Normal 2 2 3 8 3 3 4" xfId="24479" xr:uid="{574C003E-BBAD-48D4-81A7-B462335AD365}"/>
    <cellStyle name="Normal 2 2 3 8 3 4" xfId="3547" xr:uid="{AD1BF148-5B32-4685-8A42-2E9E699656AF}"/>
    <cellStyle name="Normal 2 2 3 8 3 4 2" xfId="8029" xr:uid="{2DD2EFE1-7EC4-4E9D-B7C7-8A2D26647A2E}"/>
    <cellStyle name="Normal 2 2 3 8 3 4 2 2" xfId="17059" xr:uid="{C3EC01D6-9F98-4B6A-B0FF-CF149EEF77E0}"/>
    <cellStyle name="Normal 2 2 3 8 3 4 2 2 2" xfId="39485" xr:uid="{6F683F0C-3B1C-42FB-9E50-4F3CCDB11FA9}"/>
    <cellStyle name="Normal 2 2 3 8 3 4 2 3" xfId="30455" xr:uid="{298E50AF-67BD-4583-B571-3421497D8174}"/>
    <cellStyle name="Normal 2 2 3 8 3 4 3" xfId="12577" xr:uid="{30CE5A8D-3E32-4711-8871-C2B5880CB31C}"/>
    <cellStyle name="Normal 2 2 3 8 3 4 3 2" xfId="35003" xr:uid="{91708DCB-13D4-4D4C-A0B7-8D25169ADC2A}"/>
    <cellStyle name="Normal 2 2 3 8 3 4 4" xfId="25973" xr:uid="{991140DD-D7AB-4097-896D-753D0EA317E3}"/>
    <cellStyle name="Normal 2 2 3 8 3 5" xfId="5041" xr:uid="{D3183B33-4D61-44ED-A84F-DDBF27A905D0}"/>
    <cellStyle name="Normal 2 2 3 8 3 5 2" xfId="14071" xr:uid="{38EB6C11-D3EE-4973-AF35-F9F9DDC0CB2F}"/>
    <cellStyle name="Normal 2 2 3 8 3 5 2 2" xfId="36497" xr:uid="{9FC2734B-0F3C-44A4-848F-753EC217CF73}"/>
    <cellStyle name="Normal 2 2 3 8 3 5 3" xfId="27467" xr:uid="{DFF27119-F670-46B3-8352-008E435F193C}"/>
    <cellStyle name="Normal 2 2 3 8 3 6" xfId="9589" xr:uid="{02E35BE2-7407-40EB-AA14-E16BCA61FC94}"/>
    <cellStyle name="Normal 2 2 3 8 3 6 2" xfId="32015" xr:uid="{3EF3FAB8-599B-476E-A8C8-509B3F6D2FDF}"/>
    <cellStyle name="Normal 2 2 3 8 3 7" xfId="22985" xr:uid="{3B659539-9764-466D-9F21-AA5E4C2A75C7}"/>
    <cellStyle name="Normal 2 2 3 8 4" xfId="745" xr:uid="{95DE39A6-2DC7-46A2-9D85-35978DD2AA9B}"/>
    <cellStyle name="Normal 2 2 3 8 4 2" xfId="1492" xr:uid="{804AE26B-63D1-4210-B59B-684DC083B26D}"/>
    <cellStyle name="Normal 2 2 3 8 4 2 2" xfId="2986" xr:uid="{1DB0D1E0-16CA-437D-AFBD-13CBC6837037}"/>
    <cellStyle name="Normal 2 2 3 8 4 2 2 2" xfId="7468" xr:uid="{3A22326D-50FD-4F0C-A493-F68210323CE1}"/>
    <cellStyle name="Normal 2 2 3 8 4 2 2 2 2" xfId="16498" xr:uid="{A80F0488-E43B-4041-83BB-81D4622694C9}"/>
    <cellStyle name="Normal 2 2 3 8 4 2 2 2 2 2" xfId="38924" xr:uid="{6AF570BD-E4E5-4567-A6F5-58A287240F32}"/>
    <cellStyle name="Normal 2 2 3 8 4 2 2 2 3" xfId="29894" xr:uid="{64684E7C-A098-4B9D-AFE2-992E1B2D9F76}"/>
    <cellStyle name="Normal 2 2 3 8 4 2 2 3" xfId="12016" xr:uid="{597933DF-13CC-4D41-9CB8-EFC9ED348E88}"/>
    <cellStyle name="Normal 2 2 3 8 4 2 2 3 2" xfId="34442" xr:uid="{1AD66AC2-D578-47D7-9CCE-A3496FD86180}"/>
    <cellStyle name="Normal 2 2 3 8 4 2 2 4" xfId="25412" xr:uid="{1E122A63-8970-4060-9394-65311C292826}"/>
    <cellStyle name="Normal 2 2 3 8 4 2 3" xfId="4480" xr:uid="{C0C33DC3-8023-4558-BBC1-63217E21E27B}"/>
    <cellStyle name="Normal 2 2 3 8 4 2 3 2" xfId="8962" xr:uid="{7D219641-FC9D-454D-AD4E-01358A31DF49}"/>
    <cellStyle name="Normal 2 2 3 8 4 2 3 2 2" xfId="17992" xr:uid="{784EEDBA-F43D-4407-A452-192156B5A251}"/>
    <cellStyle name="Normal 2 2 3 8 4 2 3 2 2 2" xfId="40418" xr:uid="{0F51403A-C38F-4FF0-962C-5D5C81EFA85B}"/>
    <cellStyle name="Normal 2 2 3 8 4 2 3 2 3" xfId="31388" xr:uid="{9A21BFD2-626B-4459-B33D-D380144C75E1}"/>
    <cellStyle name="Normal 2 2 3 8 4 2 3 3" xfId="13510" xr:uid="{F246F965-B2E9-45D0-8045-6AE850234E13}"/>
    <cellStyle name="Normal 2 2 3 8 4 2 3 3 2" xfId="35936" xr:uid="{49B80F98-DFBB-48C2-B6AA-4E06C250FD3A}"/>
    <cellStyle name="Normal 2 2 3 8 4 2 3 4" xfId="26906" xr:uid="{D16425E2-7D71-4626-A7E1-2271484CB024}"/>
    <cellStyle name="Normal 2 2 3 8 4 2 4" xfId="5974" xr:uid="{C7A2E64E-CF63-4F1A-A697-EFC713E09EC6}"/>
    <cellStyle name="Normal 2 2 3 8 4 2 4 2" xfId="15004" xr:uid="{D9EA9C73-3010-4A81-99AE-D26D71406FD8}"/>
    <cellStyle name="Normal 2 2 3 8 4 2 4 2 2" xfId="37430" xr:uid="{5CC5400E-7A9A-4ECD-A92F-27931A25983B}"/>
    <cellStyle name="Normal 2 2 3 8 4 2 4 3" xfId="28400" xr:uid="{F490C93F-A83A-4580-8274-141CAC1BDA45}"/>
    <cellStyle name="Normal 2 2 3 8 4 2 5" xfId="10522" xr:uid="{7573FEC1-D767-46F6-89CE-78E301DFEFCB}"/>
    <cellStyle name="Normal 2 2 3 8 4 2 5 2" xfId="32948" xr:uid="{BCE22D73-C572-4790-9AB2-A6F6CF362029}"/>
    <cellStyle name="Normal 2 2 3 8 4 2 6" xfId="23918" xr:uid="{88C0FC42-515B-4665-8F30-E5AE315130C2}"/>
    <cellStyle name="Normal 2 2 3 8 4 3" xfId="2239" xr:uid="{3FAF754E-1CE8-436B-B0B1-F491C2CA385B}"/>
    <cellStyle name="Normal 2 2 3 8 4 3 2" xfId="6721" xr:uid="{3A8FE05B-8861-4B7F-8952-49B96B17C863}"/>
    <cellStyle name="Normal 2 2 3 8 4 3 2 2" xfId="15751" xr:uid="{EC22690B-7CB6-46CD-B26E-7D270A1DD505}"/>
    <cellStyle name="Normal 2 2 3 8 4 3 2 2 2" xfId="38177" xr:uid="{BB25CF90-1D05-4162-8A5C-F233BC26622C}"/>
    <cellStyle name="Normal 2 2 3 8 4 3 2 3" xfId="29147" xr:uid="{936238F1-4528-4C28-BAE2-8E4395482A61}"/>
    <cellStyle name="Normal 2 2 3 8 4 3 3" xfId="11269" xr:uid="{93EF0D93-F966-41F4-99BE-04BF0E7B5AF1}"/>
    <cellStyle name="Normal 2 2 3 8 4 3 3 2" xfId="33695" xr:uid="{647E0E62-8D63-4C0E-8BE9-120D855F7366}"/>
    <cellStyle name="Normal 2 2 3 8 4 3 4" xfId="24665" xr:uid="{51E2C6CC-4340-4FEA-9435-74B18DAEB1D2}"/>
    <cellStyle name="Normal 2 2 3 8 4 4" xfId="3733" xr:uid="{6DD195B5-59A4-46F4-B7F4-984BFD4552D3}"/>
    <cellStyle name="Normal 2 2 3 8 4 4 2" xfId="8215" xr:uid="{C45DA6E4-6F38-4152-A094-D2101CA8228A}"/>
    <cellStyle name="Normal 2 2 3 8 4 4 2 2" xfId="17245" xr:uid="{7B98D109-472C-4EC3-8160-2FC1365868BF}"/>
    <cellStyle name="Normal 2 2 3 8 4 4 2 2 2" xfId="39671" xr:uid="{EE279F82-32EA-4C08-B2EC-BBCEC8008B37}"/>
    <cellStyle name="Normal 2 2 3 8 4 4 2 3" xfId="30641" xr:uid="{CA615723-33B3-4FA5-AC71-E4D2DF42216B}"/>
    <cellStyle name="Normal 2 2 3 8 4 4 3" xfId="12763" xr:uid="{247E8807-A238-4142-B2D2-2463B2C64D3A}"/>
    <cellStyle name="Normal 2 2 3 8 4 4 3 2" xfId="35189" xr:uid="{6D43E463-11BD-476D-8882-499264F8F234}"/>
    <cellStyle name="Normal 2 2 3 8 4 4 4" xfId="26159" xr:uid="{590348CA-E49D-4D03-B620-CFEAEB7C14DB}"/>
    <cellStyle name="Normal 2 2 3 8 4 5" xfId="5227" xr:uid="{DAEDCBE5-98EE-49F9-B5C1-BCB9940F25F5}"/>
    <cellStyle name="Normal 2 2 3 8 4 5 2" xfId="14257" xr:uid="{8FA70D36-1B73-4DCC-BEB5-B57B8A78FC59}"/>
    <cellStyle name="Normal 2 2 3 8 4 5 2 2" xfId="36683" xr:uid="{739E2561-276A-4BAD-B26B-7841660368B9}"/>
    <cellStyle name="Normal 2 2 3 8 4 5 3" xfId="27653" xr:uid="{9AFDD1A8-0341-4004-B94B-44B89DA4B5BD}"/>
    <cellStyle name="Normal 2 2 3 8 4 6" xfId="9775" xr:uid="{7B615DBE-6970-4E75-AD3B-BAB5EBF0D932}"/>
    <cellStyle name="Normal 2 2 3 8 4 6 2" xfId="32201" xr:uid="{760D6EDE-88DF-4BBE-8F9A-616EAA30DED8}"/>
    <cellStyle name="Normal 2 2 3 8 4 7" xfId="23171" xr:uid="{C254BDDE-8932-4D58-9634-5D69DA9A3AF0}"/>
    <cellStyle name="Normal 2 2 3 8 5" xfId="932" xr:uid="{BE09D17F-FF36-4745-A375-EF8631692827}"/>
    <cellStyle name="Normal 2 2 3 8 5 2" xfId="2426" xr:uid="{7CD1FF2C-457E-4D4B-99D8-5B67226D72A9}"/>
    <cellStyle name="Normal 2 2 3 8 5 2 2" xfId="6908" xr:uid="{D8CA61C6-9FCD-4E5A-8DE1-3B0DEDDD689A}"/>
    <cellStyle name="Normal 2 2 3 8 5 2 2 2" xfId="15938" xr:uid="{08C33E13-40F0-4B7C-98D1-98409D9E5FB1}"/>
    <cellStyle name="Normal 2 2 3 8 5 2 2 2 2" xfId="38364" xr:uid="{D3F6A000-8A3C-4F80-AAA9-27307B2644BE}"/>
    <cellStyle name="Normal 2 2 3 8 5 2 2 3" xfId="29334" xr:uid="{371AC416-0C01-4A2A-B735-BBECC677286F}"/>
    <cellStyle name="Normal 2 2 3 8 5 2 3" xfId="11456" xr:uid="{B5BA56DC-C6B4-4379-B585-DE11F88DD7CA}"/>
    <cellStyle name="Normal 2 2 3 8 5 2 3 2" xfId="33882" xr:uid="{7AE39618-2717-4747-8F82-B04FDDF4F9D0}"/>
    <cellStyle name="Normal 2 2 3 8 5 2 4" xfId="24852" xr:uid="{3BDFC680-34E3-4082-A31F-B5B9AC67FAF7}"/>
    <cellStyle name="Normal 2 2 3 8 5 3" xfId="3920" xr:uid="{45E98291-DF03-43D4-96FE-2DAE3429AD7F}"/>
    <cellStyle name="Normal 2 2 3 8 5 3 2" xfId="8402" xr:uid="{C973B851-C037-41D7-88BB-68A94D53CD0E}"/>
    <cellStyle name="Normal 2 2 3 8 5 3 2 2" xfId="17432" xr:uid="{52EDBD09-F75F-4E2D-8770-829EEC25A44E}"/>
    <cellStyle name="Normal 2 2 3 8 5 3 2 2 2" xfId="39858" xr:uid="{2B13442C-C8B3-40EF-A417-2EFEE293B5D9}"/>
    <cellStyle name="Normal 2 2 3 8 5 3 2 3" xfId="30828" xr:uid="{49059F69-E158-4770-9400-9B373A20F0D0}"/>
    <cellStyle name="Normal 2 2 3 8 5 3 3" xfId="12950" xr:uid="{9B9848F7-1D6A-4BC6-A72E-791C8B034077}"/>
    <cellStyle name="Normal 2 2 3 8 5 3 3 2" xfId="35376" xr:uid="{96E044C6-A272-4939-89AD-E0CB9BEE510B}"/>
    <cellStyle name="Normal 2 2 3 8 5 3 4" xfId="26346" xr:uid="{82888AB6-6B93-4A11-B94E-C78C38D6840B}"/>
    <cellStyle name="Normal 2 2 3 8 5 4" xfId="5414" xr:uid="{320A2FE0-C3BD-4850-9ADC-465FF46F8ACF}"/>
    <cellStyle name="Normal 2 2 3 8 5 4 2" xfId="14444" xr:uid="{7284DD08-F68A-4F43-9CFB-128372E8D0F7}"/>
    <cellStyle name="Normal 2 2 3 8 5 4 2 2" xfId="36870" xr:uid="{97119E18-E4C3-4041-BD7D-A9E175C27C96}"/>
    <cellStyle name="Normal 2 2 3 8 5 4 3" xfId="27840" xr:uid="{5BD4BED2-D409-4755-A054-E828DD34AAA5}"/>
    <cellStyle name="Normal 2 2 3 8 5 5" xfId="9962" xr:uid="{41271104-4D53-413B-8FF6-70FBB8C22E9F}"/>
    <cellStyle name="Normal 2 2 3 8 5 5 2" xfId="32388" xr:uid="{458A2382-D224-4B07-A379-DEE3BB5E9847}"/>
    <cellStyle name="Normal 2 2 3 8 5 6" xfId="23358" xr:uid="{23D36867-E0CB-4D2E-81B5-C91880D51739}"/>
    <cellStyle name="Normal 2 2 3 8 6" xfId="1681" xr:uid="{A552CDB7-0109-405F-A290-BEA41D4AC380}"/>
    <cellStyle name="Normal 2 2 3 8 6 2" xfId="6163" xr:uid="{44371CB2-2C9D-42A9-9E85-C92572518206}"/>
    <cellStyle name="Normal 2 2 3 8 6 2 2" xfId="15193" xr:uid="{82D1E07D-FF36-402E-A124-A7045961A35A}"/>
    <cellStyle name="Normal 2 2 3 8 6 2 2 2" xfId="37619" xr:uid="{A6448CA3-738A-4978-8580-E154FEDDE8FC}"/>
    <cellStyle name="Normal 2 2 3 8 6 2 3" xfId="28589" xr:uid="{87E08485-E2F6-4B6F-A6D4-5D9E664E7783}"/>
    <cellStyle name="Normal 2 2 3 8 6 3" xfId="10711" xr:uid="{5CBAFC57-B88A-4B12-86CF-4243376BBDEB}"/>
    <cellStyle name="Normal 2 2 3 8 6 3 2" xfId="33137" xr:uid="{945923AD-2E97-4AE2-8D31-8D10395A16E8}"/>
    <cellStyle name="Normal 2 2 3 8 6 4" xfId="24107" xr:uid="{BF6969E1-D1D5-4639-95B8-E8C967C6480C}"/>
    <cellStyle name="Normal 2 2 3 8 7" xfId="3175" xr:uid="{A8911B5E-B671-40FC-8FEC-6E1372F6FE97}"/>
    <cellStyle name="Normal 2 2 3 8 7 2" xfId="7657" xr:uid="{5247C92C-1A14-4D1D-B6FE-16A6D60FFAB9}"/>
    <cellStyle name="Normal 2 2 3 8 7 2 2" xfId="16687" xr:uid="{CAFB9A16-A42A-4D21-941C-9F5A95E165A0}"/>
    <cellStyle name="Normal 2 2 3 8 7 2 2 2" xfId="39113" xr:uid="{4F192D0A-FCF7-4EB1-A925-B448F23D2068}"/>
    <cellStyle name="Normal 2 2 3 8 7 2 3" xfId="30083" xr:uid="{3648BBD7-A4AD-4D25-9D89-23C99C054547}"/>
    <cellStyle name="Normal 2 2 3 8 7 3" xfId="12205" xr:uid="{B2EE2FD9-064B-4A42-9799-6D980A044EB1}"/>
    <cellStyle name="Normal 2 2 3 8 7 3 2" xfId="34631" xr:uid="{596A6137-ACC2-4C20-ADB5-FCA38A83D668}"/>
    <cellStyle name="Normal 2 2 3 8 7 4" xfId="25601" xr:uid="{0C6BEE2A-6717-413D-9D8B-2365FF50D410}"/>
    <cellStyle name="Normal 2 2 3 8 8" xfId="4669" xr:uid="{E23F1068-0035-4E3D-97A2-C61812769E19}"/>
    <cellStyle name="Normal 2 2 3 8 8 2" xfId="13699" xr:uid="{5A9F491B-5FF3-4544-B2D5-3513CBD8A1C2}"/>
    <cellStyle name="Normal 2 2 3 8 8 2 2" xfId="36125" xr:uid="{EB9DD0BD-6DA1-4E6F-BF88-02C787F88C73}"/>
    <cellStyle name="Normal 2 2 3 8 8 3" xfId="27095" xr:uid="{C93804AA-EA89-454D-82BA-9829738EDA27}"/>
    <cellStyle name="Normal 2 2 3 8 9" xfId="9217" xr:uid="{76CCE00F-7CBA-4371-A156-8B13AA8F3831}"/>
    <cellStyle name="Normal 2 2 3 8 9 2" xfId="31643" xr:uid="{ADD08547-6A22-4EFE-BA71-1817B31E8569}"/>
    <cellStyle name="Normal 2 2 3 9" xfId="210" xr:uid="{03B9B5D9-E139-43C2-9089-C96B22D4273F}"/>
    <cellStyle name="Normal 2 2 3 9 2" xfId="955" xr:uid="{72FEA056-462E-4B4F-B237-EE2BD6E320A3}"/>
    <cellStyle name="Normal 2 2 3 9 2 2" xfId="2449" xr:uid="{49DD4EEB-A885-4216-BCD2-7B33193EF13E}"/>
    <cellStyle name="Normal 2 2 3 9 2 2 2" xfId="6931" xr:uid="{7AE29BB8-188A-4D09-B531-50C0596C2091}"/>
    <cellStyle name="Normal 2 2 3 9 2 2 2 2" xfId="15961" xr:uid="{123E6E54-BAB9-4EFE-814B-2375E480C48C}"/>
    <cellStyle name="Normal 2 2 3 9 2 2 2 2 2" xfId="38387" xr:uid="{6F123FB3-C985-4D62-8ABB-DEE259AA9FDA}"/>
    <cellStyle name="Normal 2 2 3 9 2 2 2 3" xfId="29357" xr:uid="{409D3FE6-0539-4FD7-AA71-B800B7399A2D}"/>
    <cellStyle name="Normal 2 2 3 9 2 2 3" xfId="11479" xr:uid="{45B08D53-573B-4DCE-9432-78A38C23FFCE}"/>
    <cellStyle name="Normal 2 2 3 9 2 2 3 2" xfId="33905" xr:uid="{70346A7F-D721-4F21-A8ED-BC73912D6F67}"/>
    <cellStyle name="Normal 2 2 3 9 2 2 4" xfId="24875" xr:uid="{64E01E49-7ABC-408A-9749-330E87402207}"/>
    <cellStyle name="Normal 2 2 3 9 2 3" xfId="3943" xr:uid="{D9BF5F99-3A77-48BD-864C-AD322A65BB69}"/>
    <cellStyle name="Normal 2 2 3 9 2 3 2" xfId="8425" xr:uid="{0DF8CFCB-01F8-4346-A3BB-E53E770D1D94}"/>
    <cellStyle name="Normal 2 2 3 9 2 3 2 2" xfId="17455" xr:uid="{4E49E57D-2B7B-4FB0-808C-E42400E41F1B}"/>
    <cellStyle name="Normal 2 2 3 9 2 3 2 2 2" xfId="39881" xr:uid="{68E56DA9-9237-4E4A-AC6C-8BD78912C72B}"/>
    <cellStyle name="Normal 2 2 3 9 2 3 2 3" xfId="30851" xr:uid="{C1CACDBF-8FEE-489E-9D37-DA7F6D854AD7}"/>
    <cellStyle name="Normal 2 2 3 9 2 3 3" xfId="12973" xr:uid="{36B737A6-8059-4AD0-958A-BE238ED7DE1E}"/>
    <cellStyle name="Normal 2 2 3 9 2 3 3 2" xfId="35399" xr:uid="{3B876BE1-29A7-418C-ABAC-EC0A327D1263}"/>
    <cellStyle name="Normal 2 2 3 9 2 3 4" xfId="26369" xr:uid="{894F86ED-A1BD-421C-BF6E-80EBFE49AA26}"/>
    <cellStyle name="Normal 2 2 3 9 2 4" xfId="5437" xr:uid="{4DA3AD2F-B23C-4194-B10B-2AE085550989}"/>
    <cellStyle name="Normal 2 2 3 9 2 4 2" xfId="14467" xr:uid="{06C74498-3D24-4C2C-AD53-DB050F5FE401}"/>
    <cellStyle name="Normal 2 2 3 9 2 4 2 2" xfId="36893" xr:uid="{3E86C81F-4536-4D25-9EBA-AA62B0BF900A}"/>
    <cellStyle name="Normal 2 2 3 9 2 4 3" xfId="27863" xr:uid="{AD1B8A1F-838F-43EA-B367-14871E618FCC}"/>
    <cellStyle name="Normal 2 2 3 9 2 5" xfId="9985" xr:uid="{A1FE7E67-31A8-4026-841D-104C95E6566C}"/>
    <cellStyle name="Normal 2 2 3 9 2 5 2" xfId="32411" xr:uid="{51E6E887-648B-4EDA-807D-F8E2F5AEA06F}"/>
    <cellStyle name="Normal 2 2 3 9 2 6" xfId="23381" xr:uid="{C49E0F77-EFF8-4542-883A-0A1EB8084839}"/>
    <cellStyle name="Normal 2 2 3 9 3" xfId="1704" xr:uid="{623B772F-BF91-4867-8536-A9F9518A4264}"/>
    <cellStyle name="Normal 2 2 3 9 3 2" xfId="6186" xr:uid="{0009ACC5-363E-49DE-82D7-4BB42BF9A427}"/>
    <cellStyle name="Normal 2 2 3 9 3 2 2" xfId="15216" xr:uid="{89D2CD88-8408-4CA8-BDD3-1B15A9B1B95C}"/>
    <cellStyle name="Normal 2 2 3 9 3 2 2 2" xfId="37642" xr:uid="{CB21A91F-1826-4377-8932-028D3BD21D2C}"/>
    <cellStyle name="Normal 2 2 3 9 3 2 3" xfId="28612" xr:uid="{5BA8FE2B-5C52-417C-A415-5DE9CCEB9B4F}"/>
    <cellStyle name="Normal 2 2 3 9 3 3" xfId="10734" xr:uid="{D8E4B2EE-C6EB-4A72-9EE4-562B0CE2031A}"/>
    <cellStyle name="Normal 2 2 3 9 3 3 2" xfId="33160" xr:uid="{38E82A1F-1450-4E12-A1FC-9CFC65248873}"/>
    <cellStyle name="Normal 2 2 3 9 3 4" xfId="24130" xr:uid="{99466A7B-2CEF-4FB9-BEC1-C4868AEFBEC2}"/>
    <cellStyle name="Normal 2 2 3 9 4" xfId="3198" xr:uid="{5C4C0E3A-B5E8-4967-9549-E04572943C64}"/>
    <cellStyle name="Normal 2 2 3 9 4 2" xfId="7680" xr:uid="{34B7769A-185E-416A-B96D-7FF4488CAE9B}"/>
    <cellStyle name="Normal 2 2 3 9 4 2 2" xfId="16710" xr:uid="{44560E2F-58A6-4C98-8844-F696A34AC191}"/>
    <cellStyle name="Normal 2 2 3 9 4 2 2 2" xfId="39136" xr:uid="{FCA3B7E9-F70F-45A8-964E-5E5E6C939EAD}"/>
    <cellStyle name="Normal 2 2 3 9 4 2 3" xfId="30106" xr:uid="{D499DB4D-4D0F-401D-A370-1C5AABD8EFF8}"/>
    <cellStyle name="Normal 2 2 3 9 4 3" xfId="12228" xr:uid="{9F889930-EC63-48CE-98E7-89D18DEB34F4}"/>
    <cellStyle name="Normal 2 2 3 9 4 3 2" xfId="34654" xr:uid="{04B1C3C8-25D9-4CF5-98C2-F33084C97DD4}"/>
    <cellStyle name="Normal 2 2 3 9 4 4" xfId="25624" xr:uid="{DAE2938A-BCC0-4169-A5A6-020D88988FE0}"/>
    <cellStyle name="Normal 2 2 3 9 5" xfId="4692" xr:uid="{B374C7D6-DD5E-4B05-8046-999E61E5157B}"/>
    <cellStyle name="Normal 2 2 3 9 5 2" xfId="13722" xr:uid="{C09DB20C-3DBC-4A5C-A6BB-135C3B540CFF}"/>
    <cellStyle name="Normal 2 2 3 9 5 2 2" xfId="36148" xr:uid="{B30835BE-07C7-413A-AECF-E07876B1BD50}"/>
    <cellStyle name="Normal 2 2 3 9 5 3" xfId="27118" xr:uid="{F2AAFFA6-F4A4-4BB6-AB8A-1CB30D64DECD}"/>
    <cellStyle name="Normal 2 2 3 9 6" xfId="9240" xr:uid="{158C597D-F67C-477B-A63C-8ECC8B61D7B3}"/>
    <cellStyle name="Normal 2 2 3 9 6 2" xfId="31666" xr:uid="{6DECA80A-AF93-4468-B7F0-9C1CD47CC93C}"/>
    <cellStyle name="Normal 2 2 3 9 7" xfId="22636" xr:uid="{298CAA82-DF32-4046-BDFE-C206BB3B61B4}"/>
    <cellStyle name="Normal 2 2 4" xfId="37" xr:uid="{455472DA-C723-49A2-BD17-AEBBA804B617}"/>
    <cellStyle name="Normal 2 2 4 10" xfId="22463" xr:uid="{0BC008DF-0046-40A1-BC61-096119BB5918}"/>
    <cellStyle name="Normal 2 2 4 2" xfId="223" xr:uid="{CE730C59-EA3D-414C-8006-264AD2B5F829}"/>
    <cellStyle name="Normal 2 2 4 2 2" xfId="968" xr:uid="{91906FF9-9590-4324-A525-2A86ED360244}"/>
    <cellStyle name="Normal 2 2 4 2 2 2" xfId="2462" xr:uid="{4F2EE046-2601-4130-AE27-A316323BE1E2}"/>
    <cellStyle name="Normal 2 2 4 2 2 2 2" xfId="6944" xr:uid="{7EE9EA36-798D-4DB0-9B66-4F6A3609BA76}"/>
    <cellStyle name="Normal 2 2 4 2 2 2 2 2" xfId="15974" xr:uid="{1B19B035-D0F8-4B03-BCA3-BB673DF0C995}"/>
    <cellStyle name="Normal 2 2 4 2 2 2 2 2 2" xfId="38400" xr:uid="{C2EF7F00-C534-47A6-8D70-76B682CF578C}"/>
    <cellStyle name="Normal 2 2 4 2 2 2 2 3" xfId="29370" xr:uid="{112DC14B-1E34-423F-999A-A79E9DE7E165}"/>
    <cellStyle name="Normal 2 2 4 2 2 2 3" xfId="11492" xr:uid="{6BA3E6BC-DFBC-423E-BD94-CD788993C823}"/>
    <cellStyle name="Normal 2 2 4 2 2 2 3 2" xfId="33918" xr:uid="{DEA3A017-9398-4AB9-BE4C-5DF52423D837}"/>
    <cellStyle name="Normal 2 2 4 2 2 2 4" xfId="24888" xr:uid="{3019A811-2CEF-4710-905A-D487A1B09DA6}"/>
    <cellStyle name="Normal 2 2 4 2 2 3" xfId="3956" xr:uid="{2427CD70-1150-4E53-853A-21AA0F41B64D}"/>
    <cellStyle name="Normal 2 2 4 2 2 3 2" xfId="8438" xr:uid="{B4528D69-621A-40F0-83DD-B9F43BAF9C95}"/>
    <cellStyle name="Normal 2 2 4 2 2 3 2 2" xfId="17468" xr:uid="{2712E666-7CA1-4FA3-A41D-27EA5FE499EC}"/>
    <cellStyle name="Normal 2 2 4 2 2 3 2 2 2" xfId="39894" xr:uid="{C8372843-93A0-46BE-8228-952283769570}"/>
    <cellStyle name="Normal 2 2 4 2 2 3 2 3" xfId="30864" xr:uid="{F7ED0CCF-EB2D-47ED-B77F-8B9A194F96F7}"/>
    <cellStyle name="Normal 2 2 4 2 2 3 3" xfId="12986" xr:uid="{34BEC62F-D396-4274-BDE4-A708DBFC8334}"/>
    <cellStyle name="Normal 2 2 4 2 2 3 3 2" xfId="35412" xr:uid="{AA08DAFB-4FA6-4931-9D79-29810775F83E}"/>
    <cellStyle name="Normal 2 2 4 2 2 3 4" xfId="26382" xr:uid="{B9DFA6E9-3FCE-40CD-9A26-3D448461348C}"/>
    <cellStyle name="Normal 2 2 4 2 2 4" xfId="5450" xr:uid="{F607AA41-1212-4C68-9A58-26FE13EBBC00}"/>
    <cellStyle name="Normal 2 2 4 2 2 4 2" xfId="14480" xr:uid="{7E726FFE-52DA-4CB1-952C-95AEC8827D0E}"/>
    <cellStyle name="Normal 2 2 4 2 2 4 2 2" xfId="36906" xr:uid="{9D55666F-3AC0-4890-AD60-EACEBF3C5DD7}"/>
    <cellStyle name="Normal 2 2 4 2 2 4 3" xfId="27876" xr:uid="{5055FE08-0D28-407F-A97E-7A3BA6D06F91}"/>
    <cellStyle name="Normal 2 2 4 2 2 5" xfId="9998" xr:uid="{F76FA9CE-404B-48BB-B32C-40D515623BBD}"/>
    <cellStyle name="Normal 2 2 4 2 2 5 2" xfId="32424" xr:uid="{E4560FF8-3FD5-494A-A952-D7DFCF557C2C}"/>
    <cellStyle name="Normal 2 2 4 2 2 6" xfId="23394" xr:uid="{E7205E3D-A99D-4750-9B44-0F3D2391E56D}"/>
    <cellStyle name="Normal 2 2 4 2 3" xfId="1717" xr:uid="{1EB2B02B-0B79-4FBC-8E84-648B0C7616FF}"/>
    <cellStyle name="Normal 2 2 4 2 3 2" xfId="6199" xr:uid="{5AF97A63-769F-441A-BD4E-8DC251DD0579}"/>
    <cellStyle name="Normal 2 2 4 2 3 2 2" xfId="15229" xr:uid="{378B2057-CEC1-41DB-8515-4CDEE713D7C3}"/>
    <cellStyle name="Normal 2 2 4 2 3 2 2 2" xfId="37655" xr:uid="{8136C3CF-33F6-4A11-BD40-8B78E4939C64}"/>
    <cellStyle name="Normal 2 2 4 2 3 2 3" xfId="28625" xr:uid="{AB3F50EA-85E5-4F31-BF5E-B8F99388AEEB}"/>
    <cellStyle name="Normal 2 2 4 2 3 3" xfId="10747" xr:uid="{17394AC8-5843-46BB-8A25-D1BB5F49DB78}"/>
    <cellStyle name="Normal 2 2 4 2 3 3 2" xfId="33173" xr:uid="{8981C224-F0A8-4488-89D1-9801E3E0A2C2}"/>
    <cellStyle name="Normal 2 2 4 2 3 4" xfId="24143" xr:uid="{D0316ADA-ECDF-47C9-A0FF-C7C0F7A0141A}"/>
    <cellStyle name="Normal 2 2 4 2 4" xfId="3211" xr:uid="{623C43D7-FEAC-4A8F-A214-40FB2DED5213}"/>
    <cellStyle name="Normal 2 2 4 2 4 2" xfId="7693" xr:uid="{F289497D-9F2A-4665-8EB8-512C56805E24}"/>
    <cellStyle name="Normal 2 2 4 2 4 2 2" xfId="16723" xr:uid="{AB63A068-CCB7-4571-A4A7-B868F97C45AA}"/>
    <cellStyle name="Normal 2 2 4 2 4 2 2 2" xfId="39149" xr:uid="{EC2A1526-666F-484B-8FEE-37002CE4D51E}"/>
    <cellStyle name="Normal 2 2 4 2 4 2 3" xfId="30119" xr:uid="{DF09A4B2-2F40-49DF-A786-499E7D5E4700}"/>
    <cellStyle name="Normal 2 2 4 2 4 3" xfId="12241" xr:uid="{2A7A71C8-6079-4D32-AE0F-859E6139BEC4}"/>
    <cellStyle name="Normal 2 2 4 2 4 3 2" xfId="34667" xr:uid="{18063B9A-E829-4219-992A-B44B8571E69E}"/>
    <cellStyle name="Normal 2 2 4 2 4 4" xfId="25637" xr:uid="{ABA7DD5C-7AD9-47DE-8859-CEF6C508D5A6}"/>
    <cellStyle name="Normal 2 2 4 2 5" xfId="4705" xr:uid="{6441FBC8-683E-40F5-BB32-727C267D0F89}"/>
    <cellStyle name="Normal 2 2 4 2 5 2" xfId="13735" xr:uid="{44D218F1-BE86-47FD-A0B6-D17F616B8CCC}"/>
    <cellStyle name="Normal 2 2 4 2 5 2 2" xfId="36161" xr:uid="{CBE0467B-DD15-48B6-90E2-F8B1721A7303}"/>
    <cellStyle name="Normal 2 2 4 2 5 3" xfId="27131" xr:uid="{330FBFB1-3FE5-484C-AF8C-8F085A5B1520}"/>
    <cellStyle name="Normal 2 2 4 2 6" xfId="9253" xr:uid="{2F4A1C6F-666A-4FC8-BF18-A73DF591200B}"/>
    <cellStyle name="Normal 2 2 4 2 6 2" xfId="31679" xr:uid="{53AD9C5B-5473-4C28-88D6-C27515684587}"/>
    <cellStyle name="Normal 2 2 4 2 7" xfId="22649" xr:uid="{6B31C7A6-4600-462C-A76C-1A1308D4894A}"/>
    <cellStyle name="Normal 2 2 4 3" xfId="409" xr:uid="{A745427A-6C22-4BC8-8602-C3E579242930}"/>
    <cellStyle name="Normal 2 2 4 3 2" xfId="1156" xr:uid="{561487DC-1151-498C-AB9D-05A7D0733FB3}"/>
    <cellStyle name="Normal 2 2 4 3 2 2" xfId="2650" xr:uid="{B38730EE-67C7-4B3A-97B2-B1A66CFCB78F}"/>
    <cellStyle name="Normal 2 2 4 3 2 2 2" xfId="7132" xr:uid="{9402CDFE-8DEB-460F-B3F5-F9EBE6B111C6}"/>
    <cellStyle name="Normal 2 2 4 3 2 2 2 2" xfId="16162" xr:uid="{57FD3E79-7F7F-4B48-BBBB-E2C5B5EC6ECC}"/>
    <cellStyle name="Normal 2 2 4 3 2 2 2 2 2" xfId="38588" xr:uid="{D4DF0181-2544-486F-B718-E4DF18879BA8}"/>
    <cellStyle name="Normal 2 2 4 3 2 2 2 3" xfId="29558" xr:uid="{F1EE1E2F-67F6-43FE-9915-D51C996E1E3C}"/>
    <cellStyle name="Normal 2 2 4 3 2 2 3" xfId="11680" xr:uid="{9A31A976-7C53-4997-AA31-B7A991570DE1}"/>
    <cellStyle name="Normal 2 2 4 3 2 2 3 2" xfId="34106" xr:uid="{8E6F5441-DC0A-4BD6-904E-A1C3FEB537E5}"/>
    <cellStyle name="Normal 2 2 4 3 2 2 4" xfId="25076" xr:uid="{3FF2A4CD-BAA8-4513-AD94-FC2B99CDF920}"/>
    <cellStyle name="Normal 2 2 4 3 2 3" xfId="4144" xr:uid="{D5E3991F-2668-45AE-B185-4B75C93FDAC7}"/>
    <cellStyle name="Normal 2 2 4 3 2 3 2" xfId="8626" xr:uid="{46B80664-5B9A-48F4-A160-D68EEAFF1046}"/>
    <cellStyle name="Normal 2 2 4 3 2 3 2 2" xfId="17656" xr:uid="{B47B4C37-D14C-44F5-9863-1260301DC6BE}"/>
    <cellStyle name="Normal 2 2 4 3 2 3 2 2 2" xfId="40082" xr:uid="{D4CAD5DD-EFD6-474C-BB04-65B39B5B4AAF}"/>
    <cellStyle name="Normal 2 2 4 3 2 3 2 3" xfId="31052" xr:uid="{1979B7DB-54CC-43CF-828F-6BC338CFD264}"/>
    <cellStyle name="Normal 2 2 4 3 2 3 3" xfId="13174" xr:uid="{EBC59A7F-7CE1-4720-8760-F8E57C4EA845}"/>
    <cellStyle name="Normal 2 2 4 3 2 3 3 2" xfId="35600" xr:uid="{BAF3CDB0-1CE9-46BA-8724-78E48B9752E5}"/>
    <cellStyle name="Normal 2 2 4 3 2 3 4" xfId="26570" xr:uid="{0695805A-2A99-4301-BF2D-F2D360EE5859}"/>
    <cellStyle name="Normal 2 2 4 3 2 4" xfId="5638" xr:uid="{FE6BC61C-1438-46D6-A7F0-9AC7D5A683F1}"/>
    <cellStyle name="Normal 2 2 4 3 2 4 2" xfId="14668" xr:uid="{C5CC6ECC-80F4-4FA4-B9CC-72338B12D0BB}"/>
    <cellStyle name="Normal 2 2 4 3 2 4 2 2" xfId="37094" xr:uid="{F31F5624-6C63-4E61-B044-BAA10F7ADE89}"/>
    <cellStyle name="Normal 2 2 4 3 2 4 3" xfId="28064" xr:uid="{96A9BEDA-B50E-453F-AC1A-827426CBA245}"/>
    <cellStyle name="Normal 2 2 4 3 2 5" xfId="10186" xr:uid="{3D9DB6F4-29B8-4716-B957-C57514B51CAF}"/>
    <cellStyle name="Normal 2 2 4 3 2 5 2" xfId="32612" xr:uid="{A486C7A9-8760-410F-BCDB-23D89D30D451}"/>
    <cellStyle name="Normal 2 2 4 3 2 6" xfId="23582" xr:uid="{9C57C132-D87B-49E9-8749-62F8A5212AAD}"/>
    <cellStyle name="Normal 2 2 4 3 3" xfId="1903" xr:uid="{F39EBE27-4969-4198-A494-E3FC93CEA255}"/>
    <cellStyle name="Normal 2 2 4 3 3 2" xfId="6385" xr:uid="{93CA67D8-2D84-414B-9EF1-2A5CF8B3E9D5}"/>
    <cellStyle name="Normal 2 2 4 3 3 2 2" xfId="15415" xr:uid="{E4DC7C13-2883-4B8F-9A91-E60DE4CC94FB}"/>
    <cellStyle name="Normal 2 2 4 3 3 2 2 2" xfId="37841" xr:uid="{83D20673-794E-47D0-871A-E2C14852545D}"/>
    <cellStyle name="Normal 2 2 4 3 3 2 3" xfId="28811" xr:uid="{36C96935-C5B4-4931-A592-FEA5880FE595}"/>
    <cellStyle name="Normal 2 2 4 3 3 3" xfId="10933" xr:uid="{21D57E73-93FB-4B60-9948-F013B60A8B06}"/>
    <cellStyle name="Normal 2 2 4 3 3 3 2" xfId="33359" xr:uid="{7ADBD09F-A8A3-4EFC-87E6-5894A4F27EBC}"/>
    <cellStyle name="Normal 2 2 4 3 3 4" xfId="24329" xr:uid="{411B50B7-92C6-4517-9AF1-41987E0CF570}"/>
    <cellStyle name="Normal 2 2 4 3 4" xfId="3397" xr:uid="{E09E7F0D-DF6A-4978-ADD4-7F9186D7537F}"/>
    <cellStyle name="Normal 2 2 4 3 4 2" xfId="7879" xr:uid="{22FEF0A0-7BAF-419B-AA96-9AA61A3B5334}"/>
    <cellStyle name="Normal 2 2 4 3 4 2 2" xfId="16909" xr:uid="{E187B7C7-985F-46FE-8C86-F6ADCFD55CE7}"/>
    <cellStyle name="Normal 2 2 4 3 4 2 2 2" xfId="39335" xr:uid="{B068C345-A127-4D1C-AD22-054525F37980}"/>
    <cellStyle name="Normal 2 2 4 3 4 2 3" xfId="30305" xr:uid="{1FD1706F-CD81-461A-B89F-737D02A4DE74}"/>
    <cellStyle name="Normal 2 2 4 3 4 3" xfId="12427" xr:uid="{9C7B903C-4FBD-48EA-8C96-382BB862F302}"/>
    <cellStyle name="Normal 2 2 4 3 4 3 2" xfId="34853" xr:uid="{FFCCE503-1306-4662-949B-667F28AA0526}"/>
    <cellStyle name="Normal 2 2 4 3 4 4" xfId="25823" xr:uid="{B1B1EEEC-DC79-400A-A6CD-B2EA872C3D87}"/>
    <cellStyle name="Normal 2 2 4 3 5" xfId="4891" xr:uid="{11397708-A2DA-4D59-9EFA-E60429835A61}"/>
    <cellStyle name="Normal 2 2 4 3 5 2" xfId="13921" xr:uid="{343DB784-9CEF-44C6-A48B-2C261C118342}"/>
    <cellStyle name="Normal 2 2 4 3 5 2 2" xfId="36347" xr:uid="{59A8EA13-65F1-4F79-85C2-E1641279512E}"/>
    <cellStyle name="Normal 2 2 4 3 5 3" xfId="27317" xr:uid="{7B908BEA-5D69-4766-ACDA-464AF7346858}"/>
    <cellStyle name="Normal 2 2 4 3 6" xfId="9439" xr:uid="{DE494478-C28D-4918-9DDC-0E3234948416}"/>
    <cellStyle name="Normal 2 2 4 3 6 2" xfId="31865" xr:uid="{89D689EF-098F-4835-B710-C11A87DAD654}"/>
    <cellStyle name="Normal 2 2 4 3 7" xfId="22835" xr:uid="{E35DD0A8-97BE-4F84-B7D5-B722B5F575FF}"/>
    <cellStyle name="Normal 2 2 4 4" xfId="595" xr:uid="{E22A0127-FCFD-46EE-91FC-2E08D65C55E1}"/>
    <cellStyle name="Normal 2 2 4 4 2" xfId="1342" xr:uid="{6EFB50CD-72DE-4A3A-854C-C0482B1EA54E}"/>
    <cellStyle name="Normal 2 2 4 4 2 2" xfId="2836" xr:uid="{867D20FB-4036-4105-AFA8-DD998A2BAD16}"/>
    <cellStyle name="Normal 2 2 4 4 2 2 2" xfId="7318" xr:uid="{2029F6A0-1BA4-47D9-9C87-B04D694B8A1D}"/>
    <cellStyle name="Normal 2 2 4 4 2 2 2 2" xfId="16348" xr:uid="{36EAC5D9-2901-462D-9C3F-2E979BC4B4AD}"/>
    <cellStyle name="Normal 2 2 4 4 2 2 2 2 2" xfId="38774" xr:uid="{F6584F8A-EF62-4EE0-823E-3AEBCAFACF2E}"/>
    <cellStyle name="Normal 2 2 4 4 2 2 2 3" xfId="29744" xr:uid="{B8F57CCE-7D55-4FAE-8994-C573A65ADB16}"/>
    <cellStyle name="Normal 2 2 4 4 2 2 3" xfId="11866" xr:uid="{4F2981E4-8453-42CF-A618-28FF16E164CB}"/>
    <cellStyle name="Normal 2 2 4 4 2 2 3 2" xfId="34292" xr:uid="{1207255C-ED33-42A3-AB88-5A083DF4FF81}"/>
    <cellStyle name="Normal 2 2 4 4 2 2 4" xfId="25262" xr:uid="{053DECAA-5E14-4818-8DBB-6AEC174F8217}"/>
    <cellStyle name="Normal 2 2 4 4 2 3" xfId="4330" xr:uid="{9B1BFF79-3801-46C9-B3FB-03CBE7DAD878}"/>
    <cellStyle name="Normal 2 2 4 4 2 3 2" xfId="8812" xr:uid="{D9FC202F-8358-4739-9C65-FFBBD5030F16}"/>
    <cellStyle name="Normal 2 2 4 4 2 3 2 2" xfId="17842" xr:uid="{F931F3B9-5145-44AD-8F3C-3BE0F2E9F738}"/>
    <cellStyle name="Normal 2 2 4 4 2 3 2 2 2" xfId="40268" xr:uid="{68D3547D-5866-41B6-81AF-3C1F9FE3FBEF}"/>
    <cellStyle name="Normal 2 2 4 4 2 3 2 3" xfId="31238" xr:uid="{8DADC2C6-3BAB-4DBB-A5A8-812A37658258}"/>
    <cellStyle name="Normal 2 2 4 4 2 3 3" xfId="13360" xr:uid="{9B45C04A-0FD4-46B1-9909-29B062E3E23D}"/>
    <cellStyle name="Normal 2 2 4 4 2 3 3 2" xfId="35786" xr:uid="{780CB2D9-CD64-4460-A77A-F133FB29930B}"/>
    <cellStyle name="Normal 2 2 4 4 2 3 4" xfId="26756" xr:uid="{B8C352A5-787C-4FD4-AFFF-0540D0C3EACC}"/>
    <cellStyle name="Normal 2 2 4 4 2 4" xfId="5824" xr:uid="{375DF7DC-2405-4E17-AB6E-4F51F1B56EEF}"/>
    <cellStyle name="Normal 2 2 4 4 2 4 2" xfId="14854" xr:uid="{38634AB1-49CD-4501-9F1D-67B7BA69027A}"/>
    <cellStyle name="Normal 2 2 4 4 2 4 2 2" xfId="37280" xr:uid="{3AF8A965-6316-44EB-A5F1-DE0EE9F74E8A}"/>
    <cellStyle name="Normal 2 2 4 4 2 4 3" xfId="28250" xr:uid="{FC25B110-863C-4B3E-99F9-93DB3E887E49}"/>
    <cellStyle name="Normal 2 2 4 4 2 5" xfId="10372" xr:uid="{AA595D00-6A1F-4434-8B9D-F9DD299C02BC}"/>
    <cellStyle name="Normal 2 2 4 4 2 5 2" xfId="32798" xr:uid="{C20EC824-6B57-4785-B971-B2BC838C7154}"/>
    <cellStyle name="Normal 2 2 4 4 2 6" xfId="23768" xr:uid="{C21EBFBD-1A49-47AD-8A71-CDE94BD42EE4}"/>
    <cellStyle name="Normal 2 2 4 4 3" xfId="2089" xr:uid="{B300F90F-4B1E-45D8-82F1-6CC5E209D9B2}"/>
    <cellStyle name="Normal 2 2 4 4 3 2" xfId="6571" xr:uid="{E18BFF58-1B12-4308-A3F7-0D0060A44025}"/>
    <cellStyle name="Normal 2 2 4 4 3 2 2" xfId="15601" xr:uid="{CEAB514A-BD02-4DA2-A528-4613C525C559}"/>
    <cellStyle name="Normal 2 2 4 4 3 2 2 2" xfId="38027" xr:uid="{9412F97A-119F-4A81-8B2D-4F21320D5EEE}"/>
    <cellStyle name="Normal 2 2 4 4 3 2 3" xfId="28997" xr:uid="{891A537A-722F-4AED-8F32-9B2A7EBC0F27}"/>
    <cellStyle name="Normal 2 2 4 4 3 3" xfId="11119" xr:uid="{C6E2201B-C576-4185-A56E-E735E9CA90B3}"/>
    <cellStyle name="Normal 2 2 4 4 3 3 2" xfId="33545" xr:uid="{25BD4338-34C0-40E5-9754-DF7EC30F79B4}"/>
    <cellStyle name="Normal 2 2 4 4 3 4" xfId="24515" xr:uid="{52F6D447-0BD8-4935-A5C6-C34563E62E83}"/>
    <cellStyle name="Normal 2 2 4 4 4" xfId="3583" xr:uid="{C859E6B2-6872-4BD7-806C-D143E8A376EF}"/>
    <cellStyle name="Normal 2 2 4 4 4 2" xfId="8065" xr:uid="{1DB1CA28-26F3-43F2-AEA4-E624355DC1D8}"/>
    <cellStyle name="Normal 2 2 4 4 4 2 2" xfId="17095" xr:uid="{DA377FB3-A94A-49E7-9A80-549D9CD49ABA}"/>
    <cellStyle name="Normal 2 2 4 4 4 2 2 2" xfId="39521" xr:uid="{3143C739-7B3F-4B88-8016-9A458B8BDEB1}"/>
    <cellStyle name="Normal 2 2 4 4 4 2 3" xfId="30491" xr:uid="{DF9446E8-B504-4745-998C-0E8747F3EF17}"/>
    <cellStyle name="Normal 2 2 4 4 4 3" xfId="12613" xr:uid="{32391D9E-F66A-4E1E-808F-CD78E057EFDC}"/>
    <cellStyle name="Normal 2 2 4 4 4 3 2" xfId="35039" xr:uid="{F436E02C-5A9A-4034-B012-7B82F699A51D}"/>
    <cellStyle name="Normal 2 2 4 4 4 4" xfId="26009" xr:uid="{2D0AB85B-5A09-4AB8-BBE7-405900A85C23}"/>
    <cellStyle name="Normal 2 2 4 4 5" xfId="5077" xr:uid="{00A89A38-AC0C-4785-AB27-03516F7B4D62}"/>
    <cellStyle name="Normal 2 2 4 4 5 2" xfId="14107" xr:uid="{AD541D89-21AA-4761-9070-C05F66C65283}"/>
    <cellStyle name="Normal 2 2 4 4 5 2 2" xfId="36533" xr:uid="{304CEE51-320F-4CBE-B707-B73708B9E35B}"/>
    <cellStyle name="Normal 2 2 4 4 5 3" xfId="27503" xr:uid="{22F997DA-C25B-4B29-B978-F47AA1DF8109}"/>
    <cellStyle name="Normal 2 2 4 4 6" xfId="9625" xr:uid="{424EF345-5F7E-47DF-9F3E-988A026913DC}"/>
    <cellStyle name="Normal 2 2 4 4 6 2" xfId="32051" xr:uid="{48D80A9C-4F3B-4526-862A-CF4EF4DC9E95}"/>
    <cellStyle name="Normal 2 2 4 4 7" xfId="23021" xr:uid="{90F8DDAE-2327-49C8-BC8F-325BC9FF1182}"/>
    <cellStyle name="Normal 2 2 4 5" xfId="782" xr:uid="{ABD5862E-2784-4C9A-9645-3C83B5BBDFB3}"/>
    <cellStyle name="Normal 2 2 4 5 2" xfId="2276" xr:uid="{61BE9501-474E-4A2C-8D06-E6776DB513A1}"/>
    <cellStyle name="Normal 2 2 4 5 2 2" xfId="6758" xr:uid="{53B565B9-1740-480A-BAEE-C94B565E6F41}"/>
    <cellStyle name="Normal 2 2 4 5 2 2 2" xfId="15788" xr:uid="{CF8090AC-D1DB-4FD3-94BB-62B47C27CF82}"/>
    <cellStyle name="Normal 2 2 4 5 2 2 2 2" xfId="38214" xr:uid="{CE82B859-5B79-4199-923A-5B5DBB74C7B1}"/>
    <cellStyle name="Normal 2 2 4 5 2 2 3" xfId="29184" xr:uid="{E7049462-ED60-4627-B64A-331633F594B5}"/>
    <cellStyle name="Normal 2 2 4 5 2 3" xfId="11306" xr:uid="{18E41F55-1E65-4BAA-83DE-1EA3C66F8768}"/>
    <cellStyle name="Normal 2 2 4 5 2 3 2" xfId="33732" xr:uid="{F823079A-EE68-4C40-9C64-8A1F4D89A4A5}"/>
    <cellStyle name="Normal 2 2 4 5 2 4" xfId="24702" xr:uid="{68D8C521-1343-4D9D-8D34-42E49E226051}"/>
    <cellStyle name="Normal 2 2 4 5 3" xfId="3770" xr:uid="{3D647A4B-2CD2-406C-8FDF-63BC9425446B}"/>
    <cellStyle name="Normal 2 2 4 5 3 2" xfId="8252" xr:uid="{01AA78B9-D863-44F8-B9BC-A19CED46F3E8}"/>
    <cellStyle name="Normal 2 2 4 5 3 2 2" xfId="17282" xr:uid="{F2CBE2F5-3F33-4E74-A6B1-6FF8C7DEDABD}"/>
    <cellStyle name="Normal 2 2 4 5 3 2 2 2" xfId="39708" xr:uid="{B79DCCAC-951C-436B-9A9B-F49EBB34099F}"/>
    <cellStyle name="Normal 2 2 4 5 3 2 3" xfId="30678" xr:uid="{899A4F84-09F3-433B-8153-7618B84BA001}"/>
    <cellStyle name="Normal 2 2 4 5 3 3" xfId="12800" xr:uid="{5D62AB6D-0C72-4395-94FB-7DDC25B05A99}"/>
    <cellStyle name="Normal 2 2 4 5 3 3 2" xfId="35226" xr:uid="{7A5531A7-ADDA-4DEF-9831-ACDE7FEE4317}"/>
    <cellStyle name="Normal 2 2 4 5 3 4" xfId="26196" xr:uid="{58AAFACC-A095-4227-9AE0-3E9F9D999E63}"/>
    <cellStyle name="Normal 2 2 4 5 4" xfId="5264" xr:uid="{C849CAAB-F958-4C64-A8D0-A77A89FE1548}"/>
    <cellStyle name="Normal 2 2 4 5 4 2" xfId="14294" xr:uid="{D52AEDCE-559D-4C64-8380-5420CEC75339}"/>
    <cellStyle name="Normal 2 2 4 5 4 2 2" xfId="36720" xr:uid="{C07F47F3-0129-466C-87CE-C38E8273C905}"/>
    <cellStyle name="Normal 2 2 4 5 4 3" xfId="27690" xr:uid="{C6A0B43C-EEB2-47B3-8E0E-CE478D085E65}"/>
    <cellStyle name="Normal 2 2 4 5 5" xfId="9812" xr:uid="{0728402E-0E6E-4CA6-BDE7-1E491D624C48}"/>
    <cellStyle name="Normal 2 2 4 5 5 2" xfId="32238" xr:uid="{46324C4F-D3E3-488A-AD8C-CDCCAB757652}"/>
    <cellStyle name="Normal 2 2 4 5 6" xfId="23208" xr:uid="{FBE6A67D-A87C-47C8-9CA3-DE3472340158}"/>
    <cellStyle name="Normal 2 2 4 6" xfId="1531" xr:uid="{5CC3729E-DCF9-4E37-ADDD-689050BD6E15}"/>
    <cellStyle name="Normal 2 2 4 6 2" xfId="6013" xr:uid="{9F4FE4E7-8059-464B-A12B-C3ECEDB16FD0}"/>
    <cellStyle name="Normal 2 2 4 6 2 2" xfId="15043" xr:uid="{C89FBBF3-5C74-444F-B90C-AC3638C58307}"/>
    <cellStyle name="Normal 2 2 4 6 2 2 2" xfId="37469" xr:uid="{3F4BB372-3818-443C-8C39-634FCCE31321}"/>
    <cellStyle name="Normal 2 2 4 6 2 3" xfId="28439" xr:uid="{8D09DBC3-CA22-4508-A656-FDC2EE5D2886}"/>
    <cellStyle name="Normal 2 2 4 6 3" xfId="10561" xr:uid="{D5278444-4BEA-4754-859C-E1ED65A587EC}"/>
    <cellStyle name="Normal 2 2 4 6 3 2" xfId="32987" xr:uid="{B41F0E74-8017-4AE8-84F9-49079221C0E1}"/>
    <cellStyle name="Normal 2 2 4 6 4" xfId="23957" xr:uid="{6E881471-BBA1-438C-8716-5C89425B197D}"/>
    <cellStyle name="Normal 2 2 4 7" xfId="3025" xr:uid="{F4A74412-3F41-4959-B8E6-9EEFE448838B}"/>
    <cellStyle name="Normal 2 2 4 7 2" xfId="7507" xr:uid="{3C8690B9-B8A4-4815-8101-73D54F2AA334}"/>
    <cellStyle name="Normal 2 2 4 7 2 2" xfId="16537" xr:uid="{6D32964F-6B84-44D3-9E07-728C97486662}"/>
    <cellStyle name="Normal 2 2 4 7 2 2 2" xfId="38963" xr:uid="{D6986AFC-4D91-4565-8B41-5A066AF80582}"/>
    <cellStyle name="Normal 2 2 4 7 2 3" xfId="29933" xr:uid="{F934D4CB-0AAA-478E-A34A-A94A90662847}"/>
    <cellStyle name="Normal 2 2 4 7 3" xfId="12055" xr:uid="{73C94DF7-B180-4A59-B7F3-79AAE4285F39}"/>
    <cellStyle name="Normal 2 2 4 7 3 2" xfId="34481" xr:uid="{A8801222-04B8-4E13-84EB-63F4303C823E}"/>
    <cellStyle name="Normal 2 2 4 7 4" xfId="25451" xr:uid="{BDB42FA9-D923-4CD6-8E55-723CFC4C6F9C}"/>
    <cellStyle name="Normal 2 2 4 8" xfId="4519" xr:uid="{42F84FCE-5698-41BB-867A-38C8BFBD2447}"/>
    <cellStyle name="Normal 2 2 4 8 2" xfId="13549" xr:uid="{AF7F76C2-D2D0-4B4F-8855-91DFCE5C6D56}"/>
    <cellStyle name="Normal 2 2 4 8 2 2" xfId="35975" xr:uid="{1F0C7598-85AF-44A9-95C2-7C0A99B7FECF}"/>
    <cellStyle name="Normal 2 2 4 8 3" xfId="26945" xr:uid="{BB71E753-E4EA-49D4-8B80-2AECFD452E44}"/>
    <cellStyle name="Normal 2 2 4 9" xfId="9067" xr:uid="{3D95528B-6574-41AB-A956-113AEBF5B8EE}"/>
    <cellStyle name="Normal 2 2 4 9 2" xfId="31493" xr:uid="{C52B6A1B-F7FB-4510-B79E-543408C81482}"/>
    <cellStyle name="Normal 2 2 5" xfId="60" xr:uid="{FB6D00A2-4566-4D24-A4AC-5BD3DFF36BE3}"/>
    <cellStyle name="Normal 2 2 5 10" xfId="22486" xr:uid="{F926C4FE-DF1D-4C31-BB5D-9CDED5E9FBA2}"/>
    <cellStyle name="Normal 2 2 5 2" xfId="246" xr:uid="{423B91D6-E86C-4668-8CB7-D3733AED036B}"/>
    <cellStyle name="Normal 2 2 5 2 2" xfId="991" xr:uid="{E9829C20-E465-4B94-BDFD-891458E0AD99}"/>
    <cellStyle name="Normal 2 2 5 2 2 2" xfId="2485" xr:uid="{CBF5ECE7-2799-4AFE-8866-3A08E9DA399F}"/>
    <cellStyle name="Normal 2 2 5 2 2 2 2" xfId="6967" xr:uid="{69CFD74E-9EFA-4E4D-BDAD-333B15C6C788}"/>
    <cellStyle name="Normal 2 2 5 2 2 2 2 2" xfId="15997" xr:uid="{4317117A-27E4-479C-82B5-E3DC88028B5C}"/>
    <cellStyle name="Normal 2 2 5 2 2 2 2 2 2" xfId="38423" xr:uid="{30843607-1BA2-4088-963E-FE2840FA851D}"/>
    <cellStyle name="Normal 2 2 5 2 2 2 2 3" xfId="29393" xr:uid="{8BF262C8-DDFE-47F4-8C0D-A2EF9D0E7517}"/>
    <cellStyle name="Normal 2 2 5 2 2 2 3" xfId="11515" xr:uid="{5F597028-D129-4DF2-A417-5D0A706CA1AB}"/>
    <cellStyle name="Normal 2 2 5 2 2 2 3 2" xfId="33941" xr:uid="{99407A9A-6D98-4B10-B686-79422ACD2872}"/>
    <cellStyle name="Normal 2 2 5 2 2 2 4" xfId="24911" xr:uid="{E2ED2717-D9D1-4FC8-AAC2-A83EB6989755}"/>
    <cellStyle name="Normal 2 2 5 2 2 3" xfId="3979" xr:uid="{25C4A1FD-D0B6-4D5E-86CD-70AABEB866E0}"/>
    <cellStyle name="Normal 2 2 5 2 2 3 2" xfId="8461" xr:uid="{4EBFA03B-92CC-45E7-94C6-76900788A1D7}"/>
    <cellStyle name="Normal 2 2 5 2 2 3 2 2" xfId="17491" xr:uid="{A02C56CB-7F06-448B-BAFB-01565675901C}"/>
    <cellStyle name="Normal 2 2 5 2 2 3 2 2 2" xfId="39917" xr:uid="{8BFB5FB0-B024-46D6-B883-8DFED9DF0CAE}"/>
    <cellStyle name="Normal 2 2 5 2 2 3 2 3" xfId="30887" xr:uid="{4FAEF6D9-DD47-4E63-8550-8E238BBED2CB}"/>
    <cellStyle name="Normal 2 2 5 2 2 3 3" xfId="13009" xr:uid="{E96E0E76-6F11-4B32-8047-78720DD283B6}"/>
    <cellStyle name="Normal 2 2 5 2 2 3 3 2" xfId="35435" xr:uid="{A94AB7D9-993D-4F46-97FE-D8E0639EBAC5}"/>
    <cellStyle name="Normal 2 2 5 2 2 3 4" xfId="26405" xr:uid="{3CAAAC5C-0635-4693-8072-4AA7946B8425}"/>
    <cellStyle name="Normal 2 2 5 2 2 4" xfId="5473" xr:uid="{98C8151F-D7F8-4E0E-8499-EB63FAD75687}"/>
    <cellStyle name="Normal 2 2 5 2 2 4 2" xfId="14503" xr:uid="{5E8AC9EE-BA4A-4D51-91D8-FD98F2C9E486}"/>
    <cellStyle name="Normal 2 2 5 2 2 4 2 2" xfId="36929" xr:uid="{579C9CD7-89D8-4F28-BEB1-932FC73086CB}"/>
    <cellStyle name="Normal 2 2 5 2 2 4 3" xfId="27899" xr:uid="{B1EB5376-9A4E-4A76-B16E-55ED83EB3F24}"/>
    <cellStyle name="Normal 2 2 5 2 2 5" xfId="10021" xr:uid="{35F5638F-CC62-4801-9644-9460048746E9}"/>
    <cellStyle name="Normal 2 2 5 2 2 5 2" xfId="32447" xr:uid="{F71DE5C5-2345-454A-8472-38F81DC2F3BE}"/>
    <cellStyle name="Normal 2 2 5 2 2 6" xfId="23417" xr:uid="{AFA3E109-25D4-4875-8CDF-14CDBA8FADB9}"/>
    <cellStyle name="Normal 2 2 5 2 3" xfId="1740" xr:uid="{5387EB36-3295-4EDF-8D6C-79966339F68E}"/>
    <cellStyle name="Normal 2 2 5 2 3 2" xfId="6222" xr:uid="{BC5C7DB1-1529-4213-A30A-FC3FFEECF8A6}"/>
    <cellStyle name="Normal 2 2 5 2 3 2 2" xfId="15252" xr:uid="{E569FA65-F53F-48F2-8D6A-1EF2109C105E}"/>
    <cellStyle name="Normal 2 2 5 2 3 2 2 2" xfId="37678" xr:uid="{D8E3FB27-887E-49DF-8629-5276DD6188DC}"/>
    <cellStyle name="Normal 2 2 5 2 3 2 3" xfId="28648" xr:uid="{FC2F74CA-272B-4E6F-AB2D-80394B1E68B7}"/>
    <cellStyle name="Normal 2 2 5 2 3 3" xfId="10770" xr:uid="{497832D2-D1D4-49E0-A34C-5DD1241F02A6}"/>
    <cellStyle name="Normal 2 2 5 2 3 3 2" xfId="33196" xr:uid="{E5111E89-A993-486D-A6A4-12659A02A405}"/>
    <cellStyle name="Normal 2 2 5 2 3 4" xfId="24166" xr:uid="{5F8C22A4-580A-49D9-A36A-2356E266D160}"/>
    <cellStyle name="Normal 2 2 5 2 4" xfId="3234" xr:uid="{1D27FF49-7A60-4C43-89AD-21E2563BDEF7}"/>
    <cellStyle name="Normal 2 2 5 2 4 2" xfId="7716" xr:uid="{0A011322-246E-45FE-98A6-108F0FBD63D4}"/>
    <cellStyle name="Normal 2 2 5 2 4 2 2" xfId="16746" xr:uid="{09955558-52EF-470A-B8E9-A0B8BA2750EA}"/>
    <cellStyle name="Normal 2 2 5 2 4 2 2 2" xfId="39172" xr:uid="{946B0E28-7380-4014-B082-07D51B7FB0D4}"/>
    <cellStyle name="Normal 2 2 5 2 4 2 3" xfId="30142" xr:uid="{EA522FA3-5058-45A1-8977-B9958F959689}"/>
    <cellStyle name="Normal 2 2 5 2 4 3" xfId="12264" xr:uid="{3737054F-AA82-4247-867E-85A3FCE80790}"/>
    <cellStyle name="Normal 2 2 5 2 4 3 2" xfId="34690" xr:uid="{184EF20E-FFAE-4938-9208-811AA0E30F93}"/>
    <cellStyle name="Normal 2 2 5 2 4 4" xfId="25660" xr:uid="{C070A6A7-B16A-438F-9856-CF41BE180797}"/>
    <cellStyle name="Normal 2 2 5 2 5" xfId="4728" xr:uid="{8FB09560-A54C-4DFE-BD28-663CBD442093}"/>
    <cellStyle name="Normal 2 2 5 2 5 2" xfId="13758" xr:uid="{C191DFDC-897A-40D9-834C-5C77FA35388C}"/>
    <cellStyle name="Normal 2 2 5 2 5 2 2" xfId="36184" xr:uid="{07EC4DEB-BEF8-40D2-B822-ECBFCCD0B03E}"/>
    <cellStyle name="Normal 2 2 5 2 5 3" xfId="27154" xr:uid="{AA13924A-A950-4B60-8BDB-562221DB91E4}"/>
    <cellStyle name="Normal 2 2 5 2 6" xfId="9276" xr:uid="{1FC7156B-C42B-4B23-995D-C79206B36B67}"/>
    <cellStyle name="Normal 2 2 5 2 6 2" xfId="31702" xr:uid="{07998343-8D3F-487A-9A28-23364290D185}"/>
    <cellStyle name="Normal 2 2 5 2 7" xfId="22672" xr:uid="{0664DCE4-9FF0-49D6-8740-2CD35C682D10}"/>
    <cellStyle name="Normal 2 2 5 3" xfId="432" xr:uid="{E897607F-B823-40E6-892D-971C0463CBE1}"/>
    <cellStyle name="Normal 2 2 5 3 2" xfId="1179" xr:uid="{1496FA39-251F-4303-A62D-A65BC9E2B3DE}"/>
    <cellStyle name="Normal 2 2 5 3 2 2" xfId="2673" xr:uid="{8A4354D4-8ED1-4DFF-819A-51E5AA57238D}"/>
    <cellStyle name="Normal 2 2 5 3 2 2 2" xfId="7155" xr:uid="{964A4FFE-4BBC-4E4B-B2D8-C47E3969BAA0}"/>
    <cellStyle name="Normal 2 2 5 3 2 2 2 2" xfId="16185" xr:uid="{CC53D61A-B3EA-459C-861C-1FCE922A6A22}"/>
    <cellStyle name="Normal 2 2 5 3 2 2 2 2 2" xfId="38611" xr:uid="{DB4C60B6-116D-4C9C-B8D8-1E9D098D72C7}"/>
    <cellStyle name="Normal 2 2 5 3 2 2 2 3" xfId="29581" xr:uid="{527A215C-7A2F-421E-BFD7-F8B134E34CAC}"/>
    <cellStyle name="Normal 2 2 5 3 2 2 3" xfId="11703" xr:uid="{FCE314A7-C627-4FC5-B338-90F7DAE42665}"/>
    <cellStyle name="Normal 2 2 5 3 2 2 3 2" xfId="34129" xr:uid="{D8556948-07D4-4C49-8C81-5FA94D1D7955}"/>
    <cellStyle name="Normal 2 2 5 3 2 2 4" xfId="25099" xr:uid="{3A5E5C8D-C6C5-45F5-A49F-7022EF9B9B74}"/>
    <cellStyle name="Normal 2 2 5 3 2 3" xfId="4167" xr:uid="{8CE1B9B2-34FF-4B5B-8365-CA58A05C07A1}"/>
    <cellStyle name="Normal 2 2 5 3 2 3 2" xfId="8649" xr:uid="{D9DE2D91-996B-4A1D-8D22-93E408EBA9AD}"/>
    <cellStyle name="Normal 2 2 5 3 2 3 2 2" xfId="17679" xr:uid="{D5E2ABED-4474-4223-AB93-F0EC12AAA7E5}"/>
    <cellStyle name="Normal 2 2 5 3 2 3 2 2 2" xfId="40105" xr:uid="{B9AFA64F-2D4A-438D-B6F5-C7BEBF7ABC6B}"/>
    <cellStyle name="Normal 2 2 5 3 2 3 2 3" xfId="31075" xr:uid="{608509DA-DC86-4C84-BF61-86035F306D15}"/>
    <cellStyle name="Normal 2 2 5 3 2 3 3" xfId="13197" xr:uid="{93391CC5-A6ED-4543-B21C-0C1DFC3B3908}"/>
    <cellStyle name="Normal 2 2 5 3 2 3 3 2" xfId="35623" xr:uid="{A39A5107-F118-4E92-8F0C-DD710629D42E}"/>
    <cellStyle name="Normal 2 2 5 3 2 3 4" xfId="26593" xr:uid="{E15E2552-DFDB-450C-B642-681C3831E7F1}"/>
    <cellStyle name="Normal 2 2 5 3 2 4" xfId="5661" xr:uid="{BFE1F09F-6DBF-468E-9389-33B163491F4D}"/>
    <cellStyle name="Normal 2 2 5 3 2 4 2" xfId="14691" xr:uid="{5E066673-5E3D-4349-9CCA-2B8831E07AE9}"/>
    <cellStyle name="Normal 2 2 5 3 2 4 2 2" xfId="37117" xr:uid="{C063E2EB-2E02-416E-8914-D257FE3836E4}"/>
    <cellStyle name="Normal 2 2 5 3 2 4 3" xfId="28087" xr:uid="{EA485123-2079-46C2-897E-B3E47B5AFB86}"/>
    <cellStyle name="Normal 2 2 5 3 2 5" xfId="10209" xr:uid="{CD354639-E1D5-4E85-BA73-8F2B13642D46}"/>
    <cellStyle name="Normal 2 2 5 3 2 5 2" xfId="32635" xr:uid="{1D885964-0341-4817-AF7F-ECCAACA8E31D}"/>
    <cellStyle name="Normal 2 2 5 3 2 6" xfId="23605" xr:uid="{474AC68C-5123-4DDA-AEE7-E1267863B97C}"/>
    <cellStyle name="Normal 2 2 5 3 3" xfId="1926" xr:uid="{63CA2B12-B339-44E0-8CA5-2752FFCF2E89}"/>
    <cellStyle name="Normal 2 2 5 3 3 2" xfId="6408" xr:uid="{1361B18A-DD86-4464-ABC4-9BF378CA63DC}"/>
    <cellStyle name="Normal 2 2 5 3 3 2 2" xfId="15438" xr:uid="{4C55CC59-D14B-4810-AD5E-F0D2335FB8C5}"/>
    <cellStyle name="Normal 2 2 5 3 3 2 2 2" xfId="37864" xr:uid="{1C621D73-6C06-462F-82B2-7D32A01BDD8E}"/>
    <cellStyle name="Normal 2 2 5 3 3 2 3" xfId="28834" xr:uid="{312BAC28-74E2-4AC9-90A1-6F1A086D1964}"/>
    <cellStyle name="Normal 2 2 5 3 3 3" xfId="10956" xr:uid="{4D1A19C7-8E7E-49C3-B7B2-E073BB058AE1}"/>
    <cellStyle name="Normal 2 2 5 3 3 3 2" xfId="33382" xr:uid="{404F693C-4F27-4541-837D-E56BB87CF1BB}"/>
    <cellStyle name="Normal 2 2 5 3 3 4" xfId="24352" xr:uid="{690BDAA5-8D60-4F8E-B3A2-998841DEA345}"/>
    <cellStyle name="Normal 2 2 5 3 4" xfId="3420" xr:uid="{3A505235-1F2F-4A7B-85E8-B258423CDC29}"/>
    <cellStyle name="Normal 2 2 5 3 4 2" xfId="7902" xr:uid="{306FEAC6-A5C4-4C55-B51D-740B34C9D64F}"/>
    <cellStyle name="Normal 2 2 5 3 4 2 2" xfId="16932" xr:uid="{C00C98B0-088E-4576-AEBC-9B9D2D6BB3C2}"/>
    <cellStyle name="Normal 2 2 5 3 4 2 2 2" xfId="39358" xr:uid="{1E15357E-5C43-4D38-AD7F-5243AA863870}"/>
    <cellStyle name="Normal 2 2 5 3 4 2 3" xfId="30328" xr:uid="{9546A041-9D29-4C70-BB0E-8D256C82E302}"/>
    <cellStyle name="Normal 2 2 5 3 4 3" xfId="12450" xr:uid="{29DDB3D8-B633-4F73-92ED-8D57FB2ED2B2}"/>
    <cellStyle name="Normal 2 2 5 3 4 3 2" xfId="34876" xr:uid="{E2EF5F43-6ECD-4D77-A54C-1233BE3CB210}"/>
    <cellStyle name="Normal 2 2 5 3 4 4" xfId="25846" xr:uid="{5C7798DE-6279-4AFF-B4C6-72B0180DE3D2}"/>
    <cellStyle name="Normal 2 2 5 3 5" xfId="4914" xr:uid="{AF311EC0-D53A-472E-AFA2-317EEDDAF6DF}"/>
    <cellStyle name="Normal 2 2 5 3 5 2" xfId="13944" xr:uid="{DB5ED807-1A11-4F97-A309-30F75756BEF8}"/>
    <cellStyle name="Normal 2 2 5 3 5 2 2" xfId="36370" xr:uid="{28B3F194-E195-4E98-A95C-EBC8EE6E219A}"/>
    <cellStyle name="Normal 2 2 5 3 5 3" xfId="27340" xr:uid="{5B22C08A-7403-4776-9661-C908EA313A5E}"/>
    <cellStyle name="Normal 2 2 5 3 6" xfId="9462" xr:uid="{2E51BEE4-58BC-4E7F-A5D2-5E3A1B40E6EB}"/>
    <cellStyle name="Normal 2 2 5 3 6 2" xfId="31888" xr:uid="{75142CCB-7B6F-421E-BBD9-0A85B86F6E43}"/>
    <cellStyle name="Normal 2 2 5 3 7" xfId="22858" xr:uid="{78384A7B-559A-49CA-8EA5-B5EFCEC5E8D7}"/>
    <cellStyle name="Normal 2 2 5 4" xfId="618" xr:uid="{DA3A0810-FF5C-4196-B8BA-FB176D8BCABC}"/>
    <cellStyle name="Normal 2 2 5 4 2" xfId="1365" xr:uid="{ADF1E057-827F-4D65-81C7-17423EB35593}"/>
    <cellStyle name="Normal 2 2 5 4 2 2" xfId="2859" xr:uid="{39CDD7D9-004C-4521-A09D-4B236BF6EAD3}"/>
    <cellStyle name="Normal 2 2 5 4 2 2 2" xfId="7341" xr:uid="{76D96C25-6AE6-4983-BCC2-A6A80B7365F4}"/>
    <cellStyle name="Normal 2 2 5 4 2 2 2 2" xfId="16371" xr:uid="{E33E677C-C496-4303-B13F-F88A15C53472}"/>
    <cellStyle name="Normal 2 2 5 4 2 2 2 2 2" xfId="38797" xr:uid="{F959EB19-EE23-4A22-AA9F-2CD36BC4EA78}"/>
    <cellStyle name="Normal 2 2 5 4 2 2 2 3" xfId="29767" xr:uid="{9573B305-CE1A-48BD-8F2A-BB74EAF724D7}"/>
    <cellStyle name="Normal 2 2 5 4 2 2 3" xfId="11889" xr:uid="{8481C75E-EA65-4474-93AB-595885448A52}"/>
    <cellStyle name="Normal 2 2 5 4 2 2 3 2" xfId="34315" xr:uid="{D0B85813-AA10-4D89-9812-C097008214B5}"/>
    <cellStyle name="Normal 2 2 5 4 2 2 4" xfId="25285" xr:uid="{D364F6A0-697D-4F2A-8F88-8AA8FF2FB095}"/>
    <cellStyle name="Normal 2 2 5 4 2 3" xfId="4353" xr:uid="{C00D23FC-1B36-4B32-AF57-B52905519FD6}"/>
    <cellStyle name="Normal 2 2 5 4 2 3 2" xfId="8835" xr:uid="{1C358AC5-2DBC-465C-8B40-FAF846B2EBC7}"/>
    <cellStyle name="Normal 2 2 5 4 2 3 2 2" xfId="17865" xr:uid="{3E61A80C-88CB-49DA-A471-4A2FA2FAD197}"/>
    <cellStyle name="Normal 2 2 5 4 2 3 2 2 2" xfId="40291" xr:uid="{607767F8-5AD7-4E3A-99BE-B91F262BEB0C}"/>
    <cellStyle name="Normal 2 2 5 4 2 3 2 3" xfId="31261" xr:uid="{0E1C924F-1804-43B9-B616-852B28D1D0D3}"/>
    <cellStyle name="Normal 2 2 5 4 2 3 3" xfId="13383" xr:uid="{F3EFC4BD-BE1E-4086-9806-96B428D153DB}"/>
    <cellStyle name="Normal 2 2 5 4 2 3 3 2" xfId="35809" xr:uid="{0F90DD1A-2793-4798-B3E0-202C2A070D09}"/>
    <cellStyle name="Normal 2 2 5 4 2 3 4" xfId="26779" xr:uid="{FE3047D3-EE2F-4775-8A8B-329C5A60D986}"/>
    <cellStyle name="Normal 2 2 5 4 2 4" xfId="5847" xr:uid="{EC8956B0-E504-4F20-8D62-CA34D4E5C55F}"/>
    <cellStyle name="Normal 2 2 5 4 2 4 2" xfId="14877" xr:uid="{1D32B7BC-8F20-48B3-A9B4-45D5444E7247}"/>
    <cellStyle name="Normal 2 2 5 4 2 4 2 2" xfId="37303" xr:uid="{E0F9F9F2-7F61-4E07-8B16-F1CCCB37E21C}"/>
    <cellStyle name="Normal 2 2 5 4 2 4 3" xfId="28273" xr:uid="{4BDF22D3-AAF1-4DC7-B7F7-274827E53F58}"/>
    <cellStyle name="Normal 2 2 5 4 2 5" xfId="10395" xr:uid="{12DBBADF-CCBC-4C38-ACF4-169F6574EDB9}"/>
    <cellStyle name="Normal 2 2 5 4 2 5 2" xfId="32821" xr:uid="{08C0B6B9-90FD-4A7B-B998-B19352EFDC3B}"/>
    <cellStyle name="Normal 2 2 5 4 2 6" xfId="23791" xr:uid="{E78C047B-A077-4DB6-80BE-8B544FAD7FD7}"/>
    <cellStyle name="Normal 2 2 5 4 3" xfId="2112" xr:uid="{4DA0A183-1470-4563-8FF3-2F2F2B519DC0}"/>
    <cellStyle name="Normal 2 2 5 4 3 2" xfId="6594" xr:uid="{C665195A-0601-43CA-8534-785F00D42A7A}"/>
    <cellStyle name="Normal 2 2 5 4 3 2 2" xfId="15624" xr:uid="{172B07E5-C6F6-46A6-9AF3-C1E57350BBD9}"/>
    <cellStyle name="Normal 2 2 5 4 3 2 2 2" xfId="38050" xr:uid="{FCF31178-1D6E-417D-B081-E64155D5B506}"/>
    <cellStyle name="Normal 2 2 5 4 3 2 3" xfId="29020" xr:uid="{9C3B48D9-D887-4FF1-8803-CACB7543BF54}"/>
    <cellStyle name="Normal 2 2 5 4 3 3" xfId="11142" xr:uid="{6136AE00-E895-49E8-8340-B9FB6BAA6818}"/>
    <cellStyle name="Normal 2 2 5 4 3 3 2" xfId="33568" xr:uid="{FDA4FB90-10CA-422D-AA80-205F979C8B0C}"/>
    <cellStyle name="Normal 2 2 5 4 3 4" xfId="24538" xr:uid="{FDFD9736-25D6-45FB-A6CA-B1ADDC36B76D}"/>
    <cellStyle name="Normal 2 2 5 4 4" xfId="3606" xr:uid="{0F7F5483-A889-448E-96E5-45DC4345E1BC}"/>
    <cellStyle name="Normal 2 2 5 4 4 2" xfId="8088" xr:uid="{FB83ED12-2C7C-4413-9073-35CB2900C7AD}"/>
    <cellStyle name="Normal 2 2 5 4 4 2 2" xfId="17118" xr:uid="{DA94EAD9-8FB2-442A-8765-B734BC3BA7E7}"/>
    <cellStyle name="Normal 2 2 5 4 4 2 2 2" xfId="39544" xr:uid="{EC2E1FA1-E7AB-46D9-8262-77AEFCEF302D}"/>
    <cellStyle name="Normal 2 2 5 4 4 2 3" xfId="30514" xr:uid="{33CDE84D-5F3D-4D76-BE3E-C98DAC353633}"/>
    <cellStyle name="Normal 2 2 5 4 4 3" xfId="12636" xr:uid="{EA5A1641-047B-4580-8463-9808BA7D94D6}"/>
    <cellStyle name="Normal 2 2 5 4 4 3 2" xfId="35062" xr:uid="{6269F155-71D6-4116-A59A-5E9FB749A86C}"/>
    <cellStyle name="Normal 2 2 5 4 4 4" xfId="26032" xr:uid="{FF54CB2C-B9F1-4A5E-8274-AF3CF51D2A49}"/>
    <cellStyle name="Normal 2 2 5 4 5" xfId="5100" xr:uid="{7845877D-601B-4721-B225-6C3A9F15C2EE}"/>
    <cellStyle name="Normal 2 2 5 4 5 2" xfId="14130" xr:uid="{347C1A36-D413-46B0-88BC-E289F7718A72}"/>
    <cellStyle name="Normal 2 2 5 4 5 2 2" xfId="36556" xr:uid="{904D08DB-9F7C-4C86-B673-2A5BD09AEE3B}"/>
    <cellStyle name="Normal 2 2 5 4 5 3" xfId="27526" xr:uid="{CB4F9EE5-888B-4DCE-AAD8-0C36EFFB23FB}"/>
    <cellStyle name="Normal 2 2 5 4 6" xfId="9648" xr:uid="{146F03AD-4FEC-4ADB-A490-D6E68C876DDA}"/>
    <cellStyle name="Normal 2 2 5 4 6 2" xfId="32074" xr:uid="{BB5DDDF0-3C4B-466A-BCDB-CBA7FD164735}"/>
    <cellStyle name="Normal 2 2 5 4 7" xfId="23044" xr:uid="{6F0F12C5-3549-441B-8000-B86389A00C14}"/>
    <cellStyle name="Normal 2 2 5 5" xfId="805" xr:uid="{8E64B9A5-22A0-4143-9CF2-34CEC5503562}"/>
    <cellStyle name="Normal 2 2 5 5 2" xfId="2299" xr:uid="{390E8534-2C05-45EE-87CF-B82B8ECDB752}"/>
    <cellStyle name="Normal 2 2 5 5 2 2" xfId="6781" xr:uid="{15582714-4A48-477B-97A9-E13656F93C4B}"/>
    <cellStyle name="Normal 2 2 5 5 2 2 2" xfId="15811" xr:uid="{4E2C9126-26CA-412B-A5D2-10519FE6CCED}"/>
    <cellStyle name="Normal 2 2 5 5 2 2 2 2" xfId="38237" xr:uid="{724EA263-2E5E-452A-BBAE-147454A017EC}"/>
    <cellStyle name="Normal 2 2 5 5 2 2 3" xfId="29207" xr:uid="{5F294A6C-95EB-4997-A378-51B5204DEE6D}"/>
    <cellStyle name="Normal 2 2 5 5 2 3" xfId="11329" xr:uid="{7FE33982-5483-47A9-98BD-1EF7153C2E5A}"/>
    <cellStyle name="Normal 2 2 5 5 2 3 2" xfId="33755" xr:uid="{58CC4BAC-7DDD-4CB9-855C-782E7B564FC3}"/>
    <cellStyle name="Normal 2 2 5 5 2 4" xfId="24725" xr:uid="{3A5D265B-A6D2-4BA8-A3B2-878D4C4A4910}"/>
    <cellStyle name="Normal 2 2 5 5 3" xfId="3793" xr:uid="{D5AA7DC4-73D6-4983-BA4A-8591E0C98384}"/>
    <cellStyle name="Normal 2 2 5 5 3 2" xfId="8275" xr:uid="{892DBE4B-2112-4817-B7AA-7811EEA9CD79}"/>
    <cellStyle name="Normal 2 2 5 5 3 2 2" xfId="17305" xr:uid="{2E34CB66-6573-430E-9ED4-6C5E56BBD586}"/>
    <cellStyle name="Normal 2 2 5 5 3 2 2 2" xfId="39731" xr:uid="{CBB5C20E-3CF0-45C5-A81D-6CD135FF980F}"/>
    <cellStyle name="Normal 2 2 5 5 3 2 3" xfId="30701" xr:uid="{FFD27232-9C0A-458C-BD37-088514B47A41}"/>
    <cellStyle name="Normal 2 2 5 5 3 3" xfId="12823" xr:uid="{192D5A10-883F-42AE-9ED8-A4C75B0ED1EF}"/>
    <cellStyle name="Normal 2 2 5 5 3 3 2" xfId="35249" xr:uid="{8A398533-5E23-417D-83B2-2E35168D61A0}"/>
    <cellStyle name="Normal 2 2 5 5 3 4" xfId="26219" xr:uid="{7C964F92-ADF5-49C1-AB3B-DC622E9F9914}"/>
    <cellStyle name="Normal 2 2 5 5 4" xfId="5287" xr:uid="{30AE8204-D639-48AC-903F-DB70F1A82869}"/>
    <cellStyle name="Normal 2 2 5 5 4 2" xfId="14317" xr:uid="{73BD922E-9813-40ED-BEE3-31EDD25EA81B}"/>
    <cellStyle name="Normal 2 2 5 5 4 2 2" xfId="36743" xr:uid="{5F417D5D-21DA-410A-A7EA-5D98F2C663D6}"/>
    <cellStyle name="Normal 2 2 5 5 4 3" xfId="27713" xr:uid="{727E3412-7C2D-4C79-8786-C41918D67AEB}"/>
    <cellStyle name="Normal 2 2 5 5 5" xfId="9835" xr:uid="{100AB296-35D1-4073-A7CB-FE6FBF192FD3}"/>
    <cellStyle name="Normal 2 2 5 5 5 2" xfId="32261" xr:uid="{6071ABD0-187F-4CCD-8151-0FFCFCD11B8D}"/>
    <cellStyle name="Normal 2 2 5 5 6" xfId="23231" xr:uid="{E244F41C-A778-492C-AEAD-B6385A594D9B}"/>
    <cellStyle name="Normal 2 2 5 6" xfId="1554" xr:uid="{53FAB7D2-D27B-44BE-ADC5-2F7980727B69}"/>
    <cellStyle name="Normal 2 2 5 6 2" xfId="6036" xr:uid="{4BA9554F-2D43-4C04-8FBA-0DDB27C26459}"/>
    <cellStyle name="Normal 2 2 5 6 2 2" xfId="15066" xr:uid="{1BFC52A9-31BF-4144-8B3F-E4D099A76564}"/>
    <cellStyle name="Normal 2 2 5 6 2 2 2" xfId="37492" xr:uid="{D737A413-D65A-4A89-B9EA-3D062924B320}"/>
    <cellStyle name="Normal 2 2 5 6 2 3" xfId="28462" xr:uid="{34FE35B9-E781-4BF3-9303-27D254B7B9C4}"/>
    <cellStyle name="Normal 2 2 5 6 3" xfId="10584" xr:uid="{6E662767-78A9-4509-926A-E2B0C74E65A5}"/>
    <cellStyle name="Normal 2 2 5 6 3 2" xfId="33010" xr:uid="{92774467-9C37-49DD-A09E-7A5674984518}"/>
    <cellStyle name="Normal 2 2 5 6 4" xfId="23980" xr:uid="{0D64ABF9-629E-46B2-AE54-F3BA4939A52E}"/>
    <cellStyle name="Normal 2 2 5 7" xfId="3048" xr:uid="{552EC5DF-296C-4BFE-BE4F-50BCDEAD438C}"/>
    <cellStyle name="Normal 2 2 5 7 2" xfId="7530" xr:uid="{B8B74425-B798-4EB3-B012-B1920A80E45E}"/>
    <cellStyle name="Normal 2 2 5 7 2 2" xfId="16560" xr:uid="{4B180C72-F0E9-4DD9-AB82-050587456888}"/>
    <cellStyle name="Normal 2 2 5 7 2 2 2" xfId="38986" xr:uid="{686FF298-4E60-4DB6-ABD4-D23E32955738}"/>
    <cellStyle name="Normal 2 2 5 7 2 3" xfId="29956" xr:uid="{975A6C7D-ACD3-4720-8476-7331A2FF3D11}"/>
    <cellStyle name="Normal 2 2 5 7 3" xfId="12078" xr:uid="{65412729-ED0C-4847-B2F5-D786AD0A414A}"/>
    <cellStyle name="Normal 2 2 5 7 3 2" xfId="34504" xr:uid="{4D677F3B-3186-4EA3-ADFE-237248873A67}"/>
    <cellStyle name="Normal 2 2 5 7 4" xfId="25474" xr:uid="{AE546812-4990-481D-AFC6-F54C0C2C82EB}"/>
    <cellStyle name="Normal 2 2 5 8" xfId="4542" xr:uid="{9FDB4982-EA88-430B-BF4C-69281CE682A0}"/>
    <cellStyle name="Normal 2 2 5 8 2" xfId="13572" xr:uid="{A1B2F910-5547-400A-AA84-61D56E651E00}"/>
    <cellStyle name="Normal 2 2 5 8 2 2" xfId="35998" xr:uid="{98E08206-ABBC-47B0-B204-B30E1CC1A062}"/>
    <cellStyle name="Normal 2 2 5 8 3" xfId="26968" xr:uid="{CFA4CD33-C003-464F-BD5B-FDCF24C9F4A6}"/>
    <cellStyle name="Normal 2 2 5 9" xfId="9090" xr:uid="{D3E440C9-92A9-4EA3-A519-2D7B46AFF5B8}"/>
    <cellStyle name="Normal 2 2 5 9 2" xfId="31516" xr:uid="{A67A7D16-CE1E-40D1-A42F-CEC8C54F7BFC}"/>
    <cellStyle name="Normal 2 2 6" xfId="84" xr:uid="{CEB74889-7DA0-4280-B4BE-3E67A5BE3B54}"/>
    <cellStyle name="Normal 2 2 6 10" xfId="22510" xr:uid="{C530303C-F189-4ECA-8CE4-CC6E45B1B6C9}"/>
    <cellStyle name="Normal 2 2 6 2" xfId="270" xr:uid="{03A68A3D-E319-4F72-8AA4-E8EC2A2B82B5}"/>
    <cellStyle name="Normal 2 2 6 2 2" xfId="1014" xr:uid="{39B6653D-AB26-4825-A56C-ABBB84E627A9}"/>
    <cellStyle name="Normal 2 2 6 2 2 2" xfId="2508" xr:uid="{C8439267-A676-4F91-932B-8F1CD486EDEB}"/>
    <cellStyle name="Normal 2 2 6 2 2 2 2" xfId="6990" xr:uid="{8DB34846-4214-432B-9EA9-B9EC0FAF465E}"/>
    <cellStyle name="Normal 2 2 6 2 2 2 2 2" xfId="16020" xr:uid="{304C79A4-22E9-4FC5-AB8B-F56AF307F428}"/>
    <cellStyle name="Normal 2 2 6 2 2 2 2 2 2" xfId="38446" xr:uid="{C51D24FA-3BF2-463E-A36A-A042997C0E2D}"/>
    <cellStyle name="Normal 2 2 6 2 2 2 2 3" xfId="29416" xr:uid="{AD27DAB0-774B-429D-8024-5A26330542D1}"/>
    <cellStyle name="Normal 2 2 6 2 2 2 3" xfId="11538" xr:uid="{464CB4A2-BE14-49FC-ABD9-EE754BF459A2}"/>
    <cellStyle name="Normal 2 2 6 2 2 2 3 2" xfId="33964" xr:uid="{471DC7FD-F432-468B-A3E8-09826FA20CD4}"/>
    <cellStyle name="Normal 2 2 6 2 2 2 4" xfId="24934" xr:uid="{27C435CA-1CD0-49E7-818D-AE889AC281ED}"/>
    <cellStyle name="Normal 2 2 6 2 2 3" xfId="4002" xr:uid="{8A9D1BDE-53D3-45DB-B033-CB538ECF1A82}"/>
    <cellStyle name="Normal 2 2 6 2 2 3 2" xfId="8484" xr:uid="{E76ECFDF-9A0A-4496-A31C-8432F29A308F}"/>
    <cellStyle name="Normal 2 2 6 2 2 3 2 2" xfId="17514" xr:uid="{E0F6F524-0467-4F4C-B7D2-397EDE708585}"/>
    <cellStyle name="Normal 2 2 6 2 2 3 2 2 2" xfId="39940" xr:uid="{C7E4ACEC-881C-4576-8B82-A678F3D0D5F2}"/>
    <cellStyle name="Normal 2 2 6 2 2 3 2 3" xfId="30910" xr:uid="{4AE56C4C-1331-4EE9-9538-81D2ACF4FD68}"/>
    <cellStyle name="Normal 2 2 6 2 2 3 3" xfId="13032" xr:uid="{7A409452-E131-4F90-923A-D1F326AC335A}"/>
    <cellStyle name="Normal 2 2 6 2 2 3 3 2" xfId="35458" xr:uid="{0DF88A10-802C-4D62-A3EF-2E044B71B947}"/>
    <cellStyle name="Normal 2 2 6 2 2 3 4" xfId="26428" xr:uid="{7C4562C7-CCDC-41D6-896A-5A2E68636327}"/>
    <cellStyle name="Normal 2 2 6 2 2 4" xfId="5496" xr:uid="{867E9E28-C232-40A5-A80C-ED1D677477BF}"/>
    <cellStyle name="Normal 2 2 6 2 2 4 2" xfId="14526" xr:uid="{C03AAAD1-B9E6-4B3A-A963-AB5F763B91FC}"/>
    <cellStyle name="Normal 2 2 6 2 2 4 2 2" xfId="36952" xr:uid="{D651C4B4-C633-4F03-B14A-F14B4FBAB3B1}"/>
    <cellStyle name="Normal 2 2 6 2 2 4 3" xfId="27922" xr:uid="{66F80478-8094-423A-AB2F-B4BF081B9267}"/>
    <cellStyle name="Normal 2 2 6 2 2 5" xfId="10044" xr:uid="{515AF8DE-DF78-41BF-8A2E-C76DB03C708A}"/>
    <cellStyle name="Normal 2 2 6 2 2 5 2" xfId="32470" xr:uid="{8E28DFCE-769B-44C0-9053-27FCC02F2FEA}"/>
    <cellStyle name="Normal 2 2 6 2 2 6" xfId="23440" xr:uid="{41BA2760-A4E4-4FCB-BEED-003BCF4E32E1}"/>
    <cellStyle name="Normal 2 2 6 2 3" xfId="1764" xr:uid="{ED375E27-E44F-4F2F-8DAE-D955777C5383}"/>
    <cellStyle name="Normal 2 2 6 2 3 2" xfId="6246" xr:uid="{5333E31C-71AA-48E9-882A-4CCEFF142EDE}"/>
    <cellStyle name="Normal 2 2 6 2 3 2 2" xfId="15276" xr:uid="{5B6C7F2F-1059-41EB-8F3A-ED706434B790}"/>
    <cellStyle name="Normal 2 2 6 2 3 2 2 2" xfId="37702" xr:uid="{300697C1-CB2A-4AA4-B78E-F1B235674198}"/>
    <cellStyle name="Normal 2 2 6 2 3 2 3" xfId="28672" xr:uid="{FC022044-3994-45CC-A927-908281B3934A}"/>
    <cellStyle name="Normal 2 2 6 2 3 3" xfId="10794" xr:uid="{5026FED4-5133-448B-B7AA-9480560E2113}"/>
    <cellStyle name="Normal 2 2 6 2 3 3 2" xfId="33220" xr:uid="{FD897A9E-F517-47F8-9BDC-43B228BD793A}"/>
    <cellStyle name="Normal 2 2 6 2 3 4" xfId="24190" xr:uid="{763BA5A7-FAEA-4AC9-A02E-CF0F01668400}"/>
    <cellStyle name="Normal 2 2 6 2 4" xfId="3258" xr:uid="{085FD548-877E-46F1-A4A7-515B4562A89D}"/>
    <cellStyle name="Normal 2 2 6 2 4 2" xfId="7740" xr:uid="{F0DB9DFD-0B28-414C-8029-AF43B9D328CF}"/>
    <cellStyle name="Normal 2 2 6 2 4 2 2" xfId="16770" xr:uid="{AC21AC37-39BB-413C-8F82-4099C28D6040}"/>
    <cellStyle name="Normal 2 2 6 2 4 2 2 2" xfId="39196" xr:uid="{088666C1-39B5-41FD-BA0D-D4255747801F}"/>
    <cellStyle name="Normal 2 2 6 2 4 2 3" xfId="30166" xr:uid="{A4BC483F-BF26-4FE5-9D4B-AA4C3A9197BB}"/>
    <cellStyle name="Normal 2 2 6 2 4 3" xfId="12288" xr:uid="{0E5D4F7D-546C-4517-BDDF-548B9BF56ADA}"/>
    <cellStyle name="Normal 2 2 6 2 4 3 2" xfId="34714" xr:uid="{007B3A4D-78B2-436A-9B4E-A32D4205FA55}"/>
    <cellStyle name="Normal 2 2 6 2 4 4" xfId="25684" xr:uid="{41909755-21EB-4E82-A032-30C779A7C030}"/>
    <cellStyle name="Normal 2 2 6 2 5" xfId="4752" xr:uid="{62FCB339-7D0F-46DB-9733-4267C05B9859}"/>
    <cellStyle name="Normal 2 2 6 2 5 2" xfId="13782" xr:uid="{1D9600B2-5D84-4461-B6CF-C6D2645C3A0B}"/>
    <cellStyle name="Normal 2 2 6 2 5 2 2" xfId="36208" xr:uid="{BA143B59-3378-4312-9109-23AAD40DEB94}"/>
    <cellStyle name="Normal 2 2 6 2 5 3" xfId="27178" xr:uid="{2A041517-E7EB-49A7-A022-802D36ADEE5D}"/>
    <cellStyle name="Normal 2 2 6 2 6" xfId="9300" xr:uid="{B2477940-8E03-432F-B5EA-23C2FBFA129A}"/>
    <cellStyle name="Normal 2 2 6 2 6 2" xfId="31726" xr:uid="{310E91D0-C252-4255-9B33-0E5C63FAAA09}"/>
    <cellStyle name="Normal 2 2 6 2 7" xfId="22696" xr:uid="{1C168EC2-A9FC-449D-B00C-EEE8B75D6BB1}"/>
    <cellStyle name="Normal 2 2 6 3" xfId="456" xr:uid="{77AEA765-2702-4DB2-858C-38FF952486D3}"/>
    <cellStyle name="Normal 2 2 6 3 2" xfId="1203" xr:uid="{98534C90-82B9-4212-AA63-E466ECF1F6C3}"/>
    <cellStyle name="Normal 2 2 6 3 2 2" xfId="2697" xr:uid="{D09329AB-0B41-4BA4-8DD8-B32566291566}"/>
    <cellStyle name="Normal 2 2 6 3 2 2 2" xfId="7179" xr:uid="{034347F5-A017-49C6-A352-DA59A303A72C}"/>
    <cellStyle name="Normal 2 2 6 3 2 2 2 2" xfId="16209" xr:uid="{9A025CE2-CD14-40CB-8A02-AC95F42D9853}"/>
    <cellStyle name="Normal 2 2 6 3 2 2 2 2 2" xfId="38635" xr:uid="{FD09AD3F-3533-4B18-A17C-4B4363B9381F}"/>
    <cellStyle name="Normal 2 2 6 3 2 2 2 3" xfId="29605" xr:uid="{B48C50D4-CFBF-45C5-9B92-2C064E3C6A59}"/>
    <cellStyle name="Normal 2 2 6 3 2 2 3" xfId="11727" xr:uid="{87D1CA55-3C0C-40BC-8DF3-0CED1B3A9B3A}"/>
    <cellStyle name="Normal 2 2 6 3 2 2 3 2" xfId="34153" xr:uid="{844BC76B-6E96-49D8-ABED-9E47BECA2F1D}"/>
    <cellStyle name="Normal 2 2 6 3 2 2 4" xfId="25123" xr:uid="{0B38B0BA-5FC2-46E7-BEA7-0ADAA99A98CD}"/>
    <cellStyle name="Normal 2 2 6 3 2 3" xfId="4191" xr:uid="{4550B0D9-6192-4F20-AB6D-EA69B571C938}"/>
    <cellStyle name="Normal 2 2 6 3 2 3 2" xfId="8673" xr:uid="{52051521-2917-4AF7-831E-694A00A7A212}"/>
    <cellStyle name="Normal 2 2 6 3 2 3 2 2" xfId="17703" xr:uid="{929A59AF-5430-43E8-8710-C1EECB79F7CD}"/>
    <cellStyle name="Normal 2 2 6 3 2 3 2 2 2" xfId="40129" xr:uid="{A445A526-BEF0-4031-BFCD-BE01AD749825}"/>
    <cellStyle name="Normal 2 2 6 3 2 3 2 3" xfId="31099" xr:uid="{3C7F4022-58A5-4152-B0BE-F019A01F3C9C}"/>
    <cellStyle name="Normal 2 2 6 3 2 3 3" xfId="13221" xr:uid="{AAE1D7BC-1202-4AEB-A89F-314241BBAFFD}"/>
    <cellStyle name="Normal 2 2 6 3 2 3 3 2" xfId="35647" xr:uid="{097AC68B-9683-4A73-9FC1-A98084B639CC}"/>
    <cellStyle name="Normal 2 2 6 3 2 3 4" xfId="26617" xr:uid="{3CF633E3-45DE-4CB1-A283-D8194356EE09}"/>
    <cellStyle name="Normal 2 2 6 3 2 4" xfId="5685" xr:uid="{D4886E71-3513-4F35-9BA7-65424575D571}"/>
    <cellStyle name="Normal 2 2 6 3 2 4 2" xfId="14715" xr:uid="{38BB7158-798D-4BD3-9EBE-8BA0B04AE590}"/>
    <cellStyle name="Normal 2 2 6 3 2 4 2 2" xfId="37141" xr:uid="{CD3A1A3D-E014-45A0-A518-43B4AED854BE}"/>
    <cellStyle name="Normal 2 2 6 3 2 4 3" xfId="28111" xr:uid="{35EE27BD-171C-4B9F-A158-503B94033FD4}"/>
    <cellStyle name="Normal 2 2 6 3 2 5" xfId="10233" xr:uid="{5A727194-8A4B-4CCD-B99B-19EAB905FA9D}"/>
    <cellStyle name="Normal 2 2 6 3 2 5 2" xfId="32659" xr:uid="{22C5FE47-67A6-4832-A54F-5406E06BCADE}"/>
    <cellStyle name="Normal 2 2 6 3 2 6" xfId="23629" xr:uid="{EBFAF7DC-EA4D-4882-AD85-311571136294}"/>
    <cellStyle name="Normal 2 2 6 3 3" xfId="1950" xr:uid="{874AF789-BE65-4335-B9AF-5DA3B93E61F6}"/>
    <cellStyle name="Normal 2 2 6 3 3 2" xfId="6432" xr:uid="{8D737476-C7CB-4F14-872A-D670AFB5D8EC}"/>
    <cellStyle name="Normal 2 2 6 3 3 2 2" xfId="15462" xr:uid="{57220B37-A05D-4E2D-A243-5003973322C6}"/>
    <cellStyle name="Normal 2 2 6 3 3 2 2 2" xfId="37888" xr:uid="{BDC76632-5EE9-469B-8937-414E15AA9173}"/>
    <cellStyle name="Normal 2 2 6 3 3 2 3" xfId="28858" xr:uid="{A719E4BB-6890-4D67-8E49-42FEC4615708}"/>
    <cellStyle name="Normal 2 2 6 3 3 3" xfId="10980" xr:uid="{5E90B5E2-93E4-4BAE-B777-69E960942FC1}"/>
    <cellStyle name="Normal 2 2 6 3 3 3 2" xfId="33406" xr:uid="{FBBF399B-BD8A-4172-8D25-3E83E6FECA47}"/>
    <cellStyle name="Normal 2 2 6 3 3 4" xfId="24376" xr:uid="{B01A72B8-8844-4176-8597-B921D34A7EA3}"/>
    <cellStyle name="Normal 2 2 6 3 4" xfId="3444" xr:uid="{B3F2A08F-A82A-4B8D-95D1-830965FD03BF}"/>
    <cellStyle name="Normal 2 2 6 3 4 2" xfId="7926" xr:uid="{49F20DAA-43B2-4E22-9A53-9D91D61E5CA2}"/>
    <cellStyle name="Normal 2 2 6 3 4 2 2" xfId="16956" xr:uid="{F986ADBA-135E-48AD-BADF-90E54CC19C37}"/>
    <cellStyle name="Normal 2 2 6 3 4 2 2 2" xfId="39382" xr:uid="{9E49CDCF-EB45-4D06-A678-6ABC5B324905}"/>
    <cellStyle name="Normal 2 2 6 3 4 2 3" xfId="30352" xr:uid="{E8D4C391-B81B-403A-9D06-4C4CDD3496AE}"/>
    <cellStyle name="Normal 2 2 6 3 4 3" xfId="12474" xr:uid="{D32C34B6-1670-491C-AED7-C66FE613E41B}"/>
    <cellStyle name="Normal 2 2 6 3 4 3 2" xfId="34900" xr:uid="{A077D520-1B2F-4B27-8CA6-9D597487A723}"/>
    <cellStyle name="Normal 2 2 6 3 4 4" xfId="25870" xr:uid="{39A7E515-AC6F-4B14-A2D8-17D85B9EE192}"/>
    <cellStyle name="Normal 2 2 6 3 5" xfId="4938" xr:uid="{3E0A0FCA-0121-4057-99A5-96809FEEEA92}"/>
    <cellStyle name="Normal 2 2 6 3 5 2" xfId="13968" xr:uid="{F3DFCCD5-AACD-4522-8758-A416A354D862}"/>
    <cellStyle name="Normal 2 2 6 3 5 2 2" xfId="36394" xr:uid="{6A4A716E-4FAE-4AC6-851B-56C80468039A}"/>
    <cellStyle name="Normal 2 2 6 3 5 3" xfId="27364" xr:uid="{6F3D2789-69F0-426C-A913-25197822C0F3}"/>
    <cellStyle name="Normal 2 2 6 3 6" xfId="9486" xr:uid="{5FB87873-EC7D-485B-8F5A-E15683EA9F43}"/>
    <cellStyle name="Normal 2 2 6 3 6 2" xfId="31912" xr:uid="{76E9E456-0951-4748-B6E5-47012778F6A9}"/>
    <cellStyle name="Normal 2 2 6 3 7" xfId="22882" xr:uid="{6314493F-DD0B-4CF5-999D-921E690D9272}"/>
    <cellStyle name="Normal 2 2 6 4" xfId="642" xr:uid="{26042531-6F41-46EB-A7CA-00369F47A23D}"/>
    <cellStyle name="Normal 2 2 6 4 2" xfId="1389" xr:uid="{34C6F4AF-01C7-477E-BB88-01D47278D140}"/>
    <cellStyle name="Normal 2 2 6 4 2 2" xfId="2883" xr:uid="{21929CD1-D884-4E68-8026-D680FE786FD7}"/>
    <cellStyle name="Normal 2 2 6 4 2 2 2" xfId="7365" xr:uid="{64630939-9E4D-49EC-93B7-32D4E63A3B92}"/>
    <cellStyle name="Normal 2 2 6 4 2 2 2 2" xfId="16395" xr:uid="{43062696-75AB-4A1A-BE54-F19A038EA9E7}"/>
    <cellStyle name="Normal 2 2 6 4 2 2 2 2 2" xfId="38821" xr:uid="{5ACDE04E-459A-4CF0-9219-2FEC9CA61A93}"/>
    <cellStyle name="Normal 2 2 6 4 2 2 2 3" xfId="29791" xr:uid="{A5582CDF-E500-4859-AE88-547FD17D3328}"/>
    <cellStyle name="Normal 2 2 6 4 2 2 3" xfId="11913" xr:uid="{CB510AC9-DCB9-49A6-924F-DF885983A97B}"/>
    <cellStyle name="Normal 2 2 6 4 2 2 3 2" xfId="34339" xr:uid="{4847CD38-AA04-423C-A739-04F9B4F3BC7A}"/>
    <cellStyle name="Normal 2 2 6 4 2 2 4" xfId="25309" xr:uid="{535E696D-9A39-4F98-855A-AFAE406D14D4}"/>
    <cellStyle name="Normal 2 2 6 4 2 3" xfId="4377" xr:uid="{18FA6CE9-82DC-4774-B51B-0A4877DA1DDA}"/>
    <cellStyle name="Normal 2 2 6 4 2 3 2" xfId="8859" xr:uid="{6743DA7D-F85A-436B-9132-93D50EC8C9B3}"/>
    <cellStyle name="Normal 2 2 6 4 2 3 2 2" xfId="17889" xr:uid="{0EFDA0B1-94B6-4BDE-9632-FC307E5A5527}"/>
    <cellStyle name="Normal 2 2 6 4 2 3 2 2 2" xfId="40315" xr:uid="{8B6ECB97-5A3C-4501-9B03-706EDE6857FB}"/>
    <cellStyle name="Normal 2 2 6 4 2 3 2 3" xfId="31285" xr:uid="{5EE252C9-EA77-4D10-9DB8-02BAA6127C2F}"/>
    <cellStyle name="Normal 2 2 6 4 2 3 3" xfId="13407" xr:uid="{78E6C355-C51B-48E2-BEBB-79ED77D2D974}"/>
    <cellStyle name="Normal 2 2 6 4 2 3 3 2" xfId="35833" xr:uid="{E12968F4-C1C0-4A7B-96F7-5F9E0B7B80E1}"/>
    <cellStyle name="Normal 2 2 6 4 2 3 4" xfId="26803" xr:uid="{B5CDBE29-7039-4F60-B317-EBE8A8CFAC55}"/>
    <cellStyle name="Normal 2 2 6 4 2 4" xfId="5871" xr:uid="{5DD36952-159C-4377-8190-F01585575E8A}"/>
    <cellStyle name="Normal 2 2 6 4 2 4 2" xfId="14901" xr:uid="{C1FCD413-B470-4A67-9C91-109946179D0E}"/>
    <cellStyle name="Normal 2 2 6 4 2 4 2 2" xfId="37327" xr:uid="{529CE525-3B10-4AC2-941F-9C2D28AD1C48}"/>
    <cellStyle name="Normal 2 2 6 4 2 4 3" xfId="28297" xr:uid="{EC864943-B2FE-47A5-AD9C-328B8776D644}"/>
    <cellStyle name="Normal 2 2 6 4 2 5" xfId="10419" xr:uid="{C8020FFE-9669-4F8C-8870-FF6491668068}"/>
    <cellStyle name="Normal 2 2 6 4 2 5 2" xfId="32845" xr:uid="{FD71C576-DACB-4274-89EB-0FEA8D9ED1A1}"/>
    <cellStyle name="Normal 2 2 6 4 2 6" xfId="23815" xr:uid="{232D51BA-5A0B-45B4-9441-18A882D7C6FA}"/>
    <cellStyle name="Normal 2 2 6 4 3" xfId="2136" xr:uid="{1EFB1617-9E02-437E-BBF5-6B977DA0AC91}"/>
    <cellStyle name="Normal 2 2 6 4 3 2" xfId="6618" xr:uid="{86D40648-A688-4DC7-99BB-E25873510C13}"/>
    <cellStyle name="Normal 2 2 6 4 3 2 2" xfId="15648" xr:uid="{C19D50B1-2B96-42CA-B046-ACF75E9B3038}"/>
    <cellStyle name="Normal 2 2 6 4 3 2 2 2" xfId="38074" xr:uid="{E8877BF6-FF46-45DA-919A-976C34CA0B38}"/>
    <cellStyle name="Normal 2 2 6 4 3 2 3" xfId="29044" xr:uid="{A9B15C11-E1CB-46EC-BBA2-CE505D9A1660}"/>
    <cellStyle name="Normal 2 2 6 4 3 3" xfId="11166" xr:uid="{C048B91F-7535-4D1F-A9AE-32BC5C4A5C9D}"/>
    <cellStyle name="Normal 2 2 6 4 3 3 2" xfId="33592" xr:uid="{1A66B695-5CA2-4AB5-BB91-ADDFAA5DCBFA}"/>
    <cellStyle name="Normal 2 2 6 4 3 4" xfId="24562" xr:uid="{5A7D9639-DB7E-4A50-830E-11C8D711B86A}"/>
    <cellStyle name="Normal 2 2 6 4 4" xfId="3630" xr:uid="{6D900749-D587-4518-B115-B83AE7163659}"/>
    <cellStyle name="Normal 2 2 6 4 4 2" xfId="8112" xr:uid="{40EB6D77-290F-4A88-86FD-A4A15AFAC3F1}"/>
    <cellStyle name="Normal 2 2 6 4 4 2 2" xfId="17142" xr:uid="{7B4C8D27-5A91-4FDF-A719-08CC77F970A1}"/>
    <cellStyle name="Normal 2 2 6 4 4 2 2 2" xfId="39568" xr:uid="{246F4EEC-0779-4510-9A42-8543C5F00689}"/>
    <cellStyle name="Normal 2 2 6 4 4 2 3" xfId="30538" xr:uid="{3DF4AB59-B4CC-4512-AF53-5463A8CD1B35}"/>
    <cellStyle name="Normal 2 2 6 4 4 3" xfId="12660" xr:uid="{E26D06AC-CF7C-41D1-A039-3C40BD45BFC9}"/>
    <cellStyle name="Normal 2 2 6 4 4 3 2" xfId="35086" xr:uid="{D377F469-71B0-4CBD-9799-AB981B66F2FD}"/>
    <cellStyle name="Normal 2 2 6 4 4 4" xfId="26056" xr:uid="{82EAF7E3-CA14-43C1-8D6E-895A28C15CDC}"/>
    <cellStyle name="Normal 2 2 6 4 5" xfId="5124" xr:uid="{3427569F-9153-4C91-BC65-478630B1E7ED}"/>
    <cellStyle name="Normal 2 2 6 4 5 2" xfId="14154" xr:uid="{5CD60DC1-7307-4A50-A42C-1B4AB410B7CF}"/>
    <cellStyle name="Normal 2 2 6 4 5 2 2" xfId="36580" xr:uid="{47029077-D1D8-4A8B-B331-F0E3DAC51627}"/>
    <cellStyle name="Normal 2 2 6 4 5 3" xfId="27550" xr:uid="{DD7A5DF6-FEB6-4EE2-A638-D15A00181AB6}"/>
    <cellStyle name="Normal 2 2 6 4 6" xfId="9672" xr:uid="{B4FD250A-E017-4E5C-BEE8-8D88B3229E0D}"/>
    <cellStyle name="Normal 2 2 6 4 6 2" xfId="32098" xr:uid="{D0CC207B-7FFC-4398-8DB4-6942F72FCABD}"/>
    <cellStyle name="Normal 2 2 6 4 7" xfId="23068" xr:uid="{188EFBCC-B99F-433C-89D9-C276E2BBD004}"/>
    <cellStyle name="Normal 2 2 6 5" xfId="829" xr:uid="{CC009ED6-0A8B-40F5-A654-218115807A67}"/>
    <cellStyle name="Normal 2 2 6 5 2" xfId="2323" xr:uid="{80BEDD3B-FF6D-46F5-93A1-8A22BE5A5C2B}"/>
    <cellStyle name="Normal 2 2 6 5 2 2" xfId="6805" xr:uid="{E775287E-E605-4BDE-9E0A-822CB943F318}"/>
    <cellStyle name="Normal 2 2 6 5 2 2 2" xfId="15835" xr:uid="{0129363E-7E6A-40A1-88A4-3254AB215B8A}"/>
    <cellStyle name="Normal 2 2 6 5 2 2 2 2" xfId="38261" xr:uid="{70131AD2-1908-46A3-9348-752D8820FCAF}"/>
    <cellStyle name="Normal 2 2 6 5 2 2 3" xfId="29231" xr:uid="{D55F19CF-A075-4D5E-8B75-CF82D2C5A1C6}"/>
    <cellStyle name="Normal 2 2 6 5 2 3" xfId="11353" xr:uid="{6DC1EFE9-2EAE-4BD7-A895-8D4587405399}"/>
    <cellStyle name="Normal 2 2 6 5 2 3 2" xfId="33779" xr:uid="{A28EB119-AD6B-40D6-A8F2-258CFC63D691}"/>
    <cellStyle name="Normal 2 2 6 5 2 4" xfId="24749" xr:uid="{826CA828-7607-4FA0-9B71-9DA860982724}"/>
    <cellStyle name="Normal 2 2 6 5 3" xfId="3817" xr:uid="{85626D72-E5C9-42C2-9ECB-BAEBB17EDAF0}"/>
    <cellStyle name="Normal 2 2 6 5 3 2" xfId="8299" xr:uid="{B5620CF2-E94D-40C0-86A8-E95003A0A27B}"/>
    <cellStyle name="Normal 2 2 6 5 3 2 2" xfId="17329" xr:uid="{3454AAB6-B691-4C95-BCD8-E851A6959784}"/>
    <cellStyle name="Normal 2 2 6 5 3 2 2 2" xfId="39755" xr:uid="{41AEDA4F-B868-456F-A283-DF803D2B8720}"/>
    <cellStyle name="Normal 2 2 6 5 3 2 3" xfId="30725" xr:uid="{BA59D7F7-3F1E-41C7-BBF2-21033D9753E9}"/>
    <cellStyle name="Normal 2 2 6 5 3 3" xfId="12847" xr:uid="{BB8F6428-0356-42F2-ADC8-72CF89134690}"/>
    <cellStyle name="Normal 2 2 6 5 3 3 2" xfId="35273" xr:uid="{73F61184-ED05-457C-A357-FF2B87F26ED7}"/>
    <cellStyle name="Normal 2 2 6 5 3 4" xfId="26243" xr:uid="{A9E2DB7D-054F-4294-86B1-11E9BEE04EE0}"/>
    <cellStyle name="Normal 2 2 6 5 4" xfId="5311" xr:uid="{8B9C7C0E-7363-46B2-8F75-B57DA0CA89EE}"/>
    <cellStyle name="Normal 2 2 6 5 4 2" xfId="14341" xr:uid="{169DFC87-4245-48AC-A0E1-FDB5FADE7D9A}"/>
    <cellStyle name="Normal 2 2 6 5 4 2 2" xfId="36767" xr:uid="{24CF17EB-28E1-4F64-A783-8A4A72BBD898}"/>
    <cellStyle name="Normal 2 2 6 5 4 3" xfId="27737" xr:uid="{C4CB0A31-E6F6-4507-A27A-683D4481040A}"/>
    <cellStyle name="Normal 2 2 6 5 5" xfId="9859" xr:uid="{67C58236-64F3-4CC9-918D-D2F981FF085A}"/>
    <cellStyle name="Normal 2 2 6 5 5 2" xfId="32285" xr:uid="{26832EE6-2DDC-4001-9443-D2311DD4FCCE}"/>
    <cellStyle name="Normal 2 2 6 5 6" xfId="23255" xr:uid="{B9FB4BAF-13CB-44FE-B8E6-77A94A53F26D}"/>
    <cellStyle name="Normal 2 2 6 6" xfId="1578" xr:uid="{B4A81EE9-EE08-40F1-8422-D68DDB6AAF10}"/>
    <cellStyle name="Normal 2 2 6 6 2" xfId="6060" xr:uid="{8DDE405A-BF04-4310-A249-3C0188F03FE9}"/>
    <cellStyle name="Normal 2 2 6 6 2 2" xfId="15090" xr:uid="{4028D433-3B09-48B2-9B84-1C1712DFED7C}"/>
    <cellStyle name="Normal 2 2 6 6 2 2 2" xfId="37516" xr:uid="{9DC05973-415D-43D2-A89F-48FE97AF0101}"/>
    <cellStyle name="Normal 2 2 6 6 2 3" xfId="28486" xr:uid="{DFCD08F9-8AB5-447E-9FCE-4ED206A889F3}"/>
    <cellStyle name="Normal 2 2 6 6 3" xfId="10608" xr:uid="{0B9168D3-9EDE-4DEC-9D55-AA446BD0A2C4}"/>
    <cellStyle name="Normal 2 2 6 6 3 2" xfId="33034" xr:uid="{89EF5CA8-5787-4C3A-B695-50EE170817C7}"/>
    <cellStyle name="Normal 2 2 6 6 4" xfId="24004" xr:uid="{6E5073D0-A5EA-4CAF-97E6-3D144B7F949F}"/>
    <cellStyle name="Normal 2 2 6 7" xfId="3072" xr:uid="{CB622625-55CB-4CB5-A873-84B0C3BB8D84}"/>
    <cellStyle name="Normal 2 2 6 7 2" xfId="7554" xr:uid="{8EAC3E8F-790D-462F-B8E7-5D275215DCD3}"/>
    <cellStyle name="Normal 2 2 6 7 2 2" xfId="16584" xr:uid="{39BE94BB-0C2F-46DB-B9F4-5B99BC6A236B}"/>
    <cellStyle name="Normal 2 2 6 7 2 2 2" xfId="39010" xr:uid="{3F11A3A6-FC77-4D45-952D-78A51EF84C3A}"/>
    <cellStyle name="Normal 2 2 6 7 2 3" xfId="29980" xr:uid="{00E1D199-9AFC-42CA-A2B2-86CF618A7CD8}"/>
    <cellStyle name="Normal 2 2 6 7 3" xfId="12102" xr:uid="{9AB2351A-A1A4-4188-800B-C8A8736A0A5B}"/>
    <cellStyle name="Normal 2 2 6 7 3 2" xfId="34528" xr:uid="{35FCB8C8-4438-4A8B-A1A1-565FFE9D38DD}"/>
    <cellStyle name="Normal 2 2 6 7 4" xfId="25498" xr:uid="{55708D06-82ED-426A-A824-9F6A1AE542DB}"/>
    <cellStyle name="Normal 2 2 6 8" xfId="4566" xr:uid="{661A5E7E-C9F2-4FE5-A0BF-769811A45A35}"/>
    <cellStyle name="Normal 2 2 6 8 2" xfId="13596" xr:uid="{9E0991FB-778D-49B8-8CB4-22570A2E9C3C}"/>
    <cellStyle name="Normal 2 2 6 8 2 2" xfId="36022" xr:uid="{17721A29-6AF9-4E56-B6C4-03FDE5C17E67}"/>
    <cellStyle name="Normal 2 2 6 8 3" xfId="26992" xr:uid="{B4AE395B-63F3-4E45-9984-26313D4527A1}"/>
    <cellStyle name="Normal 2 2 6 9" xfId="9114" xr:uid="{B0FA1005-DC6F-4999-B55A-8242673B941F}"/>
    <cellStyle name="Normal 2 2 6 9 2" xfId="31540" xr:uid="{CE5F413E-697F-41E2-BC5C-419E6E6DDC34}"/>
    <cellStyle name="Normal 2 2 7" xfId="105" xr:uid="{EC43AE5E-B03B-4C06-850C-406808A7048C}"/>
    <cellStyle name="Normal 2 2 7 10" xfId="22531" xr:uid="{1B7517EB-0565-4F07-9915-251C7686B96E}"/>
    <cellStyle name="Normal 2 2 7 2" xfId="291" xr:uid="{1330B845-B0E8-4E5F-BAC8-350513070B42}"/>
    <cellStyle name="Normal 2 2 7 2 2" xfId="1034" xr:uid="{39CD9643-7FAA-436D-856D-CA40E50D6493}"/>
    <cellStyle name="Normal 2 2 7 2 2 2" xfId="2528" xr:uid="{BF54541C-46A5-4500-87D4-4F262C4FA82F}"/>
    <cellStyle name="Normal 2 2 7 2 2 2 2" xfId="7010" xr:uid="{25766D5D-9401-4290-B685-B8CE16F267B4}"/>
    <cellStyle name="Normal 2 2 7 2 2 2 2 2" xfId="16040" xr:uid="{5569189A-6658-4404-91D4-D3BF4A7DFC70}"/>
    <cellStyle name="Normal 2 2 7 2 2 2 2 2 2" xfId="38466" xr:uid="{04B06E1E-BCD7-412D-98B7-A743AC354F3A}"/>
    <cellStyle name="Normal 2 2 7 2 2 2 2 3" xfId="29436" xr:uid="{45A3D97D-D234-46EB-BBCF-9C26B439BE7D}"/>
    <cellStyle name="Normal 2 2 7 2 2 2 3" xfId="11558" xr:uid="{AD242A7A-30DF-4E3F-AB83-972DCB4BD920}"/>
    <cellStyle name="Normal 2 2 7 2 2 2 3 2" xfId="33984" xr:uid="{8588E6B3-603B-4999-A3CD-3CD736CAC889}"/>
    <cellStyle name="Normal 2 2 7 2 2 2 4" xfId="24954" xr:uid="{2FC791AA-CBA4-475B-9F11-773170059086}"/>
    <cellStyle name="Normal 2 2 7 2 2 3" xfId="4022" xr:uid="{8DB96154-E50D-40E3-A539-E6DD19F58DD9}"/>
    <cellStyle name="Normal 2 2 7 2 2 3 2" xfId="8504" xr:uid="{9F8DBDDA-8E0E-4663-9188-E113355B9E3A}"/>
    <cellStyle name="Normal 2 2 7 2 2 3 2 2" xfId="17534" xr:uid="{6DC907DA-BD26-4404-A52D-CB7CD75FA459}"/>
    <cellStyle name="Normal 2 2 7 2 2 3 2 2 2" xfId="39960" xr:uid="{71C4244B-3EB2-48B1-817A-B5FF129D0A99}"/>
    <cellStyle name="Normal 2 2 7 2 2 3 2 3" xfId="30930" xr:uid="{C6694EFE-76B5-4CD1-AD81-1E451EF8EC82}"/>
    <cellStyle name="Normal 2 2 7 2 2 3 3" xfId="13052" xr:uid="{2D6268FB-B9EB-4469-8E53-58483524F873}"/>
    <cellStyle name="Normal 2 2 7 2 2 3 3 2" xfId="35478" xr:uid="{09B34A0B-AA3B-4F7F-97AB-735DA0D619E4}"/>
    <cellStyle name="Normal 2 2 7 2 2 3 4" xfId="26448" xr:uid="{B5756973-6A01-4EEB-A9E7-91A678ED7B94}"/>
    <cellStyle name="Normal 2 2 7 2 2 4" xfId="5516" xr:uid="{1BC0D686-6175-4B69-B851-73E76443FCEC}"/>
    <cellStyle name="Normal 2 2 7 2 2 4 2" xfId="14546" xr:uid="{11C0550D-B1A5-4182-82B0-C17B94BF89BC}"/>
    <cellStyle name="Normal 2 2 7 2 2 4 2 2" xfId="36972" xr:uid="{3577B50E-E1B1-4764-B0E3-4B1E3F124878}"/>
    <cellStyle name="Normal 2 2 7 2 2 4 3" xfId="27942" xr:uid="{D682A035-5D5E-41D1-8CC1-3226FE08E574}"/>
    <cellStyle name="Normal 2 2 7 2 2 5" xfId="10064" xr:uid="{227796EC-C1EE-461D-9354-187E6A77020E}"/>
    <cellStyle name="Normal 2 2 7 2 2 5 2" xfId="32490" xr:uid="{26051D0F-5E50-42D1-AEC5-E1FA8910DB03}"/>
    <cellStyle name="Normal 2 2 7 2 2 6" xfId="23460" xr:uid="{604505BA-B639-4B09-9D52-04AFAC0CD698}"/>
    <cellStyle name="Normal 2 2 7 2 3" xfId="1785" xr:uid="{4F0A88EB-E0B1-4079-B6D4-567BE20459C7}"/>
    <cellStyle name="Normal 2 2 7 2 3 2" xfId="6267" xr:uid="{723A903B-CC2F-4C90-96D0-A4E5D6B5D12E}"/>
    <cellStyle name="Normal 2 2 7 2 3 2 2" xfId="15297" xr:uid="{0D6DC83B-25AB-4886-9860-BF5FB64F5A71}"/>
    <cellStyle name="Normal 2 2 7 2 3 2 2 2" xfId="37723" xr:uid="{9D32E0CD-58A0-44D0-830D-4AB5CF653FF8}"/>
    <cellStyle name="Normal 2 2 7 2 3 2 3" xfId="28693" xr:uid="{FDC3809A-48A7-4646-ABF4-5DFF5C2CA11E}"/>
    <cellStyle name="Normal 2 2 7 2 3 3" xfId="10815" xr:uid="{850FBC40-5FA4-406F-B476-9CAFBB552BC2}"/>
    <cellStyle name="Normal 2 2 7 2 3 3 2" xfId="33241" xr:uid="{6623FE93-3281-4FE2-8DDD-9515592D16A8}"/>
    <cellStyle name="Normal 2 2 7 2 3 4" xfId="24211" xr:uid="{0F6BC0CF-2DDF-44A1-B8D6-2BB986076942}"/>
    <cellStyle name="Normal 2 2 7 2 4" xfId="3279" xr:uid="{D30C6D0D-2EB4-49DB-AAB2-1D2751533C83}"/>
    <cellStyle name="Normal 2 2 7 2 4 2" xfId="7761" xr:uid="{E1792D25-71DE-4FDF-8AEB-F97E8B83B0B2}"/>
    <cellStyle name="Normal 2 2 7 2 4 2 2" xfId="16791" xr:uid="{A72C7154-0BA3-4459-A9B8-922BAFBC498E}"/>
    <cellStyle name="Normal 2 2 7 2 4 2 2 2" xfId="39217" xr:uid="{0011C69D-D917-4E73-A487-03BD4FD33F4C}"/>
    <cellStyle name="Normal 2 2 7 2 4 2 3" xfId="30187" xr:uid="{E2656ECC-E417-4B1F-9667-7C9CC98ADEFB}"/>
    <cellStyle name="Normal 2 2 7 2 4 3" xfId="12309" xr:uid="{699B2111-8E59-400C-8370-D632A50C8988}"/>
    <cellStyle name="Normal 2 2 7 2 4 3 2" xfId="34735" xr:uid="{E713F7E4-9767-4BA0-BFEC-B8B1EE057EEC}"/>
    <cellStyle name="Normal 2 2 7 2 4 4" xfId="25705" xr:uid="{A9AB3551-5CAE-459C-91B6-5414CC9F6CAD}"/>
    <cellStyle name="Normal 2 2 7 2 5" xfId="4773" xr:uid="{56DA1538-D8D1-4938-94E3-C831686012F5}"/>
    <cellStyle name="Normal 2 2 7 2 5 2" xfId="13803" xr:uid="{452B5167-2EDB-4277-9C54-76B455E83731}"/>
    <cellStyle name="Normal 2 2 7 2 5 2 2" xfId="36229" xr:uid="{068AAE51-9A3F-4228-A912-6B88ACCA5F70}"/>
    <cellStyle name="Normal 2 2 7 2 5 3" xfId="27199" xr:uid="{41A77F27-1E2C-4029-9202-9EBC6C62849B}"/>
    <cellStyle name="Normal 2 2 7 2 6" xfId="9321" xr:uid="{773911E4-521B-447B-BB4F-A13E365BF55B}"/>
    <cellStyle name="Normal 2 2 7 2 6 2" xfId="31747" xr:uid="{D832CA16-0865-464D-943A-CA669C997C9F}"/>
    <cellStyle name="Normal 2 2 7 2 7" xfId="22717" xr:uid="{90083ADA-E163-435E-8A15-BA4142147ACF}"/>
    <cellStyle name="Normal 2 2 7 3" xfId="477" xr:uid="{E75128C4-DD2C-48DA-A4C9-BD12F338402C}"/>
    <cellStyle name="Normal 2 2 7 3 2" xfId="1224" xr:uid="{E1AF9B17-E0D4-4852-B944-3D5D47C74A23}"/>
    <cellStyle name="Normal 2 2 7 3 2 2" xfId="2718" xr:uid="{D47AC3B1-B6EC-4ECF-9B79-98AA2C3E89BB}"/>
    <cellStyle name="Normal 2 2 7 3 2 2 2" xfId="7200" xr:uid="{88D20995-68B9-45AE-9859-607CA40A0DB3}"/>
    <cellStyle name="Normal 2 2 7 3 2 2 2 2" xfId="16230" xr:uid="{96BA5385-52C0-46F8-8781-674CA176B63C}"/>
    <cellStyle name="Normal 2 2 7 3 2 2 2 2 2" xfId="38656" xr:uid="{DB0B3A20-CF48-4B60-8F3B-E3F79BA860AB}"/>
    <cellStyle name="Normal 2 2 7 3 2 2 2 3" xfId="29626" xr:uid="{AC0EDC36-C76C-4A6D-A06F-986359825072}"/>
    <cellStyle name="Normal 2 2 7 3 2 2 3" xfId="11748" xr:uid="{9CE3EA5F-A1CD-482E-B6CC-C85E30F85209}"/>
    <cellStyle name="Normal 2 2 7 3 2 2 3 2" xfId="34174" xr:uid="{4D16F9D7-F01E-4B0C-AD4A-80D4429800CB}"/>
    <cellStyle name="Normal 2 2 7 3 2 2 4" xfId="25144" xr:uid="{97BE1C6A-3026-4DDE-876E-807E455640CE}"/>
    <cellStyle name="Normal 2 2 7 3 2 3" xfId="4212" xr:uid="{B6CC292B-1143-42C6-A341-285A4ECFAF78}"/>
    <cellStyle name="Normal 2 2 7 3 2 3 2" xfId="8694" xr:uid="{0755B05B-97A3-47A5-865A-2093191DFD30}"/>
    <cellStyle name="Normal 2 2 7 3 2 3 2 2" xfId="17724" xr:uid="{4EDFC412-7D28-48CB-AAD1-B8584DFEBDE2}"/>
    <cellStyle name="Normal 2 2 7 3 2 3 2 2 2" xfId="40150" xr:uid="{F92133EA-FA08-43A9-97BD-16587971F083}"/>
    <cellStyle name="Normal 2 2 7 3 2 3 2 3" xfId="31120" xr:uid="{3B9E63FA-10B5-4196-B6C0-BF0891903CDE}"/>
    <cellStyle name="Normal 2 2 7 3 2 3 3" xfId="13242" xr:uid="{407BA973-A683-4B57-B8E5-D05D875EF030}"/>
    <cellStyle name="Normal 2 2 7 3 2 3 3 2" xfId="35668" xr:uid="{5D751F69-28CC-4B60-89AC-36180BB0B991}"/>
    <cellStyle name="Normal 2 2 7 3 2 3 4" xfId="26638" xr:uid="{8ED460AB-C1CC-4022-B12A-D60C48AED7B8}"/>
    <cellStyle name="Normal 2 2 7 3 2 4" xfId="5706" xr:uid="{582E8764-1B54-4773-B107-F22BC203A50D}"/>
    <cellStyle name="Normal 2 2 7 3 2 4 2" xfId="14736" xr:uid="{362A748E-4C4B-4EFC-BA42-2BC726F15D7E}"/>
    <cellStyle name="Normal 2 2 7 3 2 4 2 2" xfId="37162" xr:uid="{741994CF-ADF7-4B7D-A349-8082FC03939F}"/>
    <cellStyle name="Normal 2 2 7 3 2 4 3" xfId="28132" xr:uid="{0F1BDCF3-9428-4D2F-ADD2-7C2FD8490597}"/>
    <cellStyle name="Normal 2 2 7 3 2 5" xfId="10254" xr:uid="{60CDE3C6-D400-4A76-A0E7-E7001F540653}"/>
    <cellStyle name="Normal 2 2 7 3 2 5 2" xfId="32680" xr:uid="{1BBACF1C-7B55-482A-B6C4-715714101BBB}"/>
    <cellStyle name="Normal 2 2 7 3 2 6" xfId="23650" xr:uid="{5FD0C99E-74F1-4917-A856-5DFB5962607C}"/>
    <cellStyle name="Normal 2 2 7 3 3" xfId="1971" xr:uid="{3B0EFAC9-28D7-48D0-8FE9-1B48D90DB599}"/>
    <cellStyle name="Normal 2 2 7 3 3 2" xfId="6453" xr:uid="{7787A4CF-4F5E-4B0B-8436-0FA0921BB440}"/>
    <cellStyle name="Normal 2 2 7 3 3 2 2" xfId="15483" xr:uid="{073672E6-D1A4-4313-AA4F-FD37098A7DEE}"/>
    <cellStyle name="Normal 2 2 7 3 3 2 2 2" xfId="37909" xr:uid="{DF197571-1412-4143-BB02-706691CEC445}"/>
    <cellStyle name="Normal 2 2 7 3 3 2 3" xfId="28879" xr:uid="{2C6BC513-70CE-4815-B099-00D846127551}"/>
    <cellStyle name="Normal 2 2 7 3 3 3" xfId="11001" xr:uid="{1A836B2D-335F-415A-9572-E04A46163BD0}"/>
    <cellStyle name="Normal 2 2 7 3 3 3 2" xfId="33427" xr:uid="{996B7EC3-F147-4D21-B728-AA351D552DDB}"/>
    <cellStyle name="Normal 2 2 7 3 3 4" xfId="24397" xr:uid="{AE25F6B9-A1F9-42A5-9708-24DFD1AE92F1}"/>
    <cellStyle name="Normal 2 2 7 3 4" xfId="3465" xr:uid="{B46B09A9-AB4D-4B26-9269-C4949520997F}"/>
    <cellStyle name="Normal 2 2 7 3 4 2" xfId="7947" xr:uid="{27CC59C8-2BCD-4CBC-B6E9-FC7AA0F94B1A}"/>
    <cellStyle name="Normal 2 2 7 3 4 2 2" xfId="16977" xr:uid="{57D322D5-A773-4BCE-B733-EA876103E038}"/>
    <cellStyle name="Normal 2 2 7 3 4 2 2 2" xfId="39403" xr:uid="{7EFD7190-6814-4DF5-B9FE-265F5E2FF129}"/>
    <cellStyle name="Normal 2 2 7 3 4 2 3" xfId="30373" xr:uid="{F93FD167-7ABC-488F-9286-2E99BB8F70C5}"/>
    <cellStyle name="Normal 2 2 7 3 4 3" xfId="12495" xr:uid="{344F4DA8-30B0-4868-8F45-F5CFC89AC792}"/>
    <cellStyle name="Normal 2 2 7 3 4 3 2" xfId="34921" xr:uid="{14ED9C9E-1365-4628-B347-9BA43DDF0D14}"/>
    <cellStyle name="Normal 2 2 7 3 4 4" xfId="25891" xr:uid="{986D3B1D-03C0-45A3-8DBA-4B90484469D2}"/>
    <cellStyle name="Normal 2 2 7 3 5" xfId="4959" xr:uid="{7FD99591-77C3-4E88-89DA-E0965F3DA1B0}"/>
    <cellStyle name="Normal 2 2 7 3 5 2" xfId="13989" xr:uid="{ED879AD3-945E-49C4-9481-E551AAAD878C}"/>
    <cellStyle name="Normal 2 2 7 3 5 2 2" xfId="36415" xr:uid="{176437D2-F80F-4D13-9CED-28F19F637E67}"/>
    <cellStyle name="Normal 2 2 7 3 5 3" xfId="27385" xr:uid="{270C8874-8741-49EF-9BEA-A589C9838BB7}"/>
    <cellStyle name="Normal 2 2 7 3 6" xfId="9507" xr:uid="{BBE2E246-2CBA-4524-AC44-0AB5EB156517}"/>
    <cellStyle name="Normal 2 2 7 3 6 2" xfId="31933" xr:uid="{D00A3062-405A-41D7-B34E-033673EF16DC}"/>
    <cellStyle name="Normal 2 2 7 3 7" xfId="22903" xr:uid="{AC927C8D-5812-4C3E-A582-5B33F16F0EBA}"/>
    <cellStyle name="Normal 2 2 7 4" xfId="663" xr:uid="{EFAC7B13-2638-41FF-9477-B9ACB98D283A}"/>
    <cellStyle name="Normal 2 2 7 4 2" xfId="1410" xr:uid="{26E5677A-F371-4336-9133-AAEADA88E9AA}"/>
    <cellStyle name="Normal 2 2 7 4 2 2" xfId="2904" xr:uid="{CF4F97FA-3122-4286-BD25-544CD718B5AE}"/>
    <cellStyle name="Normal 2 2 7 4 2 2 2" xfId="7386" xr:uid="{DCFE0BE2-43F5-4EA0-9489-E797A8071AF6}"/>
    <cellStyle name="Normal 2 2 7 4 2 2 2 2" xfId="16416" xr:uid="{9483385A-DC7B-44A4-AF88-D90EA4624B23}"/>
    <cellStyle name="Normal 2 2 7 4 2 2 2 2 2" xfId="38842" xr:uid="{A8212765-3975-4B56-A998-89DF136BEA48}"/>
    <cellStyle name="Normal 2 2 7 4 2 2 2 3" xfId="29812" xr:uid="{1C38B7E3-6091-4586-8C8B-BAA752BCF8DC}"/>
    <cellStyle name="Normal 2 2 7 4 2 2 3" xfId="11934" xr:uid="{6DDF31D6-F685-470C-AC8D-DD877BCDD9AD}"/>
    <cellStyle name="Normal 2 2 7 4 2 2 3 2" xfId="34360" xr:uid="{4C01E300-48B1-4415-9AC4-992AF75502D1}"/>
    <cellStyle name="Normal 2 2 7 4 2 2 4" xfId="25330" xr:uid="{563DC481-AD18-41A5-944A-3000C66F401D}"/>
    <cellStyle name="Normal 2 2 7 4 2 3" xfId="4398" xr:uid="{F9299AA3-B985-4EC4-A8A9-9644815E691F}"/>
    <cellStyle name="Normal 2 2 7 4 2 3 2" xfId="8880" xr:uid="{24CF6203-F0F0-44AC-B06C-EF31CC20DB93}"/>
    <cellStyle name="Normal 2 2 7 4 2 3 2 2" xfId="17910" xr:uid="{76F555C0-4724-460E-9D40-876BECAD5677}"/>
    <cellStyle name="Normal 2 2 7 4 2 3 2 2 2" xfId="40336" xr:uid="{82C1AC8B-A417-4C38-8EDB-3158CAF4B109}"/>
    <cellStyle name="Normal 2 2 7 4 2 3 2 3" xfId="31306" xr:uid="{2FCA905E-4CC7-4AD7-9182-36D73F5E4B6E}"/>
    <cellStyle name="Normal 2 2 7 4 2 3 3" xfId="13428" xr:uid="{118CDFCD-8EB6-44E2-9B1B-ABDDF94E1448}"/>
    <cellStyle name="Normal 2 2 7 4 2 3 3 2" xfId="35854" xr:uid="{DE2B6A9B-421F-48D1-9036-F49688884DC6}"/>
    <cellStyle name="Normal 2 2 7 4 2 3 4" xfId="26824" xr:uid="{9FF8D310-81B0-4B3E-BACE-4AD0FBE2220F}"/>
    <cellStyle name="Normal 2 2 7 4 2 4" xfId="5892" xr:uid="{EAF48FA9-D5FD-4880-9836-B108B6FEDE22}"/>
    <cellStyle name="Normal 2 2 7 4 2 4 2" xfId="14922" xr:uid="{918F3477-C1C1-4B21-91A8-0C90797F160D}"/>
    <cellStyle name="Normal 2 2 7 4 2 4 2 2" xfId="37348" xr:uid="{1A320B0C-E697-48E8-B670-DF6FA4076056}"/>
    <cellStyle name="Normal 2 2 7 4 2 4 3" xfId="28318" xr:uid="{31252B03-BC03-477A-89E5-567A4A2298B4}"/>
    <cellStyle name="Normal 2 2 7 4 2 5" xfId="10440" xr:uid="{052F1936-3C90-4672-99E0-4B395B316701}"/>
    <cellStyle name="Normal 2 2 7 4 2 5 2" xfId="32866" xr:uid="{6FEA543D-4EF3-4929-B635-4BABC068C548}"/>
    <cellStyle name="Normal 2 2 7 4 2 6" xfId="23836" xr:uid="{582479B9-4987-4D58-B87D-33F93A48CD79}"/>
    <cellStyle name="Normal 2 2 7 4 3" xfId="2157" xr:uid="{18DA3A50-B97F-4EE0-A603-ACC1188D4A12}"/>
    <cellStyle name="Normal 2 2 7 4 3 2" xfId="6639" xr:uid="{DAFE01EA-20DE-4977-B9BB-64CFA7157442}"/>
    <cellStyle name="Normal 2 2 7 4 3 2 2" xfId="15669" xr:uid="{48D41E07-79D4-490F-B1C4-87E747BBF6E8}"/>
    <cellStyle name="Normal 2 2 7 4 3 2 2 2" xfId="38095" xr:uid="{85F64500-2769-43D9-959F-4C43B07992AA}"/>
    <cellStyle name="Normal 2 2 7 4 3 2 3" xfId="29065" xr:uid="{2EC7EF14-AED1-406A-B3DB-A2A51D68701A}"/>
    <cellStyle name="Normal 2 2 7 4 3 3" xfId="11187" xr:uid="{FE713D7D-5E50-495E-A960-011C0F7DD1A6}"/>
    <cellStyle name="Normal 2 2 7 4 3 3 2" xfId="33613" xr:uid="{AA522061-08FB-4F3C-9B3E-507C5920CB24}"/>
    <cellStyle name="Normal 2 2 7 4 3 4" xfId="24583" xr:uid="{0C32E607-3980-45E9-B877-F6F85DE9EA11}"/>
    <cellStyle name="Normal 2 2 7 4 4" xfId="3651" xr:uid="{97E55B7E-05FA-4993-B784-9309D65719D5}"/>
    <cellStyle name="Normal 2 2 7 4 4 2" xfId="8133" xr:uid="{6647BF8B-148B-4B10-BAE6-BF353834D00B}"/>
    <cellStyle name="Normal 2 2 7 4 4 2 2" xfId="17163" xr:uid="{83CB167F-8149-430E-8E24-8831644430EE}"/>
    <cellStyle name="Normal 2 2 7 4 4 2 2 2" xfId="39589" xr:uid="{C2752716-9E6E-4525-BFF4-A18A9DF26C2C}"/>
    <cellStyle name="Normal 2 2 7 4 4 2 3" xfId="30559" xr:uid="{5EDC6F80-8545-4372-A8D2-49D7FA1933D2}"/>
    <cellStyle name="Normal 2 2 7 4 4 3" xfId="12681" xr:uid="{6585F68A-7BDB-463F-9FBD-439B3A7BDB0C}"/>
    <cellStyle name="Normal 2 2 7 4 4 3 2" xfId="35107" xr:uid="{D48E0A0C-0AEA-4498-B157-E06490CAA95B}"/>
    <cellStyle name="Normal 2 2 7 4 4 4" xfId="26077" xr:uid="{EBFC510B-16F6-4A95-9C16-1B7831227E9C}"/>
    <cellStyle name="Normal 2 2 7 4 5" xfId="5145" xr:uid="{B98F5892-8CB7-4D3C-88A2-724E83535487}"/>
    <cellStyle name="Normal 2 2 7 4 5 2" xfId="14175" xr:uid="{7AF20F04-D14A-46BA-A230-E87A4030855E}"/>
    <cellStyle name="Normal 2 2 7 4 5 2 2" xfId="36601" xr:uid="{947CEE17-0528-41D3-8BCA-728C82FAA68A}"/>
    <cellStyle name="Normal 2 2 7 4 5 3" xfId="27571" xr:uid="{1BEEFE40-EA1E-467B-8598-402EFB4900D0}"/>
    <cellStyle name="Normal 2 2 7 4 6" xfId="9693" xr:uid="{19F46A04-8ED6-4E20-81B4-6329C66A9014}"/>
    <cellStyle name="Normal 2 2 7 4 6 2" xfId="32119" xr:uid="{47A518CC-7D85-4D6F-8DAC-6DCB788E6B79}"/>
    <cellStyle name="Normal 2 2 7 4 7" xfId="23089" xr:uid="{F733586B-93AE-414D-9E2F-A65E71FBFB25}"/>
    <cellStyle name="Normal 2 2 7 5" xfId="850" xr:uid="{A6D98DB3-323A-4985-A133-68D55E778E2E}"/>
    <cellStyle name="Normal 2 2 7 5 2" xfId="2344" xr:uid="{E3B488EF-BF63-409D-BD6B-09844572786E}"/>
    <cellStyle name="Normal 2 2 7 5 2 2" xfId="6826" xr:uid="{F296A153-0EE7-4900-8B92-EFD6749A3607}"/>
    <cellStyle name="Normal 2 2 7 5 2 2 2" xfId="15856" xr:uid="{55D34C07-050A-4F81-8008-57A8C589BCE5}"/>
    <cellStyle name="Normal 2 2 7 5 2 2 2 2" xfId="38282" xr:uid="{339A1CB8-63A8-4B1A-B7C4-D6699D0526E1}"/>
    <cellStyle name="Normal 2 2 7 5 2 2 3" xfId="29252" xr:uid="{3F356955-B585-4F3B-9A27-F9CEAB43A648}"/>
    <cellStyle name="Normal 2 2 7 5 2 3" xfId="11374" xr:uid="{E9209BCB-5DE3-43FC-AE28-E495674A69D9}"/>
    <cellStyle name="Normal 2 2 7 5 2 3 2" xfId="33800" xr:uid="{1ACC0BEF-3A2C-42BD-9516-813FD22EBCB3}"/>
    <cellStyle name="Normal 2 2 7 5 2 4" xfId="24770" xr:uid="{A78FE6C5-C446-472F-87B6-F4B0EEAC3C32}"/>
    <cellStyle name="Normal 2 2 7 5 3" xfId="3838" xr:uid="{DA947319-D3BB-4F62-B1B4-99C01F0A2530}"/>
    <cellStyle name="Normal 2 2 7 5 3 2" xfId="8320" xr:uid="{D5B2CC02-DF3E-4566-8331-4E655431C6F9}"/>
    <cellStyle name="Normal 2 2 7 5 3 2 2" xfId="17350" xr:uid="{C0345D01-76B8-4BB5-849A-AAEAAEBD29C0}"/>
    <cellStyle name="Normal 2 2 7 5 3 2 2 2" xfId="39776" xr:uid="{14BB11E8-74B1-4845-8F72-77E972D7E6CF}"/>
    <cellStyle name="Normal 2 2 7 5 3 2 3" xfId="30746" xr:uid="{45006177-2AD0-4D58-BE94-CD04B173BD12}"/>
    <cellStyle name="Normal 2 2 7 5 3 3" xfId="12868" xr:uid="{EC671576-91AA-43A0-AA29-FD957F5A4810}"/>
    <cellStyle name="Normal 2 2 7 5 3 3 2" xfId="35294" xr:uid="{F6C1E169-0C13-439B-A558-5228C351C51D}"/>
    <cellStyle name="Normal 2 2 7 5 3 4" xfId="26264" xr:uid="{23F54618-79AB-493D-BC2F-356E04A097B8}"/>
    <cellStyle name="Normal 2 2 7 5 4" xfId="5332" xr:uid="{50B52AC4-5348-40FA-B3CD-E6061F934B0C}"/>
    <cellStyle name="Normal 2 2 7 5 4 2" xfId="14362" xr:uid="{9ADAF8BA-9CF9-412D-B33D-A416F2DF73A4}"/>
    <cellStyle name="Normal 2 2 7 5 4 2 2" xfId="36788" xr:uid="{4CD2B734-30DC-4CC5-841B-977EEFDAA10D}"/>
    <cellStyle name="Normal 2 2 7 5 4 3" xfId="27758" xr:uid="{4CF64D75-6F21-4D0F-87B1-390EC966D022}"/>
    <cellStyle name="Normal 2 2 7 5 5" xfId="9880" xr:uid="{CBE46190-3F3A-437D-AED5-5DAB26C7C7F2}"/>
    <cellStyle name="Normal 2 2 7 5 5 2" xfId="32306" xr:uid="{9E5105E1-4332-4AA5-93AD-7ACBB07D38CA}"/>
    <cellStyle name="Normal 2 2 7 5 6" xfId="23276" xr:uid="{E4D2E2F0-8FF6-402A-A1B3-95FB3DC57F7A}"/>
    <cellStyle name="Normal 2 2 7 6" xfId="1599" xr:uid="{8E87897F-F11C-45A6-9D25-D19A70CF20DB}"/>
    <cellStyle name="Normal 2 2 7 6 2" xfId="6081" xr:uid="{0F368407-F7B9-4CAF-B40E-E2AA0902D81E}"/>
    <cellStyle name="Normal 2 2 7 6 2 2" xfId="15111" xr:uid="{32819D4C-2595-4AC6-90D6-18272CD8D54B}"/>
    <cellStyle name="Normal 2 2 7 6 2 2 2" xfId="37537" xr:uid="{5194A3AA-0C35-4411-AECE-7D8D4A0CCCEB}"/>
    <cellStyle name="Normal 2 2 7 6 2 3" xfId="28507" xr:uid="{E045B698-D9B7-42A1-9A9E-4E008F46EF13}"/>
    <cellStyle name="Normal 2 2 7 6 3" xfId="10629" xr:uid="{7209555B-8D5A-4268-8DAA-15FC92152962}"/>
    <cellStyle name="Normal 2 2 7 6 3 2" xfId="33055" xr:uid="{0EC8C884-818A-4D81-BD7C-5AF58AB29AEB}"/>
    <cellStyle name="Normal 2 2 7 6 4" xfId="24025" xr:uid="{30FE5746-17CC-41B2-BA7C-2B42812585E7}"/>
    <cellStyle name="Normal 2 2 7 7" xfId="3093" xr:uid="{61C00FF1-5F39-4609-8A60-EF0475529149}"/>
    <cellStyle name="Normal 2 2 7 7 2" xfId="7575" xr:uid="{6CC43E7F-92E2-476D-B91D-9ACB716EE111}"/>
    <cellStyle name="Normal 2 2 7 7 2 2" xfId="16605" xr:uid="{E946DC37-5790-4254-A4D1-AA0DD411E675}"/>
    <cellStyle name="Normal 2 2 7 7 2 2 2" xfId="39031" xr:uid="{EF9055B9-6B59-4592-973C-5A708C47C844}"/>
    <cellStyle name="Normal 2 2 7 7 2 3" xfId="30001" xr:uid="{CC57F9C6-8B41-4A70-9E32-5AF83D896192}"/>
    <cellStyle name="Normal 2 2 7 7 3" xfId="12123" xr:uid="{1520246C-6549-4863-92C1-C067CEC85C7F}"/>
    <cellStyle name="Normal 2 2 7 7 3 2" xfId="34549" xr:uid="{CFF66C67-8F2F-4533-AEFF-E68A9983015D}"/>
    <cellStyle name="Normal 2 2 7 7 4" xfId="25519" xr:uid="{AD531AE9-1157-4680-AF65-B609C276DA08}"/>
    <cellStyle name="Normal 2 2 7 8" xfId="4587" xr:uid="{9A25F8BA-9D21-469F-9437-19C5364703F6}"/>
    <cellStyle name="Normal 2 2 7 8 2" xfId="13617" xr:uid="{53DB4690-159F-4E5C-899D-D67C2BFBAA63}"/>
    <cellStyle name="Normal 2 2 7 8 2 2" xfId="36043" xr:uid="{F4C132FF-DB0B-4E06-8EC8-68B61F2970E2}"/>
    <cellStyle name="Normal 2 2 7 8 3" xfId="27013" xr:uid="{1891906A-0C27-46A4-AABC-836193E04356}"/>
    <cellStyle name="Normal 2 2 7 9" xfId="9135" xr:uid="{EDF145FF-5BCD-45C1-87D3-301D752DB4A3}"/>
    <cellStyle name="Normal 2 2 7 9 2" xfId="31561" xr:uid="{1A5077D9-6D54-4F97-B5A8-E77278FA7D25}"/>
    <cellStyle name="Normal 2 2 8" xfId="131" xr:uid="{BFFDC5E2-CE56-4601-B5C8-91F713CE1173}"/>
    <cellStyle name="Normal 2 2 8 10" xfId="22557" xr:uid="{33403C4D-08C7-4AEC-908C-ADFB6C53AEBC}"/>
    <cellStyle name="Normal 2 2 8 2" xfId="317" xr:uid="{AB444007-DF8A-4F74-9A7B-4D82618FD26C}"/>
    <cellStyle name="Normal 2 2 8 2 2" xfId="1060" xr:uid="{F0C10795-47AD-45B0-8767-8753C82A424E}"/>
    <cellStyle name="Normal 2 2 8 2 2 2" xfId="2554" xr:uid="{D66E3151-C030-4FAD-BAE8-C35B7A3975AA}"/>
    <cellStyle name="Normal 2 2 8 2 2 2 2" xfId="7036" xr:uid="{463D2863-DA8A-4737-BB71-5EFC3FAE6BEB}"/>
    <cellStyle name="Normal 2 2 8 2 2 2 2 2" xfId="16066" xr:uid="{786E2B74-E2F0-4C06-9A15-F3CC8C76367D}"/>
    <cellStyle name="Normal 2 2 8 2 2 2 2 2 2" xfId="38492" xr:uid="{E494FD85-6967-4D00-A5E6-6C867EFF80FA}"/>
    <cellStyle name="Normal 2 2 8 2 2 2 2 3" xfId="29462" xr:uid="{3D9C5153-E038-4249-96F2-D6FE69ED3133}"/>
    <cellStyle name="Normal 2 2 8 2 2 2 3" xfId="11584" xr:uid="{F73B197F-D597-4388-A1B3-306B7990F353}"/>
    <cellStyle name="Normal 2 2 8 2 2 2 3 2" xfId="34010" xr:uid="{FEF775A7-8803-4F3C-9B70-5675AA15D5D0}"/>
    <cellStyle name="Normal 2 2 8 2 2 2 4" xfId="24980" xr:uid="{28B49443-5EE8-4DEA-857D-2AA20FDE2D24}"/>
    <cellStyle name="Normal 2 2 8 2 2 3" xfId="4048" xr:uid="{A912423C-7A34-487A-AADA-766BA6F037B4}"/>
    <cellStyle name="Normal 2 2 8 2 2 3 2" xfId="8530" xr:uid="{3D23A47B-2CE4-4573-A9DC-88BBAEE96846}"/>
    <cellStyle name="Normal 2 2 8 2 2 3 2 2" xfId="17560" xr:uid="{66A799D9-0EC3-45B1-A884-183DBDAB86FF}"/>
    <cellStyle name="Normal 2 2 8 2 2 3 2 2 2" xfId="39986" xr:uid="{E4E06DD9-1070-4829-8565-5C372DB00567}"/>
    <cellStyle name="Normal 2 2 8 2 2 3 2 3" xfId="30956" xr:uid="{BDB12B5E-C7CA-4BEF-AC91-04093B6A7DC0}"/>
    <cellStyle name="Normal 2 2 8 2 2 3 3" xfId="13078" xr:uid="{3FCCB9B7-7968-4F8F-9276-EAEB5251539B}"/>
    <cellStyle name="Normal 2 2 8 2 2 3 3 2" xfId="35504" xr:uid="{7B1295ED-73D7-4FDD-B31B-DFF2DCDFD957}"/>
    <cellStyle name="Normal 2 2 8 2 2 3 4" xfId="26474" xr:uid="{62B55505-3AE7-4217-946E-1649EB452FA3}"/>
    <cellStyle name="Normal 2 2 8 2 2 4" xfId="5542" xr:uid="{F563692D-045B-4D77-9F08-17F357AB6274}"/>
    <cellStyle name="Normal 2 2 8 2 2 4 2" xfId="14572" xr:uid="{51EA5150-3FD0-4362-9193-6C89FE5C57A6}"/>
    <cellStyle name="Normal 2 2 8 2 2 4 2 2" xfId="36998" xr:uid="{33A34343-8A95-4924-B7EC-476931BE4208}"/>
    <cellStyle name="Normal 2 2 8 2 2 4 3" xfId="27968" xr:uid="{5A7BD0B4-EFC2-490D-A2E0-C9535C3AD939}"/>
    <cellStyle name="Normal 2 2 8 2 2 5" xfId="10090" xr:uid="{4BE782CE-5F03-40AD-B093-22DDECC5DFB1}"/>
    <cellStyle name="Normal 2 2 8 2 2 5 2" xfId="32516" xr:uid="{B05A1510-B1E3-4DCB-99AA-FBF1A7571993}"/>
    <cellStyle name="Normal 2 2 8 2 2 6" xfId="23486" xr:uid="{B61FCC9D-B10E-4D80-AFC5-4BD591F65E16}"/>
    <cellStyle name="Normal 2 2 8 2 3" xfId="1811" xr:uid="{41CC415A-EB00-4683-BCA7-72C0C4D8FF6F}"/>
    <cellStyle name="Normal 2 2 8 2 3 2" xfId="6293" xr:uid="{A2A1A630-6309-4446-BB78-A5A1219FE7C6}"/>
    <cellStyle name="Normal 2 2 8 2 3 2 2" xfId="15323" xr:uid="{6E8C015B-8664-4A9D-ABED-DB4A27B43E73}"/>
    <cellStyle name="Normal 2 2 8 2 3 2 2 2" xfId="37749" xr:uid="{280583BE-FDC9-4AD9-A30B-7EFA59B7C437}"/>
    <cellStyle name="Normal 2 2 8 2 3 2 3" xfId="28719" xr:uid="{29B7BEAB-7CC5-4C48-B3EA-B3436E7FDD9C}"/>
    <cellStyle name="Normal 2 2 8 2 3 3" xfId="10841" xr:uid="{351031AE-39C7-49FE-B45A-6C471EC54ADF}"/>
    <cellStyle name="Normal 2 2 8 2 3 3 2" xfId="33267" xr:uid="{C57477A2-7D95-4F40-B215-25D6D09D0030}"/>
    <cellStyle name="Normal 2 2 8 2 3 4" xfId="24237" xr:uid="{DC713BAF-E6F8-41CD-A2A6-52B23CFE9FCB}"/>
    <cellStyle name="Normal 2 2 8 2 4" xfId="3305" xr:uid="{708F9B49-862E-40A6-9CFD-8BBCAE06D643}"/>
    <cellStyle name="Normal 2 2 8 2 4 2" xfId="7787" xr:uid="{69840167-F187-4BD0-BFB8-3B5E25B2E997}"/>
    <cellStyle name="Normal 2 2 8 2 4 2 2" xfId="16817" xr:uid="{019F0F83-FB79-432B-AABE-38AAEC7FF793}"/>
    <cellStyle name="Normal 2 2 8 2 4 2 2 2" xfId="39243" xr:uid="{83C30FFA-4A2D-4185-A834-D0DC88A776F1}"/>
    <cellStyle name="Normal 2 2 8 2 4 2 3" xfId="30213" xr:uid="{ACC34D57-5E19-4DF7-B953-D6450DCF76A7}"/>
    <cellStyle name="Normal 2 2 8 2 4 3" xfId="12335" xr:uid="{925987FD-AF14-4D29-BBE7-354513F7F011}"/>
    <cellStyle name="Normal 2 2 8 2 4 3 2" xfId="34761" xr:uid="{7AEEA0E6-4EE4-4EBC-9097-71FDB0B7D4C8}"/>
    <cellStyle name="Normal 2 2 8 2 4 4" xfId="25731" xr:uid="{89848574-A3F4-4187-AD98-30D4B3F9FB7C}"/>
    <cellStyle name="Normal 2 2 8 2 5" xfId="4799" xr:uid="{B2E29980-AF9F-459B-AADF-C257AA6D85A9}"/>
    <cellStyle name="Normal 2 2 8 2 5 2" xfId="13829" xr:uid="{6DC903BD-DA38-406A-B5B2-F43D15CB923D}"/>
    <cellStyle name="Normal 2 2 8 2 5 2 2" xfId="36255" xr:uid="{26049C72-5D33-4C3E-A447-FBD67B5328B4}"/>
    <cellStyle name="Normal 2 2 8 2 5 3" xfId="27225" xr:uid="{1FFAFDA1-266B-4FB9-955B-ABCFBF3AB298}"/>
    <cellStyle name="Normal 2 2 8 2 6" xfId="9347" xr:uid="{2BD956B3-3F23-4035-8130-366DBBAAAC36}"/>
    <cellStyle name="Normal 2 2 8 2 6 2" xfId="31773" xr:uid="{2DFFB905-5A7F-4061-8932-646EAC1F15CF}"/>
    <cellStyle name="Normal 2 2 8 2 7" xfId="22743" xr:uid="{429C9522-22EC-43DE-BF36-D9AB2E713120}"/>
    <cellStyle name="Normal 2 2 8 3" xfId="503" xr:uid="{25C92524-62A6-4D97-AEB5-038A4123500A}"/>
    <cellStyle name="Normal 2 2 8 3 2" xfId="1250" xr:uid="{EE89ED23-F125-4A24-B49D-4E884E11AAF5}"/>
    <cellStyle name="Normal 2 2 8 3 2 2" xfId="2744" xr:uid="{FBCCE772-90DF-48FF-82D5-AAC1F6FFD90B}"/>
    <cellStyle name="Normal 2 2 8 3 2 2 2" xfId="7226" xr:uid="{0A9C0B64-CC96-41CC-B304-E34E86A53E3F}"/>
    <cellStyle name="Normal 2 2 8 3 2 2 2 2" xfId="16256" xr:uid="{C557E7F0-A117-42E6-AE34-D377E3AE89A5}"/>
    <cellStyle name="Normal 2 2 8 3 2 2 2 2 2" xfId="38682" xr:uid="{71A0E406-A70D-4201-98D2-679524436C39}"/>
    <cellStyle name="Normal 2 2 8 3 2 2 2 3" xfId="29652" xr:uid="{ACB8CC6B-4B27-4578-927E-58B6286C0914}"/>
    <cellStyle name="Normal 2 2 8 3 2 2 3" xfId="11774" xr:uid="{FA725BAF-FD35-47DC-B95A-790121CD4A3D}"/>
    <cellStyle name="Normal 2 2 8 3 2 2 3 2" xfId="34200" xr:uid="{20ED0525-C745-43BA-BB47-8958F05CFBAB}"/>
    <cellStyle name="Normal 2 2 8 3 2 2 4" xfId="25170" xr:uid="{DB55CF41-2C5B-443F-A443-456DA2953688}"/>
    <cellStyle name="Normal 2 2 8 3 2 3" xfId="4238" xr:uid="{31C7ACE6-E8BD-4967-824B-FEF5CF84EEE3}"/>
    <cellStyle name="Normal 2 2 8 3 2 3 2" xfId="8720" xr:uid="{809E1DC4-7E79-4EE7-B80C-7D2841E082AC}"/>
    <cellStyle name="Normal 2 2 8 3 2 3 2 2" xfId="17750" xr:uid="{FB506005-3D27-4029-B7F4-0ACE7BEDDFEF}"/>
    <cellStyle name="Normal 2 2 8 3 2 3 2 2 2" xfId="40176" xr:uid="{9F99113F-5468-4B09-A68F-680C020D6335}"/>
    <cellStyle name="Normal 2 2 8 3 2 3 2 3" xfId="31146" xr:uid="{EC60F454-DE85-4287-88F7-1BBFC58D1B06}"/>
    <cellStyle name="Normal 2 2 8 3 2 3 3" xfId="13268" xr:uid="{2E11B848-6A75-4FD8-B68C-38421D4C7A1C}"/>
    <cellStyle name="Normal 2 2 8 3 2 3 3 2" xfId="35694" xr:uid="{E7FF5E0B-CE4C-45A5-9C19-95CAFB45AEBF}"/>
    <cellStyle name="Normal 2 2 8 3 2 3 4" xfId="26664" xr:uid="{FBC266DB-D400-4BF5-944C-24B2B8479883}"/>
    <cellStyle name="Normal 2 2 8 3 2 4" xfId="5732" xr:uid="{26C029F2-9B89-48A7-A4AC-424A05AF44EE}"/>
    <cellStyle name="Normal 2 2 8 3 2 4 2" xfId="14762" xr:uid="{37106239-1D21-4FD9-88F6-62CA77687722}"/>
    <cellStyle name="Normal 2 2 8 3 2 4 2 2" xfId="37188" xr:uid="{28A4F3AF-3193-421A-9F09-5BB2C8A68F65}"/>
    <cellStyle name="Normal 2 2 8 3 2 4 3" xfId="28158" xr:uid="{BB8070D4-F55F-40EE-8990-E7B4EAF60694}"/>
    <cellStyle name="Normal 2 2 8 3 2 5" xfId="10280" xr:uid="{1CD1BAD3-CD6C-4F53-AF29-5C3640CEB223}"/>
    <cellStyle name="Normal 2 2 8 3 2 5 2" xfId="32706" xr:uid="{D7CE33D4-C21F-460A-B6F2-42A540DD120F}"/>
    <cellStyle name="Normal 2 2 8 3 2 6" xfId="23676" xr:uid="{A0220BDF-6E1C-4424-9EFB-3D1BC881F0B4}"/>
    <cellStyle name="Normal 2 2 8 3 3" xfId="1997" xr:uid="{A2A62CA2-8884-4C53-B254-B454C6D0E513}"/>
    <cellStyle name="Normal 2 2 8 3 3 2" xfId="6479" xr:uid="{AD7853E0-3140-42AE-B9FF-14DCDF5C85D9}"/>
    <cellStyle name="Normal 2 2 8 3 3 2 2" xfId="15509" xr:uid="{2E70961D-5148-445F-B775-B1093DECDB9E}"/>
    <cellStyle name="Normal 2 2 8 3 3 2 2 2" xfId="37935" xr:uid="{29B2F864-EF8D-4B33-99C1-1B9EF2A97EB2}"/>
    <cellStyle name="Normal 2 2 8 3 3 2 3" xfId="28905" xr:uid="{EB337094-F309-4409-A5E3-27779F01117D}"/>
    <cellStyle name="Normal 2 2 8 3 3 3" xfId="11027" xr:uid="{18929E97-4FC6-42D2-863E-EFCE63CFEA0D}"/>
    <cellStyle name="Normal 2 2 8 3 3 3 2" xfId="33453" xr:uid="{B4817CD1-3B46-42B8-9816-6B3A855A2CE4}"/>
    <cellStyle name="Normal 2 2 8 3 3 4" xfId="24423" xr:uid="{D274D1D0-E883-4AF4-86E8-6C70ECD3538E}"/>
    <cellStyle name="Normal 2 2 8 3 4" xfId="3491" xr:uid="{19D2480A-712B-431B-991D-68F593E8B762}"/>
    <cellStyle name="Normal 2 2 8 3 4 2" xfId="7973" xr:uid="{FB2D92BA-29CC-4DE3-B93E-4E1DEC9C958A}"/>
    <cellStyle name="Normal 2 2 8 3 4 2 2" xfId="17003" xr:uid="{FDBC7F3B-364C-4C3B-8837-A45EC1208300}"/>
    <cellStyle name="Normal 2 2 8 3 4 2 2 2" xfId="39429" xr:uid="{922BE50B-C32B-420B-9BB0-A0428E502CD2}"/>
    <cellStyle name="Normal 2 2 8 3 4 2 3" xfId="30399" xr:uid="{56E838AE-5FB5-4235-ABD4-FED5CF9FF7C3}"/>
    <cellStyle name="Normal 2 2 8 3 4 3" xfId="12521" xr:uid="{DE61B7FC-A122-463A-BAAE-2A5FC8B2055F}"/>
    <cellStyle name="Normal 2 2 8 3 4 3 2" xfId="34947" xr:uid="{DA9CB108-FC8F-4A63-8602-4EC6601D224B}"/>
    <cellStyle name="Normal 2 2 8 3 4 4" xfId="25917" xr:uid="{18168AB4-9C12-494A-AF21-A5D3BAFF4BD2}"/>
    <cellStyle name="Normal 2 2 8 3 5" xfId="4985" xr:uid="{775750D8-3C4A-4F5E-8B65-5F16D2FB66A8}"/>
    <cellStyle name="Normal 2 2 8 3 5 2" xfId="14015" xr:uid="{86C112D0-B6A2-43E1-8124-3EDE91BB02EE}"/>
    <cellStyle name="Normal 2 2 8 3 5 2 2" xfId="36441" xr:uid="{D2BD7436-E5B3-4AC0-A832-F2DAE495EC48}"/>
    <cellStyle name="Normal 2 2 8 3 5 3" xfId="27411" xr:uid="{E25A7CC5-A71A-4BDE-A19F-A211E3106C42}"/>
    <cellStyle name="Normal 2 2 8 3 6" xfId="9533" xr:uid="{1478FC51-75EF-44BF-8CAA-F758E13F9F14}"/>
    <cellStyle name="Normal 2 2 8 3 6 2" xfId="31959" xr:uid="{A77576A6-0CB1-4F85-88D9-2D4E65E786D9}"/>
    <cellStyle name="Normal 2 2 8 3 7" xfId="22929" xr:uid="{D5550917-C867-41E8-904D-D6E1EE159446}"/>
    <cellStyle name="Normal 2 2 8 4" xfId="689" xr:uid="{58CCE94B-0467-4211-8E7E-A2D6C6B3B5FB}"/>
    <cellStyle name="Normal 2 2 8 4 2" xfId="1436" xr:uid="{273F944E-4153-4530-B852-4F9BC2F42670}"/>
    <cellStyle name="Normal 2 2 8 4 2 2" xfId="2930" xr:uid="{380BB522-0436-439B-80DC-C96AF2206987}"/>
    <cellStyle name="Normal 2 2 8 4 2 2 2" xfId="7412" xr:uid="{E66D9158-AE77-42F7-861A-2BC5A897D2A6}"/>
    <cellStyle name="Normal 2 2 8 4 2 2 2 2" xfId="16442" xr:uid="{C19840DB-1431-45C2-AA63-1701A266400E}"/>
    <cellStyle name="Normal 2 2 8 4 2 2 2 2 2" xfId="38868" xr:uid="{2F3CE355-70EF-414A-A9CB-B0AD6F78A1AB}"/>
    <cellStyle name="Normal 2 2 8 4 2 2 2 3" xfId="29838" xr:uid="{919B3757-F4E7-4103-989F-8942832B8370}"/>
    <cellStyle name="Normal 2 2 8 4 2 2 3" xfId="11960" xr:uid="{8190027E-9CA2-401F-9528-3FD17A6B943C}"/>
    <cellStyle name="Normal 2 2 8 4 2 2 3 2" xfId="34386" xr:uid="{FB01050B-5B85-4F7D-8475-C0567B186111}"/>
    <cellStyle name="Normal 2 2 8 4 2 2 4" xfId="25356" xr:uid="{64EDE3A4-57B1-44D4-BF57-EC914D1D6784}"/>
    <cellStyle name="Normal 2 2 8 4 2 3" xfId="4424" xr:uid="{BD75E505-4850-4312-B8AF-079D63B441AD}"/>
    <cellStyle name="Normal 2 2 8 4 2 3 2" xfId="8906" xr:uid="{F51ADC77-9AF5-4B81-AFA9-F1BE5DBB1100}"/>
    <cellStyle name="Normal 2 2 8 4 2 3 2 2" xfId="17936" xr:uid="{1682E9E1-2030-4264-95B1-CB148D8C2C62}"/>
    <cellStyle name="Normal 2 2 8 4 2 3 2 2 2" xfId="40362" xr:uid="{DDF4A0E7-B04A-4492-A6B6-F3E58346B902}"/>
    <cellStyle name="Normal 2 2 8 4 2 3 2 3" xfId="31332" xr:uid="{28E71A0A-5007-4F46-B23F-802C15241600}"/>
    <cellStyle name="Normal 2 2 8 4 2 3 3" xfId="13454" xr:uid="{5C17A161-A446-4A85-B7C3-6A4775ED9797}"/>
    <cellStyle name="Normal 2 2 8 4 2 3 3 2" xfId="35880" xr:uid="{9ECF3A47-94E2-4AD3-94D5-AE4A3D02AFD1}"/>
    <cellStyle name="Normal 2 2 8 4 2 3 4" xfId="26850" xr:uid="{F500ACFD-1BE0-474E-AC55-719AA81F2EB1}"/>
    <cellStyle name="Normal 2 2 8 4 2 4" xfId="5918" xr:uid="{62AAFE67-B891-4F99-BE35-CEF2FDFF36C8}"/>
    <cellStyle name="Normal 2 2 8 4 2 4 2" xfId="14948" xr:uid="{6DFB31FF-75FF-416E-8C6E-2F56EDD946E8}"/>
    <cellStyle name="Normal 2 2 8 4 2 4 2 2" xfId="37374" xr:uid="{6D9FB0FC-4025-463F-A617-5205E8BFB910}"/>
    <cellStyle name="Normal 2 2 8 4 2 4 3" xfId="28344" xr:uid="{A614874E-71C6-45AD-A881-BC56001D23A8}"/>
    <cellStyle name="Normal 2 2 8 4 2 5" xfId="10466" xr:uid="{AABC6832-E3A9-4930-B26D-EEC689ADFA23}"/>
    <cellStyle name="Normal 2 2 8 4 2 5 2" xfId="32892" xr:uid="{C00E470A-8C0D-41BC-A7C4-5360857FF040}"/>
    <cellStyle name="Normal 2 2 8 4 2 6" xfId="23862" xr:uid="{720C93B5-9A1F-46A0-ADE7-760A091367C8}"/>
    <cellStyle name="Normal 2 2 8 4 3" xfId="2183" xr:uid="{3077E360-6C41-4EAE-90E2-CDA881D234E7}"/>
    <cellStyle name="Normal 2 2 8 4 3 2" xfId="6665" xr:uid="{7F8C1DEF-4962-47A2-93AE-B3EC2B0D0E94}"/>
    <cellStyle name="Normal 2 2 8 4 3 2 2" xfId="15695" xr:uid="{760B4E5F-CE8D-4841-9BD5-D83A2ACC4480}"/>
    <cellStyle name="Normal 2 2 8 4 3 2 2 2" xfId="38121" xr:uid="{299BD94C-86FF-4754-88BE-0C5543623705}"/>
    <cellStyle name="Normal 2 2 8 4 3 2 3" xfId="29091" xr:uid="{D2E479C2-7F0E-463A-A263-F9DD570F9BB5}"/>
    <cellStyle name="Normal 2 2 8 4 3 3" xfId="11213" xr:uid="{D1DD722A-E8A2-4DD8-9CE1-87676D1C51C1}"/>
    <cellStyle name="Normal 2 2 8 4 3 3 2" xfId="33639" xr:uid="{A54F51EC-0AD7-4E54-8D6B-D0F5EA3B4D45}"/>
    <cellStyle name="Normal 2 2 8 4 3 4" xfId="24609" xr:uid="{01C707FD-98CF-409E-88E1-5E9183EFEC26}"/>
    <cellStyle name="Normal 2 2 8 4 4" xfId="3677" xr:uid="{89D4306E-4316-4402-A249-AA8427F82054}"/>
    <cellStyle name="Normal 2 2 8 4 4 2" xfId="8159" xr:uid="{4AD0BE9D-A713-4D91-9DC7-64F84E39829B}"/>
    <cellStyle name="Normal 2 2 8 4 4 2 2" xfId="17189" xr:uid="{42A3D0CB-38A8-494B-AF24-D65A18CDEB19}"/>
    <cellStyle name="Normal 2 2 8 4 4 2 2 2" xfId="39615" xr:uid="{C90756A7-B0A7-4861-B81D-D6EA23C61A10}"/>
    <cellStyle name="Normal 2 2 8 4 4 2 3" xfId="30585" xr:uid="{271A4BB8-FA8D-4437-A7DB-3A6FD64D49F6}"/>
    <cellStyle name="Normal 2 2 8 4 4 3" xfId="12707" xr:uid="{43EBE6C4-8EC4-4D7E-AAD4-4EEC8F86DB78}"/>
    <cellStyle name="Normal 2 2 8 4 4 3 2" xfId="35133" xr:uid="{E81A3B70-9014-464D-BAC1-D7A9CB7CF73F}"/>
    <cellStyle name="Normal 2 2 8 4 4 4" xfId="26103" xr:uid="{B86D7D59-F178-400C-89AF-04CB347EBE58}"/>
    <cellStyle name="Normal 2 2 8 4 5" xfId="5171" xr:uid="{FA8A1B46-A3D6-42B4-A3F8-52951AC2BB8F}"/>
    <cellStyle name="Normal 2 2 8 4 5 2" xfId="14201" xr:uid="{896EB69D-EA52-4EE0-99DB-4B6D0E1C310E}"/>
    <cellStyle name="Normal 2 2 8 4 5 2 2" xfId="36627" xr:uid="{1754EEF7-D246-46AE-87A3-AEA2825733CD}"/>
    <cellStyle name="Normal 2 2 8 4 5 3" xfId="27597" xr:uid="{615BE4CF-D7BC-4E0C-A333-5DF433AB1FC5}"/>
    <cellStyle name="Normal 2 2 8 4 6" xfId="9719" xr:uid="{BCA073CA-B68E-4FDB-86F2-3C057C538C2B}"/>
    <cellStyle name="Normal 2 2 8 4 6 2" xfId="32145" xr:uid="{56E5E7DF-5C00-4E15-8650-FEAAD5F4D8DE}"/>
    <cellStyle name="Normal 2 2 8 4 7" xfId="23115" xr:uid="{23296137-DC57-4CA9-8E39-6D99F8379F83}"/>
    <cellStyle name="Normal 2 2 8 5" xfId="876" xr:uid="{9832DCE5-2C4B-4237-B4F6-665B1BCA6DB0}"/>
    <cellStyle name="Normal 2 2 8 5 2" xfId="2370" xr:uid="{7925FB9E-AA4C-4A24-A881-3AEC3E3A0B07}"/>
    <cellStyle name="Normal 2 2 8 5 2 2" xfId="6852" xr:uid="{BB5D8BB4-E154-46A8-9A60-3BC73EE3BCF2}"/>
    <cellStyle name="Normal 2 2 8 5 2 2 2" xfId="15882" xr:uid="{55A3297F-32D4-41CD-AA0D-885346DA56BC}"/>
    <cellStyle name="Normal 2 2 8 5 2 2 2 2" xfId="38308" xr:uid="{B8775F98-CBA4-4437-9281-F102E4AA94DD}"/>
    <cellStyle name="Normal 2 2 8 5 2 2 3" xfId="29278" xr:uid="{54C4D260-319E-4314-BE76-9EC43A3F77C9}"/>
    <cellStyle name="Normal 2 2 8 5 2 3" xfId="11400" xr:uid="{D4BE9A94-B596-4A4E-AF75-C49A12E6C1C4}"/>
    <cellStyle name="Normal 2 2 8 5 2 3 2" xfId="33826" xr:uid="{6A365511-C2FF-4524-970B-938C3C143FCE}"/>
    <cellStyle name="Normal 2 2 8 5 2 4" xfId="24796" xr:uid="{68B9D3F9-7A22-4347-9FDB-D94564A946FD}"/>
    <cellStyle name="Normal 2 2 8 5 3" xfId="3864" xr:uid="{D20DFCB1-C560-4CBF-BECC-555DA522B0DB}"/>
    <cellStyle name="Normal 2 2 8 5 3 2" xfId="8346" xr:uid="{FDD254D6-19A1-4D4D-9C66-9C42DFD4E9D3}"/>
    <cellStyle name="Normal 2 2 8 5 3 2 2" xfId="17376" xr:uid="{F867E509-97EB-4FFC-B1EB-4B280B1F270B}"/>
    <cellStyle name="Normal 2 2 8 5 3 2 2 2" xfId="39802" xr:uid="{5FFA11EF-20E0-4D94-A9C0-5C0A407EFDF7}"/>
    <cellStyle name="Normal 2 2 8 5 3 2 3" xfId="30772" xr:uid="{6E6E10CE-65ED-4586-BBEE-438F6C26B97B}"/>
    <cellStyle name="Normal 2 2 8 5 3 3" xfId="12894" xr:uid="{A8F33BD5-4AF0-4C49-B4EB-B4FE33C30890}"/>
    <cellStyle name="Normal 2 2 8 5 3 3 2" xfId="35320" xr:uid="{B235EF93-206E-46C4-A3B1-A1C3991D530E}"/>
    <cellStyle name="Normal 2 2 8 5 3 4" xfId="26290" xr:uid="{C7C30DC9-EA4E-4775-A794-92E134BAEE71}"/>
    <cellStyle name="Normal 2 2 8 5 4" xfId="5358" xr:uid="{EF2150C8-FAA9-43A1-81C7-1AE88FE2E19F}"/>
    <cellStyle name="Normal 2 2 8 5 4 2" xfId="14388" xr:uid="{9DF8A8FD-8631-498A-B0B0-F14762AC03B4}"/>
    <cellStyle name="Normal 2 2 8 5 4 2 2" xfId="36814" xr:uid="{22E98F40-B719-40D5-957F-DD44F68E9858}"/>
    <cellStyle name="Normal 2 2 8 5 4 3" xfId="27784" xr:uid="{0A9E34B9-EADF-4F79-A8D4-3DBBC9676657}"/>
    <cellStyle name="Normal 2 2 8 5 5" xfId="9906" xr:uid="{1EFB279C-B0FE-45A4-A998-B6359C8042D1}"/>
    <cellStyle name="Normal 2 2 8 5 5 2" xfId="32332" xr:uid="{10D1DC67-1C22-4902-AE09-041CD65959CC}"/>
    <cellStyle name="Normal 2 2 8 5 6" xfId="23302" xr:uid="{72BFB4DB-C78C-48AD-B86A-021ECE2AF50E}"/>
    <cellStyle name="Normal 2 2 8 6" xfId="1625" xr:uid="{A0FF4FE2-803E-4D98-97F4-6375D4C28294}"/>
    <cellStyle name="Normal 2 2 8 6 2" xfId="6107" xr:uid="{E03DD942-D1DE-4161-A443-047910A1A22A}"/>
    <cellStyle name="Normal 2 2 8 6 2 2" xfId="15137" xr:uid="{6649D51D-91D1-4DBB-863A-CB3637BFDC33}"/>
    <cellStyle name="Normal 2 2 8 6 2 2 2" xfId="37563" xr:uid="{CBD42B56-5BBC-4403-8E91-EC5D890DC2E8}"/>
    <cellStyle name="Normal 2 2 8 6 2 3" xfId="28533" xr:uid="{B1B57122-19EA-4C4B-BF47-41B290C5A6C4}"/>
    <cellStyle name="Normal 2 2 8 6 3" xfId="10655" xr:uid="{EABDA2A3-95D4-4DAF-BFE8-309C8F34CDA7}"/>
    <cellStyle name="Normal 2 2 8 6 3 2" xfId="33081" xr:uid="{417575ED-D24B-4F3B-8F5D-C9ADCD5A0802}"/>
    <cellStyle name="Normal 2 2 8 6 4" xfId="24051" xr:uid="{0B37FE84-18E4-4F99-BA2A-D23A0400EF2C}"/>
    <cellStyle name="Normal 2 2 8 7" xfId="3119" xr:uid="{18B97B3B-EA2D-4BBC-9144-7D6E03993818}"/>
    <cellStyle name="Normal 2 2 8 7 2" xfId="7601" xr:uid="{F5D0D771-B304-4623-990E-52FDEF531A6F}"/>
    <cellStyle name="Normal 2 2 8 7 2 2" xfId="16631" xr:uid="{F79F4E4E-410B-4E7D-8F19-D09E774FC2E2}"/>
    <cellStyle name="Normal 2 2 8 7 2 2 2" xfId="39057" xr:uid="{4435A8FD-2773-4D09-AC0C-C473D0375D3D}"/>
    <cellStyle name="Normal 2 2 8 7 2 3" xfId="30027" xr:uid="{4F21B44C-DF2F-48CE-AE7C-552B898B7795}"/>
    <cellStyle name="Normal 2 2 8 7 3" xfId="12149" xr:uid="{7D9468F6-DA81-420E-BE08-7C15D101630A}"/>
    <cellStyle name="Normal 2 2 8 7 3 2" xfId="34575" xr:uid="{8CE02CDC-723D-4F9C-BE68-5FB05EE597D6}"/>
    <cellStyle name="Normal 2 2 8 7 4" xfId="25545" xr:uid="{46437EEA-1206-4E4C-9DDA-16DFFA120E97}"/>
    <cellStyle name="Normal 2 2 8 8" xfId="4613" xr:uid="{DB95621B-AEA6-4063-97D9-DA71F02F3AA2}"/>
    <cellStyle name="Normal 2 2 8 8 2" xfId="13643" xr:uid="{EC6B975F-407D-42BF-A658-FE857C1BD22C}"/>
    <cellStyle name="Normal 2 2 8 8 2 2" xfId="36069" xr:uid="{5A8091A9-D403-4D89-853C-FE5FC1291616}"/>
    <cellStyle name="Normal 2 2 8 8 3" xfId="27039" xr:uid="{C3AFA53D-F1DA-4AA6-A203-B7B755A7E66D}"/>
    <cellStyle name="Normal 2 2 8 9" xfId="9161" xr:uid="{29C4A640-CADA-4D63-98B1-CA437E3D4CC4}"/>
    <cellStyle name="Normal 2 2 8 9 2" xfId="31587" xr:uid="{31FFA906-65D3-464F-8B63-7B4ADD595B00}"/>
    <cellStyle name="Normal 2 2 9" xfId="154" xr:uid="{8D8D9452-D284-442C-876E-555DDB64135A}"/>
    <cellStyle name="Normal 2 2 9 10" xfId="22580" xr:uid="{975664C6-ADA2-4162-B1F2-C0E326EB342D}"/>
    <cellStyle name="Normal 2 2 9 2" xfId="340" xr:uid="{7F602134-223A-47EF-B473-37BC604891C3}"/>
    <cellStyle name="Normal 2 2 9 2 2" xfId="1083" xr:uid="{49C42F73-8CA5-4E9E-AE30-F588AEAA5A96}"/>
    <cellStyle name="Normal 2 2 9 2 2 2" xfId="2577" xr:uid="{285E5CF4-853B-4FB7-B64F-53B218EE1454}"/>
    <cellStyle name="Normal 2 2 9 2 2 2 2" xfId="7059" xr:uid="{2504457F-D610-41BA-9B16-D9F956857849}"/>
    <cellStyle name="Normal 2 2 9 2 2 2 2 2" xfId="16089" xr:uid="{F8C5D814-0EE8-42E2-99DA-56DAB211C23B}"/>
    <cellStyle name="Normal 2 2 9 2 2 2 2 2 2" xfId="38515" xr:uid="{D614A07F-A839-48FC-9EF5-FB26D73D9629}"/>
    <cellStyle name="Normal 2 2 9 2 2 2 2 3" xfId="29485" xr:uid="{218F9A03-4701-4677-B68E-0C602B92757E}"/>
    <cellStyle name="Normal 2 2 9 2 2 2 3" xfId="11607" xr:uid="{ECF53EB8-CC11-4BC9-A912-30003005F049}"/>
    <cellStyle name="Normal 2 2 9 2 2 2 3 2" xfId="34033" xr:uid="{D545F4A2-605B-43FB-BD3C-E8B6D7FAD500}"/>
    <cellStyle name="Normal 2 2 9 2 2 2 4" xfId="25003" xr:uid="{CD064B48-1816-4A14-BA41-2224B60E10F1}"/>
    <cellStyle name="Normal 2 2 9 2 2 3" xfId="4071" xr:uid="{B22C187C-D861-4A51-AE4A-B483E1EA159A}"/>
    <cellStyle name="Normal 2 2 9 2 2 3 2" xfId="8553" xr:uid="{3EDBF6F8-E194-4C98-9251-5D2395EF43EC}"/>
    <cellStyle name="Normal 2 2 9 2 2 3 2 2" xfId="17583" xr:uid="{6F7736E3-21E8-48EA-A081-F68B2B240231}"/>
    <cellStyle name="Normal 2 2 9 2 2 3 2 2 2" xfId="40009" xr:uid="{5855F182-EB5F-4F49-951D-64ADEA9F5A96}"/>
    <cellStyle name="Normal 2 2 9 2 2 3 2 3" xfId="30979" xr:uid="{6F7D40A4-5E8B-4C03-AB4E-7B726812D86B}"/>
    <cellStyle name="Normal 2 2 9 2 2 3 3" xfId="13101" xr:uid="{A0490010-DEC1-491B-8242-DF0FCD3900D3}"/>
    <cellStyle name="Normal 2 2 9 2 2 3 3 2" xfId="35527" xr:uid="{C69E19A8-602D-405E-AE15-D0A2C28AA5DF}"/>
    <cellStyle name="Normal 2 2 9 2 2 3 4" xfId="26497" xr:uid="{80077E42-C2AC-4F65-9376-627C8E37586B}"/>
    <cellStyle name="Normal 2 2 9 2 2 4" xfId="5565" xr:uid="{A9AFBB05-55D7-434C-AC68-0D7B0A390E60}"/>
    <cellStyle name="Normal 2 2 9 2 2 4 2" xfId="14595" xr:uid="{8C9B7CCC-E45A-4CE1-BF5C-63134939B1A3}"/>
    <cellStyle name="Normal 2 2 9 2 2 4 2 2" xfId="37021" xr:uid="{68218D61-56C5-431A-8F95-6A212FC278D8}"/>
    <cellStyle name="Normal 2 2 9 2 2 4 3" xfId="27991" xr:uid="{A703AE4A-2DBB-4605-B32D-270ECA55772E}"/>
    <cellStyle name="Normal 2 2 9 2 2 5" xfId="10113" xr:uid="{2BD3E711-F6F8-445C-820A-2174A7571815}"/>
    <cellStyle name="Normal 2 2 9 2 2 5 2" xfId="32539" xr:uid="{144232CD-AAD9-4555-A68D-F1B4C4980AFF}"/>
    <cellStyle name="Normal 2 2 9 2 2 6" xfId="23509" xr:uid="{44EE8820-FCF8-42CB-99CC-CF01FC9D8435}"/>
    <cellStyle name="Normal 2 2 9 2 3" xfId="1834" xr:uid="{9E67684C-8E06-43E9-9F17-C37B8F85AB26}"/>
    <cellStyle name="Normal 2 2 9 2 3 2" xfId="6316" xr:uid="{8AB971EC-4893-4DE7-9E1E-1901D389EB3A}"/>
    <cellStyle name="Normal 2 2 9 2 3 2 2" xfId="15346" xr:uid="{D1AD6791-6E72-485A-B13E-B78E4171952E}"/>
    <cellStyle name="Normal 2 2 9 2 3 2 2 2" xfId="37772" xr:uid="{A0209437-59D3-4CBA-BC9E-1CF61224072F}"/>
    <cellStyle name="Normal 2 2 9 2 3 2 3" xfId="28742" xr:uid="{D5C7FE6E-3B27-4264-8365-D182300B1557}"/>
    <cellStyle name="Normal 2 2 9 2 3 3" xfId="10864" xr:uid="{E774C35E-C42D-4F6E-A0D0-E5AC34898D42}"/>
    <cellStyle name="Normal 2 2 9 2 3 3 2" xfId="33290" xr:uid="{D13740EE-FC6A-4ADD-B92D-705F98BAB57B}"/>
    <cellStyle name="Normal 2 2 9 2 3 4" xfId="24260" xr:uid="{33878B8F-B5C6-493A-AAEA-0FC2A0DCE9F0}"/>
    <cellStyle name="Normal 2 2 9 2 4" xfId="3328" xr:uid="{2FE24C81-453F-4F85-8885-F9E63DC2DE31}"/>
    <cellStyle name="Normal 2 2 9 2 4 2" xfId="7810" xr:uid="{F91644C9-B47E-44C7-9B3B-B8B0C2751AA8}"/>
    <cellStyle name="Normal 2 2 9 2 4 2 2" xfId="16840" xr:uid="{8BBA3513-3FF9-4517-99B0-D876DBBB8FCB}"/>
    <cellStyle name="Normal 2 2 9 2 4 2 2 2" xfId="39266" xr:uid="{33E4AF0A-87D4-4951-ACB1-726708CA7A2E}"/>
    <cellStyle name="Normal 2 2 9 2 4 2 3" xfId="30236" xr:uid="{7920F273-315A-4F21-8171-FED56C411B29}"/>
    <cellStyle name="Normal 2 2 9 2 4 3" xfId="12358" xr:uid="{FF3CAAB5-1F63-4A71-BA0D-37B9F2C441B2}"/>
    <cellStyle name="Normal 2 2 9 2 4 3 2" xfId="34784" xr:uid="{6A958B5F-34B7-47BD-AD53-500A147F657D}"/>
    <cellStyle name="Normal 2 2 9 2 4 4" xfId="25754" xr:uid="{F2C01F40-4591-4C8C-A4A8-2F044D15DA4E}"/>
    <cellStyle name="Normal 2 2 9 2 5" xfId="4822" xr:uid="{CF39EFF9-70FA-41C9-B6C4-2ACECE3DDA55}"/>
    <cellStyle name="Normal 2 2 9 2 5 2" xfId="13852" xr:uid="{D1E9FC77-B557-41D8-8D82-0EA1EC4C4AFD}"/>
    <cellStyle name="Normal 2 2 9 2 5 2 2" xfId="36278" xr:uid="{A301365D-02C6-41C6-B23F-D061EBE4D133}"/>
    <cellStyle name="Normal 2 2 9 2 5 3" xfId="27248" xr:uid="{4D7584E1-159E-4BFC-A087-350D13525580}"/>
    <cellStyle name="Normal 2 2 9 2 6" xfId="9370" xr:uid="{05E5FA5B-237F-4118-8687-22DBE60686FA}"/>
    <cellStyle name="Normal 2 2 9 2 6 2" xfId="31796" xr:uid="{291010A9-9C92-4BB8-BF90-BE40BFDACF02}"/>
    <cellStyle name="Normal 2 2 9 2 7" xfId="22766" xr:uid="{AA0A6A03-098A-4193-9022-53D3023AC83B}"/>
    <cellStyle name="Normal 2 2 9 3" xfId="526" xr:uid="{B24E841A-DB0D-47A0-A336-FCB1DDA6E51B}"/>
    <cellStyle name="Normal 2 2 9 3 2" xfId="1273" xr:uid="{46F3B749-B8D2-4D53-8FBB-141D8950EDD6}"/>
    <cellStyle name="Normal 2 2 9 3 2 2" xfId="2767" xr:uid="{3C69589E-5547-47B3-B79D-5102AAE101C5}"/>
    <cellStyle name="Normal 2 2 9 3 2 2 2" xfId="7249" xr:uid="{39EBA21F-E11A-4FE3-8C08-96142F2F56F4}"/>
    <cellStyle name="Normal 2 2 9 3 2 2 2 2" xfId="16279" xr:uid="{F129ECB6-66C5-4011-A1AA-254C40E036AC}"/>
    <cellStyle name="Normal 2 2 9 3 2 2 2 2 2" xfId="38705" xr:uid="{C12049F4-8C30-49EE-B6D1-6A1838E22D1D}"/>
    <cellStyle name="Normal 2 2 9 3 2 2 2 3" xfId="29675" xr:uid="{D8F1D4A7-7ADF-4A21-961B-FEE3FB5F2704}"/>
    <cellStyle name="Normal 2 2 9 3 2 2 3" xfId="11797" xr:uid="{1B11BC66-F26D-4FD1-AF7C-E563C487093B}"/>
    <cellStyle name="Normal 2 2 9 3 2 2 3 2" xfId="34223" xr:uid="{A34564B6-A4BA-421B-9E83-872229B335A6}"/>
    <cellStyle name="Normal 2 2 9 3 2 2 4" xfId="25193" xr:uid="{355AC77D-CB0E-404A-8E09-A250812B66D1}"/>
    <cellStyle name="Normal 2 2 9 3 2 3" xfId="4261" xr:uid="{DEA6C8C8-D4A4-473F-8F8D-99166ED3D1ED}"/>
    <cellStyle name="Normal 2 2 9 3 2 3 2" xfId="8743" xr:uid="{D21ED3FE-F758-404A-B8BB-1A56759A6F90}"/>
    <cellStyle name="Normal 2 2 9 3 2 3 2 2" xfId="17773" xr:uid="{FA02761C-C963-4AA4-A4BF-78BE3F22E666}"/>
    <cellStyle name="Normal 2 2 9 3 2 3 2 2 2" xfId="40199" xr:uid="{60A4120E-0681-4DA6-88E7-AA9352D8C574}"/>
    <cellStyle name="Normal 2 2 9 3 2 3 2 3" xfId="31169" xr:uid="{2DDAFEF8-11B0-4376-BF29-573C61FCD8D2}"/>
    <cellStyle name="Normal 2 2 9 3 2 3 3" xfId="13291" xr:uid="{BF4B0AE0-8847-469E-9159-F4FCDFCBDB91}"/>
    <cellStyle name="Normal 2 2 9 3 2 3 3 2" xfId="35717" xr:uid="{06A3BDCB-55DB-4C0A-B0A7-A782AC8CEC15}"/>
    <cellStyle name="Normal 2 2 9 3 2 3 4" xfId="26687" xr:uid="{E548EC02-7410-4ADD-A25F-28BEFB2157CF}"/>
    <cellStyle name="Normal 2 2 9 3 2 4" xfId="5755" xr:uid="{0B6A1BA3-E228-4E59-A6A1-4A6B2994AB68}"/>
    <cellStyle name="Normal 2 2 9 3 2 4 2" xfId="14785" xr:uid="{1686F8EC-8FF4-4E0E-B691-6692FA313721}"/>
    <cellStyle name="Normal 2 2 9 3 2 4 2 2" xfId="37211" xr:uid="{587A8540-F40D-477B-AC1A-769A1C4617D4}"/>
    <cellStyle name="Normal 2 2 9 3 2 4 3" xfId="28181" xr:uid="{12A4C519-F40F-423C-BE99-6C728EB5B9B6}"/>
    <cellStyle name="Normal 2 2 9 3 2 5" xfId="10303" xr:uid="{BA1C3906-ADC6-4AC0-8BA3-4A6DC17E941C}"/>
    <cellStyle name="Normal 2 2 9 3 2 5 2" xfId="32729" xr:uid="{972E7897-CB18-44C4-96E5-5EF95369D962}"/>
    <cellStyle name="Normal 2 2 9 3 2 6" xfId="23699" xr:uid="{D5646387-A2CC-46AF-9634-C445FB57C783}"/>
    <cellStyle name="Normal 2 2 9 3 3" xfId="2020" xr:uid="{EAA0DADA-178E-46E8-AB26-82156A627135}"/>
    <cellStyle name="Normal 2 2 9 3 3 2" xfId="6502" xr:uid="{D4BC0521-9CD2-4AD7-8E79-0346BF7DD517}"/>
    <cellStyle name="Normal 2 2 9 3 3 2 2" xfId="15532" xr:uid="{25F701AC-5978-4904-866A-6D373CBD8387}"/>
    <cellStyle name="Normal 2 2 9 3 3 2 2 2" xfId="37958" xr:uid="{B1A39139-F83C-4EBB-A0FC-34F803CC7CED}"/>
    <cellStyle name="Normal 2 2 9 3 3 2 3" xfId="28928" xr:uid="{AE63147C-0D6A-4E52-AAB4-BB087CF53716}"/>
    <cellStyle name="Normal 2 2 9 3 3 3" xfId="11050" xr:uid="{88A83362-D32C-464B-855F-2DC174441D15}"/>
    <cellStyle name="Normal 2 2 9 3 3 3 2" xfId="33476" xr:uid="{3BB87BC2-5E57-4294-8541-79A1589B0B13}"/>
    <cellStyle name="Normal 2 2 9 3 3 4" xfId="24446" xr:uid="{546E2D5E-4E3A-4E7D-9E48-F7F69D4DAE75}"/>
    <cellStyle name="Normal 2 2 9 3 4" xfId="3514" xr:uid="{B6B31C4D-06A6-4134-8C2A-19A4F76FCA5C}"/>
    <cellStyle name="Normal 2 2 9 3 4 2" xfId="7996" xr:uid="{14EE1AB6-5DA6-4A5C-84F1-5E39E94BF757}"/>
    <cellStyle name="Normal 2 2 9 3 4 2 2" xfId="17026" xr:uid="{1E7E1244-9E75-43A4-900D-69B1D7D20B6D}"/>
    <cellStyle name="Normal 2 2 9 3 4 2 2 2" xfId="39452" xr:uid="{75A4A8AE-F9DB-4D28-920A-F4D1F61FBF29}"/>
    <cellStyle name="Normal 2 2 9 3 4 2 3" xfId="30422" xr:uid="{1A94921B-B5FC-4F66-87F9-C89F2CABAC49}"/>
    <cellStyle name="Normal 2 2 9 3 4 3" xfId="12544" xr:uid="{E12ACF7C-A1E6-436F-BC43-28791254E288}"/>
    <cellStyle name="Normal 2 2 9 3 4 3 2" xfId="34970" xr:uid="{E137B448-ED18-4951-AED4-A4E26DDFF5E3}"/>
    <cellStyle name="Normal 2 2 9 3 4 4" xfId="25940" xr:uid="{0CAB63E8-24A0-4B89-92E2-D93FD2085A30}"/>
    <cellStyle name="Normal 2 2 9 3 5" xfId="5008" xr:uid="{86035311-AFC2-4109-8B81-9E373CF5A39B}"/>
    <cellStyle name="Normal 2 2 9 3 5 2" xfId="14038" xr:uid="{C3357E45-E690-42E1-8AD7-1C18BB6F0489}"/>
    <cellStyle name="Normal 2 2 9 3 5 2 2" xfId="36464" xr:uid="{B5433EA7-F708-4562-A1A5-D15F4FF2EFB0}"/>
    <cellStyle name="Normal 2 2 9 3 5 3" xfId="27434" xr:uid="{B95118BE-A727-48E7-A1B3-9C0BF8957C78}"/>
    <cellStyle name="Normal 2 2 9 3 6" xfId="9556" xr:uid="{C7486C0B-16E9-4F07-BB16-5200FE103EFF}"/>
    <cellStyle name="Normal 2 2 9 3 6 2" xfId="31982" xr:uid="{8D9D58E3-C24E-4E9C-9931-43FDFC51E771}"/>
    <cellStyle name="Normal 2 2 9 3 7" xfId="22952" xr:uid="{A2E5FA99-7EDE-4F34-9C38-CC547BDC9D8E}"/>
    <cellStyle name="Normal 2 2 9 4" xfId="712" xr:uid="{64E9A308-4A1A-4CC1-9561-266D22A9603E}"/>
    <cellStyle name="Normal 2 2 9 4 2" xfId="1459" xr:uid="{3DE3DC4F-D9CB-41CE-AA7B-C51D1CEE1210}"/>
    <cellStyle name="Normal 2 2 9 4 2 2" xfId="2953" xr:uid="{E6425A6C-6F6A-4799-9058-57347E5F3988}"/>
    <cellStyle name="Normal 2 2 9 4 2 2 2" xfId="7435" xr:uid="{C297F173-5C53-4786-97D9-0ECB9BE2483C}"/>
    <cellStyle name="Normal 2 2 9 4 2 2 2 2" xfId="16465" xr:uid="{FE533E7A-D1DC-4E39-BF95-A4DC11908D1F}"/>
    <cellStyle name="Normal 2 2 9 4 2 2 2 2 2" xfId="38891" xr:uid="{A02ABCE7-B3A2-413E-941D-F512DA2AFE76}"/>
    <cellStyle name="Normal 2 2 9 4 2 2 2 3" xfId="29861" xr:uid="{A87E1C12-70A8-478B-AF70-BFD42AF4C64D}"/>
    <cellStyle name="Normal 2 2 9 4 2 2 3" xfId="11983" xr:uid="{E1368FF4-8BDA-456F-8D78-FDF8AD1F6693}"/>
    <cellStyle name="Normal 2 2 9 4 2 2 3 2" xfId="34409" xr:uid="{F4691C78-6E43-4AA9-854C-DDAF411AA771}"/>
    <cellStyle name="Normal 2 2 9 4 2 2 4" xfId="25379" xr:uid="{776E16AF-247F-4D5B-946E-8033560AD725}"/>
    <cellStyle name="Normal 2 2 9 4 2 3" xfId="4447" xr:uid="{CF411C84-502E-4A60-8063-C64D2082C802}"/>
    <cellStyle name="Normal 2 2 9 4 2 3 2" xfId="8929" xr:uid="{08E574D1-2FDA-4B6F-836D-9F62CEFD28FA}"/>
    <cellStyle name="Normal 2 2 9 4 2 3 2 2" xfId="17959" xr:uid="{D22E62DC-4B41-4E4E-AF96-68E999A9F7C4}"/>
    <cellStyle name="Normal 2 2 9 4 2 3 2 2 2" xfId="40385" xr:uid="{C67BF9D0-F507-4778-B3D1-3900B68D56FD}"/>
    <cellStyle name="Normal 2 2 9 4 2 3 2 3" xfId="31355" xr:uid="{A54A9B4D-9016-4EFB-815F-29026EE70C91}"/>
    <cellStyle name="Normal 2 2 9 4 2 3 3" xfId="13477" xr:uid="{5A9A1BBE-5890-4A71-B0B1-005B8E90BE9C}"/>
    <cellStyle name="Normal 2 2 9 4 2 3 3 2" xfId="35903" xr:uid="{5FA4FA00-CA4A-4508-9B37-6C63FBA3BA0A}"/>
    <cellStyle name="Normal 2 2 9 4 2 3 4" xfId="26873" xr:uid="{64914699-BCAB-4DEF-8B66-2C7BC462CEE4}"/>
    <cellStyle name="Normal 2 2 9 4 2 4" xfId="5941" xr:uid="{E0186157-89A6-4DD1-95EF-BD6683C0620B}"/>
    <cellStyle name="Normal 2 2 9 4 2 4 2" xfId="14971" xr:uid="{C60C593F-FF5F-473E-AE7A-169E34875CF3}"/>
    <cellStyle name="Normal 2 2 9 4 2 4 2 2" xfId="37397" xr:uid="{BB970CD0-4DBF-45C0-A773-063F0E28E401}"/>
    <cellStyle name="Normal 2 2 9 4 2 4 3" xfId="28367" xr:uid="{77934BFD-7E7C-4A5C-AB98-E793DB169764}"/>
    <cellStyle name="Normal 2 2 9 4 2 5" xfId="10489" xr:uid="{B5F78E20-02B2-49C7-8E61-F274AEE93D9A}"/>
    <cellStyle name="Normal 2 2 9 4 2 5 2" xfId="32915" xr:uid="{4DD4CF13-A165-4D71-9B94-919D15AAF114}"/>
    <cellStyle name="Normal 2 2 9 4 2 6" xfId="23885" xr:uid="{29AA28ED-9AF5-4834-B25D-35FA582CE729}"/>
    <cellStyle name="Normal 2 2 9 4 3" xfId="2206" xr:uid="{215BF669-4E7F-4117-8CAD-52C14CF8C313}"/>
    <cellStyle name="Normal 2 2 9 4 3 2" xfId="6688" xr:uid="{DD8A5622-667B-47ED-8E0A-FBCF2D5055C9}"/>
    <cellStyle name="Normal 2 2 9 4 3 2 2" xfId="15718" xr:uid="{4999B06B-1821-43B1-A2B1-3D618A948150}"/>
    <cellStyle name="Normal 2 2 9 4 3 2 2 2" xfId="38144" xr:uid="{0B44351A-F290-4972-812F-0BDCF2EE753B}"/>
    <cellStyle name="Normal 2 2 9 4 3 2 3" xfId="29114" xr:uid="{5247FF0F-4381-4B93-B5C0-1715730C7099}"/>
    <cellStyle name="Normal 2 2 9 4 3 3" xfId="11236" xr:uid="{C46D953C-DC1D-442F-95B0-4D55918BEFAE}"/>
    <cellStyle name="Normal 2 2 9 4 3 3 2" xfId="33662" xr:uid="{70C1F4B7-2E63-41ED-95EC-4FDF226D854E}"/>
    <cellStyle name="Normal 2 2 9 4 3 4" xfId="24632" xr:uid="{ECA0C94B-EA44-4F3A-96C3-15A5D8EDBFD3}"/>
    <cellStyle name="Normal 2 2 9 4 4" xfId="3700" xr:uid="{32CCB412-A317-45ED-89EF-50E2FF773B99}"/>
    <cellStyle name="Normal 2 2 9 4 4 2" xfId="8182" xr:uid="{D874993A-C179-4EAF-BFD4-FD4964265C84}"/>
    <cellStyle name="Normal 2 2 9 4 4 2 2" xfId="17212" xr:uid="{648DDD8B-AAC1-4BB9-9408-4AA6D30A2ED2}"/>
    <cellStyle name="Normal 2 2 9 4 4 2 2 2" xfId="39638" xr:uid="{96077E53-DDAA-4D4A-B1A4-01487CB91CC6}"/>
    <cellStyle name="Normal 2 2 9 4 4 2 3" xfId="30608" xr:uid="{591C6775-5045-423D-866B-BC399EA1DDD5}"/>
    <cellStyle name="Normal 2 2 9 4 4 3" xfId="12730" xr:uid="{53B8AC78-94F5-4519-957E-C300486E567D}"/>
    <cellStyle name="Normal 2 2 9 4 4 3 2" xfId="35156" xr:uid="{CB19C804-E1A0-4824-8B56-FAD779CBFBE4}"/>
    <cellStyle name="Normal 2 2 9 4 4 4" xfId="26126" xr:uid="{D14AA674-8A6B-4053-8AEB-694BB953DD2B}"/>
    <cellStyle name="Normal 2 2 9 4 5" xfId="5194" xr:uid="{81BDD6A3-3337-4550-ABFD-AA07229ABBC5}"/>
    <cellStyle name="Normal 2 2 9 4 5 2" xfId="14224" xr:uid="{58E95097-F6BD-47BC-ADA1-BF1C427C525D}"/>
    <cellStyle name="Normal 2 2 9 4 5 2 2" xfId="36650" xr:uid="{0DAAD611-3B39-4EE4-9856-1789CB7BFAC6}"/>
    <cellStyle name="Normal 2 2 9 4 5 3" xfId="27620" xr:uid="{23D3DCC9-3FF5-4E33-87C8-034302E2C56F}"/>
    <cellStyle name="Normal 2 2 9 4 6" xfId="9742" xr:uid="{9F67792F-FE75-4305-B9DF-F1B70336C25E}"/>
    <cellStyle name="Normal 2 2 9 4 6 2" xfId="32168" xr:uid="{CB8C8722-C255-4DB9-8012-8AAEB313C6F8}"/>
    <cellStyle name="Normal 2 2 9 4 7" xfId="23138" xr:uid="{FB3D10B7-24EF-49FC-A6FD-C9C249D1D9CD}"/>
    <cellStyle name="Normal 2 2 9 5" xfId="899" xr:uid="{984B469E-E3CF-45C4-9195-EE5117862919}"/>
    <cellStyle name="Normal 2 2 9 5 2" xfId="2393" xr:uid="{9050C255-BE60-402E-938C-24800BC40788}"/>
    <cellStyle name="Normal 2 2 9 5 2 2" xfId="6875" xr:uid="{FBED5B48-6C37-4A17-8B9A-900A8CB6CC2D}"/>
    <cellStyle name="Normal 2 2 9 5 2 2 2" xfId="15905" xr:uid="{377C24C3-2865-4350-B8A4-32D22518BA39}"/>
    <cellStyle name="Normal 2 2 9 5 2 2 2 2" xfId="38331" xr:uid="{DA44B3C6-5C50-47CC-8E34-B12A962EDF4B}"/>
    <cellStyle name="Normal 2 2 9 5 2 2 3" xfId="29301" xr:uid="{74110FAF-B27B-4842-822B-38F1808100DD}"/>
    <cellStyle name="Normal 2 2 9 5 2 3" xfId="11423" xr:uid="{80FC84B9-99D6-453E-8E5D-564CC0330A79}"/>
    <cellStyle name="Normal 2 2 9 5 2 3 2" xfId="33849" xr:uid="{205C6484-7182-4F61-BC51-DD73486F67C9}"/>
    <cellStyle name="Normal 2 2 9 5 2 4" xfId="24819" xr:uid="{E2D3AC0C-8030-461A-BF34-501D3A28CE32}"/>
    <cellStyle name="Normal 2 2 9 5 3" xfId="3887" xr:uid="{CF68A4A8-7738-439E-82FF-26C797D8702D}"/>
    <cellStyle name="Normal 2 2 9 5 3 2" xfId="8369" xr:uid="{975F4525-B7F9-412D-9FFD-DF99D12047F8}"/>
    <cellStyle name="Normal 2 2 9 5 3 2 2" xfId="17399" xr:uid="{6E114B28-F734-45BA-9501-FB889E2FF0B8}"/>
    <cellStyle name="Normal 2 2 9 5 3 2 2 2" xfId="39825" xr:uid="{9DC251D5-2B03-4C3F-8D83-EB1C84B01012}"/>
    <cellStyle name="Normal 2 2 9 5 3 2 3" xfId="30795" xr:uid="{35D0FE75-28DC-41F0-8FE9-7E9A8985CF39}"/>
    <cellStyle name="Normal 2 2 9 5 3 3" xfId="12917" xr:uid="{76B3C466-3D6C-43E2-9737-EC3C41CA718F}"/>
    <cellStyle name="Normal 2 2 9 5 3 3 2" xfId="35343" xr:uid="{E3DE147C-0DD1-44EC-A423-11D23FB350D2}"/>
    <cellStyle name="Normal 2 2 9 5 3 4" xfId="26313" xr:uid="{591D5A77-0177-4716-81A9-38513A376032}"/>
    <cellStyle name="Normal 2 2 9 5 4" xfId="5381" xr:uid="{AE36D92C-F0E6-4B9F-92F5-982BCAF11748}"/>
    <cellStyle name="Normal 2 2 9 5 4 2" xfId="14411" xr:uid="{5B683E40-60C7-4450-9152-326E2D6FFE5A}"/>
    <cellStyle name="Normal 2 2 9 5 4 2 2" xfId="36837" xr:uid="{B064FAC0-8B2E-419A-9BED-85A396981CBB}"/>
    <cellStyle name="Normal 2 2 9 5 4 3" xfId="27807" xr:uid="{BBB30F29-0F02-444D-BD8B-76C5A95C42AF}"/>
    <cellStyle name="Normal 2 2 9 5 5" xfId="9929" xr:uid="{97A458E6-88C5-4FA1-9900-102C50E69577}"/>
    <cellStyle name="Normal 2 2 9 5 5 2" xfId="32355" xr:uid="{2E23F304-C899-48BB-8A2D-A88325C645C2}"/>
    <cellStyle name="Normal 2 2 9 5 6" xfId="23325" xr:uid="{84FFDBFC-9E01-46B7-A5B5-3D73156D4C3E}"/>
    <cellStyle name="Normal 2 2 9 6" xfId="1648" xr:uid="{4BC8EB69-755D-42A8-92E2-6C24D5B4D549}"/>
    <cellStyle name="Normal 2 2 9 6 2" xfId="6130" xr:uid="{237C2B7C-0878-43F6-A0C3-D3304F274F07}"/>
    <cellStyle name="Normal 2 2 9 6 2 2" xfId="15160" xr:uid="{0F6FEBFB-ADBC-44F4-9BAE-91429DB88814}"/>
    <cellStyle name="Normal 2 2 9 6 2 2 2" xfId="37586" xr:uid="{C28EC041-F33F-4338-A131-0276FD31BBA3}"/>
    <cellStyle name="Normal 2 2 9 6 2 3" xfId="28556" xr:uid="{24F70762-1DEB-4499-8668-79D2AF2B6C38}"/>
    <cellStyle name="Normal 2 2 9 6 3" xfId="10678" xr:uid="{C54D1551-938F-4C08-A976-090B26A1BDB9}"/>
    <cellStyle name="Normal 2 2 9 6 3 2" xfId="33104" xr:uid="{F1FF4DE7-B326-4B3D-B59D-C78EDDE6A8C4}"/>
    <cellStyle name="Normal 2 2 9 6 4" xfId="24074" xr:uid="{488D735C-C982-498D-9FD7-8F768C5CD856}"/>
    <cellStyle name="Normal 2 2 9 7" xfId="3142" xr:uid="{57D09DBE-76CC-488D-8E25-888A1FEDD588}"/>
    <cellStyle name="Normal 2 2 9 7 2" xfId="7624" xr:uid="{35E1BE65-C44F-4D6F-8E90-E1FAAB1C92C1}"/>
    <cellStyle name="Normal 2 2 9 7 2 2" xfId="16654" xr:uid="{3FF93336-B254-42C5-8FE3-61246FB6404E}"/>
    <cellStyle name="Normal 2 2 9 7 2 2 2" xfId="39080" xr:uid="{71F69277-266A-48FA-B821-F09CA1B873E0}"/>
    <cellStyle name="Normal 2 2 9 7 2 3" xfId="30050" xr:uid="{90543C56-E7CC-4B64-9043-A20E343C7B5F}"/>
    <cellStyle name="Normal 2 2 9 7 3" xfId="12172" xr:uid="{68F21AAC-D264-461C-9595-511EA057A73B}"/>
    <cellStyle name="Normal 2 2 9 7 3 2" xfId="34598" xr:uid="{FB6E5456-F176-4325-8B8B-8570D10EE44B}"/>
    <cellStyle name="Normal 2 2 9 7 4" xfId="25568" xr:uid="{5C849047-3F3F-4562-B65F-3A0CD89AF0E3}"/>
    <cellStyle name="Normal 2 2 9 8" xfId="4636" xr:uid="{00DE51B9-E447-416E-81FA-AE5BA896084B}"/>
    <cellStyle name="Normal 2 2 9 8 2" xfId="13666" xr:uid="{006D410B-E688-4087-98B1-445E4EA333F3}"/>
    <cellStyle name="Normal 2 2 9 8 2 2" xfId="36092" xr:uid="{4E43D062-C14A-4E08-8282-C800215A8718}"/>
    <cellStyle name="Normal 2 2 9 8 3" xfId="27062" xr:uid="{D84780F4-88C9-40DC-B7FA-275170F62459}"/>
    <cellStyle name="Normal 2 2 9 9" xfId="9184" xr:uid="{A4B5636B-06EB-440E-A2BB-34E8EFC7541D}"/>
    <cellStyle name="Normal 2 2 9 9 2" xfId="31610" xr:uid="{E6E7467C-6239-4A8F-8A7C-ECE2EC085BFE}"/>
    <cellStyle name="Normal 2 20" xfId="9042" xr:uid="{D7BB7D9A-79C1-42B6-8A75-E394DE09E4C0}"/>
    <cellStyle name="Normal 2 20 2" xfId="31468" xr:uid="{7A63F117-F775-4D6E-A834-1C38BB63FDDD}"/>
    <cellStyle name="Normal 2 21" xfId="20054" xr:uid="{50247078-E67D-4854-B43E-90E250E6D412}"/>
    <cellStyle name="Normal 2 21 2" xfId="42477" xr:uid="{5E091C35-8F61-427D-B779-C093213B0144}"/>
    <cellStyle name="Normal 2 22" xfId="4" xr:uid="{1384CBD5-C955-4C7D-8DBE-9D1E44256DEB}"/>
    <cellStyle name="Normal 2 3" xfId="18" xr:uid="{9FA18BF4-3937-4BCB-9E66-17C388698B1D}"/>
    <cellStyle name="Normal 2 3 10" xfId="203" xr:uid="{B7A0CDD7-719C-473E-80B7-3DC7339E2969}"/>
    <cellStyle name="Normal 2 3 10 2" xfId="948" xr:uid="{08B2D8E8-3222-438D-BB5F-B3EB55C06BC6}"/>
    <cellStyle name="Normal 2 3 10 2 2" xfId="2442" xr:uid="{6D260DBC-C6EF-4145-9507-04BA6250DBC1}"/>
    <cellStyle name="Normal 2 3 10 2 2 2" xfId="6924" xr:uid="{32613DD7-550B-490E-815C-1213B158544B}"/>
    <cellStyle name="Normal 2 3 10 2 2 2 2" xfId="15954" xr:uid="{38705976-DB9F-4C59-94D4-F1F7C0B87FB1}"/>
    <cellStyle name="Normal 2 3 10 2 2 2 2 2" xfId="38380" xr:uid="{24804050-1F89-44A5-9AF2-DEB56C057705}"/>
    <cellStyle name="Normal 2 3 10 2 2 2 3" xfId="29350" xr:uid="{9C034A27-D66A-47B9-A430-3DB5E9E209FE}"/>
    <cellStyle name="Normal 2 3 10 2 2 3" xfId="11472" xr:uid="{745A8C2B-3079-4BF2-9A77-7B25707AD549}"/>
    <cellStyle name="Normal 2 3 10 2 2 3 2" xfId="33898" xr:uid="{6B47F7C6-E5C2-4AC8-8C4A-45F1ED129E09}"/>
    <cellStyle name="Normal 2 3 10 2 2 4" xfId="24868" xr:uid="{7A10E7EB-7079-47F3-9B84-E1863B86D8EA}"/>
    <cellStyle name="Normal 2 3 10 2 3" xfId="3936" xr:uid="{8B05DF15-3E2A-4831-8D2F-118BEF8C804D}"/>
    <cellStyle name="Normal 2 3 10 2 3 2" xfId="8418" xr:uid="{38D44EFD-CB9F-4B09-B1A8-46701EC80206}"/>
    <cellStyle name="Normal 2 3 10 2 3 2 2" xfId="17448" xr:uid="{DFB21716-7A14-441C-AC59-92E55C4FF997}"/>
    <cellStyle name="Normal 2 3 10 2 3 2 2 2" xfId="39874" xr:uid="{A41A4254-26D2-41E3-8E61-79FCB6F652C6}"/>
    <cellStyle name="Normal 2 3 10 2 3 2 3" xfId="30844" xr:uid="{16468892-A752-4AB1-BA1D-65FF2049830D}"/>
    <cellStyle name="Normal 2 3 10 2 3 3" xfId="12966" xr:uid="{9E1C08E6-BD66-4335-A85E-693EFABFACF5}"/>
    <cellStyle name="Normal 2 3 10 2 3 3 2" xfId="35392" xr:uid="{11354A87-45E9-4DB6-88B3-142033610F5B}"/>
    <cellStyle name="Normal 2 3 10 2 3 4" xfId="26362" xr:uid="{4E050A8D-1A01-4923-9CE2-A82B7CD4A988}"/>
    <cellStyle name="Normal 2 3 10 2 4" xfId="5430" xr:uid="{29D0D218-81BA-4C01-A499-90FD8A7F0462}"/>
    <cellStyle name="Normal 2 3 10 2 4 2" xfId="14460" xr:uid="{398F0F14-0A80-4E8F-A81C-3ABC4E5E0B4C}"/>
    <cellStyle name="Normal 2 3 10 2 4 2 2" xfId="36886" xr:uid="{AA5AA04C-233A-45F7-B8EB-493A4EC9E10A}"/>
    <cellStyle name="Normal 2 3 10 2 4 3" xfId="27856" xr:uid="{1BA03BE7-7E9D-42E3-A6E1-FA0D854F0A70}"/>
    <cellStyle name="Normal 2 3 10 2 5" xfId="9978" xr:uid="{F5ED6465-03D6-4392-98F6-0A6E80C3FA50}"/>
    <cellStyle name="Normal 2 3 10 2 5 2" xfId="32404" xr:uid="{4E93CAE5-1E6D-417D-B82F-B752793C96FB}"/>
    <cellStyle name="Normal 2 3 10 2 6" xfId="23374" xr:uid="{EC370447-2C34-473E-B2DC-80DB6E73832A}"/>
    <cellStyle name="Normal 2 3 10 3" xfId="1697" xr:uid="{1E111890-126D-4CF9-8D6F-58BF78C3C887}"/>
    <cellStyle name="Normal 2 3 10 3 2" xfId="6179" xr:uid="{1926B628-BC32-42A7-BF4F-2968DE9AB9FA}"/>
    <cellStyle name="Normal 2 3 10 3 2 2" xfId="15209" xr:uid="{87EAA2DA-5309-4EF2-B250-6A0C1ADCC579}"/>
    <cellStyle name="Normal 2 3 10 3 2 2 2" xfId="37635" xr:uid="{9D18B92B-B896-471A-AF08-37DAF7B58800}"/>
    <cellStyle name="Normal 2 3 10 3 2 3" xfId="28605" xr:uid="{1B597190-BCD9-43C1-B647-19679EA05681}"/>
    <cellStyle name="Normal 2 3 10 3 3" xfId="10727" xr:uid="{0B9F1A45-B95F-4C97-82AE-48F81DE61158}"/>
    <cellStyle name="Normal 2 3 10 3 3 2" xfId="33153" xr:uid="{C0B43BA7-64B2-4968-A596-5C757BED8CB0}"/>
    <cellStyle name="Normal 2 3 10 3 4" xfId="24123" xr:uid="{021AFABB-66EA-487A-AFCF-E046EDC8DB1F}"/>
    <cellStyle name="Normal 2 3 10 4" xfId="3191" xr:uid="{4E4D312F-79B0-4796-9CD9-4B81AC1B5EAB}"/>
    <cellStyle name="Normal 2 3 10 4 2" xfId="7673" xr:uid="{390D7ED8-0B4F-4C09-9A49-2843A4F9BCEE}"/>
    <cellStyle name="Normal 2 3 10 4 2 2" xfId="16703" xr:uid="{658EA638-DE64-4DEB-9F1F-4E20006C8A86}"/>
    <cellStyle name="Normal 2 3 10 4 2 2 2" xfId="39129" xr:uid="{37994A65-2553-4782-B4A4-663F537920E2}"/>
    <cellStyle name="Normal 2 3 10 4 2 3" xfId="30099" xr:uid="{8F4520E1-FFAD-4996-B4A9-231A658621E7}"/>
    <cellStyle name="Normal 2 3 10 4 3" xfId="12221" xr:uid="{D3125F31-ABB5-4942-B6AF-7177FED23C8C}"/>
    <cellStyle name="Normal 2 3 10 4 3 2" xfId="34647" xr:uid="{92339FD9-54CF-443C-A237-3A2DE3B0C26A}"/>
    <cellStyle name="Normal 2 3 10 4 4" xfId="25617" xr:uid="{A4253A6F-B94E-4DEC-AF34-A66F94B97275}"/>
    <cellStyle name="Normal 2 3 10 5" xfId="4685" xr:uid="{2D5B2C9D-87F8-44DB-B4FA-8ADE64F9B001}"/>
    <cellStyle name="Normal 2 3 10 5 2" xfId="13715" xr:uid="{AD60F0DF-29CC-4785-9649-F66F5919EB81}"/>
    <cellStyle name="Normal 2 3 10 5 2 2" xfId="36141" xr:uid="{F6557804-1AB7-4796-886A-BEC7906EE1BB}"/>
    <cellStyle name="Normal 2 3 10 5 3" xfId="27111" xr:uid="{9CD35378-27D2-4EFE-88A7-A819C1308312}"/>
    <cellStyle name="Normal 2 3 10 6" xfId="9233" xr:uid="{377D8E93-6493-4736-8EB6-20E46572CFBC}"/>
    <cellStyle name="Normal 2 3 10 6 2" xfId="31659" xr:uid="{BAB75452-182D-4905-B4B5-468B1CD3C601}"/>
    <cellStyle name="Normal 2 3 10 7" xfId="22629" xr:uid="{6B15C6FB-E23F-4A60-BB47-413EC76BC2B2}"/>
    <cellStyle name="Normal 2 3 11" xfId="389" xr:uid="{6847FC41-DEA5-4552-A9E2-62A8F2F1B1D6}"/>
    <cellStyle name="Normal 2 3 11 2" xfId="1136" xr:uid="{16E64E68-0F2B-4E25-82A6-E7293DA455F6}"/>
    <cellStyle name="Normal 2 3 11 2 2" xfId="2630" xr:uid="{F9CC2E7B-9CF9-401F-850E-A9B2952CB7BD}"/>
    <cellStyle name="Normal 2 3 11 2 2 2" xfId="7112" xr:uid="{F234DAEE-427C-4BEC-A297-2AEEDC302EB3}"/>
    <cellStyle name="Normal 2 3 11 2 2 2 2" xfId="16142" xr:uid="{5BD63428-C5E1-4904-AFA8-B014A499EF3A}"/>
    <cellStyle name="Normal 2 3 11 2 2 2 2 2" xfId="38568" xr:uid="{798B08B0-1ED0-4719-889F-B314BA90FBA3}"/>
    <cellStyle name="Normal 2 3 11 2 2 2 3" xfId="29538" xr:uid="{03131F6F-BA28-406E-88A7-A5DBA1EF2605}"/>
    <cellStyle name="Normal 2 3 11 2 2 3" xfId="11660" xr:uid="{A1C7DAFB-206E-4111-9923-349B5A9CFA56}"/>
    <cellStyle name="Normal 2 3 11 2 2 3 2" xfId="34086" xr:uid="{C71076FD-E0F2-484C-8CC2-DD7A66206C69}"/>
    <cellStyle name="Normal 2 3 11 2 2 4" xfId="25056" xr:uid="{8DAED618-E703-4588-B039-D36B6CD071A5}"/>
    <cellStyle name="Normal 2 3 11 2 3" xfId="4124" xr:uid="{D72B432E-B0FE-4440-86BB-EACA43A15ADF}"/>
    <cellStyle name="Normal 2 3 11 2 3 2" xfId="8606" xr:uid="{C9955541-3FA7-42F5-AE99-CA2F51A6779A}"/>
    <cellStyle name="Normal 2 3 11 2 3 2 2" xfId="17636" xr:uid="{906A1D73-1534-4D7E-B261-5029C917CEED}"/>
    <cellStyle name="Normal 2 3 11 2 3 2 2 2" xfId="40062" xr:uid="{B7C8C59B-9FA2-4FC8-92FD-ED79F68C0A94}"/>
    <cellStyle name="Normal 2 3 11 2 3 2 3" xfId="31032" xr:uid="{DB9BC830-7C0D-4EB3-8A83-0CCE3ED1C0E3}"/>
    <cellStyle name="Normal 2 3 11 2 3 3" xfId="13154" xr:uid="{72F14A9F-1A1A-4D82-AD8A-A8F045213CAA}"/>
    <cellStyle name="Normal 2 3 11 2 3 3 2" xfId="35580" xr:uid="{D25FE984-1525-4AC4-935D-CEB30909671B}"/>
    <cellStyle name="Normal 2 3 11 2 3 4" xfId="26550" xr:uid="{12ED8CED-3263-415D-AC72-ACBD843166A6}"/>
    <cellStyle name="Normal 2 3 11 2 4" xfId="5618" xr:uid="{90390B7A-3E7A-4115-95BC-C611C329E11C}"/>
    <cellStyle name="Normal 2 3 11 2 4 2" xfId="14648" xr:uid="{6DDE3564-6795-4F48-ACBB-DB31AB90DAD7}"/>
    <cellStyle name="Normal 2 3 11 2 4 2 2" xfId="37074" xr:uid="{8BC19FCF-03AD-4CF5-B99D-CBDFE2B8D2DF}"/>
    <cellStyle name="Normal 2 3 11 2 4 3" xfId="28044" xr:uid="{80F1DEA9-31C7-4AA8-8D48-17E31D05E361}"/>
    <cellStyle name="Normal 2 3 11 2 5" xfId="10166" xr:uid="{D4F65F1E-70DE-4B33-9479-06C2B7322B55}"/>
    <cellStyle name="Normal 2 3 11 2 5 2" xfId="32592" xr:uid="{7B8626B6-686B-481B-8ED1-B7F9F74F814B}"/>
    <cellStyle name="Normal 2 3 11 2 6" xfId="23562" xr:uid="{319DA3FA-2BA4-4300-8756-2C00DC796921}"/>
    <cellStyle name="Normal 2 3 11 3" xfId="1883" xr:uid="{A2D4C559-4A71-4026-AEAF-8F76252F2363}"/>
    <cellStyle name="Normal 2 3 11 3 2" xfId="6365" xr:uid="{9F326C43-A10F-4E94-BAC9-34651E08E667}"/>
    <cellStyle name="Normal 2 3 11 3 2 2" xfId="15395" xr:uid="{345AE34E-E046-46EB-9769-CD1681E00A5D}"/>
    <cellStyle name="Normal 2 3 11 3 2 2 2" xfId="37821" xr:uid="{74D02356-AC97-4446-80CC-8A0EABA6B1A3}"/>
    <cellStyle name="Normal 2 3 11 3 2 3" xfId="28791" xr:uid="{9236BB8C-85E8-4F33-9EE0-B46ACF461F92}"/>
    <cellStyle name="Normal 2 3 11 3 3" xfId="10913" xr:uid="{46CD3C8F-8881-430E-B467-A8294C6AE51D}"/>
    <cellStyle name="Normal 2 3 11 3 3 2" xfId="33339" xr:uid="{DBD10DF5-C678-464D-8833-EE4EBBE3D2FA}"/>
    <cellStyle name="Normal 2 3 11 3 4" xfId="24309" xr:uid="{05650445-3261-4012-BB73-97C6828C1A85}"/>
    <cellStyle name="Normal 2 3 11 4" xfId="3377" xr:uid="{0716CD9B-F771-4C39-AD25-CCDA52FA9A9B}"/>
    <cellStyle name="Normal 2 3 11 4 2" xfId="7859" xr:uid="{53F056A4-84B2-4E89-9BF7-29E3F787BC5F}"/>
    <cellStyle name="Normal 2 3 11 4 2 2" xfId="16889" xr:uid="{CE8DF1FE-8624-4CE8-BAAA-E293270EBFD4}"/>
    <cellStyle name="Normal 2 3 11 4 2 2 2" xfId="39315" xr:uid="{C8C89117-9D7F-421F-8EC7-988980773468}"/>
    <cellStyle name="Normal 2 3 11 4 2 3" xfId="30285" xr:uid="{A7D6B723-5D3F-4377-8BE6-CEE679BE799C}"/>
    <cellStyle name="Normal 2 3 11 4 3" xfId="12407" xr:uid="{7CE3A478-67D0-416F-BF8F-CE68924D71E2}"/>
    <cellStyle name="Normal 2 3 11 4 3 2" xfId="34833" xr:uid="{B906B4CE-F504-4D74-8D75-226CC459020F}"/>
    <cellStyle name="Normal 2 3 11 4 4" xfId="25803" xr:uid="{5B3BC0FB-FA0C-4AD0-9367-0A966EA2865A}"/>
    <cellStyle name="Normal 2 3 11 5" xfId="4871" xr:uid="{5259657B-A5E9-4F76-9BF7-72EF287567D1}"/>
    <cellStyle name="Normal 2 3 11 5 2" xfId="13901" xr:uid="{835B1FE1-8935-48C0-96DF-CD875AB98F64}"/>
    <cellStyle name="Normal 2 3 11 5 2 2" xfId="36327" xr:uid="{9186B7DF-EE4A-4FBD-9513-5D14D94DD517}"/>
    <cellStyle name="Normal 2 3 11 5 3" xfId="27297" xr:uid="{A0168896-9C2C-4091-9656-89E5E51E2C3C}"/>
    <cellStyle name="Normal 2 3 11 6" xfId="9419" xr:uid="{2EB5E122-A243-45CD-8CC8-37CF3F870BEC}"/>
    <cellStyle name="Normal 2 3 11 6 2" xfId="31845" xr:uid="{1695BF3A-6F7D-4D13-9097-96C948CB5EFE}"/>
    <cellStyle name="Normal 2 3 11 7" xfId="22815" xr:uid="{6B298FE0-216F-45F2-A0F3-34A837CF46B2}"/>
    <cellStyle name="Normal 2 3 12" xfId="575" xr:uid="{8F6D0932-69C0-454A-8012-AD17DD3EEBB5}"/>
    <cellStyle name="Normal 2 3 12 2" xfId="1322" xr:uid="{18F451AE-B0BD-48DB-A17A-E1A92D2106E2}"/>
    <cellStyle name="Normal 2 3 12 2 2" xfId="2816" xr:uid="{E3CC1C01-7756-45B4-8B26-A5943A86F5B1}"/>
    <cellStyle name="Normal 2 3 12 2 2 2" xfId="7298" xr:uid="{D9A792F7-0C45-4A48-99EB-75C693FD8140}"/>
    <cellStyle name="Normal 2 3 12 2 2 2 2" xfId="16328" xr:uid="{9A108EA8-8BF4-43FC-8B41-6DAF2D329BAD}"/>
    <cellStyle name="Normal 2 3 12 2 2 2 2 2" xfId="38754" xr:uid="{118C87A1-78D0-48EB-83EC-46FFB68AA9C1}"/>
    <cellStyle name="Normal 2 3 12 2 2 2 3" xfId="29724" xr:uid="{41911EA0-4D82-45CA-881F-D77C15090FD9}"/>
    <cellStyle name="Normal 2 3 12 2 2 3" xfId="11846" xr:uid="{DC3603AF-7349-4851-8E71-0ACC565226E9}"/>
    <cellStyle name="Normal 2 3 12 2 2 3 2" xfId="34272" xr:uid="{F5F6439C-4D89-4863-A4E8-F9C6CD11A87B}"/>
    <cellStyle name="Normal 2 3 12 2 2 4" xfId="25242" xr:uid="{77E96E58-CAD9-490F-8D76-056D40F87765}"/>
    <cellStyle name="Normal 2 3 12 2 3" xfId="4310" xr:uid="{28D528CA-330B-434A-A62E-B0254D55285F}"/>
    <cellStyle name="Normal 2 3 12 2 3 2" xfId="8792" xr:uid="{35027415-66C2-49BD-89AA-365EC69F9C4A}"/>
    <cellStyle name="Normal 2 3 12 2 3 2 2" xfId="17822" xr:uid="{F059B635-4CDD-48F9-BC6C-024CD6C4AB4B}"/>
    <cellStyle name="Normal 2 3 12 2 3 2 2 2" xfId="40248" xr:uid="{FCB9306A-1F82-42E3-9338-BE52FD95DAC0}"/>
    <cellStyle name="Normal 2 3 12 2 3 2 3" xfId="31218" xr:uid="{0964975A-643B-4759-857E-02042BCB930A}"/>
    <cellStyle name="Normal 2 3 12 2 3 3" xfId="13340" xr:uid="{69349232-2577-43E7-A22E-5B6BA3BB8FB5}"/>
    <cellStyle name="Normal 2 3 12 2 3 3 2" xfId="35766" xr:uid="{F8015AE2-7509-48DA-9CE3-D44C8CF47B01}"/>
    <cellStyle name="Normal 2 3 12 2 3 4" xfId="26736" xr:uid="{F99AAF32-C87F-4236-99C3-496475F0C6EB}"/>
    <cellStyle name="Normal 2 3 12 2 4" xfId="5804" xr:uid="{DD7E3A47-CBD3-4B7E-9CE3-65E59C288F7B}"/>
    <cellStyle name="Normal 2 3 12 2 4 2" xfId="14834" xr:uid="{ECA702E4-8D9B-4BB4-BE29-2ABE749FC272}"/>
    <cellStyle name="Normal 2 3 12 2 4 2 2" xfId="37260" xr:uid="{DC52F7F8-62D5-4A6B-82AE-228D8A6D8588}"/>
    <cellStyle name="Normal 2 3 12 2 4 3" xfId="28230" xr:uid="{086630B4-0050-49E2-8D64-DC1EC045706B}"/>
    <cellStyle name="Normal 2 3 12 2 5" xfId="10352" xr:uid="{674A8560-94AC-47F2-95A5-38482E4C6029}"/>
    <cellStyle name="Normal 2 3 12 2 5 2" xfId="32778" xr:uid="{C8A4D60F-65D0-4EB2-85FE-8EAEC046D3BE}"/>
    <cellStyle name="Normal 2 3 12 2 6" xfId="23748" xr:uid="{AEF09C16-69DA-45F5-A54C-9BBBDA37E17F}"/>
    <cellStyle name="Normal 2 3 12 3" xfId="2069" xr:uid="{B076814C-D20D-4633-975D-2476D4CE6E27}"/>
    <cellStyle name="Normal 2 3 12 3 2" xfId="6551" xr:uid="{FEA3555E-CC9C-4984-971A-5FBE129B80AC}"/>
    <cellStyle name="Normal 2 3 12 3 2 2" xfId="15581" xr:uid="{7B92B25D-7484-4B46-A3D2-2AA84348AC38}"/>
    <cellStyle name="Normal 2 3 12 3 2 2 2" xfId="38007" xr:uid="{987A7782-D4B8-4AF1-9F04-72C700F26C4E}"/>
    <cellStyle name="Normal 2 3 12 3 2 3" xfId="28977" xr:uid="{2D180B85-B9DC-4189-90C0-661821349B49}"/>
    <cellStyle name="Normal 2 3 12 3 3" xfId="11099" xr:uid="{881E0B89-8F7A-4B7D-B913-1A39FEE45EB2}"/>
    <cellStyle name="Normal 2 3 12 3 3 2" xfId="33525" xr:uid="{BF7F1A71-4DDE-47A8-88B9-311BE9F8B05C}"/>
    <cellStyle name="Normal 2 3 12 3 4" xfId="24495" xr:uid="{7B5316AB-172E-42AA-A447-7AB5EC09F0C9}"/>
    <cellStyle name="Normal 2 3 12 4" xfId="3563" xr:uid="{3E3F3DD1-2AA6-4B67-B46A-5FF4F411194E}"/>
    <cellStyle name="Normal 2 3 12 4 2" xfId="8045" xr:uid="{CEA9EAD0-2EA3-4506-96EB-4973AD679E81}"/>
    <cellStyle name="Normal 2 3 12 4 2 2" xfId="17075" xr:uid="{3A5813B5-A26A-46C1-9599-B2D55848DB90}"/>
    <cellStyle name="Normal 2 3 12 4 2 2 2" xfId="39501" xr:uid="{675DC864-5597-4636-BA5E-D741715FA49C}"/>
    <cellStyle name="Normal 2 3 12 4 2 3" xfId="30471" xr:uid="{8CC6725F-5E11-4021-BFC5-30B7C5FF7BE2}"/>
    <cellStyle name="Normal 2 3 12 4 3" xfId="12593" xr:uid="{11A1D81A-2B92-405A-ADF9-FF8CE6A3D13F}"/>
    <cellStyle name="Normal 2 3 12 4 3 2" xfId="35019" xr:uid="{0AA425CF-E96E-450D-91B3-A1C5FA0000AB}"/>
    <cellStyle name="Normal 2 3 12 4 4" xfId="25989" xr:uid="{F67D9C6E-D691-420D-9FCD-3E4C1D1704ED}"/>
    <cellStyle name="Normal 2 3 12 5" xfId="5057" xr:uid="{54CA8C75-209C-4908-8018-6B1DE91E4617}"/>
    <cellStyle name="Normal 2 3 12 5 2" xfId="14087" xr:uid="{51BFF1B3-DAD0-4822-85CA-D7B75CCA3CB0}"/>
    <cellStyle name="Normal 2 3 12 5 2 2" xfId="36513" xr:uid="{459C2023-0FEA-4407-98E5-42E7546805AB}"/>
    <cellStyle name="Normal 2 3 12 5 3" xfId="27483" xr:uid="{8A765CC7-DD50-41A3-9BC7-80998E915509}"/>
    <cellStyle name="Normal 2 3 12 6" xfId="9605" xr:uid="{80880A2D-6E69-4DA6-889B-032756146021}"/>
    <cellStyle name="Normal 2 3 12 6 2" xfId="32031" xr:uid="{006B5807-C7CB-45F6-AA81-29F0FD73FB4D}"/>
    <cellStyle name="Normal 2 3 12 7" xfId="23001" xr:uid="{6710F19B-2739-469A-829B-3C5437DFAA85}"/>
    <cellStyle name="Normal 2 3 13" xfId="762" xr:uid="{775C7F3E-2053-4EC7-8AAD-A3B363C94256}"/>
    <cellStyle name="Normal 2 3 13 2" xfId="2256" xr:uid="{7F3E8644-6C09-4C44-8AED-DF288DB80BAD}"/>
    <cellStyle name="Normal 2 3 13 2 2" xfId="6738" xr:uid="{A1426DCB-87FB-4C35-A5F1-121ACBA32074}"/>
    <cellStyle name="Normal 2 3 13 2 2 2" xfId="15768" xr:uid="{25727D84-E04C-48FF-929E-C4926852B430}"/>
    <cellStyle name="Normal 2 3 13 2 2 2 2" xfId="38194" xr:uid="{848E7A08-76EF-4622-8FDA-C6EE4F19F903}"/>
    <cellStyle name="Normal 2 3 13 2 2 3" xfId="29164" xr:uid="{2DC3FA24-C6FB-49C7-B318-640CA2310F70}"/>
    <cellStyle name="Normal 2 3 13 2 3" xfId="11286" xr:uid="{BE563009-E02C-4168-A544-D2DB6986A52B}"/>
    <cellStyle name="Normal 2 3 13 2 3 2" xfId="33712" xr:uid="{9BEDA691-373E-49BA-BDFB-78EF7E372598}"/>
    <cellStyle name="Normal 2 3 13 2 4" xfId="24682" xr:uid="{592950E0-568E-49C7-A012-AF5F62EF42A4}"/>
    <cellStyle name="Normal 2 3 13 3" xfId="3750" xr:uid="{1D1E607F-8C6B-4576-AFC2-9CD5EB5B3798}"/>
    <cellStyle name="Normal 2 3 13 3 2" xfId="8232" xr:uid="{637EF790-E4BB-4FC7-A5EA-F477CCAA43F7}"/>
    <cellStyle name="Normal 2 3 13 3 2 2" xfId="17262" xr:uid="{8C7D3A1D-1C1B-493C-9D40-D0C92DA740B8}"/>
    <cellStyle name="Normal 2 3 13 3 2 2 2" xfId="39688" xr:uid="{21CAD44B-F289-49D7-8496-ECD6EB16B72C}"/>
    <cellStyle name="Normal 2 3 13 3 2 3" xfId="30658" xr:uid="{60566467-0C4D-43AB-B3F6-4ED2F0A87C38}"/>
    <cellStyle name="Normal 2 3 13 3 3" xfId="12780" xr:uid="{DC410EA0-602A-42C5-9B42-12B2599E8DAA}"/>
    <cellStyle name="Normal 2 3 13 3 3 2" xfId="35206" xr:uid="{6F39429F-2DE3-4A65-809A-773F44E4BFBC}"/>
    <cellStyle name="Normal 2 3 13 3 4" xfId="26176" xr:uid="{8B795345-3D0E-4520-B9CC-6C3CFCD2EBC1}"/>
    <cellStyle name="Normal 2 3 13 4" xfId="5244" xr:uid="{D317D8E1-6A6A-4CF7-809F-5CC4BDDA171D}"/>
    <cellStyle name="Normal 2 3 13 4 2" xfId="14274" xr:uid="{DEA8F2BA-A68C-445B-B217-8349E27FD7A0}"/>
    <cellStyle name="Normal 2 3 13 4 2 2" xfId="36700" xr:uid="{3F46F21D-312B-4CC2-957D-F7E548FC9585}"/>
    <cellStyle name="Normal 2 3 13 4 3" xfId="27670" xr:uid="{59175863-04AF-47D8-A705-B1AC07EEC4AF}"/>
    <cellStyle name="Normal 2 3 13 5" xfId="9792" xr:uid="{2778EED8-E123-487B-A16E-D0FD5F48E46F}"/>
    <cellStyle name="Normal 2 3 13 5 2" xfId="32218" xr:uid="{AA7E27BB-7FED-4A5D-884B-D9EAA198F65A}"/>
    <cellStyle name="Normal 2 3 13 6" xfId="23188" xr:uid="{0C1E0E74-D5A2-4041-9AAA-30422D138791}"/>
    <cellStyle name="Normal 2 3 14" xfId="1511" xr:uid="{8BC3DAFD-3A98-49D0-9634-D870E1ED37EC}"/>
    <cellStyle name="Normal 2 3 14 2" xfId="5993" xr:uid="{83C99EB8-5316-4E3C-88EF-4923E485C11F}"/>
    <cellStyle name="Normal 2 3 14 2 2" xfId="15023" xr:uid="{1F818F38-96E1-49B1-A47D-F9A2CD2EE4E7}"/>
    <cellStyle name="Normal 2 3 14 2 2 2" xfId="37449" xr:uid="{0E701AAA-F009-49C6-8956-2804B0052093}"/>
    <cellStyle name="Normal 2 3 14 2 3" xfId="28419" xr:uid="{4179349E-911E-490B-9B8F-EA7706A2578B}"/>
    <cellStyle name="Normal 2 3 14 3" xfId="10541" xr:uid="{166376FA-E0E8-4C01-98AF-E53D762DB87A}"/>
    <cellStyle name="Normal 2 3 14 3 2" xfId="32967" xr:uid="{8A1E3499-CC97-40FF-AFB8-B95EBBA2990F}"/>
    <cellStyle name="Normal 2 3 14 4" xfId="23937" xr:uid="{395D8A1E-22B5-48BE-9354-FE0C85F50E67}"/>
    <cellStyle name="Normal 2 3 15" xfId="3005" xr:uid="{E2CBBC72-D44A-4B84-9A02-BE5DBE7C9281}"/>
    <cellStyle name="Normal 2 3 15 2" xfId="7487" xr:uid="{99EC8652-C517-48B0-AAF4-E65AEDA27D5D}"/>
    <cellStyle name="Normal 2 3 15 2 2" xfId="16517" xr:uid="{884F29FF-71CB-4B17-AE90-D5AE63E7C19E}"/>
    <cellStyle name="Normal 2 3 15 2 2 2" xfId="38943" xr:uid="{278D24C0-3275-4F42-80AD-4BD332C40532}"/>
    <cellStyle name="Normal 2 3 15 2 3" xfId="29913" xr:uid="{99EFE58B-3FB0-49AE-BBCD-C9BC1DE02EFC}"/>
    <cellStyle name="Normal 2 3 15 3" xfId="12035" xr:uid="{A839C638-6CB8-410B-9F9E-4655CFF88519}"/>
    <cellStyle name="Normal 2 3 15 3 2" xfId="34461" xr:uid="{3ACF4846-3B15-40F6-AE26-BD227B20151E}"/>
    <cellStyle name="Normal 2 3 15 4" xfId="25431" xr:uid="{74902180-204F-4729-A48B-1DBAD6321D56}"/>
    <cellStyle name="Normal 2 3 16" xfId="4499" xr:uid="{F2B354A4-ACCB-4256-B755-5B4FA4011701}"/>
    <cellStyle name="Normal 2 3 16 2" xfId="13529" xr:uid="{FFDF59A9-860A-4AED-8C21-34D857D02272}"/>
    <cellStyle name="Normal 2 3 16 2 2" xfId="35955" xr:uid="{4984F86E-E345-492B-8FEF-ECE17FC93E2A}"/>
    <cellStyle name="Normal 2 3 16 3" xfId="26925" xr:uid="{1C46090D-C7E0-4CEB-92B9-25A25458B0F2}"/>
    <cellStyle name="Normal 2 3 17" xfId="9047" xr:uid="{8B3C9C46-EF14-4D1C-93A7-47BF6316BE38}"/>
    <cellStyle name="Normal 2 3 17 2" xfId="31473" xr:uid="{9B214CF8-846C-4EA1-99A9-C257D587D75A}"/>
    <cellStyle name="Normal 2 3 18" xfId="20055" xr:uid="{E0EDED1D-9C0F-4521-87FB-C0F4E71E8C4E}"/>
    <cellStyle name="Normal 2 3 19" xfId="22444" xr:uid="{7789A089-44B4-4FA5-B19C-2AA8329E7181}"/>
    <cellStyle name="Normal 2 3 2" xfId="27" xr:uid="{CB8FB528-D278-4D5C-8093-F4746F3A9A11}"/>
    <cellStyle name="Normal 2 3 2 10" xfId="399" xr:uid="{F67C7B82-C1F4-4E9C-955D-797BFDBB3DE9}"/>
    <cellStyle name="Normal 2 3 2 10 2" xfId="1146" xr:uid="{9B3D5BB2-9410-4286-8C68-33134A1382CC}"/>
    <cellStyle name="Normal 2 3 2 10 2 2" xfId="2640" xr:uid="{A56CAF65-1F90-424D-AA75-52C67EBFE5A3}"/>
    <cellStyle name="Normal 2 3 2 10 2 2 2" xfId="7122" xr:uid="{60A58912-CF20-471F-9240-B9E81F2CA2F9}"/>
    <cellStyle name="Normal 2 3 2 10 2 2 2 2" xfId="16152" xr:uid="{3A7FC541-78DF-4D17-855A-5C365A9A15EC}"/>
    <cellStyle name="Normal 2 3 2 10 2 2 2 2 2" xfId="38578" xr:uid="{7AD2A975-1679-483D-91C8-A5E0368706F2}"/>
    <cellStyle name="Normal 2 3 2 10 2 2 2 3" xfId="29548" xr:uid="{F552379A-862F-4472-9F63-6386151AFDF4}"/>
    <cellStyle name="Normal 2 3 2 10 2 2 3" xfId="11670" xr:uid="{C22B8B14-7768-436F-87F8-21B40A762C8C}"/>
    <cellStyle name="Normal 2 3 2 10 2 2 3 2" xfId="34096" xr:uid="{B3B0734A-C10D-42AF-9D47-8AE688119374}"/>
    <cellStyle name="Normal 2 3 2 10 2 2 4" xfId="25066" xr:uid="{F4C7566F-ED6B-4DA5-9F7E-35CBC18A1795}"/>
    <cellStyle name="Normal 2 3 2 10 2 3" xfId="4134" xr:uid="{D481BF34-EF71-4E4E-985E-903BFD254565}"/>
    <cellStyle name="Normal 2 3 2 10 2 3 2" xfId="8616" xr:uid="{F9865ED1-067B-422B-8F92-3B0DC726C381}"/>
    <cellStyle name="Normal 2 3 2 10 2 3 2 2" xfId="17646" xr:uid="{F03351D8-D85C-46AC-A06F-33502506DCD6}"/>
    <cellStyle name="Normal 2 3 2 10 2 3 2 2 2" xfId="40072" xr:uid="{0308E22D-95B6-4D2D-9118-AAD987E54041}"/>
    <cellStyle name="Normal 2 3 2 10 2 3 2 3" xfId="31042" xr:uid="{295463E3-F021-4E64-9F4C-1FF10210376C}"/>
    <cellStyle name="Normal 2 3 2 10 2 3 3" xfId="13164" xr:uid="{6739C887-A997-4501-B78F-D6A230D45D85}"/>
    <cellStyle name="Normal 2 3 2 10 2 3 3 2" xfId="35590" xr:uid="{CFDFA7E6-ED02-4A1E-8469-767D62A21A73}"/>
    <cellStyle name="Normal 2 3 2 10 2 3 4" xfId="26560" xr:uid="{791DF74A-D396-441A-AD22-A4F0842C18B1}"/>
    <cellStyle name="Normal 2 3 2 10 2 4" xfId="5628" xr:uid="{E6D8A1BC-0D91-4D94-95DC-3D21B570C05D}"/>
    <cellStyle name="Normal 2 3 2 10 2 4 2" xfId="14658" xr:uid="{8C284835-E2EC-45A0-A9C6-5D8B9797FDA4}"/>
    <cellStyle name="Normal 2 3 2 10 2 4 2 2" xfId="37084" xr:uid="{0D005ACC-06F9-4191-8FE9-8B3DEB82C859}"/>
    <cellStyle name="Normal 2 3 2 10 2 4 3" xfId="28054" xr:uid="{923C3297-8DD9-4EC9-871A-7311EBF0FF1F}"/>
    <cellStyle name="Normal 2 3 2 10 2 5" xfId="10176" xr:uid="{9263BDDE-9601-4FCB-8E22-F913A4593A08}"/>
    <cellStyle name="Normal 2 3 2 10 2 5 2" xfId="32602" xr:uid="{A1B56E16-71DF-46F4-8CB9-FE4C62503E96}"/>
    <cellStyle name="Normal 2 3 2 10 2 6" xfId="23572" xr:uid="{0DFD5806-E45C-420B-AA05-910238D14FC5}"/>
    <cellStyle name="Normal 2 3 2 10 3" xfId="1893" xr:uid="{7F0A3C8A-DACE-4080-97D2-A0B398D9FC86}"/>
    <cellStyle name="Normal 2 3 2 10 3 2" xfId="6375" xr:uid="{1042D9DB-E7DE-4EC8-BBF9-EFE6AE906A7E}"/>
    <cellStyle name="Normal 2 3 2 10 3 2 2" xfId="15405" xr:uid="{E1A660A3-F16D-4E05-B9E9-53DCCC91E6CF}"/>
    <cellStyle name="Normal 2 3 2 10 3 2 2 2" xfId="37831" xr:uid="{140419E5-2B68-4CD4-ACCE-ADEB9E14D94F}"/>
    <cellStyle name="Normal 2 3 2 10 3 2 3" xfId="28801" xr:uid="{7FA01031-61E4-4187-823A-D50F2879BF27}"/>
    <cellStyle name="Normal 2 3 2 10 3 3" xfId="10923" xr:uid="{2D6DF08F-F599-47E9-AD57-BA2A524072DA}"/>
    <cellStyle name="Normal 2 3 2 10 3 3 2" xfId="33349" xr:uid="{BCE127CC-3C0E-4603-A42A-C2E22EAED8F5}"/>
    <cellStyle name="Normal 2 3 2 10 3 4" xfId="24319" xr:uid="{104B1B17-79C6-4515-AE78-C6506600AC0A}"/>
    <cellStyle name="Normal 2 3 2 10 4" xfId="3387" xr:uid="{085FF2B5-0414-46B7-A384-2BE7BEF9D843}"/>
    <cellStyle name="Normal 2 3 2 10 4 2" xfId="7869" xr:uid="{9C73516C-7FBA-47D9-BE5F-846E5A6AC1AE}"/>
    <cellStyle name="Normal 2 3 2 10 4 2 2" xfId="16899" xr:uid="{C1B09F98-9ACC-47DE-9102-49A18C902638}"/>
    <cellStyle name="Normal 2 3 2 10 4 2 2 2" xfId="39325" xr:uid="{54843921-65A6-4933-B30C-56FB91B0C4B1}"/>
    <cellStyle name="Normal 2 3 2 10 4 2 3" xfId="30295" xr:uid="{F4061F67-2204-46FA-B0D9-2942A99AC440}"/>
    <cellStyle name="Normal 2 3 2 10 4 3" xfId="12417" xr:uid="{F970ABC2-4C0B-453C-BF71-CA43C5335C27}"/>
    <cellStyle name="Normal 2 3 2 10 4 3 2" xfId="34843" xr:uid="{421FF2AC-B4F3-46C4-81D8-D1CF9C17DDBF}"/>
    <cellStyle name="Normal 2 3 2 10 4 4" xfId="25813" xr:uid="{1C27F02F-4DB2-4B08-9324-8F900F4A0537}"/>
    <cellStyle name="Normal 2 3 2 10 5" xfId="4881" xr:uid="{3C8CE5B7-FB93-4AE1-B30A-C9872272AA33}"/>
    <cellStyle name="Normal 2 3 2 10 5 2" xfId="13911" xr:uid="{D5BD99AD-9BC6-4264-A22D-ED2C23C3BC4C}"/>
    <cellStyle name="Normal 2 3 2 10 5 2 2" xfId="36337" xr:uid="{D9332E3C-F6F8-4966-834D-58BC7E71E544}"/>
    <cellStyle name="Normal 2 3 2 10 5 3" xfId="27307" xr:uid="{E02716AC-9285-4E7C-8B30-184E952BD2FA}"/>
    <cellStyle name="Normal 2 3 2 10 6" xfId="9429" xr:uid="{907D3DF0-68B8-4ABF-BE29-A250D519A2C6}"/>
    <cellStyle name="Normal 2 3 2 10 6 2" xfId="31855" xr:uid="{F7054FE5-A1F8-4EE8-9092-C1E91C5C2977}"/>
    <cellStyle name="Normal 2 3 2 10 7" xfId="22825" xr:uid="{BC538D78-E4D1-45D7-91E9-5DDBD4D9FAD5}"/>
    <cellStyle name="Normal 2 3 2 11" xfId="585" xr:uid="{587B6E59-C43A-4876-BA6E-364B4DD95B10}"/>
    <cellStyle name="Normal 2 3 2 11 2" xfId="1332" xr:uid="{9B47DFA5-6D9A-4FAE-A16E-71A59C5ADB1C}"/>
    <cellStyle name="Normal 2 3 2 11 2 2" xfId="2826" xr:uid="{5E7FEED3-801B-4856-9595-278729BD2992}"/>
    <cellStyle name="Normal 2 3 2 11 2 2 2" xfId="7308" xr:uid="{F7D3F675-8E0B-43A0-9D07-6E8A01FF088A}"/>
    <cellStyle name="Normal 2 3 2 11 2 2 2 2" xfId="16338" xr:uid="{DB599752-1D5F-40BB-873B-6859A8FDEA10}"/>
    <cellStyle name="Normal 2 3 2 11 2 2 2 2 2" xfId="38764" xr:uid="{584B3470-FEBA-4EF6-A3BC-E3E475B82C9E}"/>
    <cellStyle name="Normal 2 3 2 11 2 2 2 3" xfId="29734" xr:uid="{270FCFA1-4D16-4663-AC26-8B75E650B7C5}"/>
    <cellStyle name="Normal 2 3 2 11 2 2 3" xfId="11856" xr:uid="{AEA6E024-E0FD-413B-AFD3-B1304EFA48F2}"/>
    <cellStyle name="Normal 2 3 2 11 2 2 3 2" xfId="34282" xr:uid="{422D6F4C-405B-47D2-9E71-DD0DD182D85C}"/>
    <cellStyle name="Normal 2 3 2 11 2 2 4" xfId="25252" xr:uid="{29750E6A-5357-438F-A198-40E55216150A}"/>
    <cellStyle name="Normal 2 3 2 11 2 3" xfId="4320" xr:uid="{8E7E158F-463E-4C8C-99EE-A653DF930B6F}"/>
    <cellStyle name="Normal 2 3 2 11 2 3 2" xfId="8802" xr:uid="{FD47B5FE-062F-4A35-9A03-1FF8E816B944}"/>
    <cellStyle name="Normal 2 3 2 11 2 3 2 2" xfId="17832" xr:uid="{5FF14741-F708-4DCF-AF66-1E18D091DE2C}"/>
    <cellStyle name="Normal 2 3 2 11 2 3 2 2 2" xfId="40258" xr:uid="{891D39B4-42A7-4559-99C2-AF189B0E8158}"/>
    <cellStyle name="Normal 2 3 2 11 2 3 2 3" xfId="31228" xr:uid="{E9987A52-721C-47D3-B38B-0D4EA8CEE12E}"/>
    <cellStyle name="Normal 2 3 2 11 2 3 3" xfId="13350" xr:uid="{A8DCA64F-9FFF-4D5E-8D89-12B53DB0E545}"/>
    <cellStyle name="Normal 2 3 2 11 2 3 3 2" xfId="35776" xr:uid="{7F36535A-7E18-4871-B679-939FF2362ADD}"/>
    <cellStyle name="Normal 2 3 2 11 2 3 4" xfId="26746" xr:uid="{A78BE556-ADDA-4043-8AB8-F2B4434ACECF}"/>
    <cellStyle name="Normal 2 3 2 11 2 4" xfId="5814" xr:uid="{825EDE99-C7C5-4FF4-AFEC-768F360CAB40}"/>
    <cellStyle name="Normal 2 3 2 11 2 4 2" xfId="14844" xr:uid="{59C3BB6C-A757-4759-85CA-D08DC578952E}"/>
    <cellStyle name="Normal 2 3 2 11 2 4 2 2" xfId="37270" xr:uid="{439D3B70-31FE-4B5F-8FD4-64E67545ACCB}"/>
    <cellStyle name="Normal 2 3 2 11 2 4 3" xfId="28240" xr:uid="{7C56EE08-5298-4B16-82C9-0BD63638E388}"/>
    <cellStyle name="Normal 2 3 2 11 2 5" xfId="10362" xr:uid="{DE547FA9-A37B-48E9-BC3C-0BBC9F34D598}"/>
    <cellStyle name="Normal 2 3 2 11 2 5 2" xfId="32788" xr:uid="{5EFE6E1D-E12A-4FD8-853A-9D440DE30DFF}"/>
    <cellStyle name="Normal 2 3 2 11 2 6" xfId="23758" xr:uid="{5F59F8BF-4C2E-4180-B2F9-790B6D8D0D4F}"/>
    <cellStyle name="Normal 2 3 2 11 3" xfId="2079" xr:uid="{F6071FC0-ED77-427B-AB08-6706585ECFD9}"/>
    <cellStyle name="Normal 2 3 2 11 3 2" xfId="6561" xr:uid="{7DAAAE8B-2EBB-4708-8AC6-6DD1843C3BE4}"/>
    <cellStyle name="Normal 2 3 2 11 3 2 2" xfId="15591" xr:uid="{4EE7B1AD-47BF-4CE5-A827-49FA68E43DD4}"/>
    <cellStyle name="Normal 2 3 2 11 3 2 2 2" xfId="38017" xr:uid="{EC55F92A-E06C-415A-A664-A633D40B8DE6}"/>
    <cellStyle name="Normal 2 3 2 11 3 2 3" xfId="28987" xr:uid="{2D15362C-2609-4C75-B4EE-AE4CF23143B3}"/>
    <cellStyle name="Normal 2 3 2 11 3 3" xfId="11109" xr:uid="{628F296D-2731-495A-9ED1-2C5A69F76550}"/>
    <cellStyle name="Normal 2 3 2 11 3 3 2" xfId="33535" xr:uid="{1DEFCA24-FAC7-4707-A4FE-9AC8ACBE6E1C}"/>
    <cellStyle name="Normal 2 3 2 11 3 4" xfId="24505" xr:uid="{3C2B7609-AA20-4F98-BC62-3E75D3204516}"/>
    <cellStyle name="Normal 2 3 2 11 4" xfId="3573" xr:uid="{C38FC195-99C0-4BFF-B588-15DCC758521B}"/>
    <cellStyle name="Normal 2 3 2 11 4 2" xfId="8055" xr:uid="{8A296EBD-4BA1-41F7-A67F-609A26F58ABD}"/>
    <cellStyle name="Normal 2 3 2 11 4 2 2" xfId="17085" xr:uid="{9AB28020-2504-488E-AC2E-E36D5383DA01}"/>
    <cellStyle name="Normal 2 3 2 11 4 2 2 2" xfId="39511" xr:uid="{BD5DB1E9-CAD5-42BA-9D36-5AC153674E7F}"/>
    <cellStyle name="Normal 2 3 2 11 4 2 3" xfId="30481" xr:uid="{183E482B-ABF0-4A7F-9C58-6E8AFDE594A8}"/>
    <cellStyle name="Normal 2 3 2 11 4 3" xfId="12603" xr:uid="{8E5AC7BE-C4B3-4D93-B43F-8AD1F1742A54}"/>
    <cellStyle name="Normal 2 3 2 11 4 3 2" xfId="35029" xr:uid="{F944D1ED-D5C2-4D13-AA80-288210AB26DC}"/>
    <cellStyle name="Normal 2 3 2 11 4 4" xfId="25999" xr:uid="{230DC5CD-EBF3-441D-9758-31725C3C70FD}"/>
    <cellStyle name="Normal 2 3 2 11 5" xfId="5067" xr:uid="{34CA524A-3A2B-471D-B31C-7284B14A68DA}"/>
    <cellStyle name="Normal 2 3 2 11 5 2" xfId="14097" xr:uid="{FC17954A-B957-4B72-AC68-3B8A71B08E8B}"/>
    <cellStyle name="Normal 2 3 2 11 5 2 2" xfId="36523" xr:uid="{4B5DEC3C-012B-466B-87DF-AA31365429EB}"/>
    <cellStyle name="Normal 2 3 2 11 5 3" xfId="27493" xr:uid="{E8168FE7-6503-4ECF-A78F-ECC4010D706E}"/>
    <cellStyle name="Normal 2 3 2 11 6" xfId="9615" xr:uid="{93F64DB6-AEAD-4F33-9388-66CE7001F3D5}"/>
    <cellStyle name="Normal 2 3 2 11 6 2" xfId="32041" xr:uid="{902032AA-417D-40A4-AD52-95945C0B0AA4}"/>
    <cellStyle name="Normal 2 3 2 11 7" xfId="23011" xr:uid="{E1ADD0BB-DBD6-4BDB-9806-55C61CF4EAEB}"/>
    <cellStyle name="Normal 2 3 2 12" xfId="772" xr:uid="{7E01C5A3-C8B8-4ABB-8961-7FBE2B52B104}"/>
    <cellStyle name="Normal 2 3 2 12 2" xfId="2266" xr:uid="{6D7E439B-4F52-4001-8E80-06808A9A7B39}"/>
    <cellStyle name="Normal 2 3 2 12 2 2" xfId="6748" xr:uid="{33028EB7-2B83-484B-A78E-9A756207AA9B}"/>
    <cellStyle name="Normal 2 3 2 12 2 2 2" xfId="15778" xr:uid="{16418E6D-9904-4DAF-9CF1-D326E8CA9562}"/>
    <cellStyle name="Normal 2 3 2 12 2 2 2 2" xfId="38204" xr:uid="{A00B946A-46A2-4DD3-9708-1E9DAA704A08}"/>
    <cellStyle name="Normal 2 3 2 12 2 2 3" xfId="29174" xr:uid="{D43A2E29-1702-4D5C-9C05-C119ED2009A5}"/>
    <cellStyle name="Normal 2 3 2 12 2 3" xfId="11296" xr:uid="{E0E8C984-8AE0-48B1-A2F9-8D275ECE1A1B}"/>
    <cellStyle name="Normal 2 3 2 12 2 3 2" xfId="33722" xr:uid="{3882176F-252F-4BD8-A69A-AA88C4D8918B}"/>
    <cellStyle name="Normal 2 3 2 12 2 4" xfId="24692" xr:uid="{71B7F0DB-D912-4252-8FE7-8767FF25BE68}"/>
    <cellStyle name="Normal 2 3 2 12 3" xfId="3760" xr:uid="{CA7134F7-243C-4051-88CE-59C7A29A0BD1}"/>
    <cellStyle name="Normal 2 3 2 12 3 2" xfId="8242" xr:uid="{CBE31E05-8B8B-4C58-B6E9-755A205F9798}"/>
    <cellStyle name="Normal 2 3 2 12 3 2 2" xfId="17272" xr:uid="{B8B5F8B8-F6D9-4C16-92A1-354C768F75BB}"/>
    <cellStyle name="Normal 2 3 2 12 3 2 2 2" xfId="39698" xr:uid="{6EB6F7F0-F8AE-4C42-A880-8C5A9A9DA5DB}"/>
    <cellStyle name="Normal 2 3 2 12 3 2 3" xfId="30668" xr:uid="{CD8F0D0B-F10B-4CB1-8086-46D3CE58977E}"/>
    <cellStyle name="Normal 2 3 2 12 3 3" xfId="12790" xr:uid="{4C86FB58-27BE-4475-A1B7-A164B17F3EDC}"/>
    <cellStyle name="Normal 2 3 2 12 3 3 2" xfId="35216" xr:uid="{AD4ACA7A-4F2B-4C52-A2D3-A7E461E262AA}"/>
    <cellStyle name="Normal 2 3 2 12 3 4" xfId="26186" xr:uid="{CF4D031B-74B1-4E23-AD60-7075770C92D5}"/>
    <cellStyle name="Normal 2 3 2 12 4" xfId="5254" xr:uid="{B67EBC4E-0B05-453F-8636-C34F49424DB7}"/>
    <cellStyle name="Normal 2 3 2 12 4 2" xfId="14284" xr:uid="{13F1ED68-F07F-48DF-87B5-002626B71034}"/>
    <cellStyle name="Normal 2 3 2 12 4 2 2" xfId="36710" xr:uid="{AC2FE0AB-0390-4ED8-95DC-27BD26B74952}"/>
    <cellStyle name="Normal 2 3 2 12 4 3" xfId="27680" xr:uid="{C812C514-221C-400E-B07D-0E69AD6DDCD1}"/>
    <cellStyle name="Normal 2 3 2 12 5" xfId="9802" xr:uid="{B1902EC2-25B7-4136-8F60-677D81943E6B}"/>
    <cellStyle name="Normal 2 3 2 12 5 2" xfId="32228" xr:uid="{4F3A3C6A-314E-4ED1-90AF-19875F84D2AB}"/>
    <cellStyle name="Normal 2 3 2 12 6" xfId="23198" xr:uid="{FDB3C39A-5C28-4F89-A686-4439486AB9A3}"/>
    <cellStyle name="Normal 2 3 2 13" xfId="1521" xr:uid="{DA554E41-4216-4AC7-9807-DBBFC1FDC46F}"/>
    <cellStyle name="Normal 2 3 2 13 2" xfId="6003" xr:uid="{6E553F2C-4831-4720-A2A8-0E064FFC3505}"/>
    <cellStyle name="Normal 2 3 2 13 2 2" xfId="15033" xr:uid="{1A785C68-CA05-48A3-A54E-7DF1AEC4F31A}"/>
    <cellStyle name="Normal 2 3 2 13 2 2 2" xfId="37459" xr:uid="{F32C284E-D28C-435B-90D7-C3F0599F3549}"/>
    <cellStyle name="Normal 2 3 2 13 2 3" xfId="28429" xr:uid="{A73ECC6E-42DF-458C-8324-57BAE3487B45}"/>
    <cellStyle name="Normal 2 3 2 13 3" xfId="10551" xr:uid="{208BDB5F-913B-4E7C-B9C1-AC612F540A3D}"/>
    <cellStyle name="Normal 2 3 2 13 3 2" xfId="32977" xr:uid="{28E1D354-F5B2-4C83-A8AC-78A003BFE67E}"/>
    <cellStyle name="Normal 2 3 2 13 4" xfId="23947" xr:uid="{D9345FF8-304E-4CB3-AF52-7FE355A0DB0D}"/>
    <cellStyle name="Normal 2 3 2 14" xfId="3015" xr:uid="{AD50662D-DDCE-426A-A1FC-F14026113C86}"/>
    <cellStyle name="Normal 2 3 2 14 2" xfId="7497" xr:uid="{45810FA3-3CCD-4146-AE8D-040DCA2E744E}"/>
    <cellStyle name="Normal 2 3 2 14 2 2" xfId="16527" xr:uid="{8B9D0AC7-95B4-49B4-AC1D-5E49BC217989}"/>
    <cellStyle name="Normal 2 3 2 14 2 2 2" xfId="38953" xr:uid="{74F8D00A-DCC9-4BDF-81EF-A7EB1D0D33A9}"/>
    <cellStyle name="Normal 2 3 2 14 2 3" xfId="29923" xr:uid="{7E87A90A-3C55-4A13-9FE7-19B66D7CD607}"/>
    <cellStyle name="Normal 2 3 2 14 3" xfId="12045" xr:uid="{F8485424-1D03-4A2F-8F41-E1840FFD9FF9}"/>
    <cellStyle name="Normal 2 3 2 14 3 2" xfId="34471" xr:uid="{5D2BD053-C101-4CE7-8E47-500E1B7AD617}"/>
    <cellStyle name="Normal 2 3 2 14 4" xfId="25441" xr:uid="{6060D049-F36B-4108-96A1-E5140DC11678}"/>
    <cellStyle name="Normal 2 3 2 15" xfId="4509" xr:uid="{C519C250-2584-4182-BADB-93186352F567}"/>
    <cellStyle name="Normal 2 3 2 15 2" xfId="13539" xr:uid="{52B3F7BE-5D36-47A9-8327-B449E72BAE6C}"/>
    <cellStyle name="Normal 2 3 2 15 2 2" xfId="35965" xr:uid="{1D10CCFB-5664-4E5D-9CDD-8875A69E9725}"/>
    <cellStyle name="Normal 2 3 2 15 3" xfId="26935" xr:uid="{8BFF6C06-FE67-4B44-A9F4-523C07150BD2}"/>
    <cellStyle name="Normal 2 3 2 16" xfId="9057" xr:uid="{37412D35-B6FD-42CB-8E73-E7AEA2BB9714}"/>
    <cellStyle name="Normal 2 3 2 16 2" xfId="31483" xr:uid="{BB439B4A-A724-4C83-B9E4-8EF5B4EB86A0}"/>
    <cellStyle name="Normal 2 3 2 17" xfId="22453" xr:uid="{A25484DC-88B7-4199-B2B9-10A46CAFE44E}"/>
    <cellStyle name="Normal 2 3 2 2" xfId="50" xr:uid="{4550F00A-1B2C-4FC2-9BF2-84484D537837}"/>
    <cellStyle name="Normal 2 3 2 2 10" xfId="22476" xr:uid="{3F5FA584-3CB9-4A27-AD35-A8105E57AB60}"/>
    <cellStyle name="Normal 2 3 2 2 2" xfId="236" xr:uid="{B65DE696-B372-4B19-AAB3-72330533A4D4}"/>
    <cellStyle name="Normal 2 3 2 2 2 2" xfId="981" xr:uid="{EF5E0B5C-8212-442E-91B3-19BC6713D6D8}"/>
    <cellStyle name="Normal 2 3 2 2 2 2 2" xfId="2475" xr:uid="{6CADEA2B-F917-4728-AB65-5D1972A5E29E}"/>
    <cellStyle name="Normal 2 3 2 2 2 2 2 2" xfId="6957" xr:uid="{D883017E-26AD-491A-98EA-0A11D64F8E56}"/>
    <cellStyle name="Normal 2 3 2 2 2 2 2 2 2" xfId="15987" xr:uid="{7863E5D1-6CF7-4B74-B64E-79199A825636}"/>
    <cellStyle name="Normal 2 3 2 2 2 2 2 2 2 2" xfId="38413" xr:uid="{CAB4E1D3-FF30-4771-8C30-190177F55590}"/>
    <cellStyle name="Normal 2 3 2 2 2 2 2 2 3" xfId="29383" xr:uid="{BB52D455-A8BD-46CF-B304-6585D31C4A1A}"/>
    <cellStyle name="Normal 2 3 2 2 2 2 2 3" xfId="11505" xr:uid="{7AD16395-5AE6-455E-A7E7-C64E074B4ACD}"/>
    <cellStyle name="Normal 2 3 2 2 2 2 2 3 2" xfId="33931" xr:uid="{7BDB1A68-5768-4126-9CE2-99BE05E68BBC}"/>
    <cellStyle name="Normal 2 3 2 2 2 2 2 4" xfId="24901" xr:uid="{8CD63371-5C9A-4F50-9799-57DDF75D0A74}"/>
    <cellStyle name="Normal 2 3 2 2 2 2 3" xfId="3969" xr:uid="{41EA981E-66CC-4B5A-9487-D5FE2D8F0113}"/>
    <cellStyle name="Normal 2 3 2 2 2 2 3 2" xfId="8451" xr:uid="{1C8CA52F-6B6F-4DCC-AE92-B9C27EFE2B47}"/>
    <cellStyle name="Normal 2 3 2 2 2 2 3 2 2" xfId="17481" xr:uid="{8F5E3F69-7964-490C-AAEC-31F99260BEEF}"/>
    <cellStyle name="Normal 2 3 2 2 2 2 3 2 2 2" xfId="39907" xr:uid="{7C3980B0-6B24-4C3E-B06C-621A2A0344CC}"/>
    <cellStyle name="Normal 2 3 2 2 2 2 3 2 3" xfId="30877" xr:uid="{7C61C795-BD29-4452-87C3-200A4BA34D64}"/>
    <cellStyle name="Normal 2 3 2 2 2 2 3 3" xfId="12999" xr:uid="{6CC16D51-5A7D-4321-8042-5F93C458DFFA}"/>
    <cellStyle name="Normal 2 3 2 2 2 2 3 3 2" xfId="35425" xr:uid="{F7576AC6-AF6E-411C-A689-81FD5696887A}"/>
    <cellStyle name="Normal 2 3 2 2 2 2 3 4" xfId="26395" xr:uid="{064C16A5-27E5-414E-A12E-DB82143D222E}"/>
    <cellStyle name="Normal 2 3 2 2 2 2 4" xfId="5463" xr:uid="{0D43DCC9-4FD5-4401-994D-9D6496AD2225}"/>
    <cellStyle name="Normal 2 3 2 2 2 2 4 2" xfId="14493" xr:uid="{8F0BD415-F462-42F8-A119-4AF4C07F1611}"/>
    <cellStyle name="Normal 2 3 2 2 2 2 4 2 2" xfId="36919" xr:uid="{326AAC96-A28B-4FFD-9E9C-A488978F774F}"/>
    <cellStyle name="Normal 2 3 2 2 2 2 4 3" xfId="27889" xr:uid="{85B359AE-5281-4A5A-B98B-E1338EBF8F5F}"/>
    <cellStyle name="Normal 2 3 2 2 2 2 5" xfId="10011" xr:uid="{26314690-F22B-4EAE-8A23-0EF08A20B491}"/>
    <cellStyle name="Normal 2 3 2 2 2 2 5 2" xfId="32437" xr:uid="{BAD22AD7-29ED-495F-AFAB-583C3134A348}"/>
    <cellStyle name="Normal 2 3 2 2 2 2 6" xfId="23407" xr:uid="{BD431F10-B534-459A-9A1C-444C357803CF}"/>
    <cellStyle name="Normal 2 3 2 2 2 3" xfId="1730" xr:uid="{06ED6857-3D67-49EE-BE08-40B50B2897F3}"/>
    <cellStyle name="Normal 2 3 2 2 2 3 2" xfId="6212" xr:uid="{C2505A46-E70D-4E57-BD33-1E15DA5E88EF}"/>
    <cellStyle name="Normal 2 3 2 2 2 3 2 2" xfId="15242" xr:uid="{BD8C756E-CF06-4FAA-9DA5-CE2C4E63A911}"/>
    <cellStyle name="Normal 2 3 2 2 2 3 2 2 2" xfId="37668" xr:uid="{741E8855-45E0-4047-BC73-C4273E93F20B}"/>
    <cellStyle name="Normal 2 3 2 2 2 3 2 3" xfId="28638" xr:uid="{DF9A8B54-BD7C-41F1-A282-73141F04D107}"/>
    <cellStyle name="Normal 2 3 2 2 2 3 3" xfId="10760" xr:uid="{DDAC7935-F3C8-41A0-87CD-0A1C5E0C5167}"/>
    <cellStyle name="Normal 2 3 2 2 2 3 3 2" xfId="33186" xr:uid="{876FAD7F-C41A-452A-93E6-2920ED2530D6}"/>
    <cellStyle name="Normal 2 3 2 2 2 3 4" xfId="24156" xr:uid="{69EE1B7C-AF09-40FE-9A73-8363A8DC9CBC}"/>
    <cellStyle name="Normal 2 3 2 2 2 4" xfId="3224" xr:uid="{F67D151A-5B65-4180-865A-612597142F7A}"/>
    <cellStyle name="Normal 2 3 2 2 2 4 2" xfId="7706" xr:uid="{8926656A-3655-47D1-A409-76BA0EC0D36F}"/>
    <cellStyle name="Normal 2 3 2 2 2 4 2 2" xfId="16736" xr:uid="{80671F33-C86E-46A8-B2CF-5044AD5711CC}"/>
    <cellStyle name="Normal 2 3 2 2 2 4 2 2 2" xfId="39162" xr:uid="{EB0E2B0D-4BAD-47EF-9AFC-CB0E324D6478}"/>
    <cellStyle name="Normal 2 3 2 2 2 4 2 3" xfId="30132" xr:uid="{D9BB7421-DFAC-4FDA-89D9-CCB4845EBD42}"/>
    <cellStyle name="Normal 2 3 2 2 2 4 3" xfId="12254" xr:uid="{1C635B91-3EFE-43BA-B7AF-B64D57B0B090}"/>
    <cellStyle name="Normal 2 3 2 2 2 4 3 2" xfId="34680" xr:uid="{E7E76703-DB11-481D-B07B-1B0AAE8E8344}"/>
    <cellStyle name="Normal 2 3 2 2 2 4 4" xfId="25650" xr:uid="{5B8F0A33-165E-451F-B7CA-D8834ACD7811}"/>
    <cellStyle name="Normal 2 3 2 2 2 5" xfId="4718" xr:uid="{FB3994F8-2102-45FB-BDCF-548C0504ED4D}"/>
    <cellStyle name="Normal 2 3 2 2 2 5 2" xfId="13748" xr:uid="{B9D50987-2454-49C7-A812-05DD27113914}"/>
    <cellStyle name="Normal 2 3 2 2 2 5 2 2" xfId="36174" xr:uid="{868617B9-2C34-4F3F-9311-D19D11062A10}"/>
    <cellStyle name="Normal 2 3 2 2 2 5 3" xfId="27144" xr:uid="{74B62052-88E0-464E-B4C7-0A7977F0CB84}"/>
    <cellStyle name="Normal 2 3 2 2 2 6" xfId="9266" xr:uid="{FF77E5CA-E102-4A1D-98C3-A640860C9D29}"/>
    <cellStyle name="Normal 2 3 2 2 2 6 2" xfId="31692" xr:uid="{B1E77E65-D8EF-4944-9724-81B2F04BE83D}"/>
    <cellStyle name="Normal 2 3 2 2 2 7" xfId="22662" xr:uid="{CC731787-EBDD-4648-B45F-D4F34517704F}"/>
    <cellStyle name="Normal 2 3 2 2 3" xfId="422" xr:uid="{27105AFE-4355-41DE-BE64-B7E6A126F3B4}"/>
    <cellStyle name="Normal 2 3 2 2 3 2" xfId="1169" xr:uid="{48D64299-2501-42B6-9659-4D79CB9E51C1}"/>
    <cellStyle name="Normal 2 3 2 2 3 2 2" xfId="2663" xr:uid="{8E1F948A-388C-499F-B30D-14FB50DF6F5D}"/>
    <cellStyle name="Normal 2 3 2 2 3 2 2 2" xfId="7145" xr:uid="{94625F45-F543-4236-BE67-99535324D002}"/>
    <cellStyle name="Normal 2 3 2 2 3 2 2 2 2" xfId="16175" xr:uid="{90746B1D-7758-4284-808D-584004F3C860}"/>
    <cellStyle name="Normal 2 3 2 2 3 2 2 2 2 2" xfId="38601" xr:uid="{EA4E0F83-6241-446F-A2E5-B7A82812DCFE}"/>
    <cellStyle name="Normal 2 3 2 2 3 2 2 2 3" xfId="29571" xr:uid="{3418698A-4470-410F-AE49-719949D20610}"/>
    <cellStyle name="Normal 2 3 2 2 3 2 2 3" xfId="11693" xr:uid="{124FFF3B-BAA3-4BB2-8B2A-A54B31A7308F}"/>
    <cellStyle name="Normal 2 3 2 2 3 2 2 3 2" xfId="34119" xr:uid="{7D48C90C-88E9-44F0-8619-120AE17ED324}"/>
    <cellStyle name="Normal 2 3 2 2 3 2 2 4" xfId="25089" xr:uid="{38741EC9-DDF6-4DDF-9478-00A061E3B6D3}"/>
    <cellStyle name="Normal 2 3 2 2 3 2 3" xfId="4157" xr:uid="{98A5C542-EF1C-4664-9A2A-FAAA5315C223}"/>
    <cellStyle name="Normal 2 3 2 2 3 2 3 2" xfId="8639" xr:uid="{C89A1244-24B0-43B2-98E8-4CC56419DAC1}"/>
    <cellStyle name="Normal 2 3 2 2 3 2 3 2 2" xfId="17669" xr:uid="{7AFC87F9-C529-4403-8E96-DB0492FEA393}"/>
    <cellStyle name="Normal 2 3 2 2 3 2 3 2 2 2" xfId="40095" xr:uid="{2DC2CE97-ADD5-4D92-AE94-67B4683A7B9A}"/>
    <cellStyle name="Normal 2 3 2 2 3 2 3 2 3" xfId="31065" xr:uid="{A3EF2C0B-F428-4998-B14F-7416FFC40604}"/>
    <cellStyle name="Normal 2 3 2 2 3 2 3 3" xfId="13187" xr:uid="{D74204F3-C147-4D48-944F-33AD37A12A4F}"/>
    <cellStyle name="Normal 2 3 2 2 3 2 3 3 2" xfId="35613" xr:uid="{67DB40CD-4041-4901-8579-424CFFCF866D}"/>
    <cellStyle name="Normal 2 3 2 2 3 2 3 4" xfId="26583" xr:uid="{2FB9A70A-761A-4FCB-8490-CA7FE67706CE}"/>
    <cellStyle name="Normal 2 3 2 2 3 2 4" xfId="5651" xr:uid="{864CD6C7-342F-4B61-8E0C-172D7C276308}"/>
    <cellStyle name="Normal 2 3 2 2 3 2 4 2" xfId="14681" xr:uid="{8B779155-8A33-40A7-8885-A152A07799DE}"/>
    <cellStyle name="Normal 2 3 2 2 3 2 4 2 2" xfId="37107" xr:uid="{E244A553-E07E-409B-824A-3DBA2D13CB82}"/>
    <cellStyle name="Normal 2 3 2 2 3 2 4 3" xfId="28077" xr:uid="{4E001E16-9A1A-4094-895C-C8FE6A670A55}"/>
    <cellStyle name="Normal 2 3 2 2 3 2 5" xfId="10199" xr:uid="{46A65C0A-F98F-4692-837F-32B8D15FC27F}"/>
    <cellStyle name="Normal 2 3 2 2 3 2 5 2" xfId="32625" xr:uid="{57A29A86-7551-4F6D-BB8C-2C66CFA79C0F}"/>
    <cellStyle name="Normal 2 3 2 2 3 2 6" xfId="23595" xr:uid="{AF3DD314-9CBD-46B7-9148-22CB219B417F}"/>
    <cellStyle name="Normal 2 3 2 2 3 3" xfId="1916" xr:uid="{80C6035C-17E1-4579-B73B-EB6A77B9B9E8}"/>
    <cellStyle name="Normal 2 3 2 2 3 3 2" xfId="6398" xr:uid="{DE17F946-DE73-41BB-8AC7-701F0C441E24}"/>
    <cellStyle name="Normal 2 3 2 2 3 3 2 2" xfId="15428" xr:uid="{8C83DD0C-A477-4FBA-A036-EEC2F027B153}"/>
    <cellStyle name="Normal 2 3 2 2 3 3 2 2 2" xfId="37854" xr:uid="{8AF7DAF3-ED01-4EA4-BDAE-B52EB17A7A1B}"/>
    <cellStyle name="Normal 2 3 2 2 3 3 2 3" xfId="28824" xr:uid="{52D70515-EBBA-4D7D-8389-028EA418E9C6}"/>
    <cellStyle name="Normal 2 3 2 2 3 3 3" xfId="10946" xr:uid="{375A5544-FE68-4BAB-B375-E2C19C408D36}"/>
    <cellStyle name="Normal 2 3 2 2 3 3 3 2" xfId="33372" xr:uid="{1B05D7CF-9905-4EE4-9C64-A769757E1D02}"/>
    <cellStyle name="Normal 2 3 2 2 3 3 4" xfId="24342" xr:uid="{53284EAE-FF35-4FB0-9C81-BAE1B193220B}"/>
    <cellStyle name="Normal 2 3 2 2 3 4" xfId="3410" xr:uid="{009F754E-AF94-4CD0-9E70-3127AD629334}"/>
    <cellStyle name="Normal 2 3 2 2 3 4 2" xfId="7892" xr:uid="{4B390A7A-923F-493E-A464-4DDF14C51E72}"/>
    <cellStyle name="Normal 2 3 2 2 3 4 2 2" xfId="16922" xr:uid="{B0080E7B-8447-4B7D-A143-7DD8B38A50A3}"/>
    <cellStyle name="Normal 2 3 2 2 3 4 2 2 2" xfId="39348" xr:uid="{6E21E487-5820-4A12-B140-26BADC53D07D}"/>
    <cellStyle name="Normal 2 3 2 2 3 4 2 3" xfId="30318" xr:uid="{EB1FC940-A00A-46A3-A69D-7196C5C4355E}"/>
    <cellStyle name="Normal 2 3 2 2 3 4 3" xfId="12440" xr:uid="{83B11794-A862-4C41-9D58-6689EB4E3659}"/>
    <cellStyle name="Normal 2 3 2 2 3 4 3 2" xfId="34866" xr:uid="{6FD1A5C5-3787-40E3-8FBA-C4D5C4E25079}"/>
    <cellStyle name="Normal 2 3 2 2 3 4 4" xfId="25836" xr:uid="{6647BE85-98C1-47B1-B46D-C5670D8EECD2}"/>
    <cellStyle name="Normal 2 3 2 2 3 5" xfId="4904" xr:uid="{797919D0-AD48-4A0E-9D88-978107106D44}"/>
    <cellStyle name="Normal 2 3 2 2 3 5 2" xfId="13934" xr:uid="{54D30D7F-4251-4D1A-A76C-74A1D9BF7562}"/>
    <cellStyle name="Normal 2 3 2 2 3 5 2 2" xfId="36360" xr:uid="{08FCFEB8-3AFE-4081-BC98-A1663015ED24}"/>
    <cellStyle name="Normal 2 3 2 2 3 5 3" xfId="27330" xr:uid="{2E8B8896-447E-41F4-A1D4-6EACB9E307D1}"/>
    <cellStyle name="Normal 2 3 2 2 3 6" xfId="9452" xr:uid="{D458EC41-3065-4F83-8E1B-4819775BB9C0}"/>
    <cellStyle name="Normal 2 3 2 2 3 6 2" xfId="31878" xr:uid="{1D2AE01F-1CF1-44FB-A9FD-2ADEE628CE35}"/>
    <cellStyle name="Normal 2 3 2 2 3 7" xfId="22848" xr:uid="{D82E45AE-D509-4DA9-B67F-6984B700F474}"/>
    <cellStyle name="Normal 2 3 2 2 4" xfId="608" xr:uid="{6A06C0A0-9668-4836-8271-EDF340720BA5}"/>
    <cellStyle name="Normal 2 3 2 2 4 2" xfId="1355" xr:uid="{18132369-8DCD-4F85-87BD-E1131B6619D4}"/>
    <cellStyle name="Normal 2 3 2 2 4 2 2" xfId="2849" xr:uid="{4E3A52C3-4277-4659-A202-0683EE8D5357}"/>
    <cellStyle name="Normal 2 3 2 2 4 2 2 2" xfId="7331" xr:uid="{EEF6000D-8809-47A5-8677-60B4F613019A}"/>
    <cellStyle name="Normal 2 3 2 2 4 2 2 2 2" xfId="16361" xr:uid="{22BD7455-BE1E-42B9-A852-E15CB3EEA793}"/>
    <cellStyle name="Normal 2 3 2 2 4 2 2 2 2 2" xfId="38787" xr:uid="{559450A1-15D5-496B-8168-20BFBF0FD00F}"/>
    <cellStyle name="Normal 2 3 2 2 4 2 2 2 3" xfId="29757" xr:uid="{AD4CC8BA-4FCB-44BC-B9F7-639D1C19FA1C}"/>
    <cellStyle name="Normal 2 3 2 2 4 2 2 3" xfId="11879" xr:uid="{7630FD8A-756E-4268-8372-708FF604AD10}"/>
    <cellStyle name="Normal 2 3 2 2 4 2 2 3 2" xfId="34305" xr:uid="{F978E0B8-58E8-4B7E-A07A-ECAE499DAB15}"/>
    <cellStyle name="Normal 2 3 2 2 4 2 2 4" xfId="25275" xr:uid="{CE6088DB-5922-4F1D-A8CD-266A704EDCEA}"/>
    <cellStyle name="Normal 2 3 2 2 4 2 3" xfId="4343" xr:uid="{E8F738F2-EC9B-4D35-AF3E-B0C10A3377DC}"/>
    <cellStyle name="Normal 2 3 2 2 4 2 3 2" xfId="8825" xr:uid="{6C851A19-5CB7-4C72-9A12-81ED5B154CC1}"/>
    <cellStyle name="Normal 2 3 2 2 4 2 3 2 2" xfId="17855" xr:uid="{DE27B9BA-B31F-4D0A-90FF-08EBA44C6066}"/>
    <cellStyle name="Normal 2 3 2 2 4 2 3 2 2 2" xfId="40281" xr:uid="{D1473E02-C6BA-4251-90BB-7DF7685EFC5A}"/>
    <cellStyle name="Normal 2 3 2 2 4 2 3 2 3" xfId="31251" xr:uid="{F1C6A8E2-B702-4CB2-9F0B-536B29FECB7F}"/>
    <cellStyle name="Normal 2 3 2 2 4 2 3 3" xfId="13373" xr:uid="{6083D4B4-0D15-4F5C-A5EC-09A41D39EADF}"/>
    <cellStyle name="Normal 2 3 2 2 4 2 3 3 2" xfId="35799" xr:uid="{B3516575-FB69-4AE1-BA9D-262EDD3DF216}"/>
    <cellStyle name="Normal 2 3 2 2 4 2 3 4" xfId="26769" xr:uid="{C988B73A-30DC-40D7-8330-0B599CE41C57}"/>
    <cellStyle name="Normal 2 3 2 2 4 2 4" xfId="5837" xr:uid="{1723FFF0-09B9-46EB-B5B3-E7BFB495836E}"/>
    <cellStyle name="Normal 2 3 2 2 4 2 4 2" xfId="14867" xr:uid="{2B77B56F-95E0-47A2-9B76-FB9D507F415D}"/>
    <cellStyle name="Normal 2 3 2 2 4 2 4 2 2" xfId="37293" xr:uid="{34FF3B60-A083-4771-A8CA-75CF0C7EC829}"/>
    <cellStyle name="Normal 2 3 2 2 4 2 4 3" xfId="28263" xr:uid="{15C86B91-794E-42CD-85E3-47EAF0F85F3A}"/>
    <cellStyle name="Normal 2 3 2 2 4 2 5" xfId="10385" xr:uid="{8ABE1B1B-1473-4DDF-A934-E62E88EC3906}"/>
    <cellStyle name="Normal 2 3 2 2 4 2 5 2" xfId="32811" xr:uid="{79C8FFD0-3412-4C37-9237-7114E1AAE9DC}"/>
    <cellStyle name="Normal 2 3 2 2 4 2 6" xfId="23781" xr:uid="{A59BCBEB-2CA0-4B54-B059-508EE572038B}"/>
    <cellStyle name="Normal 2 3 2 2 4 3" xfId="2102" xr:uid="{1DC499A9-F942-45A2-B5CD-4BB81B56BB81}"/>
    <cellStyle name="Normal 2 3 2 2 4 3 2" xfId="6584" xr:uid="{27C3AA9C-CA66-4C45-8B00-921BE83CBEAC}"/>
    <cellStyle name="Normal 2 3 2 2 4 3 2 2" xfId="15614" xr:uid="{0FC74B95-B389-4D2E-AB07-157245AD47DB}"/>
    <cellStyle name="Normal 2 3 2 2 4 3 2 2 2" xfId="38040" xr:uid="{03FD6672-8A3A-4664-B1E4-EB6F56B3E5E8}"/>
    <cellStyle name="Normal 2 3 2 2 4 3 2 3" xfId="29010" xr:uid="{5525CBB1-7441-4F71-BF85-3A073A68591F}"/>
    <cellStyle name="Normal 2 3 2 2 4 3 3" xfId="11132" xr:uid="{8B8A418E-CEE3-4E3C-95C0-9E03177DC313}"/>
    <cellStyle name="Normal 2 3 2 2 4 3 3 2" xfId="33558" xr:uid="{F481DDFC-523D-4F82-AC6B-C999A9559F0B}"/>
    <cellStyle name="Normal 2 3 2 2 4 3 4" xfId="24528" xr:uid="{49EA77B2-FFE0-4140-8654-C28CCB3828E8}"/>
    <cellStyle name="Normal 2 3 2 2 4 4" xfId="3596" xr:uid="{1936C3F2-7DF6-4EA5-AAC9-BCAB4DA9B67A}"/>
    <cellStyle name="Normal 2 3 2 2 4 4 2" xfId="8078" xr:uid="{8DA0653F-0FC2-4D3C-9DCD-C45869C6E34D}"/>
    <cellStyle name="Normal 2 3 2 2 4 4 2 2" xfId="17108" xr:uid="{D5C90A71-91BE-4349-9724-0A7767B0BE60}"/>
    <cellStyle name="Normal 2 3 2 2 4 4 2 2 2" xfId="39534" xr:uid="{37A5B4F8-1D30-4C55-BF77-90C8A0E88631}"/>
    <cellStyle name="Normal 2 3 2 2 4 4 2 3" xfId="30504" xr:uid="{BCFE691D-EB64-43E0-BD2B-973AAF5FAD28}"/>
    <cellStyle name="Normal 2 3 2 2 4 4 3" xfId="12626" xr:uid="{7D73EC99-B14D-4314-A0F5-E268EE77AC8D}"/>
    <cellStyle name="Normal 2 3 2 2 4 4 3 2" xfId="35052" xr:uid="{CBA2AFE2-FB1F-45DE-8FF9-58FF7CDED425}"/>
    <cellStyle name="Normal 2 3 2 2 4 4 4" xfId="26022" xr:uid="{3D1B452C-291E-4C30-B5D5-F8599B75A066}"/>
    <cellStyle name="Normal 2 3 2 2 4 5" xfId="5090" xr:uid="{0D2BCB56-BC61-48FB-83CA-7390ADACA930}"/>
    <cellStyle name="Normal 2 3 2 2 4 5 2" xfId="14120" xr:uid="{49F4109D-3080-4B6B-899A-D5A5E6395197}"/>
    <cellStyle name="Normal 2 3 2 2 4 5 2 2" xfId="36546" xr:uid="{AD3ED640-5ECC-4567-97D3-7E1EF7A757BC}"/>
    <cellStyle name="Normal 2 3 2 2 4 5 3" xfId="27516" xr:uid="{0A6CD40F-4004-43FD-8E29-8A9286459423}"/>
    <cellStyle name="Normal 2 3 2 2 4 6" xfId="9638" xr:uid="{22043992-F6C2-442C-A42F-2584767D51A4}"/>
    <cellStyle name="Normal 2 3 2 2 4 6 2" xfId="32064" xr:uid="{23A939C1-F7F3-4DFB-AD29-39DFCF6B9523}"/>
    <cellStyle name="Normal 2 3 2 2 4 7" xfId="23034" xr:uid="{70425149-A334-47B7-9D81-92F3C151F19B}"/>
    <cellStyle name="Normal 2 3 2 2 5" xfId="795" xr:uid="{CB5A50BE-9ECF-4662-9E25-0C7DC7826214}"/>
    <cellStyle name="Normal 2 3 2 2 5 2" xfId="2289" xr:uid="{7F5B5118-3E70-41B4-AD59-5622019FDD23}"/>
    <cellStyle name="Normal 2 3 2 2 5 2 2" xfId="6771" xr:uid="{864600F4-31D9-43A2-8EF9-DEB8F495D33B}"/>
    <cellStyle name="Normal 2 3 2 2 5 2 2 2" xfId="15801" xr:uid="{BD511579-0399-46CB-AB0F-C9229FD3A67E}"/>
    <cellStyle name="Normal 2 3 2 2 5 2 2 2 2" xfId="38227" xr:uid="{58E6EE44-A5D7-4691-B7D6-AE32CB3C58C3}"/>
    <cellStyle name="Normal 2 3 2 2 5 2 2 3" xfId="29197" xr:uid="{9CAC2F96-92C8-4CFE-9DCC-DFC49F272523}"/>
    <cellStyle name="Normal 2 3 2 2 5 2 3" xfId="11319" xr:uid="{35136922-2FB4-495D-B48A-D1B71505534D}"/>
    <cellStyle name="Normal 2 3 2 2 5 2 3 2" xfId="33745" xr:uid="{F4FFE409-1EFD-44C8-B6CB-08B91BE00B14}"/>
    <cellStyle name="Normal 2 3 2 2 5 2 4" xfId="24715" xr:uid="{1BC4CBE7-F302-4061-9F64-505AD0392962}"/>
    <cellStyle name="Normal 2 3 2 2 5 3" xfId="3783" xr:uid="{124F82E3-FFE0-468D-9A27-727DFAACB4CC}"/>
    <cellStyle name="Normal 2 3 2 2 5 3 2" xfId="8265" xr:uid="{FD448FD6-68DA-487D-AE6B-6E056BECFD50}"/>
    <cellStyle name="Normal 2 3 2 2 5 3 2 2" xfId="17295" xr:uid="{308848EB-5A9C-46E0-A25A-CB7645D06786}"/>
    <cellStyle name="Normal 2 3 2 2 5 3 2 2 2" xfId="39721" xr:uid="{2FD1D11F-6C1D-4774-B052-F672C6B95659}"/>
    <cellStyle name="Normal 2 3 2 2 5 3 2 3" xfId="30691" xr:uid="{B0366D41-936F-49B3-9915-E49CE79B223B}"/>
    <cellStyle name="Normal 2 3 2 2 5 3 3" xfId="12813" xr:uid="{2A7F0F61-4413-43CB-9198-EC101F40F32D}"/>
    <cellStyle name="Normal 2 3 2 2 5 3 3 2" xfId="35239" xr:uid="{205D688D-1372-4AC5-A2FF-88D02BA4CC85}"/>
    <cellStyle name="Normal 2 3 2 2 5 3 4" xfId="26209" xr:uid="{2049CFDD-EC32-43D8-9D0C-5706E2B07A1F}"/>
    <cellStyle name="Normal 2 3 2 2 5 4" xfId="5277" xr:uid="{185E8AE8-44C0-4424-B1CD-05E0A1F74E04}"/>
    <cellStyle name="Normal 2 3 2 2 5 4 2" xfId="14307" xr:uid="{4A9D2CC0-CDB1-4DC0-8DF2-7E18ED73397D}"/>
    <cellStyle name="Normal 2 3 2 2 5 4 2 2" xfId="36733" xr:uid="{E0EC1999-D940-4425-9B18-A413CDB28B4E}"/>
    <cellStyle name="Normal 2 3 2 2 5 4 3" xfId="27703" xr:uid="{67486B05-10CF-4E8F-B657-AC546C3BC195}"/>
    <cellStyle name="Normal 2 3 2 2 5 5" xfId="9825" xr:uid="{BD430F7E-6DD9-42C1-B32A-C4E23A051D90}"/>
    <cellStyle name="Normal 2 3 2 2 5 5 2" xfId="32251" xr:uid="{7A088B9C-E467-4ECF-9363-CA700D69F946}"/>
    <cellStyle name="Normal 2 3 2 2 5 6" xfId="23221" xr:uid="{7F75E3FF-8F50-4BBC-884D-F1774686F122}"/>
    <cellStyle name="Normal 2 3 2 2 6" xfId="1544" xr:uid="{35126357-8951-4AC8-94B3-F2F834A30AA2}"/>
    <cellStyle name="Normal 2 3 2 2 6 2" xfId="6026" xr:uid="{9AE2C943-ACC3-47B2-99E2-F741AF51AB53}"/>
    <cellStyle name="Normal 2 3 2 2 6 2 2" xfId="15056" xr:uid="{EFCB0410-7BD5-4C06-B11A-E3D3EB6A897A}"/>
    <cellStyle name="Normal 2 3 2 2 6 2 2 2" xfId="37482" xr:uid="{7698BADF-DC20-4A98-9723-80A618B43F57}"/>
    <cellStyle name="Normal 2 3 2 2 6 2 3" xfId="28452" xr:uid="{B455C022-95DF-4303-B160-EF8CF06728B9}"/>
    <cellStyle name="Normal 2 3 2 2 6 3" xfId="10574" xr:uid="{3EED0B9B-AB3E-4B2B-8E41-B6B2DFC6728F}"/>
    <cellStyle name="Normal 2 3 2 2 6 3 2" xfId="33000" xr:uid="{43CEC1B7-2789-40BB-AA31-33C57C39B398}"/>
    <cellStyle name="Normal 2 3 2 2 6 4" xfId="23970" xr:uid="{EF15E069-B04C-4FAD-BD65-B54AC85388BB}"/>
    <cellStyle name="Normal 2 3 2 2 7" xfId="3038" xr:uid="{6805E789-5ABC-4F82-8752-5F9C6DFA431D}"/>
    <cellStyle name="Normal 2 3 2 2 7 2" xfId="7520" xr:uid="{67E30BBF-4BF1-434A-B3E1-F357AFF2178B}"/>
    <cellStyle name="Normal 2 3 2 2 7 2 2" xfId="16550" xr:uid="{9134C058-6F5D-4C9C-BAE1-0F1F01043728}"/>
    <cellStyle name="Normal 2 3 2 2 7 2 2 2" xfId="38976" xr:uid="{261669B3-1D3E-4B7A-8CA9-3DF698B5C72B}"/>
    <cellStyle name="Normal 2 3 2 2 7 2 3" xfId="29946" xr:uid="{8EC17D45-B071-4018-93FE-14AEBACBB54B}"/>
    <cellStyle name="Normal 2 3 2 2 7 3" xfId="12068" xr:uid="{012BF8B4-C241-448D-911A-CDDD3EB97246}"/>
    <cellStyle name="Normal 2 3 2 2 7 3 2" xfId="34494" xr:uid="{1CB69369-4DEE-47F4-A0C2-9A617EB27A93}"/>
    <cellStyle name="Normal 2 3 2 2 7 4" xfId="25464" xr:uid="{7DB2226C-B877-49A1-AF98-A9C7F0DC47B1}"/>
    <cellStyle name="Normal 2 3 2 2 8" xfId="4532" xr:uid="{5F092346-9E6F-4C4F-8833-E2796E9F0930}"/>
    <cellStyle name="Normal 2 3 2 2 8 2" xfId="13562" xr:uid="{E3B14C9C-8709-4856-9833-89A93792D763}"/>
    <cellStyle name="Normal 2 3 2 2 8 2 2" xfId="35988" xr:uid="{FA9E381C-465F-4CAF-9E1D-B02FF2B50A46}"/>
    <cellStyle name="Normal 2 3 2 2 8 3" xfId="26958" xr:uid="{4EAE613C-B99D-40DD-B1CC-DB91FB931720}"/>
    <cellStyle name="Normal 2 3 2 2 9" xfId="9080" xr:uid="{5B1A2F62-3F8C-4378-B66A-FFB051F60F96}"/>
    <cellStyle name="Normal 2 3 2 2 9 2" xfId="31506" xr:uid="{E46810CE-7934-4CC4-9156-C0E25456C247}"/>
    <cellStyle name="Normal 2 3 2 3" xfId="73" xr:uid="{CFE0D4AB-AC34-4209-B336-F6D4097FD9E5}"/>
    <cellStyle name="Normal 2 3 2 3 10" xfId="22499" xr:uid="{E460C23A-1606-4047-8EAA-48225B12C25D}"/>
    <cellStyle name="Normal 2 3 2 3 2" xfId="259" xr:uid="{06EA83B2-8CBB-4632-95D2-E42E93512B18}"/>
    <cellStyle name="Normal 2 3 2 3 2 2" xfId="1004" xr:uid="{1B6216AD-9B85-4C7D-A9B2-BB7557B28506}"/>
    <cellStyle name="Normal 2 3 2 3 2 2 2" xfId="2498" xr:uid="{0A34731C-3F67-4E16-8A0B-B3E6EA6D3B74}"/>
    <cellStyle name="Normal 2 3 2 3 2 2 2 2" xfId="6980" xr:uid="{ECA9CD26-FD84-462F-AACA-DC0C92155D61}"/>
    <cellStyle name="Normal 2 3 2 3 2 2 2 2 2" xfId="16010" xr:uid="{A836F7AF-34D0-4AE0-8801-0715BD9D8BCC}"/>
    <cellStyle name="Normal 2 3 2 3 2 2 2 2 2 2" xfId="38436" xr:uid="{704D3B6A-110B-441B-A5A3-F6BC9BF39737}"/>
    <cellStyle name="Normal 2 3 2 3 2 2 2 2 3" xfId="29406" xr:uid="{F213B1FD-2ED4-4210-899D-04781ECF408A}"/>
    <cellStyle name="Normal 2 3 2 3 2 2 2 3" xfId="11528" xr:uid="{6E89692A-00BB-45E9-A17B-CDF31E2F078D}"/>
    <cellStyle name="Normal 2 3 2 3 2 2 2 3 2" xfId="33954" xr:uid="{3FDE2BD1-7B8F-42E9-915A-E28B1CA56396}"/>
    <cellStyle name="Normal 2 3 2 3 2 2 2 4" xfId="24924" xr:uid="{AEF9129C-240C-4311-B6D6-396A4B441DE8}"/>
    <cellStyle name="Normal 2 3 2 3 2 2 3" xfId="3992" xr:uid="{1BE437A8-C806-4864-8779-47BA8F6EC8AF}"/>
    <cellStyle name="Normal 2 3 2 3 2 2 3 2" xfId="8474" xr:uid="{D86F8041-C0FD-4769-B5D5-421505D02C9C}"/>
    <cellStyle name="Normal 2 3 2 3 2 2 3 2 2" xfId="17504" xr:uid="{856AB165-4FEC-4982-9588-6CC2D5D8EC55}"/>
    <cellStyle name="Normal 2 3 2 3 2 2 3 2 2 2" xfId="39930" xr:uid="{FC4558B2-8B57-43B4-A2BB-4EC9CD38F225}"/>
    <cellStyle name="Normal 2 3 2 3 2 2 3 2 3" xfId="30900" xr:uid="{D9106810-5407-4EA0-8692-0B744C6FA187}"/>
    <cellStyle name="Normal 2 3 2 3 2 2 3 3" xfId="13022" xr:uid="{2010A4CD-717A-47F4-BD46-D3AAA85DDB9C}"/>
    <cellStyle name="Normal 2 3 2 3 2 2 3 3 2" xfId="35448" xr:uid="{699DD9A3-3AE1-4C9C-9100-F3B3E63816EC}"/>
    <cellStyle name="Normal 2 3 2 3 2 2 3 4" xfId="26418" xr:uid="{BA36210B-F669-4055-B1B2-6D5130AA3BF4}"/>
    <cellStyle name="Normal 2 3 2 3 2 2 4" xfId="5486" xr:uid="{9BB79CEF-4FB3-4309-94B8-121EA3B2BFCB}"/>
    <cellStyle name="Normal 2 3 2 3 2 2 4 2" xfId="14516" xr:uid="{7399AE0A-B943-45B8-8A2A-04A0F994C6CA}"/>
    <cellStyle name="Normal 2 3 2 3 2 2 4 2 2" xfId="36942" xr:uid="{BFC490F6-C427-43DE-95DD-BF8120F8EC8C}"/>
    <cellStyle name="Normal 2 3 2 3 2 2 4 3" xfId="27912" xr:uid="{D0122C65-5A8B-4A5E-8DE2-D223EE299227}"/>
    <cellStyle name="Normal 2 3 2 3 2 2 5" xfId="10034" xr:uid="{7149CFD7-6BFC-4E6B-9C48-B9DF8BD59D9F}"/>
    <cellStyle name="Normal 2 3 2 3 2 2 5 2" xfId="32460" xr:uid="{431CD9E2-A49A-49A4-92A6-1AA5087F32CE}"/>
    <cellStyle name="Normal 2 3 2 3 2 2 6" xfId="23430" xr:uid="{BE2747EE-7FD9-417A-B36A-BD2E447876AE}"/>
    <cellStyle name="Normal 2 3 2 3 2 3" xfId="1753" xr:uid="{29F0C0FF-0D02-42A8-810F-9F64AE8B2D9D}"/>
    <cellStyle name="Normal 2 3 2 3 2 3 2" xfId="6235" xr:uid="{CCD36043-214F-46BE-9250-CE729E1681A1}"/>
    <cellStyle name="Normal 2 3 2 3 2 3 2 2" xfId="15265" xr:uid="{3746EE13-0D98-469D-A1B9-9B6563879C8E}"/>
    <cellStyle name="Normal 2 3 2 3 2 3 2 2 2" xfId="37691" xr:uid="{98891911-2EA4-4F10-8BE0-7BE354CD71F4}"/>
    <cellStyle name="Normal 2 3 2 3 2 3 2 3" xfId="28661" xr:uid="{B6C5BD9F-140D-4BC9-BAD9-6B55DCB074D0}"/>
    <cellStyle name="Normal 2 3 2 3 2 3 3" xfId="10783" xr:uid="{153430E0-3279-48B0-A5D7-3D19DBF9E3DB}"/>
    <cellStyle name="Normal 2 3 2 3 2 3 3 2" xfId="33209" xr:uid="{2050EC58-6939-4D1C-843B-1B64E00AAC2C}"/>
    <cellStyle name="Normal 2 3 2 3 2 3 4" xfId="24179" xr:uid="{6CE84829-D822-4657-98AB-924F9A1DDABA}"/>
    <cellStyle name="Normal 2 3 2 3 2 4" xfId="3247" xr:uid="{4E04807A-D079-43DE-B994-7D11A58B1D03}"/>
    <cellStyle name="Normal 2 3 2 3 2 4 2" xfId="7729" xr:uid="{1118B22E-E3E7-45B5-A689-729A20B3A3BE}"/>
    <cellStyle name="Normal 2 3 2 3 2 4 2 2" xfId="16759" xr:uid="{FE37C395-CDB2-47F2-9E84-0E114BADED35}"/>
    <cellStyle name="Normal 2 3 2 3 2 4 2 2 2" xfId="39185" xr:uid="{AFCED85A-A22F-426B-9624-A19FA9E7D6B3}"/>
    <cellStyle name="Normal 2 3 2 3 2 4 2 3" xfId="30155" xr:uid="{E04CC138-897C-4FA8-9C00-AA9B10FCAE7E}"/>
    <cellStyle name="Normal 2 3 2 3 2 4 3" xfId="12277" xr:uid="{A30E41BA-0D29-4C62-9A00-92ECA911EC51}"/>
    <cellStyle name="Normal 2 3 2 3 2 4 3 2" xfId="34703" xr:uid="{91FEA6C4-F3B1-4A0A-BBC0-DC0B78127AB6}"/>
    <cellStyle name="Normal 2 3 2 3 2 4 4" xfId="25673" xr:uid="{4A671627-1F4B-467E-AB44-1A007BEBE039}"/>
    <cellStyle name="Normal 2 3 2 3 2 5" xfId="4741" xr:uid="{5C75D50B-9126-42B2-904A-496DD0FEF4E6}"/>
    <cellStyle name="Normal 2 3 2 3 2 5 2" xfId="13771" xr:uid="{4242D820-1769-4937-975D-98A163E6AC06}"/>
    <cellStyle name="Normal 2 3 2 3 2 5 2 2" xfId="36197" xr:uid="{CA9F06B6-4BE4-4CC9-AEAC-844D7B5DA555}"/>
    <cellStyle name="Normal 2 3 2 3 2 5 3" xfId="27167" xr:uid="{DFEFDC35-39D5-4158-ABC8-F2CF6242241E}"/>
    <cellStyle name="Normal 2 3 2 3 2 6" xfId="9289" xr:uid="{B8B6497D-BA56-4C1A-ABCD-4525EF92E19B}"/>
    <cellStyle name="Normal 2 3 2 3 2 6 2" xfId="31715" xr:uid="{CEE54481-677A-4F50-A35C-6F9E73BC46DB}"/>
    <cellStyle name="Normal 2 3 2 3 2 7" xfId="22685" xr:uid="{9706D1B7-FC5A-4B4A-9EF6-B5B0ED5025E7}"/>
    <cellStyle name="Normal 2 3 2 3 3" xfId="445" xr:uid="{8E3E4464-F1BD-48A0-9376-7DDE09EE7DD6}"/>
    <cellStyle name="Normal 2 3 2 3 3 2" xfId="1192" xr:uid="{1AF5072D-3D64-46AC-84F4-538EDD7AB596}"/>
    <cellStyle name="Normal 2 3 2 3 3 2 2" xfId="2686" xr:uid="{8CDF87CA-D716-43AE-97A7-0A87F8C62FA3}"/>
    <cellStyle name="Normal 2 3 2 3 3 2 2 2" xfId="7168" xr:uid="{CD9A6A36-C7F0-4AC7-9569-9A7AE716A872}"/>
    <cellStyle name="Normal 2 3 2 3 3 2 2 2 2" xfId="16198" xr:uid="{5B0761CD-D007-42D8-BF68-CCEED9880786}"/>
    <cellStyle name="Normal 2 3 2 3 3 2 2 2 2 2" xfId="38624" xr:uid="{B83FEA11-A7FF-4ABB-B239-43701007791E}"/>
    <cellStyle name="Normal 2 3 2 3 3 2 2 2 3" xfId="29594" xr:uid="{1A113AB9-7F14-45CC-98AC-A8E33C21EDC8}"/>
    <cellStyle name="Normal 2 3 2 3 3 2 2 3" xfId="11716" xr:uid="{16CCF321-416D-45EC-8BA4-04BFF1198E97}"/>
    <cellStyle name="Normal 2 3 2 3 3 2 2 3 2" xfId="34142" xr:uid="{5855594D-28E6-4CE0-809C-8E1546E04C77}"/>
    <cellStyle name="Normal 2 3 2 3 3 2 2 4" xfId="25112" xr:uid="{C32613EE-80DA-409F-81D4-9DBB9C9D6E39}"/>
    <cellStyle name="Normal 2 3 2 3 3 2 3" xfId="4180" xr:uid="{1F324BE3-BCD0-435D-A54E-E7FC80DE7E9F}"/>
    <cellStyle name="Normal 2 3 2 3 3 2 3 2" xfId="8662" xr:uid="{3A3E6824-EDEE-4518-9427-3BFD0A670441}"/>
    <cellStyle name="Normal 2 3 2 3 3 2 3 2 2" xfId="17692" xr:uid="{AF1F8C7B-7679-412B-B1E3-49195A955F8E}"/>
    <cellStyle name="Normal 2 3 2 3 3 2 3 2 2 2" xfId="40118" xr:uid="{9AB1704D-2F74-4031-BDEB-3939688A801B}"/>
    <cellStyle name="Normal 2 3 2 3 3 2 3 2 3" xfId="31088" xr:uid="{76612FCD-1C0C-406D-86D2-3122B8F446C0}"/>
    <cellStyle name="Normal 2 3 2 3 3 2 3 3" xfId="13210" xr:uid="{7679A6FD-9066-4A64-A4E9-70CA4F231F11}"/>
    <cellStyle name="Normal 2 3 2 3 3 2 3 3 2" xfId="35636" xr:uid="{6A4538F2-14CA-4A7F-8D7E-F72077C77E3F}"/>
    <cellStyle name="Normal 2 3 2 3 3 2 3 4" xfId="26606" xr:uid="{4738CA1E-B3BD-4010-BD35-25F8F976BB1D}"/>
    <cellStyle name="Normal 2 3 2 3 3 2 4" xfId="5674" xr:uid="{BEB9BC62-C517-4072-BCED-75A41DCA2568}"/>
    <cellStyle name="Normal 2 3 2 3 3 2 4 2" xfId="14704" xr:uid="{69A2EFF4-B98F-44AD-88C5-F2442039EF7E}"/>
    <cellStyle name="Normal 2 3 2 3 3 2 4 2 2" xfId="37130" xr:uid="{F193DD91-D15E-430B-96EB-09517A04235A}"/>
    <cellStyle name="Normal 2 3 2 3 3 2 4 3" xfId="28100" xr:uid="{E8463DE9-B784-469D-8BE6-A104110BC5B6}"/>
    <cellStyle name="Normal 2 3 2 3 3 2 5" xfId="10222" xr:uid="{8CD79F20-61D4-4226-94AE-DADEB4999B16}"/>
    <cellStyle name="Normal 2 3 2 3 3 2 5 2" xfId="32648" xr:uid="{CC05D8BB-E5FF-4B84-B958-378880B010EE}"/>
    <cellStyle name="Normal 2 3 2 3 3 2 6" xfId="23618" xr:uid="{08889A83-8CF3-4518-829E-238C9A26F7D8}"/>
    <cellStyle name="Normal 2 3 2 3 3 3" xfId="1939" xr:uid="{6C776958-6F65-47B7-BA01-EDDC1C3DA56C}"/>
    <cellStyle name="Normal 2 3 2 3 3 3 2" xfId="6421" xr:uid="{4345BD47-CCA0-4FCE-9B16-A322EF70D1F7}"/>
    <cellStyle name="Normal 2 3 2 3 3 3 2 2" xfId="15451" xr:uid="{7132EA12-8CCD-4D3A-8DB0-8E40C387156C}"/>
    <cellStyle name="Normal 2 3 2 3 3 3 2 2 2" xfId="37877" xr:uid="{F5A3C653-F451-4A93-AA0A-91DF20F2C540}"/>
    <cellStyle name="Normal 2 3 2 3 3 3 2 3" xfId="28847" xr:uid="{05BAB317-43EB-446B-A182-89549F5DDF28}"/>
    <cellStyle name="Normal 2 3 2 3 3 3 3" xfId="10969" xr:uid="{F3865D84-857E-42D1-84C7-0BE8502E9D96}"/>
    <cellStyle name="Normal 2 3 2 3 3 3 3 2" xfId="33395" xr:uid="{B88EA00F-95AA-42A1-97C4-2B2248763E0D}"/>
    <cellStyle name="Normal 2 3 2 3 3 3 4" xfId="24365" xr:uid="{BDA0B722-893F-4479-9F86-15AF1B4A6FD0}"/>
    <cellStyle name="Normal 2 3 2 3 3 4" xfId="3433" xr:uid="{812114C8-B75F-43B3-BAAC-5991B0C97E23}"/>
    <cellStyle name="Normal 2 3 2 3 3 4 2" xfId="7915" xr:uid="{510AE541-76ED-4336-AB51-3C3B84BA518E}"/>
    <cellStyle name="Normal 2 3 2 3 3 4 2 2" xfId="16945" xr:uid="{4FAA3D2D-000F-494C-AAF4-1B83FA94BACB}"/>
    <cellStyle name="Normal 2 3 2 3 3 4 2 2 2" xfId="39371" xr:uid="{E4C42DD1-E240-49BC-9D2F-291E9818E5C8}"/>
    <cellStyle name="Normal 2 3 2 3 3 4 2 3" xfId="30341" xr:uid="{8CD52457-CD7B-492A-A82A-588D141502A0}"/>
    <cellStyle name="Normal 2 3 2 3 3 4 3" xfId="12463" xr:uid="{0BD78BE5-DC4E-418F-9918-21074A185695}"/>
    <cellStyle name="Normal 2 3 2 3 3 4 3 2" xfId="34889" xr:uid="{03CF5960-06C7-45C0-9088-4F117716DB00}"/>
    <cellStyle name="Normal 2 3 2 3 3 4 4" xfId="25859" xr:uid="{EBFE98D1-0E86-43C6-9A09-D8FD7D3610AF}"/>
    <cellStyle name="Normal 2 3 2 3 3 5" xfId="4927" xr:uid="{5ACE1546-ED82-4350-957C-BAC5EAE4774D}"/>
    <cellStyle name="Normal 2 3 2 3 3 5 2" xfId="13957" xr:uid="{BED812BB-47EF-4C11-B16C-47F89215B3C5}"/>
    <cellStyle name="Normal 2 3 2 3 3 5 2 2" xfId="36383" xr:uid="{041A8CB3-E6B7-4486-AEAD-ED9622997C27}"/>
    <cellStyle name="Normal 2 3 2 3 3 5 3" xfId="27353" xr:uid="{3EEB4E37-4F94-4064-99DA-AD5B21C0633A}"/>
    <cellStyle name="Normal 2 3 2 3 3 6" xfId="9475" xr:uid="{CA4F3710-1807-45F8-B1FE-52362319FC30}"/>
    <cellStyle name="Normal 2 3 2 3 3 6 2" xfId="31901" xr:uid="{A6D5F54F-FDF7-4BBE-9265-E658BDF71255}"/>
    <cellStyle name="Normal 2 3 2 3 3 7" xfId="22871" xr:uid="{FC00D996-C4A7-4E90-A890-89DD8645BBF9}"/>
    <cellStyle name="Normal 2 3 2 3 4" xfId="631" xr:uid="{FD8E3E9C-19CC-489C-BF30-81762E7112FC}"/>
    <cellStyle name="Normal 2 3 2 3 4 2" xfId="1378" xr:uid="{2024A8B4-3997-486D-85F9-B7991C47B5FE}"/>
    <cellStyle name="Normal 2 3 2 3 4 2 2" xfId="2872" xr:uid="{476F7257-417B-42D7-AC81-26CFDCC3A7E9}"/>
    <cellStyle name="Normal 2 3 2 3 4 2 2 2" xfId="7354" xr:uid="{E34C0B13-8C43-443E-9BEE-A91B035DD30D}"/>
    <cellStyle name="Normal 2 3 2 3 4 2 2 2 2" xfId="16384" xr:uid="{50F0652F-DBB9-4A75-A3F6-18D7808A2CB5}"/>
    <cellStyle name="Normal 2 3 2 3 4 2 2 2 2 2" xfId="38810" xr:uid="{83E8F28C-4FA4-4D1D-AE18-3FF70CF06D06}"/>
    <cellStyle name="Normal 2 3 2 3 4 2 2 2 3" xfId="29780" xr:uid="{37A5F926-C8F8-4578-84D9-DCFC83EF5A28}"/>
    <cellStyle name="Normal 2 3 2 3 4 2 2 3" xfId="11902" xr:uid="{599A62B1-16D1-4637-93B8-B1677C6E0FFE}"/>
    <cellStyle name="Normal 2 3 2 3 4 2 2 3 2" xfId="34328" xr:uid="{314116FE-1959-46E3-A81E-D19EFC75ED9C}"/>
    <cellStyle name="Normal 2 3 2 3 4 2 2 4" xfId="25298" xr:uid="{E41263AD-9660-4FB0-816D-383D21D841FE}"/>
    <cellStyle name="Normal 2 3 2 3 4 2 3" xfId="4366" xr:uid="{94DDEA34-E75E-4785-9952-3B7F91D3B1D2}"/>
    <cellStyle name="Normal 2 3 2 3 4 2 3 2" xfId="8848" xr:uid="{F07EEBFE-9054-49B3-B07B-DA036E5DD009}"/>
    <cellStyle name="Normal 2 3 2 3 4 2 3 2 2" xfId="17878" xr:uid="{FBF25D02-D24F-4F8B-866C-11A7BC4C9323}"/>
    <cellStyle name="Normal 2 3 2 3 4 2 3 2 2 2" xfId="40304" xr:uid="{3E328648-1140-4170-89ED-AB9B23C57F71}"/>
    <cellStyle name="Normal 2 3 2 3 4 2 3 2 3" xfId="31274" xr:uid="{2B5DE7DB-1087-4041-9BA7-A99ACBF3107D}"/>
    <cellStyle name="Normal 2 3 2 3 4 2 3 3" xfId="13396" xr:uid="{1D41B8F7-411C-42A1-A12C-C4BBF17CECA0}"/>
    <cellStyle name="Normal 2 3 2 3 4 2 3 3 2" xfId="35822" xr:uid="{B491BA1B-02FF-45FE-928C-5FD0AC9342E9}"/>
    <cellStyle name="Normal 2 3 2 3 4 2 3 4" xfId="26792" xr:uid="{5BC2C0FB-EA53-470E-9BDD-74D515009BAC}"/>
    <cellStyle name="Normal 2 3 2 3 4 2 4" xfId="5860" xr:uid="{5CA19571-0409-4A3C-B7A8-93B38891F43E}"/>
    <cellStyle name="Normal 2 3 2 3 4 2 4 2" xfId="14890" xr:uid="{484C8F24-9440-4264-87B0-6720B92CF803}"/>
    <cellStyle name="Normal 2 3 2 3 4 2 4 2 2" xfId="37316" xr:uid="{AE092407-DB38-4361-8AC2-C607CF2B7D1B}"/>
    <cellStyle name="Normal 2 3 2 3 4 2 4 3" xfId="28286" xr:uid="{486E54A3-9ED2-4ABA-BF06-D1BAFF314876}"/>
    <cellStyle name="Normal 2 3 2 3 4 2 5" xfId="10408" xr:uid="{9D43DB24-7131-4653-B580-C2A67F403CC2}"/>
    <cellStyle name="Normal 2 3 2 3 4 2 5 2" xfId="32834" xr:uid="{28F39E0D-7A49-433A-9122-51D94C44439F}"/>
    <cellStyle name="Normal 2 3 2 3 4 2 6" xfId="23804" xr:uid="{77557E3A-63EA-41B6-A300-E2FBF358E4EB}"/>
    <cellStyle name="Normal 2 3 2 3 4 3" xfId="2125" xr:uid="{60E5B552-1843-41AC-8E7B-C350F0F2BC99}"/>
    <cellStyle name="Normal 2 3 2 3 4 3 2" xfId="6607" xr:uid="{DAD584D5-CB7A-4F65-BA2C-E5EDDA279E9B}"/>
    <cellStyle name="Normal 2 3 2 3 4 3 2 2" xfId="15637" xr:uid="{B0A430ED-252D-46F1-A7AD-803B833BC0E7}"/>
    <cellStyle name="Normal 2 3 2 3 4 3 2 2 2" xfId="38063" xr:uid="{69E186E1-97F0-47F7-BA0A-1F4CCB9A5B7A}"/>
    <cellStyle name="Normal 2 3 2 3 4 3 2 3" xfId="29033" xr:uid="{B887CCC4-149B-4412-8606-0A9B7CC69407}"/>
    <cellStyle name="Normal 2 3 2 3 4 3 3" xfId="11155" xr:uid="{8D43CF83-0296-46E4-9FA1-55727BC701B5}"/>
    <cellStyle name="Normal 2 3 2 3 4 3 3 2" xfId="33581" xr:uid="{05A80FC6-D672-413B-90CA-3C8468DAD98A}"/>
    <cellStyle name="Normal 2 3 2 3 4 3 4" xfId="24551" xr:uid="{6BD75419-EA8B-4A42-9DD8-D516265615FB}"/>
    <cellStyle name="Normal 2 3 2 3 4 4" xfId="3619" xr:uid="{B3A034BA-16D4-48B9-BB1B-90A0B0A2B128}"/>
    <cellStyle name="Normal 2 3 2 3 4 4 2" xfId="8101" xr:uid="{DF2287C1-B4F9-45B8-95A3-7F4C35780968}"/>
    <cellStyle name="Normal 2 3 2 3 4 4 2 2" xfId="17131" xr:uid="{540FF34B-0B80-46A4-AAB0-0E9A93171D51}"/>
    <cellStyle name="Normal 2 3 2 3 4 4 2 2 2" xfId="39557" xr:uid="{7EBA9F2D-0339-48A2-A299-3D5AB0815FC7}"/>
    <cellStyle name="Normal 2 3 2 3 4 4 2 3" xfId="30527" xr:uid="{9EF2D1CF-013F-40FF-9AC9-902505E2E88D}"/>
    <cellStyle name="Normal 2 3 2 3 4 4 3" xfId="12649" xr:uid="{7549DE62-2485-414A-8E21-ABE36603ADC2}"/>
    <cellStyle name="Normal 2 3 2 3 4 4 3 2" xfId="35075" xr:uid="{54E131F6-D508-43A1-83A8-931DFD6B8DE2}"/>
    <cellStyle name="Normal 2 3 2 3 4 4 4" xfId="26045" xr:uid="{A63A3C3C-3A1D-4CAC-B554-D8C9B5948C92}"/>
    <cellStyle name="Normal 2 3 2 3 4 5" xfId="5113" xr:uid="{0E772199-ED63-441F-9116-3D76F12E510F}"/>
    <cellStyle name="Normal 2 3 2 3 4 5 2" xfId="14143" xr:uid="{FBCA4173-E8F9-47E3-B961-E702AEA8082C}"/>
    <cellStyle name="Normal 2 3 2 3 4 5 2 2" xfId="36569" xr:uid="{F48D032F-DEAD-46E0-9F46-7BAEE2ABF11B}"/>
    <cellStyle name="Normal 2 3 2 3 4 5 3" xfId="27539" xr:uid="{A63AE7D7-8D9E-49E5-845D-9D13274B462C}"/>
    <cellStyle name="Normal 2 3 2 3 4 6" xfId="9661" xr:uid="{4961D9D2-A102-47AF-894E-CBBCAC566529}"/>
    <cellStyle name="Normal 2 3 2 3 4 6 2" xfId="32087" xr:uid="{B2AB15CC-86AF-42A8-B55C-32ABFD88856D}"/>
    <cellStyle name="Normal 2 3 2 3 4 7" xfId="23057" xr:uid="{07E1278F-3B61-484E-B915-F0C36A5C97F6}"/>
    <cellStyle name="Normal 2 3 2 3 5" xfId="818" xr:uid="{361639EC-61A5-4F8C-82A7-4BC34B0B6636}"/>
    <cellStyle name="Normal 2 3 2 3 5 2" xfId="2312" xr:uid="{BA89D140-4878-4FC5-BFFA-BADA9C7BE8BB}"/>
    <cellStyle name="Normal 2 3 2 3 5 2 2" xfId="6794" xr:uid="{F7D6B309-E7CB-4111-A7EB-F9C3326726E9}"/>
    <cellStyle name="Normal 2 3 2 3 5 2 2 2" xfId="15824" xr:uid="{4B92D4A3-8548-4389-BE86-FDE0C1F8D1AD}"/>
    <cellStyle name="Normal 2 3 2 3 5 2 2 2 2" xfId="38250" xr:uid="{29BAFE87-5BEB-472D-A02D-2DBE697DC299}"/>
    <cellStyle name="Normal 2 3 2 3 5 2 2 3" xfId="29220" xr:uid="{A1EA6E72-D301-481B-A12F-4ADCD48D627B}"/>
    <cellStyle name="Normal 2 3 2 3 5 2 3" xfId="11342" xr:uid="{1AA3FE1A-4B3E-46A0-8BD6-BD7A11CD60A5}"/>
    <cellStyle name="Normal 2 3 2 3 5 2 3 2" xfId="33768" xr:uid="{3F724C23-3A03-4F69-A81A-6A38AF3ADDC1}"/>
    <cellStyle name="Normal 2 3 2 3 5 2 4" xfId="24738" xr:uid="{3C00B399-2C5E-42E1-8B09-ED24CA1208B7}"/>
    <cellStyle name="Normal 2 3 2 3 5 3" xfId="3806" xr:uid="{B927D060-CA24-463C-B2BA-D9E1C3DC3517}"/>
    <cellStyle name="Normal 2 3 2 3 5 3 2" xfId="8288" xr:uid="{5438F27C-B34F-441B-9353-9C2FBCC76AC0}"/>
    <cellStyle name="Normal 2 3 2 3 5 3 2 2" xfId="17318" xr:uid="{9603D4B4-F7FC-4FF2-8945-A2CF92013F22}"/>
    <cellStyle name="Normal 2 3 2 3 5 3 2 2 2" xfId="39744" xr:uid="{1C3CB040-15D9-4DA9-9AF7-771AF21882A8}"/>
    <cellStyle name="Normal 2 3 2 3 5 3 2 3" xfId="30714" xr:uid="{90E10C15-4C44-4998-BE56-290700DBDFA2}"/>
    <cellStyle name="Normal 2 3 2 3 5 3 3" xfId="12836" xr:uid="{99889169-2E19-4EE9-BFCF-4D91BD787B43}"/>
    <cellStyle name="Normal 2 3 2 3 5 3 3 2" xfId="35262" xr:uid="{C32757F7-CBF0-4C04-820E-9B69A68E1DAB}"/>
    <cellStyle name="Normal 2 3 2 3 5 3 4" xfId="26232" xr:uid="{5B945134-D008-4AB7-8613-EC0E695E2BF8}"/>
    <cellStyle name="Normal 2 3 2 3 5 4" xfId="5300" xr:uid="{B475F2FC-9AB8-4D18-BBA7-F769EC560B67}"/>
    <cellStyle name="Normal 2 3 2 3 5 4 2" xfId="14330" xr:uid="{40074B40-2EE8-43F2-8D5B-FDDDC03B142C}"/>
    <cellStyle name="Normal 2 3 2 3 5 4 2 2" xfId="36756" xr:uid="{1A3B1DE3-D8D0-4491-B93B-BED07A5D49D4}"/>
    <cellStyle name="Normal 2 3 2 3 5 4 3" xfId="27726" xr:uid="{63D3509C-40EB-49F8-B2E9-198B1753D754}"/>
    <cellStyle name="Normal 2 3 2 3 5 5" xfId="9848" xr:uid="{54EE0448-C715-4F1A-8CDF-1DD9427AA244}"/>
    <cellStyle name="Normal 2 3 2 3 5 5 2" xfId="32274" xr:uid="{3FEB8089-A068-4C5C-9680-ACCF09B9FC26}"/>
    <cellStyle name="Normal 2 3 2 3 5 6" xfId="23244" xr:uid="{426F08B5-2F18-4BE4-A63C-6D74464CAA26}"/>
    <cellStyle name="Normal 2 3 2 3 6" xfId="1567" xr:uid="{C9FDA1D6-6F97-4B21-8F0D-816BECF337A1}"/>
    <cellStyle name="Normal 2 3 2 3 6 2" xfId="6049" xr:uid="{0B946C16-C229-4FA2-BEE2-4714A677E7BD}"/>
    <cellStyle name="Normal 2 3 2 3 6 2 2" xfId="15079" xr:uid="{E029F269-0A98-4ED6-931C-B33FCA12235B}"/>
    <cellStyle name="Normal 2 3 2 3 6 2 2 2" xfId="37505" xr:uid="{EE854847-4DB3-4085-9DC6-DFECE86164F3}"/>
    <cellStyle name="Normal 2 3 2 3 6 2 3" xfId="28475" xr:uid="{0D8E5564-8B95-4776-88E0-A8F1CB896A14}"/>
    <cellStyle name="Normal 2 3 2 3 6 3" xfId="10597" xr:uid="{300CA7B3-1DDF-4ADE-993D-668A5C459FA5}"/>
    <cellStyle name="Normal 2 3 2 3 6 3 2" xfId="33023" xr:uid="{ECD5BC86-9B1B-410C-A6C9-CCB9C16B349B}"/>
    <cellStyle name="Normal 2 3 2 3 6 4" xfId="23993" xr:uid="{E6A66F96-965F-4FD2-8D99-106DE35D7856}"/>
    <cellStyle name="Normal 2 3 2 3 7" xfId="3061" xr:uid="{EE97D676-B2B8-4980-A664-4D063E37B6B5}"/>
    <cellStyle name="Normal 2 3 2 3 7 2" xfId="7543" xr:uid="{D64EF58F-C373-49C2-BD00-552F4CDB3BE1}"/>
    <cellStyle name="Normal 2 3 2 3 7 2 2" xfId="16573" xr:uid="{9FF6D73D-8AE7-4158-9E53-FA480A086DFB}"/>
    <cellStyle name="Normal 2 3 2 3 7 2 2 2" xfId="38999" xr:uid="{C4825FE1-9565-41AC-AD7E-9841E06704DA}"/>
    <cellStyle name="Normal 2 3 2 3 7 2 3" xfId="29969" xr:uid="{2DC75AA3-A6A1-4F35-BB4B-ED9452D95F15}"/>
    <cellStyle name="Normal 2 3 2 3 7 3" xfId="12091" xr:uid="{E591E25F-ECD4-4F1E-8EC5-D67F399E77D4}"/>
    <cellStyle name="Normal 2 3 2 3 7 3 2" xfId="34517" xr:uid="{15043BBC-3EB5-4E7E-A174-4FFD821474DF}"/>
    <cellStyle name="Normal 2 3 2 3 7 4" xfId="25487" xr:uid="{A21CF66B-FA76-4EAC-BAE7-E6737C38B1AA}"/>
    <cellStyle name="Normal 2 3 2 3 8" xfId="4555" xr:uid="{3AF133A9-89A0-4630-AD33-6A88CE441855}"/>
    <cellStyle name="Normal 2 3 2 3 8 2" xfId="13585" xr:uid="{830EEB64-D58F-4E81-B59B-ACFE522E9E03}"/>
    <cellStyle name="Normal 2 3 2 3 8 2 2" xfId="36011" xr:uid="{DF171221-354E-4E6E-BE38-279553FAC0F9}"/>
    <cellStyle name="Normal 2 3 2 3 8 3" xfId="26981" xr:uid="{00434CA0-3BC5-4F8A-91EB-A9525932ACF3}"/>
    <cellStyle name="Normal 2 3 2 3 9" xfId="9103" xr:uid="{36FDF8FE-3CB1-49FB-A5D4-3277BC1F5D9E}"/>
    <cellStyle name="Normal 2 3 2 3 9 2" xfId="31529" xr:uid="{0D1025C6-B5B5-4244-95CD-A795F05DFA4E}"/>
    <cellStyle name="Normal 2 3 2 4" xfId="97" xr:uid="{DCBB2E60-2817-4AFD-9B9D-7AA8D73A6B1F}"/>
    <cellStyle name="Normal 2 3 2 4 10" xfId="22523" xr:uid="{F5FA9D9E-09CF-4CE3-B476-7E75525B3499}"/>
    <cellStyle name="Normal 2 3 2 4 2" xfId="283" xr:uid="{F863A753-A604-48A1-861C-7862EACF7B04}"/>
    <cellStyle name="Normal 2 3 2 4 2 2" xfId="1027" xr:uid="{86325941-841D-40AE-BF8B-F86A235D8E19}"/>
    <cellStyle name="Normal 2 3 2 4 2 2 2" xfId="2521" xr:uid="{69A74842-168B-48DB-AC10-E78C82E949F2}"/>
    <cellStyle name="Normal 2 3 2 4 2 2 2 2" xfId="7003" xr:uid="{6C3BD8A2-F464-4A59-9E89-309B18016C8A}"/>
    <cellStyle name="Normal 2 3 2 4 2 2 2 2 2" xfId="16033" xr:uid="{89A5CADF-C1CA-4668-89FD-2F05BD112AD6}"/>
    <cellStyle name="Normal 2 3 2 4 2 2 2 2 2 2" xfId="38459" xr:uid="{7A9930B0-0F81-452D-BE48-FAA3BA27F929}"/>
    <cellStyle name="Normal 2 3 2 4 2 2 2 2 3" xfId="29429" xr:uid="{37D141CF-2C9C-47CB-9B01-DC4D7C46CC77}"/>
    <cellStyle name="Normal 2 3 2 4 2 2 2 3" xfId="11551" xr:uid="{5627A31E-C3C0-42DA-8208-D7B4E617DC15}"/>
    <cellStyle name="Normal 2 3 2 4 2 2 2 3 2" xfId="33977" xr:uid="{C269CD96-4074-4752-B50D-E0F982D78752}"/>
    <cellStyle name="Normal 2 3 2 4 2 2 2 4" xfId="24947" xr:uid="{4C6820F8-87BE-4A19-AF75-931C4198A4BB}"/>
    <cellStyle name="Normal 2 3 2 4 2 2 3" xfId="4015" xr:uid="{D049ACD4-904B-4A55-9D26-FB9C6F00B606}"/>
    <cellStyle name="Normal 2 3 2 4 2 2 3 2" xfId="8497" xr:uid="{008DCE05-725C-4813-BFAD-7E69CE289F14}"/>
    <cellStyle name="Normal 2 3 2 4 2 2 3 2 2" xfId="17527" xr:uid="{43E505A1-A01C-4800-B4EC-7CB2D71FA8E0}"/>
    <cellStyle name="Normal 2 3 2 4 2 2 3 2 2 2" xfId="39953" xr:uid="{E5512DDF-396D-42D5-8E9A-A2F84A16F541}"/>
    <cellStyle name="Normal 2 3 2 4 2 2 3 2 3" xfId="30923" xr:uid="{ED10EF7D-E5AA-44CE-89A2-B2F6FC15A97D}"/>
    <cellStyle name="Normal 2 3 2 4 2 2 3 3" xfId="13045" xr:uid="{E05BBA7D-C174-49DE-9D1C-9E3E5877DF1F}"/>
    <cellStyle name="Normal 2 3 2 4 2 2 3 3 2" xfId="35471" xr:uid="{A00A1205-D026-4376-8E5F-09BBF572549F}"/>
    <cellStyle name="Normal 2 3 2 4 2 2 3 4" xfId="26441" xr:uid="{A6933EE5-DF85-4828-B56C-8AD707762799}"/>
    <cellStyle name="Normal 2 3 2 4 2 2 4" xfId="5509" xr:uid="{54986107-25F1-41FE-BB3B-910661C4913F}"/>
    <cellStyle name="Normal 2 3 2 4 2 2 4 2" xfId="14539" xr:uid="{CE471EC1-DB72-4C1A-A6BA-EA2C1B433343}"/>
    <cellStyle name="Normal 2 3 2 4 2 2 4 2 2" xfId="36965" xr:uid="{9B2044EB-503C-44B4-8028-D3E32E0346BB}"/>
    <cellStyle name="Normal 2 3 2 4 2 2 4 3" xfId="27935" xr:uid="{05D9F11D-B7BC-4D60-9EDA-72E7BC158B91}"/>
    <cellStyle name="Normal 2 3 2 4 2 2 5" xfId="10057" xr:uid="{C1B2C38B-656B-4AD6-9A79-BB0008AD423B}"/>
    <cellStyle name="Normal 2 3 2 4 2 2 5 2" xfId="32483" xr:uid="{22B5DE25-AC0C-4D93-A8EF-96422E84712B}"/>
    <cellStyle name="Normal 2 3 2 4 2 2 6" xfId="23453" xr:uid="{B1257977-5834-4CE8-9A68-901C65CB0BD5}"/>
    <cellStyle name="Normal 2 3 2 4 2 3" xfId="1777" xr:uid="{8F55F516-49F5-41B7-8817-CC302FFCC12B}"/>
    <cellStyle name="Normal 2 3 2 4 2 3 2" xfId="6259" xr:uid="{42F2A0C2-D64A-4614-B1F5-89F916C936A4}"/>
    <cellStyle name="Normal 2 3 2 4 2 3 2 2" xfId="15289" xr:uid="{59A615DC-EF4C-4DEE-889F-855BCA5FF996}"/>
    <cellStyle name="Normal 2 3 2 4 2 3 2 2 2" xfId="37715" xr:uid="{0921BA22-DDD4-4A84-AA7B-AAEDB7AB792A}"/>
    <cellStyle name="Normal 2 3 2 4 2 3 2 3" xfId="28685" xr:uid="{6BA58DE9-E32A-4E98-9362-42A93788AA65}"/>
    <cellStyle name="Normal 2 3 2 4 2 3 3" xfId="10807" xr:uid="{DE2D36CE-DC82-497E-B425-9665FF397444}"/>
    <cellStyle name="Normal 2 3 2 4 2 3 3 2" xfId="33233" xr:uid="{8DAB446D-9923-4A46-8858-F0393757B264}"/>
    <cellStyle name="Normal 2 3 2 4 2 3 4" xfId="24203" xr:uid="{C6D62C92-4275-493C-AE76-E45B91C8435F}"/>
    <cellStyle name="Normal 2 3 2 4 2 4" xfId="3271" xr:uid="{83ACCC31-5C50-426D-9D71-FF9B022983CB}"/>
    <cellStyle name="Normal 2 3 2 4 2 4 2" xfId="7753" xr:uid="{34D2C3D6-641E-4F0F-97D6-CA4C04FCCB37}"/>
    <cellStyle name="Normal 2 3 2 4 2 4 2 2" xfId="16783" xr:uid="{6279A1E7-89E1-46F1-84CE-E53FC9DE28F1}"/>
    <cellStyle name="Normal 2 3 2 4 2 4 2 2 2" xfId="39209" xr:uid="{40D10C00-0CC3-4A73-BB02-C4ED8FA96865}"/>
    <cellStyle name="Normal 2 3 2 4 2 4 2 3" xfId="30179" xr:uid="{116C90A2-EBED-4DFD-A83D-B3666D16631A}"/>
    <cellStyle name="Normal 2 3 2 4 2 4 3" xfId="12301" xr:uid="{7701E50A-FEEE-49A4-81D9-CEE33FEFB61C}"/>
    <cellStyle name="Normal 2 3 2 4 2 4 3 2" xfId="34727" xr:uid="{6D007EAA-7243-42C2-943D-5EF595DB51C5}"/>
    <cellStyle name="Normal 2 3 2 4 2 4 4" xfId="25697" xr:uid="{BC0A05DF-6879-46C5-937F-32B7412BC571}"/>
    <cellStyle name="Normal 2 3 2 4 2 5" xfId="4765" xr:uid="{F1428A2D-C60A-4CBB-8D70-A0F22071925E}"/>
    <cellStyle name="Normal 2 3 2 4 2 5 2" xfId="13795" xr:uid="{0D386018-6438-4B03-9F22-161061002D61}"/>
    <cellStyle name="Normal 2 3 2 4 2 5 2 2" xfId="36221" xr:uid="{37869309-E2EA-4249-A8E5-1E3245F6D636}"/>
    <cellStyle name="Normal 2 3 2 4 2 5 3" xfId="27191" xr:uid="{C59A1334-E52B-4094-BEAB-66259F53EF02}"/>
    <cellStyle name="Normal 2 3 2 4 2 6" xfId="9313" xr:uid="{6B0C2486-2C61-487B-A312-7C44C4CF3BD9}"/>
    <cellStyle name="Normal 2 3 2 4 2 6 2" xfId="31739" xr:uid="{EA4B6746-4E57-4A92-800F-66425D7B2828}"/>
    <cellStyle name="Normal 2 3 2 4 2 7" xfId="22709" xr:uid="{F77CACF0-06A0-4B24-A953-5AB6271972EC}"/>
    <cellStyle name="Normal 2 3 2 4 3" xfId="469" xr:uid="{58D7FE74-93B9-4A32-8DCB-C51542FE32E4}"/>
    <cellStyle name="Normal 2 3 2 4 3 2" xfId="1216" xr:uid="{EAC1174D-DA17-49B2-B298-5D46288BFDDA}"/>
    <cellStyle name="Normal 2 3 2 4 3 2 2" xfId="2710" xr:uid="{DFC5EB60-0168-45E6-A90D-BDE75B427FDC}"/>
    <cellStyle name="Normal 2 3 2 4 3 2 2 2" xfId="7192" xr:uid="{4C31612D-4CB3-4612-82D3-7D28110400E2}"/>
    <cellStyle name="Normal 2 3 2 4 3 2 2 2 2" xfId="16222" xr:uid="{814CEDC9-6F12-4960-8F5C-61DB3B086CBC}"/>
    <cellStyle name="Normal 2 3 2 4 3 2 2 2 2 2" xfId="38648" xr:uid="{E9961027-0436-4E5C-928E-E291AF730381}"/>
    <cellStyle name="Normal 2 3 2 4 3 2 2 2 3" xfId="29618" xr:uid="{D84457F3-D723-49BF-868F-300670190002}"/>
    <cellStyle name="Normal 2 3 2 4 3 2 2 3" xfId="11740" xr:uid="{5931CAE3-3811-4E02-B352-A1D795714C11}"/>
    <cellStyle name="Normal 2 3 2 4 3 2 2 3 2" xfId="34166" xr:uid="{9DD4C86B-7A39-4E09-9743-29B22DEA6BB4}"/>
    <cellStyle name="Normal 2 3 2 4 3 2 2 4" xfId="25136" xr:uid="{92079AEB-E8FD-4D2C-AC2D-BA2B3A88B142}"/>
    <cellStyle name="Normal 2 3 2 4 3 2 3" xfId="4204" xr:uid="{CBF72F49-D07D-4F7F-927D-AC3BAE98F723}"/>
    <cellStyle name="Normal 2 3 2 4 3 2 3 2" xfId="8686" xr:uid="{BBF488A8-0740-43BB-9336-710B26A48323}"/>
    <cellStyle name="Normal 2 3 2 4 3 2 3 2 2" xfId="17716" xr:uid="{3EC54AA2-B5AE-4E9F-93B2-CE10E5FE86BB}"/>
    <cellStyle name="Normal 2 3 2 4 3 2 3 2 2 2" xfId="40142" xr:uid="{25411BF0-E696-4F78-9BE6-92A4A81E1308}"/>
    <cellStyle name="Normal 2 3 2 4 3 2 3 2 3" xfId="31112" xr:uid="{46703128-B60A-4E53-852B-DEB86D9D8A7E}"/>
    <cellStyle name="Normal 2 3 2 4 3 2 3 3" xfId="13234" xr:uid="{82284A76-50F9-4665-841F-45F49DA0E26D}"/>
    <cellStyle name="Normal 2 3 2 4 3 2 3 3 2" xfId="35660" xr:uid="{DBF7CA22-E919-4442-9952-FE57B9335161}"/>
    <cellStyle name="Normal 2 3 2 4 3 2 3 4" xfId="26630" xr:uid="{B1E11B50-D245-451F-B20A-591F61A1EE51}"/>
    <cellStyle name="Normal 2 3 2 4 3 2 4" xfId="5698" xr:uid="{05CCD825-A665-4D0D-8C1D-7ED8416F48D5}"/>
    <cellStyle name="Normal 2 3 2 4 3 2 4 2" xfId="14728" xr:uid="{3597E120-5EFF-4ECA-A6D8-A5D278DAE8ED}"/>
    <cellStyle name="Normal 2 3 2 4 3 2 4 2 2" xfId="37154" xr:uid="{7A6080BC-0E02-4415-846B-FCA2D1D82BB8}"/>
    <cellStyle name="Normal 2 3 2 4 3 2 4 3" xfId="28124" xr:uid="{65661A99-5085-425C-8153-651BE1893BA9}"/>
    <cellStyle name="Normal 2 3 2 4 3 2 5" xfId="10246" xr:uid="{54A3E729-5344-481D-ADD7-9A15263E0A87}"/>
    <cellStyle name="Normal 2 3 2 4 3 2 5 2" xfId="32672" xr:uid="{521C831D-05F7-4DA6-87A3-2162B10A8EA0}"/>
    <cellStyle name="Normal 2 3 2 4 3 2 6" xfId="23642" xr:uid="{536FBCBB-B5C1-474E-8A2D-8A2A241D5388}"/>
    <cellStyle name="Normal 2 3 2 4 3 3" xfId="1963" xr:uid="{9DC87763-F632-4C80-BDBE-AEC411B53121}"/>
    <cellStyle name="Normal 2 3 2 4 3 3 2" xfId="6445" xr:uid="{26E818D0-BA72-4AEC-BC54-BA27B7671897}"/>
    <cellStyle name="Normal 2 3 2 4 3 3 2 2" xfId="15475" xr:uid="{0A58CA94-0FD1-4EF3-A090-FBA6E0A1BFD6}"/>
    <cellStyle name="Normal 2 3 2 4 3 3 2 2 2" xfId="37901" xr:uid="{24ABD85E-AC9B-4ADD-8951-1216E009C656}"/>
    <cellStyle name="Normal 2 3 2 4 3 3 2 3" xfId="28871" xr:uid="{A3AF6D27-33A6-4354-9618-BEAA3ACA633F}"/>
    <cellStyle name="Normal 2 3 2 4 3 3 3" xfId="10993" xr:uid="{010FBEA4-BAFE-43F9-86F2-DE4ED30E3541}"/>
    <cellStyle name="Normal 2 3 2 4 3 3 3 2" xfId="33419" xr:uid="{A15AF497-B8F2-424A-8D77-68383461332E}"/>
    <cellStyle name="Normal 2 3 2 4 3 3 4" xfId="24389" xr:uid="{0CF4943F-B347-4CF6-B384-D2ED47373B16}"/>
    <cellStyle name="Normal 2 3 2 4 3 4" xfId="3457" xr:uid="{8513B6A7-5C1C-4274-9A33-E8A52742F5D1}"/>
    <cellStyle name="Normal 2 3 2 4 3 4 2" xfId="7939" xr:uid="{B9685F6E-DC3A-45CC-B3F7-A73A887C2B63}"/>
    <cellStyle name="Normal 2 3 2 4 3 4 2 2" xfId="16969" xr:uid="{CD508E18-66C2-4045-B43E-CB3E3482C8D5}"/>
    <cellStyle name="Normal 2 3 2 4 3 4 2 2 2" xfId="39395" xr:uid="{BCE4CA02-B17F-41F0-B314-3B7ADEA5F6B6}"/>
    <cellStyle name="Normal 2 3 2 4 3 4 2 3" xfId="30365" xr:uid="{87028EA1-E1F9-442C-BD37-2056323711FF}"/>
    <cellStyle name="Normal 2 3 2 4 3 4 3" xfId="12487" xr:uid="{DE86EE78-57CA-45CE-874E-3243229699CB}"/>
    <cellStyle name="Normal 2 3 2 4 3 4 3 2" xfId="34913" xr:uid="{BC05815E-2B37-4EBE-97FA-848A866094F8}"/>
    <cellStyle name="Normal 2 3 2 4 3 4 4" xfId="25883" xr:uid="{09FA43D5-E3D8-42B2-9909-6F6E450D1A74}"/>
    <cellStyle name="Normal 2 3 2 4 3 5" xfId="4951" xr:uid="{980ABB64-9DD7-418A-AE86-59725177617F}"/>
    <cellStyle name="Normal 2 3 2 4 3 5 2" xfId="13981" xr:uid="{9CB391BA-CB18-4758-BCE9-2201C3972EE8}"/>
    <cellStyle name="Normal 2 3 2 4 3 5 2 2" xfId="36407" xr:uid="{5C2CAB2C-22F5-45BC-A39B-3D1F205D2DB6}"/>
    <cellStyle name="Normal 2 3 2 4 3 5 3" xfId="27377" xr:uid="{BEA47F76-10EB-4C60-A465-426FA814A883}"/>
    <cellStyle name="Normal 2 3 2 4 3 6" xfId="9499" xr:uid="{68660FE0-2825-490D-B958-678D82FAAD3E}"/>
    <cellStyle name="Normal 2 3 2 4 3 6 2" xfId="31925" xr:uid="{65333D74-5F53-450E-AD34-28A7B540D26C}"/>
    <cellStyle name="Normal 2 3 2 4 3 7" xfId="22895" xr:uid="{669BC68F-D3DC-4C75-9D44-E8987B1E7B65}"/>
    <cellStyle name="Normal 2 3 2 4 4" xfId="655" xr:uid="{4B9144D7-8551-4E88-92DA-C0816DAC4995}"/>
    <cellStyle name="Normal 2 3 2 4 4 2" xfId="1402" xr:uid="{87A1FF6A-3AA2-4E62-964D-7B4CC8A53D21}"/>
    <cellStyle name="Normal 2 3 2 4 4 2 2" xfId="2896" xr:uid="{24974BE5-141C-455C-A956-5D05E81CF57D}"/>
    <cellStyle name="Normal 2 3 2 4 4 2 2 2" xfId="7378" xr:uid="{E8814AF5-E5EA-432E-9E51-F5A74CA6C94A}"/>
    <cellStyle name="Normal 2 3 2 4 4 2 2 2 2" xfId="16408" xr:uid="{F19EE49A-9E5F-41DB-9428-4CDB07AD8E79}"/>
    <cellStyle name="Normal 2 3 2 4 4 2 2 2 2 2" xfId="38834" xr:uid="{173D6D9E-ADAF-4084-A865-9D8C6208EAF6}"/>
    <cellStyle name="Normal 2 3 2 4 4 2 2 2 3" xfId="29804" xr:uid="{884B41C0-84C2-4EFF-941B-AE9EA288F954}"/>
    <cellStyle name="Normal 2 3 2 4 4 2 2 3" xfId="11926" xr:uid="{843E2116-3747-48B9-B772-470BEB484375}"/>
    <cellStyle name="Normal 2 3 2 4 4 2 2 3 2" xfId="34352" xr:uid="{0C6CA107-FD85-4C2C-839F-AB4F07ABB9C9}"/>
    <cellStyle name="Normal 2 3 2 4 4 2 2 4" xfId="25322" xr:uid="{D125126D-3744-4BEC-A6BF-E8B051309FB3}"/>
    <cellStyle name="Normal 2 3 2 4 4 2 3" xfId="4390" xr:uid="{5D415FCE-4FF0-4392-A673-9E0D12CB1ED0}"/>
    <cellStyle name="Normal 2 3 2 4 4 2 3 2" xfId="8872" xr:uid="{6AE0E3C0-43D9-45E2-B6B7-4E5BEE912020}"/>
    <cellStyle name="Normal 2 3 2 4 4 2 3 2 2" xfId="17902" xr:uid="{5AAE11FF-4E35-42E6-B5A0-8C6A2048681A}"/>
    <cellStyle name="Normal 2 3 2 4 4 2 3 2 2 2" xfId="40328" xr:uid="{DF40BBF7-04D2-42B6-BE8C-6C313C0BC8DB}"/>
    <cellStyle name="Normal 2 3 2 4 4 2 3 2 3" xfId="31298" xr:uid="{26AA8F32-C87A-4A49-9074-C2D0C4C222B5}"/>
    <cellStyle name="Normal 2 3 2 4 4 2 3 3" xfId="13420" xr:uid="{1166B974-426D-4B9A-B1C2-A38617C1392F}"/>
    <cellStyle name="Normal 2 3 2 4 4 2 3 3 2" xfId="35846" xr:uid="{5300768B-4F43-4DAC-B4DA-90BAC491FCA1}"/>
    <cellStyle name="Normal 2 3 2 4 4 2 3 4" xfId="26816" xr:uid="{F61BA512-B897-4DBA-AE2B-4D8613CDD930}"/>
    <cellStyle name="Normal 2 3 2 4 4 2 4" xfId="5884" xr:uid="{F8EFB9BB-251A-4B11-BA5F-89FE4339E091}"/>
    <cellStyle name="Normal 2 3 2 4 4 2 4 2" xfId="14914" xr:uid="{77F74D86-ADEF-4BD8-9B8F-865B326A7EBF}"/>
    <cellStyle name="Normal 2 3 2 4 4 2 4 2 2" xfId="37340" xr:uid="{A0158020-5533-44B1-A9FB-3BCAF1E24E29}"/>
    <cellStyle name="Normal 2 3 2 4 4 2 4 3" xfId="28310" xr:uid="{A4E0670D-A27E-4246-A69A-6384CABBA31B}"/>
    <cellStyle name="Normal 2 3 2 4 4 2 5" xfId="10432" xr:uid="{51BC106C-7A3E-4C70-89EE-F97122F8242E}"/>
    <cellStyle name="Normal 2 3 2 4 4 2 5 2" xfId="32858" xr:uid="{363AF39F-ABFC-4BDE-822A-C6C928E23943}"/>
    <cellStyle name="Normal 2 3 2 4 4 2 6" xfId="23828" xr:uid="{E26CE1D5-9303-4451-BC0D-22D8FB83F69B}"/>
    <cellStyle name="Normal 2 3 2 4 4 3" xfId="2149" xr:uid="{5169E276-CA79-49AE-A263-50FEA95B40D8}"/>
    <cellStyle name="Normal 2 3 2 4 4 3 2" xfId="6631" xr:uid="{01B86CF6-48B0-4653-ABAC-E1DE630FD1B6}"/>
    <cellStyle name="Normal 2 3 2 4 4 3 2 2" xfId="15661" xr:uid="{1FABEB41-8271-4B8D-98F3-F123DF07BB23}"/>
    <cellStyle name="Normal 2 3 2 4 4 3 2 2 2" xfId="38087" xr:uid="{51C2236E-E260-493F-AEAE-B5633F3F8490}"/>
    <cellStyle name="Normal 2 3 2 4 4 3 2 3" xfId="29057" xr:uid="{D654DC4A-26C0-4B96-841F-E5E68ECEDA51}"/>
    <cellStyle name="Normal 2 3 2 4 4 3 3" xfId="11179" xr:uid="{FAF80F65-4DFA-4DCA-9DFB-9FA8B83C1F10}"/>
    <cellStyle name="Normal 2 3 2 4 4 3 3 2" xfId="33605" xr:uid="{8B787994-7C5F-404F-A40B-A270D50C1E68}"/>
    <cellStyle name="Normal 2 3 2 4 4 3 4" xfId="24575" xr:uid="{17FE3425-5000-4F1D-A13B-123B786D40FA}"/>
    <cellStyle name="Normal 2 3 2 4 4 4" xfId="3643" xr:uid="{46BAA8B2-4A4C-4EBD-81CA-F4A1087A4BE7}"/>
    <cellStyle name="Normal 2 3 2 4 4 4 2" xfId="8125" xr:uid="{0AFD1E2F-AB91-4F3F-AE6C-7E163E388413}"/>
    <cellStyle name="Normal 2 3 2 4 4 4 2 2" xfId="17155" xr:uid="{6017780B-A3C8-451C-A210-FBAF70BFE302}"/>
    <cellStyle name="Normal 2 3 2 4 4 4 2 2 2" xfId="39581" xr:uid="{5A518067-CA4B-4971-B855-FC9F2A0A6FD6}"/>
    <cellStyle name="Normal 2 3 2 4 4 4 2 3" xfId="30551" xr:uid="{79614CC8-AC59-4EBE-B17B-67CBDFC1FCE3}"/>
    <cellStyle name="Normal 2 3 2 4 4 4 3" xfId="12673" xr:uid="{F978617F-C69F-4581-8E0D-4EA54AF7BA10}"/>
    <cellStyle name="Normal 2 3 2 4 4 4 3 2" xfId="35099" xr:uid="{86EE6EBC-82D7-473E-B901-D11A1A41D37B}"/>
    <cellStyle name="Normal 2 3 2 4 4 4 4" xfId="26069" xr:uid="{3299385C-0C07-466E-B75A-73ABA4C7D283}"/>
    <cellStyle name="Normal 2 3 2 4 4 5" xfId="5137" xr:uid="{4387C6C0-41C7-43B0-8E2E-651DF03CCACF}"/>
    <cellStyle name="Normal 2 3 2 4 4 5 2" xfId="14167" xr:uid="{7CE1EA05-AD47-437E-98D7-BCFACCB3F117}"/>
    <cellStyle name="Normal 2 3 2 4 4 5 2 2" xfId="36593" xr:uid="{D175C303-E658-486E-9BDB-813F6FC41803}"/>
    <cellStyle name="Normal 2 3 2 4 4 5 3" xfId="27563" xr:uid="{D884D32C-4DB0-43D7-8A07-2783EE75226B}"/>
    <cellStyle name="Normal 2 3 2 4 4 6" xfId="9685" xr:uid="{C548AA70-2C4E-4B52-B99F-16AB45F722A0}"/>
    <cellStyle name="Normal 2 3 2 4 4 6 2" xfId="32111" xr:uid="{CDCE881D-B1CF-4BCD-BCBF-15750152BCAE}"/>
    <cellStyle name="Normal 2 3 2 4 4 7" xfId="23081" xr:uid="{1567398C-7B9C-40FA-AE2D-21D2C332CBC6}"/>
    <cellStyle name="Normal 2 3 2 4 5" xfId="842" xr:uid="{533C03FB-388F-4E33-8997-480C51F8ABAF}"/>
    <cellStyle name="Normal 2 3 2 4 5 2" xfId="2336" xr:uid="{E3FE112F-7B11-4408-92CB-646D6D5F7AA0}"/>
    <cellStyle name="Normal 2 3 2 4 5 2 2" xfId="6818" xr:uid="{C3FF857D-801A-41BB-94AB-025EA19BE255}"/>
    <cellStyle name="Normal 2 3 2 4 5 2 2 2" xfId="15848" xr:uid="{5F23004D-6CCF-4F6C-9974-EAE17E946963}"/>
    <cellStyle name="Normal 2 3 2 4 5 2 2 2 2" xfId="38274" xr:uid="{AFE86FBE-ABC1-43FC-8392-C14C9635BD10}"/>
    <cellStyle name="Normal 2 3 2 4 5 2 2 3" xfId="29244" xr:uid="{79E59816-CD29-41FC-9C63-517D1F401EFD}"/>
    <cellStyle name="Normal 2 3 2 4 5 2 3" xfId="11366" xr:uid="{EF8DCEFA-71BC-4260-939D-9F125A8B1171}"/>
    <cellStyle name="Normal 2 3 2 4 5 2 3 2" xfId="33792" xr:uid="{FEEA0255-02EF-49F0-9BDE-26149F671E4F}"/>
    <cellStyle name="Normal 2 3 2 4 5 2 4" xfId="24762" xr:uid="{9564C6D2-D1FE-42D5-AECF-E38C6442A9EE}"/>
    <cellStyle name="Normal 2 3 2 4 5 3" xfId="3830" xr:uid="{56440DC7-9D2E-49D7-93AF-9EF4C0956306}"/>
    <cellStyle name="Normal 2 3 2 4 5 3 2" xfId="8312" xr:uid="{1023D3CE-D872-482F-B98E-24726580F528}"/>
    <cellStyle name="Normal 2 3 2 4 5 3 2 2" xfId="17342" xr:uid="{7903284C-E8D9-4B2C-BB66-FFA20BEC1EB6}"/>
    <cellStyle name="Normal 2 3 2 4 5 3 2 2 2" xfId="39768" xr:uid="{328C1042-C0A1-4D3F-A56D-31101A867315}"/>
    <cellStyle name="Normal 2 3 2 4 5 3 2 3" xfId="30738" xr:uid="{4EC084F1-E9AA-4530-B209-CBD943725219}"/>
    <cellStyle name="Normal 2 3 2 4 5 3 3" xfId="12860" xr:uid="{20550D15-C21D-4A49-9E5D-607A039D3B74}"/>
    <cellStyle name="Normal 2 3 2 4 5 3 3 2" xfId="35286" xr:uid="{B3CF90B9-4F6A-4375-BF8C-2E453A3D003E}"/>
    <cellStyle name="Normal 2 3 2 4 5 3 4" xfId="26256" xr:uid="{E79E808B-D5E1-4BFD-BE42-007685F02FA0}"/>
    <cellStyle name="Normal 2 3 2 4 5 4" xfId="5324" xr:uid="{E25BBA9C-8214-4ED7-8273-355E08999F1E}"/>
    <cellStyle name="Normal 2 3 2 4 5 4 2" xfId="14354" xr:uid="{B808AB4A-D19E-4346-B4C6-DE37AE6CA12B}"/>
    <cellStyle name="Normal 2 3 2 4 5 4 2 2" xfId="36780" xr:uid="{3F141CC2-5268-4AC4-977B-8ECC0311F966}"/>
    <cellStyle name="Normal 2 3 2 4 5 4 3" xfId="27750" xr:uid="{89E02497-0065-4E40-A51D-0BDC4D946F61}"/>
    <cellStyle name="Normal 2 3 2 4 5 5" xfId="9872" xr:uid="{854666C0-D65A-4B84-B3B9-CB9EE5BC5FA9}"/>
    <cellStyle name="Normal 2 3 2 4 5 5 2" xfId="32298" xr:uid="{AFB8F42A-309B-4092-8AC5-EC6EBDC1D9F8}"/>
    <cellStyle name="Normal 2 3 2 4 5 6" xfId="23268" xr:uid="{85CF4EC9-6A06-4D04-ABE3-A1B584554AED}"/>
    <cellStyle name="Normal 2 3 2 4 6" xfId="1591" xr:uid="{797EC7B8-773D-4D05-A767-166F0DC515D9}"/>
    <cellStyle name="Normal 2 3 2 4 6 2" xfId="6073" xr:uid="{EFFFCC2A-EA38-436D-9DA3-E645B9FEC45D}"/>
    <cellStyle name="Normal 2 3 2 4 6 2 2" xfId="15103" xr:uid="{B89A183F-1A2F-483A-B2E1-FD367F07260E}"/>
    <cellStyle name="Normal 2 3 2 4 6 2 2 2" xfId="37529" xr:uid="{B4611914-122D-400E-A842-13127F7D4A1F}"/>
    <cellStyle name="Normal 2 3 2 4 6 2 3" xfId="28499" xr:uid="{CB74FA5B-E0C7-4E90-A6C9-361C831EEE14}"/>
    <cellStyle name="Normal 2 3 2 4 6 3" xfId="10621" xr:uid="{B066583F-8642-4B1C-99D2-583859F9A96E}"/>
    <cellStyle name="Normal 2 3 2 4 6 3 2" xfId="33047" xr:uid="{31C69387-A492-4F8A-BE4B-91482FA138EA}"/>
    <cellStyle name="Normal 2 3 2 4 6 4" xfId="24017" xr:uid="{6E00BEBA-D935-4E6A-9EF5-C9B5104C8BDE}"/>
    <cellStyle name="Normal 2 3 2 4 7" xfId="3085" xr:uid="{9F1674A0-8CD2-48E0-9E6B-AFCCFB65E960}"/>
    <cellStyle name="Normal 2 3 2 4 7 2" xfId="7567" xr:uid="{680F9876-C9F6-431F-B4E4-77A6EB45BA63}"/>
    <cellStyle name="Normal 2 3 2 4 7 2 2" xfId="16597" xr:uid="{31EF91A3-DF2F-45E8-9B37-D8420CAB9016}"/>
    <cellStyle name="Normal 2 3 2 4 7 2 2 2" xfId="39023" xr:uid="{0E5677A0-20B1-4EE2-AF6E-044156A7D7FE}"/>
    <cellStyle name="Normal 2 3 2 4 7 2 3" xfId="29993" xr:uid="{324B202F-2808-4F10-B4D1-E8FCE471992C}"/>
    <cellStyle name="Normal 2 3 2 4 7 3" xfId="12115" xr:uid="{0D12D5FE-E965-4CB0-B7B7-8CBD824239D2}"/>
    <cellStyle name="Normal 2 3 2 4 7 3 2" xfId="34541" xr:uid="{197C321B-1625-48A6-9A48-BE62FE54A022}"/>
    <cellStyle name="Normal 2 3 2 4 7 4" xfId="25511" xr:uid="{0FB09BF9-4F6C-4C21-B69F-9643814529E0}"/>
    <cellStyle name="Normal 2 3 2 4 8" xfId="4579" xr:uid="{FD622DC7-6C51-43C3-81C3-E7515AE89CC4}"/>
    <cellStyle name="Normal 2 3 2 4 8 2" xfId="13609" xr:uid="{816B9B10-E0B4-4DB1-A34F-9AD42FDE4505}"/>
    <cellStyle name="Normal 2 3 2 4 8 2 2" xfId="36035" xr:uid="{D5B55FFA-C21D-4744-B88E-4B6D5650F586}"/>
    <cellStyle name="Normal 2 3 2 4 8 3" xfId="27005" xr:uid="{9067DA05-2C86-4735-935D-A0CB98D65AD3}"/>
    <cellStyle name="Normal 2 3 2 4 9" xfId="9127" xr:uid="{1A0BE91E-158C-478F-92EB-96B241564F2C}"/>
    <cellStyle name="Normal 2 3 2 4 9 2" xfId="31553" xr:uid="{CD678D77-C434-405B-8F8B-823F76771656}"/>
    <cellStyle name="Normal 2 3 2 5" xfId="112" xr:uid="{CE574724-34A6-415D-AF50-91D8671308A9}"/>
    <cellStyle name="Normal 2 3 2 5 10" xfId="22538" xr:uid="{4001D3AA-7C20-4010-A5D0-1E81970211D2}"/>
    <cellStyle name="Normal 2 3 2 5 2" xfId="298" xr:uid="{2C7A841A-D9B8-4ADD-91B8-C97021897449}"/>
    <cellStyle name="Normal 2 3 2 5 2 2" xfId="1041" xr:uid="{84DA323C-2448-4573-A181-FFA44336F8F8}"/>
    <cellStyle name="Normal 2 3 2 5 2 2 2" xfId="2535" xr:uid="{8A0629F3-600C-483F-B758-DA708FAC9824}"/>
    <cellStyle name="Normal 2 3 2 5 2 2 2 2" xfId="7017" xr:uid="{BF0400DB-DAB0-4174-B2D9-6D82F6E9A8DF}"/>
    <cellStyle name="Normal 2 3 2 5 2 2 2 2 2" xfId="16047" xr:uid="{B6BA6774-3969-4A1C-8695-66CFA07668A7}"/>
    <cellStyle name="Normal 2 3 2 5 2 2 2 2 2 2" xfId="38473" xr:uid="{51A68739-1637-446C-B81E-D7DCEE001505}"/>
    <cellStyle name="Normal 2 3 2 5 2 2 2 2 3" xfId="29443" xr:uid="{616F259B-2B7A-4C4B-85B8-2946761608A5}"/>
    <cellStyle name="Normal 2 3 2 5 2 2 2 3" xfId="11565" xr:uid="{75101AC3-1C5E-4643-A75E-2DEB6A14B4AF}"/>
    <cellStyle name="Normal 2 3 2 5 2 2 2 3 2" xfId="33991" xr:uid="{917FE206-A7BF-49CF-9888-A65BC0EA8930}"/>
    <cellStyle name="Normal 2 3 2 5 2 2 2 4" xfId="24961" xr:uid="{67964B4A-B9F2-4CD5-A42F-A4B5214E287E}"/>
    <cellStyle name="Normal 2 3 2 5 2 2 3" xfId="4029" xr:uid="{EC488E02-7F5E-43ED-8F26-127793AA7D52}"/>
    <cellStyle name="Normal 2 3 2 5 2 2 3 2" xfId="8511" xr:uid="{35EA99F7-678A-4BF8-83A2-A9E1FB743953}"/>
    <cellStyle name="Normal 2 3 2 5 2 2 3 2 2" xfId="17541" xr:uid="{249E65DD-03CB-49D7-99B8-4A13AA0D0710}"/>
    <cellStyle name="Normal 2 3 2 5 2 2 3 2 2 2" xfId="39967" xr:uid="{0A5E962A-0DF7-47F3-A1A5-CE28FF590849}"/>
    <cellStyle name="Normal 2 3 2 5 2 2 3 2 3" xfId="30937" xr:uid="{C7E6C504-F162-410C-BA49-28C720FBD77C}"/>
    <cellStyle name="Normal 2 3 2 5 2 2 3 3" xfId="13059" xr:uid="{5ABB7D90-D377-4EB4-9143-ADEBCC575B23}"/>
    <cellStyle name="Normal 2 3 2 5 2 2 3 3 2" xfId="35485" xr:uid="{F0B7F144-919A-4646-9BBD-186DDC68A0E7}"/>
    <cellStyle name="Normal 2 3 2 5 2 2 3 4" xfId="26455" xr:uid="{447CF17D-AD05-4212-90FE-5DD508307562}"/>
    <cellStyle name="Normal 2 3 2 5 2 2 4" xfId="5523" xr:uid="{44870B9B-5743-4137-9502-8774163B3DAE}"/>
    <cellStyle name="Normal 2 3 2 5 2 2 4 2" xfId="14553" xr:uid="{397B4853-72CC-4CC8-96DD-923A14C63C83}"/>
    <cellStyle name="Normal 2 3 2 5 2 2 4 2 2" xfId="36979" xr:uid="{998F3B1C-5187-4F0F-AC72-582667D7EDCA}"/>
    <cellStyle name="Normal 2 3 2 5 2 2 4 3" xfId="27949" xr:uid="{98324055-F0B0-4080-ABD0-A868E258D405}"/>
    <cellStyle name="Normal 2 3 2 5 2 2 5" xfId="10071" xr:uid="{6F5C2231-4344-48D2-8053-7C05039096BC}"/>
    <cellStyle name="Normal 2 3 2 5 2 2 5 2" xfId="32497" xr:uid="{A26E61AC-0D91-464A-8B15-278D98024B95}"/>
    <cellStyle name="Normal 2 3 2 5 2 2 6" xfId="23467" xr:uid="{C410A8D5-320A-4AD5-906D-80A2BD1E9348}"/>
    <cellStyle name="Normal 2 3 2 5 2 3" xfId="1792" xr:uid="{20EB88C1-A1A4-4286-A2C4-B7F3451DC089}"/>
    <cellStyle name="Normal 2 3 2 5 2 3 2" xfId="6274" xr:uid="{1832D926-EC9C-45CA-8708-5BB9A6485B6C}"/>
    <cellStyle name="Normal 2 3 2 5 2 3 2 2" xfId="15304" xr:uid="{C072C5C0-31A1-406D-BEC1-9AE77E6FF5D1}"/>
    <cellStyle name="Normal 2 3 2 5 2 3 2 2 2" xfId="37730" xr:uid="{EA886EF4-A5A7-4580-9757-00F8646ADF29}"/>
    <cellStyle name="Normal 2 3 2 5 2 3 2 3" xfId="28700" xr:uid="{92FC7FE2-6EE1-450E-8C57-40BBFEB26CA8}"/>
    <cellStyle name="Normal 2 3 2 5 2 3 3" xfId="10822" xr:uid="{B1FDCA0C-9377-4506-8A02-135801E931C2}"/>
    <cellStyle name="Normal 2 3 2 5 2 3 3 2" xfId="33248" xr:uid="{C69E849F-B32C-47B3-BB69-28871496E631}"/>
    <cellStyle name="Normal 2 3 2 5 2 3 4" xfId="24218" xr:uid="{7F046BDC-E505-4F43-9FBE-686BB440501B}"/>
    <cellStyle name="Normal 2 3 2 5 2 4" xfId="3286" xr:uid="{BAA8009C-BA84-49BF-B258-6AA8B70E63B2}"/>
    <cellStyle name="Normal 2 3 2 5 2 4 2" xfId="7768" xr:uid="{1E217414-8006-4B64-A12B-E680B9D3DCE9}"/>
    <cellStyle name="Normal 2 3 2 5 2 4 2 2" xfId="16798" xr:uid="{05D90333-8848-422A-9C33-FD484E54258F}"/>
    <cellStyle name="Normal 2 3 2 5 2 4 2 2 2" xfId="39224" xr:uid="{2978FB04-987A-47FD-8234-F45312D9D531}"/>
    <cellStyle name="Normal 2 3 2 5 2 4 2 3" xfId="30194" xr:uid="{4E1F0DE5-6A9C-43FB-8429-3756B0EAC205}"/>
    <cellStyle name="Normal 2 3 2 5 2 4 3" xfId="12316" xr:uid="{9BD3B442-2541-49C5-B8D5-96DA6DEE7DCC}"/>
    <cellStyle name="Normal 2 3 2 5 2 4 3 2" xfId="34742" xr:uid="{5B4006B2-6691-4D19-873E-58A49BB5C4B7}"/>
    <cellStyle name="Normal 2 3 2 5 2 4 4" xfId="25712" xr:uid="{42A1F29B-E672-41DA-ADF2-D775550C28C0}"/>
    <cellStyle name="Normal 2 3 2 5 2 5" xfId="4780" xr:uid="{287B0D2E-2B13-401B-8927-EE1B52E78535}"/>
    <cellStyle name="Normal 2 3 2 5 2 5 2" xfId="13810" xr:uid="{0A6D7B0E-4109-4EA4-A65D-6185EB5D642C}"/>
    <cellStyle name="Normal 2 3 2 5 2 5 2 2" xfId="36236" xr:uid="{7F8D53BA-F27E-4E0A-85C7-3BB5CE9D84B6}"/>
    <cellStyle name="Normal 2 3 2 5 2 5 3" xfId="27206" xr:uid="{64C75352-BCF6-44A6-A7C3-3FB027DBADA8}"/>
    <cellStyle name="Normal 2 3 2 5 2 6" xfId="9328" xr:uid="{E353F0ED-535C-47BE-831E-F637F92330D0}"/>
    <cellStyle name="Normal 2 3 2 5 2 6 2" xfId="31754" xr:uid="{34336DC0-9CE4-41D6-8B5D-0AEBAD7E7077}"/>
    <cellStyle name="Normal 2 3 2 5 2 7" xfId="22724" xr:uid="{E00CDD6D-EDA6-4384-B198-2A667AD4DDAD}"/>
    <cellStyle name="Normal 2 3 2 5 3" xfId="484" xr:uid="{04E0A6B0-D8D7-41BB-AD87-4A840D1B2924}"/>
    <cellStyle name="Normal 2 3 2 5 3 2" xfId="1231" xr:uid="{27C0BE48-45D2-4E28-80EA-41CA865ADAC8}"/>
    <cellStyle name="Normal 2 3 2 5 3 2 2" xfId="2725" xr:uid="{012BC9D6-C973-4BA6-BB7A-A511C75B5AE5}"/>
    <cellStyle name="Normal 2 3 2 5 3 2 2 2" xfId="7207" xr:uid="{46E1152B-272A-46ED-9F85-B12B9F32C7AA}"/>
    <cellStyle name="Normal 2 3 2 5 3 2 2 2 2" xfId="16237" xr:uid="{54A02635-FE02-4D9C-AE15-F405F78EC113}"/>
    <cellStyle name="Normal 2 3 2 5 3 2 2 2 2 2" xfId="38663" xr:uid="{02B0D9D0-B967-40B0-AC56-343F02BFACC2}"/>
    <cellStyle name="Normal 2 3 2 5 3 2 2 2 3" xfId="29633" xr:uid="{32C7565D-1447-415E-9F88-5C14E205F176}"/>
    <cellStyle name="Normal 2 3 2 5 3 2 2 3" xfId="11755" xr:uid="{BE166EA4-007B-4C09-904D-B1ED452F0DF4}"/>
    <cellStyle name="Normal 2 3 2 5 3 2 2 3 2" xfId="34181" xr:uid="{EEA387A9-C568-4C6B-9F03-D03D537B0819}"/>
    <cellStyle name="Normal 2 3 2 5 3 2 2 4" xfId="25151" xr:uid="{1D234FBF-A663-4537-999D-FCF6B5FFA6CE}"/>
    <cellStyle name="Normal 2 3 2 5 3 2 3" xfId="4219" xr:uid="{1EA04C9A-8D75-479F-AFE3-521EB25880C4}"/>
    <cellStyle name="Normal 2 3 2 5 3 2 3 2" xfId="8701" xr:uid="{1D4228F6-32B1-4646-B7B7-CCE5BA4D2751}"/>
    <cellStyle name="Normal 2 3 2 5 3 2 3 2 2" xfId="17731" xr:uid="{60BA94C7-F450-4EC2-97D6-921EF04AFE5B}"/>
    <cellStyle name="Normal 2 3 2 5 3 2 3 2 2 2" xfId="40157" xr:uid="{A1B1D562-395A-4510-B2D4-95177C7E3A8F}"/>
    <cellStyle name="Normal 2 3 2 5 3 2 3 2 3" xfId="31127" xr:uid="{5FA1B83D-5FA5-446B-8FFA-93079B1BF887}"/>
    <cellStyle name="Normal 2 3 2 5 3 2 3 3" xfId="13249" xr:uid="{6C605C13-5B3A-4E48-8369-6257ADB131A7}"/>
    <cellStyle name="Normal 2 3 2 5 3 2 3 3 2" xfId="35675" xr:uid="{4EB5C987-BFEC-4BFE-BE85-4D520B02BD95}"/>
    <cellStyle name="Normal 2 3 2 5 3 2 3 4" xfId="26645" xr:uid="{50769782-EC31-4FA1-8DFB-22DA94C65D78}"/>
    <cellStyle name="Normal 2 3 2 5 3 2 4" xfId="5713" xr:uid="{C5522337-3B35-4E13-B4A7-3FE037EF89B0}"/>
    <cellStyle name="Normal 2 3 2 5 3 2 4 2" xfId="14743" xr:uid="{7D767520-9517-493D-9892-19A983E44FCD}"/>
    <cellStyle name="Normal 2 3 2 5 3 2 4 2 2" xfId="37169" xr:uid="{A45D9051-0E19-46F3-BB1B-C7C2E84D2A05}"/>
    <cellStyle name="Normal 2 3 2 5 3 2 4 3" xfId="28139" xr:uid="{660E1EB1-4FC1-48C7-A15B-261E01761894}"/>
    <cellStyle name="Normal 2 3 2 5 3 2 5" xfId="10261" xr:uid="{B1E7BE9F-B467-4B61-BCC1-C76BC161D31B}"/>
    <cellStyle name="Normal 2 3 2 5 3 2 5 2" xfId="32687" xr:uid="{49263E53-8BE3-455F-A3C8-3F8D2AEBAD35}"/>
    <cellStyle name="Normal 2 3 2 5 3 2 6" xfId="23657" xr:uid="{A5CF791D-0641-4DE7-A1CC-7B19892D82B7}"/>
    <cellStyle name="Normal 2 3 2 5 3 3" xfId="1978" xr:uid="{AF90BA16-F732-46FC-9D02-12FF1C9B2706}"/>
    <cellStyle name="Normal 2 3 2 5 3 3 2" xfId="6460" xr:uid="{5502FB4A-0179-407B-94BC-5D129588C809}"/>
    <cellStyle name="Normal 2 3 2 5 3 3 2 2" xfId="15490" xr:uid="{996CE073-677E-4FFB-90E4-1A62474BCD7B}"/>
    <cellStyle name="Normal 2 3 2 5 3 3 2 2 2" xfId="37916" xr:uid="{5EAADDB6-04D9-406C-A9DC-A0FBF9B08A23}"/>
    <cellStyle name="Normal 2 3 2 5 3 3 2 3" xfId="28886" xr:uid="{2A7C46EA-B8C8-4CD0-A0E6-A56CE765FED3}"/>
    <cellStyle name="Normal 2 3 2 5 3 3 3" xfId="11008" xr:uid="{66F127CE-68C2-4D01-B09B-AE9A5406FCC0}"/>
    <cellStyle name="Normal 2 3 2 5 3 3 3 2" xfId="33434" xr:uid="{69428D2D-2401-40CE-BF4E-CC3215D2ADAA}"/>
    <cellStyle name="Normal 2 3 2 5 3 3 4" xfId="24404" xr:uid="{1307632E-50FA-4DE8-A705-F1FDC6EAC844}"/>
    <cellStyle name="Normal 2 3 2 5 3 4" xfId="3472" xr:uid="{9AEAB72F-43F1-4FC4-A466-D32B2AC3669E}"/>
    <cellStyle name="Normal 2 3 2 5 3 4 2" xfId="7954" xr:uid="{B0A0C0A3-BA6B-4489-AE21-1A63C6413EB4}"/>
    <cellStyle name="Normal 2 3 2 5 3 4 2 2" xfId="16984" xr:uid="{CD7B9204-F30E-46B0-9047-E1FDB3E092DF}"/>
    <cellStyle name="Normal 2 3 2 5 3 4 2 2 2" xfId="39410" xr:uid="{EE155876-F444-4EF5-9F1B-135342FC48C8}"/>
    <cellStyle name="Normal 2 3 2 5 3 4 2 3" xfId="30380" xr:uid="{F3874AB6-FC3B-455C-B34A-A49308CA7A39}"/>
    <cellStyle name="Normal 2 3 2 5 3 4 3" xfId="12502" xr:uid="{9D28C6C2-8A3F-4FA7-9D01-E35648A5CA61}"/>
    <cellStyle name="Normal 2 3 2 5 3 4 3 2" xfId="34928" xr:uid="{319D309C-F5AB-468B-AF7B-F3C435E61279}"/>
    <cellStyle name="Normal 2 3 2 5 3 4 4" xfId="25898" xr:uid="{A7311640-C094-4131-962D-A29763A9655D}"/>
    <cellStyle name="Normal 2 3 2 5 3 5" xfId="4966" xr:uid="{E89AFAB3-F16C-4ADA-ABAB-B251AA52BDFD}"/>
    <cellStyle name="Normal 2 3 2 5 3 5 2" xfId="13996" xr:uid="{C933FB7F-9A74-4E00-A078-14CB81D1EE69}"/>
    <cellStyle name="Normal 2 3 2 5 3 5 2 2" xfId="36422" xr:uid="{F94ECDB8-3DDD-476D-A582-5D481D1D0BE6}"/>
    <cellStyle name="Normal 2 3 2 5 3 5 3" xfId="27392" xr:uid="{29864D63-9FDC-447D-AEA1-D71817BD9B6B}"/>
    <cellStyle name="Normal 2 3 2 5 3 6" xfId="9514" xr:uid="{C841EE3E-6085-4E96-8AC6-3C8E086B1509}"/>
    <cellStyle name="Normal 2 3 2 5 3 6 2" xfId="31940" xr:uid="{FE7D4AD2-C1E4-4303-A31F-2E7AFD64A92C}"/>
    <cellStyle name="Normal 2 3 2 5 3 7" xfId="22910" xr:uid="{AA14C525-D138-4E06-95B0-ACC64B976DCF}"/>
    <cellStyle name="Normal 2 3 2 5 4" xfId="670" xr:uid="{24879C6D-9A49-45F1-B560-7C1CE1352813}"/>
    <cellStyle name="Normal 2 3 2 5 4 2" xfId="1417" xr:uid="{82586EFF-401D-42BD-ABB3-4F8B3535B697}"/>
    <cellStyle name="Normal 2 3 2 5 4 2 2" xfId="2911" xr:uid="{683FA214-CBC2-4776-99D1-A560B3B6A171}"/>
    <cellStyle name="Normal 2 3 2 5 4 2 2 2" xfId="7393" xr:uid="{2047296C-C9E2-4D67-BD28-05FDD898CA03}"/>
    <cellStyle name="Normal 2 3 2 5 4 2 2 2 2" xfId="16423" xr:uid="{5985FCA8-EAE6-40C3-8BEE-552F7665026D}"/>
    <cellStyle name="Normal 2 3 2 5 4 2 2 2 2 2" xfId="38849" xr:uid="{D308A2A9-978C-4496-9375-8844FB7357E5}"/>
    <cellStyle name="Normal 2 3 2 5 4 2 2 2 3" xfId="29819" xr:uid="{1F48CDFE-B46D-42D9-8F01-5FAA7343360E}"/>
    <cellStyle name="Normal 2 3 2 5 4 2 2 3" xfId="11941" xr:uid="{3EE183C5-BF91-49C8-95B3-EBB08DAD9F7E}"/>
    <cellStyle name="Normal 2 3 2 5 4 2 2 3 2" xfId="34367" xr:uid="{739C1C9C-0ACB-44D7-9634-F2FE070D5A80}"/>
    <cellStyle name="Normal 2 3 2 5 4 2 2 4" xfId="25337" xr:uid="{7D0E85D6-8A4E-4B84-AD6C-297FCF1B0E7A}"/>
    <cellStyle name="Normal 2 3 2 5 4 2 3" xfId="4405" xr:uid="{39FA2ECC-620B-4EF2-90E3-6AD70728DD98}"/>
    <cellStyle name="Normal 2 3 2 5 4 2 3 2" xfId="8887" xr:uid="{EFA934CC-314A-4559-B560-4C43DC52AB5D}"/>
    <cellStyle name="Normal 2 3 2 5 4 2 3 2 2" xfId="17917" xr:uid="{22559440-774D-429B-BB73-5562FB46539A}"/>
    <cellStyle name="Normal 2 3 2 5 4 2 3 2 2 2" xfId="40343" xr:uid="{96AA4F54-B66E-46DD-BD2D-5FF0C67E2C4C}"/>
    <cellStyle name="Normal 2 3 2 5 4 2 3 2 3" xfId="31313" xr:uid="{580853D4-EF05-47F0-9452-0F5F2771EDD7}"/>
    <cellStyle name="Normal 2 3 2 5 4 2 3 3" xfId="13435" xr:uid="{A3FA8871-8F6B-4936-8D56-F94C531C8203}"/>
    <cellStyle name="Normal 2 3 2 5 4 2 3 3 2" xfId="35861" xr:uid="{2BA74FF0-914B-46BE-94C5-92BB491E4E15}"/>
    <cellStyle name="Normal 2 3 2 5 4 2 3 4" xfId="26831" xr:uid="{67C85A52-9585-4C4A-A697-5E4618788000}"/>
    <cellStyle name="Normal 2 3 2 5 4 2 4" xfId="5899" xr:uid="{543396F6-C276-4AAF-8763-91AB466F85CA}"/>
    <cellStyle name="Normal 2 3 2 5 4 2 4 2" xfId="14929" xr:uid="{7D654456-4DC5-44B7-89BF-E847B855E79B}"/>
    <cellStyle name="Normal 2 3 2 5 4 2 4 2 2" xfId="37355" xr:uid="{07F49476-CDBB-4360-8D96-326699E1B972}"/>
    <cellStyle name="Normal 2 3 2 5 4 2 4 3" xfId="28325" xr:uid="{27FC48AF-8454-438A-8B54-8441953295AF}"/>
    <cellStyle name="Normal 2 3 2 5 4 2 5" xfId="10447" xr:uid="{32F1C524-DE0F-40AF-89C4-06149A726B68}"/>
    <cellStyle name="Normal 2 3 2 5 4 2 5 2" xfId="32873" xr:uid="{3336D807-67F8-4511-8FA2-D1F8E7694476}"/>
    <cellStyle name="Normal 2 3 2 5 4 2 6" xfId="23843" xr:uid="{8C9D11BF-4B73-4C62-97C4-3171404C4691}"/>
    <cellStyle name="Normal 2 3 2 5 4 3" xfId="2164" xr:uid="{8DC50CFC-BBF0-46C4-A746-AE222CAC3DED}"/>
    <cellStyle name="Normal 2 3 2 5 4 3 2" xfId="6646" xr:uid="{8E28AFB0-0738-4CCA-AEAA-A9A58AD5266F}"/>
    <cellStyle name="Normal 2 3 2 5 4 3 2 2" xfId="15676" xr:uid="{EC2929EC-4B42-43FD-9353-E29752FF9305}"/>
    <cellStyle name="Normal 2 3 2 5 4 3 2 2 2" xfId="38102" xr:uid="{F1892C16-A723-4595-8C33-795357117048}"/>
    <cellStyle name="Normal 2 3 2 5 4 3 2 3" xfId="29072" xr:uid="{75A3A4AC-4025-4805-910B-A65557A514AD}"/>
    <cellStyle name="Normal 2 3 2 5 4 3 3" xfId="11194" xr:uid="{A478B0C2-5E90-448B-A208-B3CBA84E6956}"/>
    <cellStyle name="Normal 2 3 2 5 4 3 3 2" xfId="33620" xr:uid="{C3DFE54B-84CC-4A10-B6B4-BB29E5B30EF0}"/>
    <cellStyle name="Normal 2 3 2 5 4 3 4" xfId="24590" xr:uid="{8EBCE5C5-8374-4678-9360-96D22694BDEA}"/>
    <cellStyle name="Normal 2 3 2 5 4 4" xfId="3658" xr:uid="{FB132476-2977-43E5-B7D1-66AF89549C84}"/>
    <cellStyle name="Normal 2 3 2 5 4 4 2" xfId="8140" xr:uid="{E754F5F0-8E18-42C0-9C10-1BFA94AD2562}"/>
    <cellStyle name="Normal 2 3 2 5 4 4 2 2" xfId="17170" xr:uid="{5E6AFDAA-097F-494A-8A7C-BB3F261D2654}"/>
    <cellStyle name="Normal 2 3 2 5 4 4 2 2 2" xfId="39596" xr:uid="{F925C091-BB33-4458-BB07-D23621993065}"/>
    <cellStyle name="Normal 2 3 2 5 4 4 2 3" xfId="30566" xr:uid="{21AE9CC1-F6CA-4CFF-9323-66E7E51F17CC}"/>
    <cellStyle name="Normal 2 3 2 5 4 4 3" xfId="12688" xr:uid="{352EFEF2-A9D7-46BA-9AA8-1B1B06DEBD7C}"/>
    <cellStyle name="Normal 2 3 2 5 4 4 3 2" xfId="35114" xr:uid="{B8B7C39F-6F88-49E0-93C4-B6265591AB4C}"/>
    <cellStyle name="Normal 2 3 2 5 4 4 4" xfId="26084" xr:uid="{D91EED52-0903-4E75-975F-A76B32FA6457}"/>
    <cellStyle name="Normal 2 3 2 5 4 5" xfId="5152" xr:uid="{4D9B6559-0EC4-4F9C-9657-5A08A2685310}"/>
    <cellStyle name="Normal 2 3 2 5 4 5 2" xfId="14182" xr:uid="{45D508BF-8760-4B00-8377-48B924F30654}"/>
    <cellStyle name="Normal 2 3 2 5 4 5 2 2" xfId="36608" xr:uid="{4B7CE5C6-4A4B-44A4-9FE4-84D23B603881}"/>
    <cellStyle name="Normal 2 3 2 5 4 5 3" xfId="27578" xr:uid="{BD87D729-C65E-4FE0-94E6-695B0A5779AA}"/>
    <cellStyle name="Normal 2 3 2 5 4 6" xfId="9700" xr:uid="{FBCB371A-5540-48F4-B636-B7CFB9EC430B}"/>
    <cellStyle name="Normal 2 3 2 5 4 6 2" xfId="32126" xr:uid="{3DE9CC47-6EEC-4A2B-A310-59085E0A04CB}"/>
    <cellStyle name="Normal 2 3 2 5 4 7" xfId="23096" xr:uid="{32F5C20C-CEEF-4E11-90B8-2DA22884D784}"/>
    <cellStyle name="Normal 2 3 2 5 5" xfId="857" xr:uid="{2F152B1A-572E-4FCB-9DCA-A11863A49763}"/>
    <cellStyle name="Normal 2 3 2 5 5 2" xfId="2351" xr:uid="{DF040AA6-3903-4B39-A808-BC234342B0C4}"/>
    <cellStyle name="Normal 2 3 2 5 5 2 2" xfId="6833" xr:uid="{04BAE67E-CE3A-4ABD-8975-0E0D48D94953}"/>
    <cellStyle name="Normal 2 3 2 5 5 2 2 2" xfId="15863" xr:uid="{838CE992-62C1-40FC-A76E-9789223C79F7}"/>
    <cellStyle name="Normal 2 3 2 5 5 2 2 2 2" xfId="38289" xr:uid="{449EB2F8-4705-4E95-B8AB-D511C475F9A1}"/>
    <cellStyle name="Normal 2 3 2 5 5 2 2 3" xfId="29259" xr:uid="{22017DD0-1C90-462E-9E89-0FC2DE3D66FD}"/>
    <cellStyle name="Normal 2 3 2 5 5 2 3" xfId="11381" xr:uid="{F7623777-FA6A-4733-BEB4-BE236E002159}"/>
    <cellStyle name="Normal 2 3 2 5 5 2 3 2" xfId="33807" xr:uid="{5125C719-3C5E-4086-BAD3-10DAF8E3CA65}"/>
    <cellStyle name="Normal 2 3 2 5 5 2 4" xfId="24777" xr:uid="{5FC3CD01-8F01-4BCA-8D21-8BBCBC411858}"/>
    <cellStyle name="Normal 2 3 2 5 5 3" xfId="3845" xr:uid="{26B2ADAD-060E-492F-988C-8E66894FB8FD}"/>
    <cellStyle name="Normal 2 3 2 5 5 3 2" xfId="8327" xr:uid="{5DBA991B-DB28-4AD5-BDF4-B549DCA7544A}"/>
    <cellStyle name="Normal 2 3 2 5 5 3 2 2" xfId="17357" xr:uid="{CC6668E2-776D-42DA-AEDE-BED3E574DE0B}"/>
    <cellStyle name="Normal 2 3 2 5 5 3 2 2 2" xfId="39783" xr:uid="{F30C27B4-23DE-4D2E-85D9-DB292205754A}"/>
    <cellStyle name="Normal 2 3 2 5 5 3 2 3" xfId="30753" xr:uid="{A9B4596C-876B-4305-AE31-8F773350EFDD}"/>
    <cellStyle name="Normal 2 3 2 5 5 3 3" xfId="12875" xr:uid="{400EBB6C-1FE5-413E-B301-0360703F4A6E}"/>
    <cellStyle name="Normal 2 3 2 5 5 3 3 2" xfId="35301" xr:uid="{1747E075-06CE-4B03-9E64-A541CB61089F}"/>
    <cellStyle name="Normal 2 3 2 5 5 3 4" xfId="26271" xr:uid="{29CAFD1A-87D9-456F-AAA0-5B910574723C}"/>
    <cellStyle name="Normal 2 3 2 5 5 4" xfId="5339" xr:uid="{BB67EBB6-E397-49F4-8448-CF420B8CCB2D}"/>
    <cellStyle name="Normal 2 3 2 5 5 4 2" xfId="14369" xr:uid="{EF0830C0-2468-48F0-8D8E-BC8BB4D08C54}"/>
    <cellStyle name="Normal 2 3 2 5 5 4 2 2" xfId="36795" xr:uid="{5811BA79-34F7-45D8-AE7E-240D8D5FCA12}"/>
    <cellStyle name="Normal 2 3 2 5 5 4 3" xfId="27765" xr:uid="{D24A83BD-6580-4439-97A0-DB4104510C4B}"/>
    <cellStyle name="Normal 2 3 2 5 5 5" xfId="9887" xr:uid="{69EC219C-339E-443E-9B25-4B612A914690}"/>
    <cellStyle name="Normal 2 3 2 5 5 5 2" xfId="32313" xr:uid="{95911D01-4319-4557-93A0-8991B4010834}"/>
    <cellStyle name="Normal 2 3 2 5 5 6" xfId="23283" xr:uid="{0DC29B77-7D73-48F9-B44A-29B722EDDBF0}"/>
    <cellStyle name="Normal 2 3 2 5 6" xfId="1606" xr:uid="{F432641F-566B-4744-9E74-473E74956787}"/>
    <cellStyle name="Normal 2 3 2 5 6 2" xfId="6088" xr:uid="{17582CC6-948C-41BB-845B-610C8B255B35}"/>
    <cellStyle name="Normal 2 3 2 5 6 2 2" xfId="15118" xr:uid="{A054360D-EDC0-412F-8460-85ACBC2BF10D}"/>
    <cellStyle name="Normal 2 3 2 5 6 2 2 2" xfId="37544" xr:uid="{BED67980-8FE2-4F7B-98D5-AB2E99D7716C}"/>
    <cellStyle name="Normal 2 3 2 5 6 2 3" xfId="28514" xr:uid="{A468F5A6-696A-4801-916A-27DA59F87BF6}"/>
    <cellStyle name="Normal 2 3 2 5 6 3" xfId="10636" xr:uid="{AC2E02C8-9099-4FE3-9E7D-171936016B3E}"/>
    <cellStyle name="Normal 2 3 2 5 6 3 2" xfId="33062" xr:uid="{C0E21AA4-5D31-4FF9-AD5D-979FB9C1D980}"/>
    <cellStyle name="Normal 2 3 2 5 6 4" xfId="24032" xr:uid="{D759BBC3-25CF-4447-B7C9-0983C0D834F7}"/>
    <cellStyle name="Normal 2 3 2 5 7" xfId="3100" xr:uid="{0B1372C2-BBF5-4ADA-A7AA-524A01778904}"/>
    <cellStyle name="Normal 2 3 2 5 7 2" xfId="7582" xr:uid="{93467A9E-ECB6-4511-B10C-93B5C2162A5C}"/>
    <cellStyle name="Normal 2 3 2 5 7 2 2" xfId="16612" xr:uid="{40252D1F-B76D-4396-AA23-A273F7FB9C01}"/>
    <cellStyle name="Normal 2 3 2 5 7 2 2 2" xfId="39038" xr:uid="{BF6CCCFF-A6D0-46EA-9B7A-615AD2919BDF}"/>
    <cellStyle name="Normal 2 3 2 5 7 2 3" xfId="30008" xr:uid="{FB9F8D34-CFC5-4C8E-AB93-AB180B7C2FA5}"/>
    <cellStyle name="Normal 2 3 2 5 7 3" xfId="12130" xr:uid="{8A5E5B36-134F-4EEC-9241-A81681CE4A7C}"/>
    <cellStyle name="Normal 2 3 2 5 7 3 2" xfId="34556" xr:uid="{9CB3FAD7-8184-431A-915F-26C0A62AAAF3}"/>
    <cellStyle name="Normal 2 3 2 5 7 4" xfId="25526" xr:uid="{A035822C-632D-4CB6-9C30-8FA3BC66C8F0}"/>
    <cellStyle name="Normal 2 3 2 5 8" xfId="4594" xr:uid="{C022FBA4-9D7D-48B6-914F-E897146AB01F}"/>
    <cellStyle name="Normal 2 3 2 5 8 2" xfId="13624" xr:uid="{EEA4FB69-63DC-4265-8484-B1B3FA7A731D}"/>
    <cellStyle name="Normal 2 3 2 5 8 2 2" xfId="36050" xr:uid="{47C8B288-5FF7-41A4-9FC3-FE0660B251B1}"/>
    <cellStyle name="Normal 2 3 2 5 8 3" xfId="27020" xr:uid="{5BF27060-6A88-4E14-A00B-16322E2C0D93}"/>
    <cellStyle name="Normal 2 3 2 5 9" xfId="9142" xr:uid="{C4168AA0-5CCC-4965-8237-233C650C4844}"/>
    <cellStyle name="Normal 2 3 2 5 9 2" xfId="31568" xr:uid="{7379AB6E-0791-4EBD-95FC-91A87927B071}"/>
    <cellStyle name="Normal 2 3 2 6" xfId="144" xr:uid="{A5E7C884-9A79-48F0-91B3-B2BFEC388453}"/>
    <cellStyle name="Normal 2 3 2 6 10" xfId="22570" xr:uid="{1B5BD8CF-1FD0-4359-9A92-7EC2268D107E}"/>
    <cellStyle name="Normal 2 3 2 6 2" xfId="330" xr:uid="{F27E474B-8A15-4DC6-BDB5-51CADA19C1E2}"/>
    <cellStyle name="Normal 2 3 2 6 2 2" xfId="1073" xr:uid="{6B175457-BC5E-47D4-B8DE-E74F3B56851F}"/>
    <cellStyle name="Normal 2 3 2 6 2 2 2" xfId="2567" xr:uid="{AD67D531-361C-47B0-B52C-DFC0C6734F6A}"/>
    <cellStyle name="Normal 2 3 2 6 2 2 2 2" xfId="7049" xr:uid="{967836C7-F847-44CD-9F68-BD44C20951D3}"/>
    <cellStyle name="Normal 2 3 2 6 2 2 2 2 2" xfId="16079" xr:uid="{C1B444F2-6665-4DA2-8219-3A7FD5C8D142}"/>
    <cellStyle name="Normal 2 3 2 6 2 2 2 2 2 2" xfId="38505" xr:uid="{9D24020F-0C30-42E7-B1A6-B82E94F3A25B}"/>
    <cellStyle name="Normal 2 3 2 6 2 2 2 2 3" xfId="29475" xr:uid="{96F16221-5E97-49B4-962D-A16F7EBD8C36}"/>
    <cellStyle name="Normal 2 3 2 6 2 2 2 3" xfId="11597" xr:uid="{DC3BF4DC-7101-46D6-9C3A-D340B7FC268A}"/>
    <cellStyle name="Normal 2 3 2 6 2 2 2 3 2" xfId="34023" xr:uid="{FE508206-74C4-4BE5-BE52-0A329D9FA829}"/>
    <cellStyle name="Normal 2 3 2 6 2 2 2 4" xfId="24993" xr:uid="{6502472A-4616-4829-A094-F6B6D3A6FF50}"/>
    <cellStyle name="Normal 2 3 2 6 2 2 3" xfId="4061" xr:uid="{260E199A-FCC0-48C4-810D-D4F97F8DC113}"/>
    <cellStyle name="Normal 2 3 2 6 2 2 3 2" xfId="8543" xr:uid="{47178736-9209-4533-A755-769E26B00AFB}"/>
    <cellStyle name="Normal 2 3 2 6 2 2 3 2 2" xfId="17573" xr:uid="{52F7D2C9-2BB0-4F90-B5C5-4088ACDA57CB}"/>
    <cellStyle name="Normal 2 3 2 6 2 2 3 2 2 2" xfId="39999" xr:uid="{EEAB02F9-CF32-4D82-A820-B95E8675CDF4}"/>
    <cellStyle name="Normal 2 3 2 6 2 2 3 2 3" xfId="30969" xr:uid="{4B4D121D-87E2-4744-BE02-5D17EBA3C7C8}"/>
    <cellStyle name="Normal 2 3 2 6 2 2 3 3" xfId="13091" xr:uid="{BF045ACB-8237-4BC2-B224-C380CB25A5C4}"/>
    <cellStyle name="Normal 2 3 2 6 2 2 3 3 2" xfId="35517" xr:uid="{32114B7E-C3AB-476B-A643-5CA8BD52E64D}"/>
    <cellStyle name="Normal 2 3 2 6 2 2 3 4" xfId="26487" xr:uid="{19E49292-C356-4521-989E-CCA0027BDC89}"/>
    <cellStyle name="Normal 2 3 2 6 2 2 4" xfId="5555" xr:uid="{617B08E2-EA20-4566-892E-FC0D8CAAE205}"/>
    <cellStyle name="Normal 2 3 2 6 2 2 4 2" xfId="14585" xr:uid="{7688DA07-AFD5-4E28-A348-C02B5AAA6E12}"/>
    <cellStyle name="Normal 2 3 2 6 2 2 4 2 2" xfId="37011" xr:uid="{77AB87C9-62E3-4D17-A3B2-0AF7A543FCF3}"/>
    <cellStyle name="Normal 2 3 2 6 2 2 4 3" xfId="27981" xr:uid="{FAB58059-610B-4DDF-9A53-6B4C599F9A69}"/>
    <cellStyle name="Normal 2 3 2 6 2 2 5" xfId="10103" xr:uid="{9FC7B69D-A1C5-4A38-85B2-7FA77706D5F3}"/>
    <cellStyle name="Normal 2 3 2 6 2 2 5 2" xfId="32529" xr:uid="{73C3F1F2-EC6E-4B03-A9ED-C91C167CE94D}"/>
    <cellStyle name="Normal 2 3 2 6 2 2 6" xfId="23499" xr:uid="{E6E0C64D-A76E-4E96-B713-F026F65CBE3A}"/>
    <cellStyle name="Normal 2 3 2 6 2 3" xfId="1824" xr:uid="{D4A9FA62-07DA-4DCF-AD9B-FDABD1CA351B}"/>
    <cellStyle name="Normal 2 3 2 6 2 3 2" xfId="6306" xr:uid="{19829DE2-C802-444F-93F7-08DF40D68A70}"/>
    <cellStyle name="Normal 2 3 2 6 2 3 2 2" xfId="15336" xr:uid="{DDB44389-DBE8-427A-90D7-491CDCC127B9}"/>
    <cellStyle name="Normal 2 3 2 6 2 3 2 2 2" xfId="37762" xr:uid="{D948BB4F-A806-4B60-9CA2-7083B229411D}"/>
    <cellStyle name="Normal 2 3 2 6 2 3 2 3" xfId="28732" xr:uid="{500C2BAC-8C04-4691-BEBE-CE068ED95534}"/>
    <cellStyle name="Normal 2 3 2 6 2 3 3" xfId="10854" xr:uid="{6B05F460-51EA-4EEE-8C74-30588B89C3BA}"/>
    <cellStyle name="Normal 2 3 2 6 2 3 3 2" xfId="33280" xr:uid="{0EFD2892-7C21-4ED0-B679-8E066FFC960D}"/>
    <cellStyle name="Normal 2 3 2 6 2 3 4" xfId="24250" xr:uid="{9479AB8C-AD33-48ED-A7B4-05C0F03FCDC3}"/>
    <cellStyle name="Normal 2 3 2 6 2 4" xfId="3318" xr:uid="{9518A4FA-EE0B-4190-9E90-D61EE538BE7E}"/>
    <cellStyle name="Normal 2 3 2 6 2 4 2" xfId="7800" xr:uid="{C29CA682-B300-48A8-9EDB-B90F0FE3C0B9}"/>
    <cellStyle name="Normal 2 3 2 6 2 4 2 2" xfId="16830" xr:uid="{E08FAAEC-B6C9-4741-A526-46EDC4263B2B}"/>
    <cellStyle name="Normal 2 3 2 6 2 4 2 2 2" xfId="39256" xr:uid="{63E415C8-F4AC-43E8-A647-87D88B62B036}"/>
    <cellStyle name="Normal 2 3 2 6 2 4 2 3" xfId="30226" xr:uid="{0E9BDCA8-4B49-438C-B0C5-BD90744DC7D9}"/>
    <cellStyle name="Normal 2 3 2 6 2 4 3" xfId="12348" xr:uid="{4EFC43DC-FB93-4A88-8CDE-5B47C5245EB2}"/>
    <cellStyle name="Normal 2 3 2 6 2 4 3 2" xfId="34774" xr:uid="{65C04B82-2A50-4DC8-8BD2-544E34053A5A}"/>
    <cellStyle name="Normal 2 3 2 6 2 4 4" xfId="25744" xr:uid="{ED991DE6-6E8C-41E8-A5A3-74F9989FAFC8}"/>
    <cellStyle name="Normal 2 3 2 6 2 5" xfId="4812" xr:uid="{119FBA3F-18FD-4062-8213-F9C310A2BE22}"/>
    <cellStyle name="Normal 2 3 2 6 2 5 2" xfId="13842" xr:uid="{1FCCF040-B0B5-4FDC-9B74-EC6B35B1E57E}"/>
    <cellStyle name="Normal 2 3 2 6 2 5 2 2" xfId="36268" xr:uid="{B249AB1D-7EA3-4D5D-AB94-B18546F41F8F}"/>
    <cellStyle name="Normal 2 3 2 6 2 5 3" xfId="27238" xr:uid="{F91821E6-37E4-4E6A-B63B-DAF49871F604}"/>
    <cellStyle name="Normal 2 3 2 6 2 6" xfId="9360" xr:uid="{9C538E9C-949A-4DE9-8D3A-F90C8CD18A30}"/>
    <cellStyle name="Normal 2 3 2 6 2 6 2" xfId="31786" xr:uid="{EB51F920-BA9E-44F0-9348-D13F50C1C073}"/>
    <cellStyle name="Normal 2 3 2 6 2 7" xfId="22756" xr:uid="{3EC04499-8E5B-471D-8A68-4734A0E648F0}"/>
    <cellStyle name="Normal 2 3 2 6 3" xfId="516" xr:uid="{CC92145F-82A7-4CF0-8379-804A70DE932D}"/>
    <cellStyle name="Normal 2 3 2 6 3 2" xfId="1263" xr:uid="{1B8AB53E-B55E-4647-BC52-2FC8BA7BC6A1}"/>
    <cellStyle name="Normal 2 3 2 6 3 2 2" xfId="2757" xr:uid="{296F766D-A114-4B3E-BDBD-B356126C2BF5}"/>
    <cellStyle name="Normal 2 3 2 6 3 2 2 2" xfId="7239" xr:uid="{30C88E04-2827-44D6-B801-FF439B388C97}"/>
    <cellStyle name="Normal 2 3 2 6 3 2 2 2 2" xfId="16269" xr:uid="{6B53EE22-F56B-4EEF-AC60-4DC10F39E54D}"/>
    <cellStyle name="Normal 2 3 2 6 3 2 2 2 2 2" xfId="38695" xr:uid="{B35310C6-9946-424D-8499-8E4A47268CD3}"/>
    <cellStyle name="Normal 2 3 2 6 3 2 2 2 3" xfId="29665" xr:uid="{68935506-3BB3-4069-BD2A-FB49D5C04915}"/>
    <cellStyle name="Normal 2 3 2 6 3 2 2 3" xfId="11787" xr:uid="{72C4F8AE-7880-4CE5-92F5-872019EABE0A}"/>
    <cellStyle name="Normal 2 3 2 6 3 2 2 3 2" xfId="34213" xr:uid="{A67E7F30-4002-484E-A3F5-471756F82829}"/>
    <cellStyle name="Normal 2 3 2 6 3 2 2 4" xfId="25183" xr:uid="{B82F9767-7244-400A-B85B-11CA93937E54}"/>
    <cellStyle name="Normal 2 3 2 6 3 2 3" xfId="4251" xr:uid="{CE89E20C-C968-429A-9720-2FD292B120F8}"/>
    <cellStyle name="Normal 2 3 2 6 3 2 3 2" xfId="8733" xr:uid="{CA74AA43-F6DF-48F5-9E47-895535C85117}"/>
    <cellStyle name="Normal 2 3 2 6 3 2 3 2 2" xfId="17763" xr:uid="{47FCD8AE-2B68-4428-A14C-DA0C3CF48FB8}"/>
    <cellStyle name="Normal 2 3 2 6 3 2 3 2 2 2" xfId="40189" xr:uid="{409099AD-F4D7-4B0D-851B-76938D21121F}"/>
    <cellStyle name="Normal 2 3 2 6 3 2 3 2 3" xfId="31159" xr:uid="{B6F0DACB-3A4C-4491-BC56-6404482D7A40}"/>
    <cellStyle name="Normal 2 3 2 6 3 2 3 3" xfId="13281" xr:uid="{B1EE61D5-2DB3-40CE-BA74-CD29A3B2C32F}"/>
    <cellStyle name="Normal 2 3 2 6 3 2 3 3 2" xfId="35707" xr:uid="{835C5CCA-084A-4982-8C9F-4C8363EF011C}"/>
    <cellStyle name="Normal 2 3 2 6 3 2 3 4" xfId="26677" xr:uid="{FC4EC080-F173-4209-8526-CE7BB110A555}"/>
    <cellStyle name="Normal 2 3 2 6 3 2 4" xfId="5745" xr:uid="{E847F1E8-78B2-446A-AABC-0ED03BB4BF26}"/>
    <cellStyle name="Normal 2 3 2 6 3 2 4 2" xfId="14775" xr:uid="{4CD5368E-6C45-40D2-8D67-C9CE25A2A209}"/>
    <cellStyle name="Normal 2 3 2 6 3 2 4 2 2" xfId="37201" xr:uid="{81FCB2E4-3CF7-4C66-88FA-1A999288E45C}"/>
    <cellStyle name="Normal 2 3 2 6 3 2 4 3" xfId="28171" xr:uid="{7059AEB9-DBF6-452F-BAD6-6215292E383F}"/>
    <cellStyle name="Normal 2 3 2 6 3 2 5" xfId="10293" xr:uid="{5D038A9E-5BE3-4DC9-A0E8-07942CE2555B}"/>
    <cellStyle name="Normal 2 3 2 6 3 2 5 2" xfId="32719" xr:uid="{84D1E372-D0CB-4D2C-B988-661787C5641C}"/>
    <cellStyle name="Normal 2 3 2 6 3 2 6" xfId="23689" xr:uid="{18E7B0BF-793A-4C18-8FFF-677FD2304D50}"/>
    <cellStyle name="Normal 2 3 2 6 3 3" xfId="2010" xr:uid="{01B4EDFB-07B9-4AC5-8775-DB88DFB00C79}"/>
    <cellStyle name="Normal 2 3 2 6 3 3 2" xfId="6492" xr:uid="{DF02ED48-0BE7-439F-AE2D-149A632726CE}"/>
    <cellStyle name="Normal 2 3 2 6 3 3 2 2" xfId="15522" xr:uid="{A8561DBC-1D3C-4734-AC70-DFA762A1A0ED}"/>
    <cellStyle name="Normal 2 3 2 6 3 3 2 2 2" xfId="37948" xr:uid="{3B5108C7-F924-4F2A-A81A-9132077F1A97}"/>
    <cellStyle name="Normal 2 3 2 6 3 3 2 3" xfId="28918" xr:uid="{8576B252-04AE-466C-B1A7-B75C3696F1C9}"/>
    <cellStyle name="Normal 2 3 2 6 3 3 3" xfId="11040" xr:uid="{DC3A345A-0967-47B3-A899-2B1D4C4EDEC6}"/>
    <cellStyle name="Normal 2 3 2 6 3 3 3 2" xfId="33466" xr:uid="{D2CC615F-785A-49F4-8C79-EB103E56AEE0}"/>
    <cellStyle name="Normal 2 3 2 6 3 3 4" xfId="24436" xr:uid="{63335DF0-F052-4C3C-9673-2B1AF0EFEAB8}"/>
    <cellStyle name="Normal 2 3 2 6 3 4" xfId="3504" xr:uid="{747E1CDB-D7CB-44DA-82DB-6CBB367894E8}"/>
    <cellStyle name="Normal 2 3 2 6 3 4 2" xfId="7986" xr:uid="{FCFD7392-0906-472C-970D-304072171D9E}"/>
    <cellStyle name="Normal 2 3 2 6 3 4 2 2" xfId="17016" xr:uid="{BC00F31D-E101-43AE-9C68-013369E1E549}"/>
    <cellStyle name="Normal 2 3 2 6 3 4 2 2 2" xfId="39442" xr:uid="{13018064-96CA-4137-ADD9-91360A580E37}"/>
    <cellStyle name="Normal 2 3 2 6 3 4 2 3" xfId="30412" xr:uid="{DD5586EF-8452-403E-9A24-2A04DE4F2B94}"/>
    <cellStyle name="Normal 2 3 2 6 3 4 3" xfId="12534" xr:uid="{75D450A1-4614-489B-ADF5-64464A60C602}"/>
    <cellStyle name="Normal 2 3 2 6 3 4 3 2" xfId="34960" xr:uid="{BB47D7FA-378C-4DA1-9DC9-5A411C8A5CE9}"/>
    <cellStyle name="Normal 2 3 2 6 3 4 4" xfId="25930" xr:uid="{8A787A3A-FA99-4CFD-8D85-FAEA209A03BD}"/>
    <cellStyle name="Normal 2 3 2 6 3 5" xfId="4998" xr:uid="{29C06C95-E3B3-4B92-9876-93078C189DF8}"/>
    <cellStyle name="Normal 2 3 2 6 3 5 2" xfId="14028" xr:uid="{A88FBEEC-8273-40B4-8466-C961B5A005BF}"/>
    <cellStyle name="Normal 2 3 2 6 3 5 2 2" xfId="36454" xr:uid="{15CB341B-0109-4E76-9DD9-3A032CD4A194}"/>
    <cellStyle name="Normal 2 3 2 6 3 5 3" xfId="27424" xr:uid="{34D795EF-B4D6-400C-B553-35345D97B9B6}"/>
    <cellStyle name="Normal 2 3 2 6 3 6" xfId="9546" xr:uid="{E269CC79-70EA-4A1C-9003-CC50BFCF51B1}"/>
    <cellStyle name="Normal 2 3 2 6 3 6 2" xfId="31972" xr:uid="{E511D381-0BEA-4828-9B8F-19CF14721221}"/>
    <cellStyle name="Normal 2 3 2 6 3 7" xfId="22942" xr:uid="{00A61758-30C2-4172-8824-0D404DB14BEB}"/>
    <cellStyle name="Normal 2 3 2 6 4" xfId="702" xr:uid="{1980F0DA-7F5C-4092-9783-AB8751AD7313}"/>
    <cellStyle name="Normal 2 3 2 6 4 2" xfId="1449" xr:uid="{A3F3FA58-A9B4-4A7E-8BE7-5421C06220C3}"/>
    <cellStyle name="Normal 2 3 2 6 4 2 2" xfId="2943" xr:uid="{7AE8BD45-BA8D-4E99-8CB4-0B15F10F94C9}"/>
    <cellStyle name="Normal 2 3 2 6 4 2 2 2" xfId="7425" xr:uid="{43C156AA-922C-4AE1-B577-8450A4EEB6CE}"/>
    <cellStyle name="Normal 2 3 2 6 4 2 2 2 2" xfId="16455" xr:uid="{8A81D740-3AC8-4D8B-B5DD-6688987A56AA}"/>
    <cellStyle name="Normal 2 3 2 6 4 2 2 2 2 2" xfId="38881" xr:uid="{71B2F143-4744-4845-9335-CB22D2474A88}"/>
    <cellStyle name="Normal 2 3 2 6 4 2 2 2 3" xfId="29851" xr:uid="{C4FBF96A-D28F-4F91-8110-256E75C55A4B}"/>
    <cellStyle name="Normal 2 3 2 6 4 2 2 3" xfId="11973" xr:uid="{513D1DDE-6FF0-4684-8AF3-3C4B7A7F2CA3}"/>
    <cellStyle name="Normal 2 3 2 6 4 2 2 3 2" xfId="34399" xr:uid="{B66DD33D-423E-44B6-8F2C-74CB5DB6FC78}"/>
    <cellStyle name="Normal 2 3 2 6 4 2 2 4" xfId="25369" xr:uid="{96D83859-6C7A-4851-98E2-EDEEF679519F}"/>
    <cellStyle name="Normal 2 3 2 6 4 2 3" xfId="4437" xr:uid="{EDF9BFDE-47C2-40C2-944D-AE812CE0359E}"/>
    <cellStyle name="Normal 2 3 2 6 4 2 3 2" xfId="8919" xr:uid="{E10D84E2-B61D-42DE-952F-80BD77D23ADD}"/>
    <cellStyle name="Normal 2 3 2 6 4 2 3 2 2" xfId="17949" xr:uid="{6CB2EC07-AC86-4F69-8630-6C36C385A40D}"/>
    <cellStyle name="Normal 2 3 2 6 4 2 3 2 2 2" xfId="40375" xr:uid="{91D70958-93EF-483B-9586-4CBB73AFC265}"/>
    <cellStyle name="Normal 2 3 2 6 4 2 3 2 3" xfId="31345" xr:uid="{C8BCA5A4-4E17-4CE2-8C39-3FC162A71658}"/>
    <cellStyle name="Normal 2 3 2 6 4 2 3 3" xfId="13467" xr:uid="{D1E53941-A733-41EC-9529-535D6CD0D9A7}"/>
    <cellStyle name="Normal 2 3 2 6 4 2 3 3 2" xfId="35893" xr:uid="{D3A7AFB0-4A6A-4DE7-B975-37DDB70168E8}"/>
    <cellStyle name="Normal 2 3 2 6 4 2 3 4" xfId="26863" xr:uid="{D3BFE3C1-A392-49FC-A7A8-DB0FF65DF8E1}"/>
    <cellStyle name="Normal 2 3 2 6 4 2 4" xfId="5931" xr:uid="{8DC6ADE8-F609-446E-9BEB-7DCC57EEBE65}"/>
    <cellStyle name="Normal 2 3 2 6 4 2 4 2" xfId="14961" xr:uid="{F2B1E12A-E902-4023-A0AC-7D908DA4A1E7}"/>
    <cellStyle name="Normal 2 3 2 6 4 2 4 2 2" xfId="37387" xr:uid="{107A00BB-7AE8-45B1-BDC4-90FCD77CB04E}"/>
    <cellStyle name="Normal 2 3 2 6 4 2 4 3" xfId="28357" xr:uid="{8B91531C-4CA8-4571-863C-64634E68CB63}"/>
    <cellStyle name="Normal 2 3 2 6 4 2 5" xfId="10479" xr:uid="{CA1F7063-CD2F-40EA-BAC5-4635D9FC7D60}"/>
    <cellStyle name="Normal 2 3 2 6 4 2 5 2" xfId="32905" xr:uid="{255B9F14-3881-4D54-B8D5-CE912245A213}"/>
    <cellStyle name="Normal 2 3 2 6 4 2 6" xfId="23875" xr:uid="{D975CDFD-EEF7-4A77-BEC0-B9879FDD853E}"/>
    <cellStyle name="Normal 2 3 2 6 4 3" xfId="2196" xr:uid="{1B7170D4-B751-4B20-AA64-97746BA91E99}"/>
    <cellStyle name="Normal 2 3 2 6 4 3 2" xfId="6678" xr:uid="{DDF12F76-4C18-41F7-ADD5-CA322D1BEF05}"/>
    <cellStyle name="Normal 2 3 2 6 4 3 2 2" xfId="15708" xr:uid="{4E4C229A-C526-4F99-92C0-337F124B2F8D}"/>
    <cellStyle name="Normal 2 3 2 6 4 3 2 2 2" xfId="38134" xr:uid="{97B1F382-4CBA-4E5A-AAEF-308589738BD2}"/>
    <cellStyle name="Normal 2 3 2 6 4 3 2 3" xfId="29104" xr:uid="{6678C0DD-5488-4B4D-B530-099E44E20FAD}"/>
    <cellStyle name="Normal 2 3 2 6 4 3 3" xfId="11226" xr:uid="{BD4D6B13-209E-4596-8B9A-DA1C5D69DD7A}"/>
    <cellStyle name="Normal 2 3 2 6 4 3 3 2" xfId="33652" xr:uid="{97352712-3D23-4545-9C72-0F830F4D726D}"/>
    <cellStyle name="Normal 2 3 2 6 4 3 4" xfId="24622" xr:uid="{A81A4ABE-B673-45CA-9237-07E8C8588A14}"/>
    <cellStyle name="Normal 2 3 2 6 4 4" xfId="3690" xr:uid="{3A22A570-282C-4EF8-82A4-49C81B5BE2CC}"/>
    <cellStyle name="Normal 2 3 2 6 4 4 2" xfId="8172" xr:uid="{F03E50D9-49DA-4866-938E-04CE183E7299}"/>
    <cellStyle name="Normal 2 3 2 6 4 4 2 2" xfId="17202" xr:uid="{1E041300-07CD-4BEE-BA99-679183CF3684}"/>
    <cellStyle name="Normal 2 3 2 6 4 4 2 2 2" xfId="39628" xr:uid="{A1AB0D00-7DF0-4C8C-857E-2C2F625F4D24}"/>
    <cellStyle name="Normal 2 3 2 6 4 4 2 3" xfId="30598" xr:uid="{600319FC-084E-47B4-9793-083F0D8954A7}"/>
    <cellStyle name="Normal 2 3 2 6 4 4 3" xfId="12720" xr:uid="{EAD09718-99AC-42F1-81A5-8DECD20223D6}"/>
    <cellStyle name="Normal 2 3 2 6 4 4 3 2" xfId="35146" xr:uid="{6465DBBB-3053-459A-8F58-1E372D752FF2}"/>
    <cellStyle name="Normal 2 3 2 6 4 4 4" xfId="26116" xr:uid="{5C135414-E6A4-46F1-9ADB-63CFA6323B28}"/>
    <cellStyle name="Normal 2 3 2 6 4 5" xfId="5184" xr:uid="{4163A819-EAA8-42C4-8B6F-857B13CB7A07}"/>
    <cellStyle name="Normal 2 3 2 6 4 5 2" xfId="14214" xr:uid="{02104FAB-B100-4FC5-912B-68BAF715EE5B}"/>
    <cellStyle name="Normal 2 3 2 6 4 5 2 2" xfId="36640" xr:uid="{2D8DC4AA-88A8-4506-BE3E-479D15BE907A}"/>
    <cellStyle name="Normal 2 3 2 6 4 5 3" xfId="27610" xr:uid="{8D6BCF10-6657-4E0A-BD94-8694D432AF25}"/>
    <cellStyle name="Normal 2 3 2 6 4 6" xfId="9732" xr:uid="{CBC26FD4-B859-4C1D-B035-51FDB7F74D98}"/>
    <cellStyle name="Normal 2 3 2 6 4 6 2" xfId="32158" xr:uid="{9CF9214D-5EFC-4F2B-BA12-46C98B36EDDE}"/>
    <cellStyle name="Normal 2 3 2 6 4 7" xfId="23128" xr:uid="{7A8ECBAB-C98B-4F20-8A80-8AF7287784C7}"/>
    <cellStyle name="Normal 2 3 2 6 5" xfId="889" xr:uid="{E10AB2B9-20CA-4AD2-8D55-7FA7FE4E10BE}"/>
    <cellStyle name="Normal 2 3 2 6 5 2" xfId="2383" xr:uid="{E3B00CC0-D5F6-4528-BF8A-848F0BD088A4}"/>
    <cellStyle name="Normal 2 3 2 6 5 2 2" xfId="6865" xr:uid="{4CAEA66A-2419-4ECE-A11F-814BAD9EAB80}"/>
    <cellStyle name="Normal 2 3 2 6 5 2 2 2" xfId="15895" xr:uid="{0F98F1D1-2B4B-4149-9CE3-27FD26C68B09}"/>
    <cellStyle name="Normal 2 3 2 6 5 2 2 2 2" xfId="38321" xr:uid="{70A9E0FF-09D7-4556-9411-2034E7099989}"/>
    <cellStyle name="Normal 2 3 2 6 5 2 2 3" xfId="29291" xr:uid="{69D57416-8361-48E7-A9A5-0FE6CA9A3116}"/>
    <cellStyle name="Normal 2 3 2 6 5 2 3" xfId="11413" xr:uid="{DAD0F0B9-F64F-4655-ABB1-BB588664B79F}"/>
    <cellStyle name="Normal 2 3 2 6 5 2 3 2" xfId="33839" xr:uid="{ADAAF93E-827F-4E5E-82A1-FB288EF11B91}"/>
    <cellStyle name="Normal 2 3 2 6 5 2 4" xfId="24809" xr:uid="{30024A73-83B2-4E0A-B7C1-6008069CFDF3}"/>
    <cellStyle name="Normal 2 3 2 6 5 3" xfId="3877" xr:uid="{862DD816-7E79-494D-90EC-E3A07C349BEC}"/>
    <cellStyle name="Normal 2 3 2 6 5 3 2" xfId="8359" xr:uid="{67D3640E-B0E5-4FE5-9A0F-79BBF2D4A2D1}"/>
    <cellStyle name="Normal 2 3 2 6 5 3 2 2" xfId="17389" xr:uid="{442B2F72-FEB8-4F66-960B-CEC875D5EE54}"/>
    <cellStyle name="Normal 2 3 2 6 5 3 2 2 2" xfId="39815" xr:uid="{B2A569FE-DB46-45D8-9AB1-439B93ECB3AE}"/>
    <cellStyle name="Normal 2 3 2 6 5 3 2 3" xfId="30785" xr:uid="{0CBED3DE-195A-4123-8F21-6C586C587C54}"/>
    <cellStyle name="Normal 2 3 2 6 5 3 3" xfId="12907" xr:uid="{EBF77B1F-EAE2-4761-8390-9E817AE23993}"/>
    <cellStyle name="Normal 2 3 2 6 5 3 3 2" xfId="35333" xr:uid="{02492163-284D-48C7-9DA5-A4DEC1B8A5DD}"/>
    <cellStyle name="Normal 2 3 2 6 5 3 4" xfId="26303" xr:uid="{E0988E59-8505-4DD1-A615-308A4E353B1C}"/>
    <cellStyle name="Normal 2 3 2 6 5 4" xfId="5371" xr:uid="{E489F1A8-C1EE-42FD-8959-A82F4617D62E}"/>
    <cellStyle name="Normal 2 3 2 6 5 4 2" xfId="14401" xr:uid="{C06D9BB7-E6A7-485A-9422-5A76077DF587}"/>
    <cellStyle name="Normal 2 3 2 6 5 4 2 2" xfId="36827" xr:uid="{AC4C0889-E421-412F-ABC9-DB10E52A624F}"/>
    <cellStyle name="Normal 2 3 2 6 5 4 3" xfId="27797" xr:uid="{6B89D1D5-B58E-416A-9A2E-7CCB9ABEFFF7}"/>
    <cellStyle name="Normal 2 3 2 6 5 5" xfId="9919" xr:uid="{CF3D40D5-D46F-4B14-A560-52E7C2A759CA}"/>
    <cellStyle name="Normal 2 3 2 6 5 5 2" xfId="32345" xr:uid="{7990235C-44C5-420E-B4B1-E2A9FA23AB6C}"/>
    <cellStyle name="Normal 2 3 2 6 5 6" xfId="23315" xr:uid="{A52F434F-4372-4CCC-BF4C-6196283085F1}"/>
    <cellStyle name="Normal 2 3 2 6 6" xfId="1638" xr:uid="{5B5F02CE-5CAA-4147-86E2-8920313E36EA}"/>
    <cellStyle name="Normal 2 3 2 6 6 2" xfId="6120" xr:uid="{5E35E83F-F382-4BE1-91A4-B678F4D62706}"/>
    <cellStyle name="Normal 2 3 2 6 6 2 2" xfId="15150" xr:uid="{F23CC2C1-98EE-4F68-9C2C-AE3A53008D69}"/>
    <cellStyle name="Normal 2 3 2 6 6 2 2 2" xfId="37576" xr:uid="{6BA73C64-30C6-449E-9FA7-E56846258FA3}"/>
    <cellStyle name="Normal 2 3 2 6 6 2 3" xfId="28546" xr:uid="{BA887207-08D9-4597-8845-018732172D1E}"/>
    <cellStyle name="Normal 2 3 2 6 6 3" xfId="10668" xr:uid="{63EE25E3-A9BA-426B-A52D-5BB1FC6F732C}"/>
    <cellStyle name="Normal 2 3 2 6 6 3 2" xfId="33094" xr:uid="{D930C939-57E3-4735-90E8-FEA0AC5375E3}"/>
    <cellStyle name="Normal 2 3 2 6 6 4" xfId="24064" xr:uid="{CB2B3CA1-38B7-49DF-AC04-F5A07483F497}"/>
    <cellStyle name="Normal 2 3 2 6 7" xfId="3132" xr:uid="{154E37EE-4FD6-4924-A556-DBCC2D104146}"/>
    <cellStyle name="Normal 2 3 2 6 7 2" xfId="7614" xr:uid="{C2FAFB49-475F-4797-B8D5-54372F867A1A}"/>
    <cellStyle name="Normal 2 3 2 6 7 2 2" xfId="16644" xr:uid="{E8E818BD-44F0-4B5F-BF5A-B192CA45CABB}"/>
    <cellStyle name="Normal 2 3 2 6 7 2 2 2" xfId="39070" xr:uid="{B6661997-40B2-491D-90DB-7C9354067CD8}"/>
    <cellStyle name="Normal 2 3 2 6 7 2 3" xfId="30040" xr:uid="{967985EE-00C5-4833-8C29-1F142386F011}"/>
    <cellStyle name="Normal 2 3 2 6 7 3" xfId="12162" xr:uid="{6B014642-5B85-45F0-A125-EA8ABBF5DE82}"/>
    <cellStyle name="Normal 2 3 2 6 7 3 2" xfId="34588" xr:uid="{65C3139D-32D5-40A8-A5B5-AF4FD7A94B61}"/>
    <cellStyle name="Normal 2 3 2 6 7 4" xfId="25558" xr:uid="{580FF2E8-82C5-49C4-995F-09522EFFB8B9}"/>
    <cellStyle name="Normal 2 3 2 6 8" xfId="4626" xr:uid="{24E1A9C4-CD54-4A4B-9AA6-F28012BFE67B}"/>
    <cellStyle name="Normal 2 3 2 6 8 2" xfId="13656" xr:uid="{13C46A0B-8605-468D-8223-347CB5D0AD48}"/>
    <cellStyle name="Normal 2 3 2 6 8 2 2" xfId="36082" xr:uid="{F5BAD49D-7179-4BA0-950F-B9B5ADFA7109}"/>
    <cellStyle name="Normal 2 3 2 6 8 3" xfId="27052" xr:uid="{A9C43003-D84B-4D3F-A75E-0FF331ED1337}"/>
    <cellStyle name="Normal 2 3 2 6 9" xfId="9174" xr:uid="{09C9FF7F-28C8-4A1B-8F13-01207D76B179}"/>
    <cellStyle name="Normal 2 3 2 6 9 2" xfId="31600" xr:uid="{977F8FD2-278A-4BA2-A62D-B0D53168BF7F}"/>
    <cellStyle name="Normal 2 3 2 7" xfId="167" xr:uid="{B8205C39-0011-4D0C-A708-E85B5383838B}"/>
    <cellStyle name="Normal 2 3 2 7 10" xfId="22593" xr:uid="{838E11CA-3645-4F14-864E-26B42C59279D}"/>
    <cellStyle name="Normal 2 3 2 7 2" xfId="353" xr:uid="{90AA8C82-38FC-4EE5-85BB-AD7FC413FCBF}"/>
    <cellStyle name="Normal 2 3 2 7 2 2" xfId="1096" xr:uid="{1849F531-F1A7-4143-9EE8-83F4CE9BFDBD}"/>
    <cellStyle name="Normal 2 3 2 7 2 2 2" xfId="2590" xr:uid="{B6C4F850-70E6-4ECF-8267-26E11A45AD81}"/>
    <cellStyle name="Normal 2 3 2 7 2 2 2 2" xfId="7072" xr:uid="{8CD6FDB0-F03C-4F73-B1B3-D46C7B9F97CE}"/>
    <cellStyle name="Normal 2 3 2 7 2 2 2 2 2" xfId="16102" xr:uid="{F31BD8A0-2E40-4442-9B2D-CBD7C06FAA12}"/>
    <cellStyle name="Normal 2 3 2 7 2 2 2 2 2 2" xfId="38528" xr:uid="{D0D07D44-8CD4-4F82-90CD-E10AC3C118C9}"/>
    <cellStyle name="Normal 2 3 2 7 2 2 2 2 3" xfId="29498" xr:uid="{62EBA9D3-8A49-4113-9B95-421F47FE2AB1}"/>
    <cellStyle name="Normal 2 3 2 7 2 2 2 3" xfId="11620" xr:uid="{789DF26F-3ECB-4F54-A345-0A61AD610246}"/>
    <cellStyle name="Normal 2 3 2 7 2 2 2 3 2" xfId="34046" xr:uid="{36DCAB09-B4FC-462F-97CD-FE45C34C6781}"/>
    <cellStyle name="Normal 2 3 2 7 2 2 2 4" xfId="25016" xr:uid="{2CDBE27B-4E2A-4DCA-875F-D28F653F2836}"/>
    <cellStyle name="Normal 2 3 2 7 2 2 3" xfId="4084" xr:uid="{CDC9626F-8F26-401D-A441-B2851EC6EE78}"/>
    <cellStyle name="Normal 2 3 2 7 2 2 3 2" xfId="8566" xr:uid="{315A57BC-21E5-4F45-B06F-0FA874A65AAD}"/>
    <cellStyle name="Normal 2 3 2 7 2 2 3 2 2" xfId="17596" xr:uid="{443AF728-77DE-4DF7-B1DA-43B273239C04}"/>
    <cellStyle name="Normal 2 3 2 7 2 2 3 2 2 2" xfId="40022" xr:uid="{F3B7E4CA-135C-43DD-9CF7-54DAC3747D55}"/>
    <cellStyle name="Normal 2 3 2 7 2 2 3 2 3" xfId="30992" xr:uid="{4691A77E-7006-414B-B4C9-60BE95A2576D}"/>
    <cellStyle name="Normal 2 3 2 7 2 2 3 3" xfId="13114" xr:uid="{0FECD21A-76A4-4B4D-94C7-8B9F7352F46B}"/>
    <cellStyle name="Normal 2 3 2 7 2 2 3 3 2" xfId="35540" xr:uid="{B6D54264-ECF2-47DF-BB87-DFD4DC575853}"/>
    <cellStyle name="Normal 2 3 2 7 2 2 3 4" xfId="26510" xr:uid="{ECDB19C3-A4F4-4196-A835-495A4E7C7ACD}"/>
    <cellStyle name="Normal 2 3 2 7 2 2 4" xfId="5578" xr:uid="{48E2AC4F-ADDA-48CE-A050-5659BF754661}"/>
    <cellStyle name="Normal 2 3 2 7 2 2 4 2" xfId="14608" xr:uid="{0EBCA8A7-380C-4B5F-A341-89BEC9B19CE4}"/>
    <cellStyle name="Normal 2 3 2 7 2 2 4 2 2" xfId="37034" xr:uid="{027C920F-1795-4DCF-920F-0D5557A07D29}"/>
    <cellStyle name="Normal 2 3 2 7 2 2 4 3" xfId="28004" xr:uid="{0ECE40E9-47BF-4909-9142-82773DF5CB2D}"/>
    <cellStyle name="Normal 2 3 2 7 2 2 5" xfId="10126" xr:uid="{334C0E21-91FC-418E-8CB3-D14CCBC0C0C5}"/>
    <cellStyle name="Normal 2 3 2 7 2 2 5 2" xfId="32552" xr:uid="{E339A30D-CBD8-4CFC-9E0A-AC8835166080}"/>
    <cellStyle name="Normal 2 3 2 7 2 2 6" xfId="23522" xr:uid="{0D10FCEE-793F-4D1F-B6A7-F2F044724B31}"/>
    <cellStyle name="Normal 2 3 2 7 2 3" xfId="1847" xr:uid="{E97679BA-6D63-44FF-BD31-78B36D94583E}"/>
    <cellStyle name="Normal 2 3 2 7 2 3 2" xfId="6329" xr:uid="{6638F675-B952-4987-85DA-EB45CC9407CA}"/>
    <cellStyle name="Normal 2 3 2 7 2 3 2 2" xfId="15359" xr:uid="{42D062A4-E24A-4837-A6F1-F8E07C3F7C6B}"/>
    <cellStyle name="Normal 2 3 2 7 2 3 2 2 2" xfId="37785" xr:uid="{FFBE9350-EF62-46A9-B169-A1260CBB3786}"/>
    <cellStyle name="Normal 2 3 2 7 2 3 2 3" xfId="28755" xr:uid="{4388FB84-0654-46A6-AA17-EEB19A5A90E7}"/>
    <cellStyle name="Normal 2 3 2 7 2 3 3" xfId="10877" xr:uid="{354AC0D6-8CD6-47A6-A946-4A11A74BB1E9}"/>
    <cellStyle name="Normal 2 3 2 7 2 3 3 2" xfId="33303" xr:uid="{48352A42-0EC2-461E-B2C9-80A7BDC93BBB}"/>
    <cellStyle name="Normal 2 3 2 7 2 3 4" xfId="24273" xr:uid="{6CDF853F-0E85-4949-B2CB-7EC627230B63}"/>
    <cellStyle name="Normal 2 3 2 7 2 4" xfId="3341" xr:uid="{9F80CD8A-75AD-4ACE-9A65-B7D754C3EE31}"/>
    <cellStyle name="Normal 2 3 2 7 2 4 2" xfId="7823" xr:uid="{4B8BC754-6660-46AE-B926-1051D37925C6}"/>
    <cellStyle name="Normal 2 3 2 7 2 4 2 2" xfId="16853" xr:uid="{D94A0720-4D0C-448B-B9FC-7F700FE9E05E}"/>
    <cellStyle name="Normal 2 3 2 7 2 4 2 2 2" xfId="39279" xr:uid="{55DA20AA-9D69-4CC4-9F1F-59A973A15561}"/>
    <cellStyle name="Normal 2 3 2 7 2 4 2 3" xfId="30249" xr:uid="{4F1F3B8C-41A5-4F89-86FA-C752BD4ABDFB}"/>
    <cellStyle name="Normal 2 3 2 7 2 4 3" xfId="12371" xr:uid="{2E0F2AA6-E18B-4601-B7F3-BB27D670BF2A}"/>
    <cellStyle name="Normal 2 3 2 7 2 4 3 2" xfId="34797" xr:uid="{FB97F047-5FDC-46D1-B8F3-46C1BF7DE3FC}"/>
    <cellStyle name="Normal 2 3 2 7 2 4 4" xfId="25767" xr:uid="{B5375A3F-C931-4BFF-A733-40DEA31B3E60}"/>
    <cellStyle name="Normal 2 3 2 7 2 5" xfId="4835" xr:uid="{208B99F6-6D72-4DF6-89DA-FE4B6E0C15B8}"/>
    <cellStyle name="Normal 2 3 2 7 2 5 2" xfId="13865" xr:uid="{B092468A-A736-4AA3-A2D2-CD764F38F1AD}"/>
    <cellStyle name="Normal 2 3 2 7 2 5 2 2" xfId="36291" xr:uid="{807ABE66-E740-4B49-86F7-6D71488AC101}"/>
    <cellStyle name="Normal 2 3 2 7 2 5 3" xfId="27261" xr:uid="{D8FE8F71-FA23-413C-ABB8-B08CBF8C0E0A}"/>
    <cellStyle name="Normal 2 3 2 7 2 6" xfId="9383" xr:uid="{6AEEF38D-DECF-4D04-A1E4-2908AF646E6C}"/>
    <cellStyle name="Normal 2 3 2 7 2 6 2" xfId="31809" xr:uid="{3A08966A-D89F-4F0F-AC1A-5498DA6AFD09}"/>
    <cellStyle name="Normal 2 3 2 7 2 7" xfId="22779" xr:uid="{427D5C81-55D2-474A-AFBF-77259E20DD88}"/>
    <cellStyle name="Normal 2 3 2 7 3" xfId="539" xr:uid="{E8CB8533-5B69-4789-96C6-51F90073CB30}"/>
    <cellStyle name="Normal 2 3 2 7 3 2" xfId="1286" xr:uid="{83F26260-B146-4309-A47F-B04A385B5C4F}"/>
    <cellStyle name="Normal 2 3 2 7 3 2 2" xfId="2780" xr:uid="{64510EC1-7F0E-4CA7-96D3-1E81D2C5B881}"/>
    <cellStyle name="Normal 2 3 2 7 3 2 2 2" xfId="7262" xr:uid="{F94A5891-218F-4808-980A-D5911CCE27CF}"/>
    <cellStyle name="Normal 2 3 2 7 3 2 2 2 2" xfId="16292" xr:uid="{CB6A51C6-B879-486F-8CF2-47C02B796149}"/>
    <cellStyle name="Normal 2 3 2 7 3 2 2 2 2 2" xfId="38718" xr:uid="{D4030BA4-9441-4AF4-BCBD-F20BBCCBC0C8}"/>
    <cellStyle name="Normal 2 3 2 7 3 2 2 2 3" xfId="29688" xr:uid="{3083D0EA-558B-4295-A8B4-8194C07EC999}"/>
    <cellStyle name="Normal 2 3 2 7 3 2 2 3" xfId="11810" xr:uid="{DE2F39D6-D0BA-4F5C-B065-A5DF6B9F44E6}"/>
    <cellStyle name="Normal 2 3 2 7 3 2 2 3 2" xfId="34236" xr:uid="{03B746DE-8BF4-4744-B683-567A6F9E38BB}"/>
    <cellStyle name="Normal 2 3 2 7 3 2 2 4" xfId="25206" xr:uid="{968A0166-EC21-4B64-A766-D444B47CCD83}"/>
    <cellStyle name="Normal 2 3 2 7 3 2 3" xfId="4274" xr:uid="{3387618E-2FB1-4318-BBDD-FFBFD9DDF9D8}"/>
    <cellStyle name="Normal 2 3 2 7 3 2 3 2" xfId="8756" xr:uid="{59836F20-EC12-438D-9532-466358AE0CC5}"/>
    <cellStyle name="Normal 2 3 2 7 3 2 3 2 2" xfId="17786" xr:uid="{181EC286-BA9E-492C-8CC0-883E959D68D2}"/>
    <cellStyle name="Normal 2 3 2 7 3 2 3 2 2 2" xfId="40212" xr:uid="{9675B5B2-0C94-41B2-ACAA-7A74DA460D7F}"/>
    <cellStyle name="Normal 2 3 2 7 3 2 3 2 3" xfId="31182" xr:uid="{DE3B17FA-CBF5-44FC-A807-A5BD4320D687}"/>
    <cellStyle name="Normal 2 3 2 7 3 2 3 3" xfId="13304" xr:uid="{C54643FC-88D6-4309-B94E-6B7086DBFEE1}"/>
    <cellStyle name="Normal 2 3 2 7 3 2 3 3 2" xfId="35730" xr:uid="{DFCC40DC-6B04-428F-B604-2D78A87376E0}"/>
    <cellStyle name="Normal 2 3 2 7 3 2 3 4" xfId="26700" xr:uid="{6E630E41-E5B3-46B2-965B-66B2A3C8509A}"/>
    <cellStyle name="Normal 2 3 2 7 3 2 4" xfId="5768" xr:uid="{75A76BE5-BF80-48C7-94A4-E3D47848E03D}"/>
    <cellStyle name="Normal 2 3 2 7 3 2 4 2" xfId="14798" xr:uid="{97537243-4236-4CF2-8F4D-7062FE97BDC3}"/>
    <cellStyle name="Normal 2 3 2 7 3 2 4 2 2" xfId="37224" xr:uid="{EC4D3BAE-E6BD-448D-905A-715FB93D68E9}"/>
    <cellStyle name="Normal 2 3 2 7 3 2 4 3" xfId="28194" xr:uid="{A7C75FED-95BF-45FA-B36A-8DBAE6F82646}"/>
    <cellStyle name="Normal 2 3 2 7 3 2 5" xfId="10316" xr:uid="{ED40EB61-B4B8-4704-A667-C6D0A1D5F3BF}"/>
    <cellStyle name="Normal 2 3 2 7 3 2 5 2" xfId="32742" xr:uid="{E3115E5B-C199-4E02-A481-E0C497EB810B}"/>
    <cellStyle name="Normal 2 3 2 7 3 2 6" xfId="23712" xr:uid="{8EDE3F3F-F90C-4302-A37F-6103DB7D6868}"/>
    <cellStyle name="Normal 2 3 2 7 3 3" xfId="2033" xr:uid="{21209FC9-C3DA-4A1F-B56D-607EADFD4F3F}"/>
    <cellStyle name="Normal 2 3 2 7 3 3 2" xfId="6515" xr:uid="{00372F1C-4B0D-4EF5-A971-087D15271AB7}"/>
    <cellStyle name="Normal 2 3 2 7 3 3 2 2" xfId="15545" xr:uid="{988C462E-945B-48C5-AC7E-7FF611454A73}"/>
    <cellStyle name="Normal 2 3 2 7 3 3 2 2 2" xfId="37971" xr:uid="{0A417C5B-6915-43EF-8EFA-037C2F97DC69}"/>
    <cellStyle name="Normal 2 3 2 7 3 3 2 3" xfId="28941" xr:uid="{52A3B4E9-C68E-4A87-A446-C6651FDC5177}"/>
    <cellStyle name="Normal 2 3 2 7 3 3 3" xfId="11063" xr:uid="{4098931A-4179-4912-8667-880D024F76E8}"/>
    <cellStyle name="Normal 2 3 2 7 3 3 3 2" xfId="33489" xr:uid="{340B0DD2-1933-4943-B317-47CDDD0331DA}"/>
    <cellStyle name="Normal 2 3 2 7 3 3 4" xfId="24459" xr:uid="{8FFB99FA-F66C-4C96-85AE-2119D1F846D8}"/>
    <cellStyle name="Normal 2 3 2 7 3 4" xfId="3527" xr:uid="{0A80A00E-D008-4C94-969C-EE49A96C1C69}"/>
    <cellStyle name="Normal 2 3 2 7 3 4 2" xfId="8009" xr:uid="{7A5CF182-4815-49C8-AFB9-AF7E12290492}"/>
    <cellStyle name="Normal 2 3 2 7 3 4 2 2" xfId="17039" xr:uid="{FC3C3448-7768-4087-BF74-2EF7C964A1BA}"/>
    <cellStyle name="Normal 2 3 2 7 3 4 2 2 2" xfId="39465" xr:uid="{FC40EA40-F31C-4BB6-ADBC-84B905E460E8}"/>
    <cellStyle name="Normal 2 3 2 7 3 4 2 3" xfId="30435" xr:uid="{3E305E5B-097C-43D5-8584-47FBE479ADFF}"/>
    <cellStyle name="Normal 2 3 2 7 3 4 3" xfId="12557" xr:uid="{50017B0C-B766-4551-A8A2-1FF24EFE6E89}"/>
    <cellStyle name="Normal 2 3 2 7 3 4 3 2" xfId="34983" xr:uid="{282E6784-2131-46E3-94DF-480CFFA41197}"/>
    <cellStyle name="Normal 2 3 2 7 3 4 4" xfId="25953" xr:uid="{4C1CFBD8-5866-417E-BD9B-C6ABB216328C}"/>
    <cellStyle name="Normal 2 3 2 7 3 5" xfId="5021" xr:uid="{E7D41319-15A4-4429-9454-761EA9DFECF7}"/>
    <cellStyle name="Normal 2 3 2 7 3 5 2" xfId="14051" xr:uid="{54EC8FCF-A392-4E21-A2B4-A3DDD284D03D}"/>
    <cellStyle name="Normal 2 3 2 7 3 5 2 2" xfId="36477" xr:uid="{FEA7C49F-C7CC-4ABD-8A4C-9A632119978C}"/>
    <cellStyle name="Normal 2 3 2 7 3 5 3" xfId="27447" xr:uid="{2CF339DB-78FD-4769-9F92-B9E1A234E65B}"/>
    <cellStyle name="Normal 2 3 2 7 3 6" xfId="9569" xr:uid="{A0BC372B-4FF8-4D14-927E-083C0F78F3E5}"/>
    <cellStyle name="Normal 2 3 2 7 3 6 2" xfId="31995" xr:uid="{53B0CC65-4FC5-4E09-8226-F03222D0ACBC}"/>
    <cellStyle name="Normal 2 3 2 7 3 7" xfId="22965" xr:uid="{C40BA551-E844-4A6E-95B3-63DE5FDA060E}"/>
    <cellStyle name="Normal 2 3 2 7 4" xfId="725" xr:uid="{56AA6091-3BEF-4460-8BE7-5EEB26AA35C8}"/>
    <cellStyle name="Normal 2 3 2 7 4 2" xfId="1472" xr:uid="{333123E3-04FE-4E7E-BD25-1415662D5F06}"/>
    <cellStyle name="Normal 2 3 2 7 4 2 2" xfId="2966" xr:uid="{60702F5E-BD10-4257-B532-7B34083BD685}"/>
    <cellStyle name="Normal 2 3 2 7 4 2 2 2" xfId="7448" xr:uid="{014E6DDD-9BFA-4686-9982-E7965C17C625}"/>
    <cellStyle name="Normal 2 3 2 7 4 2 2 2 2" xfId="16478" xr:uid="{2B3988D1-F33F-4794-AB81-01DD04CA3333}"/>
    <cellStyle name="Normal 2 3 2 7 4 2 2 2 2 2" xfId="38904" xr:uid="{A578F92D-00C2-442D-89B6-029590BB3BC8}"/>
    <cellStyle name="Normal 2 3 2 7 4 2 2 2 3" xfId="29874" xr:uid="{6833CF0D-F4D3-4A82-87C9-D721851011C4}"/>
    <cellStyle name="Normal 2 3 2 7 4 2 2 3" xfId="11996" xr:uid="{63E4467A-A8ED-4E1A-8E7D-71142D4B42E1}"/>
    <cellStyle name="Normal 2 3 2 7 4 2 2 3 2" xfId="34422" xr:uid="{6F003660-8B21-474A-BF76-B79E4F8D9320}"/>
    <cellStyle name="Normal 2 3 2 7 4 2 2 4" xfId="25392" xr:uid="{C4A98F66-AE37-43B9-87F9-E8BD216BEB2E}"/>
    <cellStyle name="Normal 2 3 2 7 4 2 3" xfId="4460" xr:uid="{E28DCA49-37A9-4479-BC9F-F2956D717B43}"/>
    <cellStyle name="Normal 2 3 2 7 4 2 3 2" xfId="8942" xr:uid="{889AA046-4B8F-4E6D-931D-91A895B37327}"/>
    <cellStyle name="Normal 2 3 2 7 4 2 3 2 2" xfId="17972" xr:uid="{016156E6-D62A-4AB8-84FD-FDA266B314FD}"/>
    <cellStyle name="Normal 2 3 2 7 4 2 3 2 2 2" xfId="40398" xr:uid="{72A15ACF-2127-4DE7-90C1-D79442B8B41E}"/>
    <cellStyle name="Normal 2 3 2 7 4 2 3 2 3" xfId="31368" xr:uid="{676008C2-B17D-47C2-B6CE-71CF9EB0E947}"/>
    <cellStyle name="Normal 2 3 2 7 4 2 3 3" xfId="13490" xr:uid="{F7723DB5-B01C-43AD-8D65-62F15DB2B399}"/>
    <cellStyle name="Normal 2 3 2 7 4 2 3 3 2" xfId="35916" xr:uid="{FA481025-E297-4DAC-A0C8-D9FB8DDA1910}"/>
    <cellStyle name="Normal 2 3 2 7 4 2 3 4" xfId="26886" xr:uid="{3CAE9DF2-3B01-49FB-9C29-04C7BC6049BD}"/>
    <cellStyle name="Normal 2 3 2 7 4 2 4" xfId="5954" xr:uid="{1ED071F1-D55A-4C93-9B69-498D61E16090}"/>
    <cellStyle name="Normal 2 3 2 7 4 2 4 2" xfId="14984" xr:uid="{CC61648D-8BB9-40F0-91B1-E5C14E2665B9}"/>
    <cellStyle name="Normal 2 3 2 7 4 2 4 2 2" xfId="37410" xr:uid="{19E331BE-0621-41D3-8B2C-30A1FE0B1347}"/>
    <cellStyle name="Normal 2 3 2 7 4 2 4 3" xfId="28380" xr:uid="{BFA4358C-8DF0-48D5-A80D-73A558615071}"/>
    <cellStyle name="Normal 2 3 2 7 4 2 5" xfId="10502" xr:uid="{AD2C9114-3458-4ECD-A48C-24B5B9D6320F}"/>
    <cellStyle name="Normal 2 3 2 7 4 2 5 2" xfId="32928" xr:uid="{6A16CB25-F0CE-475B-AD6E-E06485698743}"/>
    <cellStyle name="Normal 2 3 2 7 4 2 6" xfId="23898" xr:uid="{62090B08-E8D0-48B3-AFEA-CEC80A7848BD}"/>
    <cellStyle name="Normal 2 3 2 7 4 3" xfId="2219" xr:uid="{1293EA17-B32E-4115-A9D3-43745C7229D8}"/>
    <cellStyle name="Normal 2 3 2 7 4 3 2" xfId="6701" xr:uid="{755A5D4F-B85A-46C7-9CBA-E9D6DF047793}"/>
    <cellStyle name="Normal 2 3 2 7 4 3 2 2" xfId="15731" xr:uid="{B2CDC1C0-31FE-4D8C-B026-964885F7DDA0}"/>
    <cellStyle name="Normal 2 3 2 7 4 3 2 2 2" xfId="38157" xr:uid="{E2746837-88A9-41AD-9F5A-AD12A8552A3B}"/>
    <cellStyle name="Normal 2 3 2 7 4 3 2 3" xfId="29127" xr:uid="{C0CF2A3C-19E5-4E83-9A7A-7D84118323FC}"/>
    <cellStyle name="Normal 2 3 2 7 4 3 3" xfId="11249" xr:uid="{94A70DA4-BC8D-4358-9898-29D2AC6D5F3A}"/>
    <cellStyle name="Normal 2 3 2 7 4 3 3 2" xfId="33675" xr:uid="{1910D6C4-EF47-475B-AABF-5501DB44B970}"/>
    <cellStyle name="Normal 2 3 2 7 4 3 4" xfId="24645" xr:uid="{63AF71FB-25EC-43FF-8823-BA4DDE0B6EE0}"/>
    <cellStyle name="Normal 2 3 2 7 4 4" xfId="3713" xr:uid="{D9C8629D-FBCB-4339-9448-D6352B3091D0}"/>
    <cellStyle name="Normal 2 3 2 7 4 4 2" xfId="8195" xr:uid="{D14F757A-9A27-4361-AA9E-C21C5CD516E6}"/>
    <cellStyle name="Normal 2 3 2 7 4 4 2 2" xfId="17225" xr:uid="{F5032086-A14E-47D5-8821-419DCA10A867}"/>
    <cellStyle name="Normal 2 3 2 7 4 4 2 2 2" xfId="39651" xr:uid="{32A11C99-C770-44AC-972E-7C3F79C3F37C}"/>
    <cellStyle name="Normal 2 3 2 7 4 4 2 3" xfId="30621" xr:uid="{232CB6D1-F5D1-49EC-B13D-D9863E8AE8CA}"/>
    <cellStyle name="Normal 2 3 2 7 4 4 3" xfId="12743" xr:uid="{14F3DCB6-57EB-48C1-8D9B-BD100EFD14F5}"/>
    <cellStyle name="Normal 2 3 2 7 4 4 3 2" xfId="35169" xr:uid="{43C2B4AF-E1A5-453B-8FD4-93815EEB3DF2}"/>
    <cellStyle name="Normal 2 3 2 7 4 4 4" xfId="26139" xr:uid="{41E10490-E335-480E-9002-D33E61277A8C}"/>
    <cellStyle name="Normal 2 3 2 7 4 5" xfId="5207" xr:uid="{7409032F-FF6F-4CFD-AFFB-524618CD18D0}"/>
    <cellStyle name="Normal 2 3 2 7 4 5 2" xfId="14237" xr:uid="{F45E6C3B-A5BB-499E-8860-0C7F70950D1B}"/>
    <cellStyle name="Normal 2 3 2 7 4 5 2 2" xfId="36663" xr:uid="{D513538D-A4E8-4856-8832-B982F51B927D}"/>
    <cellStyle name="Normal 2 3 2 7 4 5 3" xfId="27633" xr:uid="{E1F5F111-38EE-4C7C-8890-CE489741610A}"/>
    <cellStyle name="Normal 2 3 2 7 4 6" xfId="9755" xr:uid="{A79B3549-9926-4838-9EF6-032BBCBB6868}"/>
    <cellStyle name="Normal 2 3 2 7 4 6 2" xfId="32181" xr:uid="{022B0FE6-DD22-476F-A629-025D415109CE}"/>
    <cellStyle name="Normal 2 3 2 7 4 7" xfId="23151" xr:uid="{6392BF28-F831-4B68-8D71-592B47430149}"/>
    <cellStyle name="Normal 2 3 2 7 5" xfId="912" xr:uid="{B7C69089-B42A-42AD-AB9C-C61A333AC69E}"/>
    <cellStyle name="Normal 2 3 2 7 5 2" xfId="2406" xr:uid="{F3EE0F92-E987-46EC-9E29-E2E861A5BDF9}"/>
    <cellStyle name="Normal 2 3 2 7 5 2 2" xfId="6888" xr:uid="{B7B97EE0-1908-4D06-8414-B27A85F081B9}"/>
    <cellStyle name="Normal 2 3 2 7 5 2 2 2" xfId="15918" xr:uid="{AFBAC5C1-72C8-4736-83CD-C302437F6B47}"/>
    <cellStyle name="Normal 2 3 2 7 5 2 2 2 2" xfId="38344" xr:uid="{88241473-48BF-466F-901E-F2C7277332D4}"/>
    <cellStyle name="Normal 2 3 2 7 5 2 2 3" xfId="29314" xr:uid="{D47B99A9-5068-403B-91BD-974B5891211E}"/>
    <cellStyle name="Normal 2 3 2 7 5 2 3" xfId="11436" xr:uid="{0054E901-7598-4769-B8FE-7AD2AF1007C3}"/>
    <cellStyle name="Normal 2 3 2 7 5 2 3 2" xfId="33862" xr:uid="{8C2BE0EC-A108-4977-BC71-D50A3AB87224}"/>
    <cellStyle name="Normal 2 3 2 7 5 2 4" xfId="24832" xr:uid="{EA584C75-315D-4F9F-A3B1-1AE164ADD913}"/>
    <cellStyle name="Normal 2 3 2 7 5 3" xfId="3900" xr:uid="{DBE10177-8267-4476-9941-E4D9B146BFFA}"/>
    <cellStyle name="Normal 2 3 2 7 5 3 2" xfId="8382" xr:uid="{8FAEA665-D19C-402D-AEB8-CF8719D9B2FE}"/>
    <cellStyle name="Normal 2 3 2 7 5 3 2 2" xfId="17412" xr:uid="{F5816E95-A40C-4E81-BED0-46D5EF5209E9}"/>
    <cellStyle name="Normal 2 3 2 7 5 3 2 2 2" xfId="39838" xr:uid="{7B666BD4-CDFD-46E0-B30F-11CD094B1C31}"/>
    <cellStyle name="Normal 2 3 2 7 5 3 2 3" xfId="30808" xr:uid="{463A60C0-6070-420F-8299-D97649E4DA80}"/>
    <cellStyle name="Normal 2 3 2 7 5 3 3" xfId="12930" xr:uid="{D0003176-FF66-4C33-B3D6-9A3BC63C4B11}"/>
    <cellStyle name="Normal 2 3 2 7 5 3 3 2" xfId="35356" xr:uid="{4065A1D0-E5BB-4463-8005-B6F9F4BDE453}"/>
    <cellStyle name="Normal 2 3 2 7 5 3 4" xfId="26326" xr:uid="{86E874A5-BF08-49CB-8B3D-81D0D1D8312D}"/>
    <cellStyle name="Normal 2 3 2 7 5 4" xfId="5394" xr:uid="{6D1A5537-9C1A-4574-93CF-D466F93F47C5}"/>
    <cellStyle name="Normal 2 3 2 7 5 4 2" xfId="14424" xr:uid="{9872DE58-C5FC-40EE-8194-12B765C8CA6E}"/>
    <cellStyle name="Normal 2 3 2 7 5 4 2 2" xfId="36850" xr:uid="{C0E95451-6FEB-45D4-94EF-F7711EF07F43}"/>
    <cellStyle name="Normal 2 3 2 7 5 4 3" xfId="27820" xr:uid="{9107F8EE-95C4-4F82-87D3-E74A8FFFD858}"/>
    <cellStyle name="Normal 2 3 2 7 5 5" xfId="9942" xr:uid="{4E803681-CBBC-46A5-AA04-6A28286EC8BE}"/>
    <cellStyle name="Normal 2 3 2 7 5 5 2" xfId="32368" xr:uid="{B68BDD3A-7D02-462D-9949-47534F926930}"/>
    <cellStyle name="Normal 2 3 2 7 5 6" xfId="23338" xr:uid="{FA9C4F87-661F-4593-9958-A773D6229E56}"/>
    <cellStyle name="Normal 2 3 2 7 6" xfId="1661" xr:uid="{DE1A16FF-E398-4EA8-B120-7CAD67BF0502}"/>
    <cellStyle name="Normal 2 3 2 7 6 2" xfId="6143" xr:uid="{13E9A065-C47F-45CC-AF2D-157AF33C296F}"/>
    <cellStyle name="Normal 2 3 2 7 6 2 2" xfId="15173" xr:uid="{E9AD9130-7A6F-45D9-B8FF-66CC551C2614}"/>
    <cellStyle name="Normal 2 3 2 7 6 2 2 2" xfId="37599" xr:uid="{334763E1-9A45-4491-91C3-0DEAA99AFE97}"/>
    <cellStyle name="Normal 2 3 2 7 6 2 3" xfId="28569" xr:uid="{AF099103-5CCC-4CC9-ABC3-0EEEB07B3430}"/>
    <cellStyle name="Normal 2 3 2 7 6 3" xfId="10691" xr:uid="{9CCBC286-21E5-49B4-A739-C4AAC450A983}"/>
    <cellStyle name="Normal 2 3 2 7 6 3 2" xfId="33117" xr:uid="{FF2FFB6B-1C06-43DB-9707-10C7626A0F60}"/>
    <cellStyle name="Normal 2 3 2 7 6 4" xfId="24087" xr:uid="{35A38574-C7FA-4A65-B4A7-60F67111701D}"/>
    <cellStyle name="Normal 2 3 2 7 7" xfId="3155" xr:uid="{6F882C6A-3669-43C0-A049-C54A1E2AEE7C}"/>
    <cellStyle name="Normal 2 3 2 7 7 2" xfId="7637" xr:uid="{BC37C73A-7CC1-4808-A6DB-851E6E09643A}"/>
    <cellStyle name="Normal 2 3 2 7 7 2 2" xfId="16667" xr:uid="{DF161548-4A35-4E36-92BF-CEE199247760}"/>
    <cellStyle name="Normal 2 3 2 7 7 2 2 2" xfId="39093" xr:uid="{E8401120-403B-4435-8860-0CBF4CD0CF1B}"/>
    <cellStyle name="Normal 2 3 2 7 7 2 3" xfId="30063" xr:uid="{0C89F543-B781-47CD-B82D-0BDEF3547F2C}"/>
    <cellStyle name="Normal 2 3 2 7 7 3" xfId="12185" xr:uid="{7F082746-55DD-41A3-AB14-C0146873E22B}"/>
    <cellStyle name="Normal 2 3 2 7 7 3 2" xfId="34611" xr:uid="{D32D9807-5D03-4063-892C-E2AEA5DBA158}"/>
    <cellStyle name="Normal 2 3 2 7 7 4" xfId="25581" xr:uid="{0867DB34-69D4-4695-96F2-E38BC4CE5CA4}"/>
    <cellStyle name="Normal 2 3 2 7 8" xfId="4649" xr:uid="{E9E5E1DE-DB13-4871-A3CC-A6F411DE48C1}"/>
    <cellStyle name="Normal 2 3 2 7 8 2" xfId="13679" xr:uid="{44736906-DD1A-4DB9-B3BE-25861E592A08}"/>
    <cellStyle name="Normal 2 3 2 7 8 2 2" xfId="36105" xr:uid="{ED18DB54-C580-4961-8532-ACEEDDE39CE5}"/>
    <cellStyle name="Normal 2 3 2 7 8 3" xfId="27075" xr:uid="{80EADA45-956F-4D0C-9C17-E5F52B8AD1D0}"/>
    <cellStyle name="Normal 2 3 2 7 9" xfId="9197" xr:uid="{D6BB8111-BFCB-462D-8292-38DEBA1957BF}"/>
    <cellStyle name="Normal 2 3 2 7 9 2" xfId="31623" xr:uid="{B3D50BC8-4C77-4358-8E04-2FA1D27FD150}"/>
    <cellStyle name="Normal 2 3 2 8" xfId="190" xr:uid="{E321D955-2B0F-43B2-94A4-0C2ECB436AA0}"/>
    <cellStyle name="Normal 2 3 2 8 10" xfId="22616" xr:uid="{8F3462AE-E999-4984-8159-3C3AD3034BD3}"/>
    <cellStyle name="Normal 2 3 2 8 2" xfId="376" xr:uid="{F5EDB6D3-AC0A-411F-8AB7-AF0599F3EB5C}"/>
    <cellStyle name="Normal 2 3 2 8 2 2" xfId="1119" xr:uid="{31009FCA-E5A7-4F5C-BCF1-6F0788CE900A}"/>
    <cellStyle name="Normal 2 3 2 8 2 2 2" xfId="2613" xr:uid="{A6B7E89D-680F-4164-8988-44AEDE935906}"/>
    <cellStyle name="Normal 2 3 2 8 2 2 2 2" xfId="7095" xr:uid="{C64328EC-6773-4529-8768-FF1310F002FD}"/>
    <cellStyle name="Normal 2 3 2 8 2 2 2 2 2" xfId="16125" xr:uid="{E5600DE5-9F1E-43F7-BA78-BB84BE6CA62A}"/>
    <cellStyle name="Normal 2 3 2 8 2 2 2 2 2 2" xfId="38551" xr:uid="{1A5AD264-595B-4A8D-B56F-F473C49B6563}"/>
    <cellStyle name="Normal 2 3 2 8 2 2 2 2 3" xfId="29521" xr:uid="{AB155E78-3A53-4FE4-9296-70C2AE6DB743}"/>
    <cellStyle name="Normal 2 3 2 8 2 2 2 3" xfId="11643" xr:uid="{20536DC9-A4E5-4F5A-89C1-CAA76B220F4C}"/>
    <cellStyle name="Normal 2 3 2 8 2 2 2 3 2" xfId="34069" xr:uid="{C5F2A5D2-9D59-475F-8A14-91A651ED5F13}"/>
    <cellStyle name="Normal 2 3 2 8 2 2 2 4" xfId="25039" xr:uid="{D4AF78B3-48D7-498A-94C7-71D8F44D7189}"/>
    <cellStyle name="Normal 2 3 2 8 2 2 3" xfId="4107" xr:uid="{1FC41A45-27E7-4EE5-9E09-108246762631}"/>
    <cellStyle name="Normal 2 3 2 8 2 2 3 2" xfId="8589" xr:uid="{7ADCE04B-111D-43C3-95F0-AEAD97488FE9}"/>
    <cellStyle name="Normal 2 3 2 8 2 2 3 2 2" xfId="17619" xr:uid="{01B9391C-BE33-45B6-A1B3-DF2D653C5536}"/>
    <cellStyle name="Normal 2 3 2 8 2 2 3 2 2 2" xfId="40045" xr:uid="{2C2667A3-7807-4665-9FA3-B635BEE82B7B}"/>
    <cellStyle name="Normal 2 3 2 8 2 2 3 2 3" xfId="31015" xr:uid="{0C01271F-FA3E-46B2-A0F4-493A77655E2E}"/>
    <cellStyle name="Normal 2 3 2 8 2 2 3 3" xfId="13137" xr:uid="{3AD12D0C-D71F-42B4-B14F-615F91ECB4E1}"/>
    <cellStyle name="Normal 2 3 2 8 2 2 3 3 2" xfId="35563" xr:uid="{A0F023DA-F6BD-4E4D-8673-D22C8CD220FA}"/>
    <cellStyle name="Normal 2 3 2 8 2 2 3 4" xfId="26533" xr:uid="{7F3FFEF3-C970-48B8-88B8-3801F633EF3A}"/>
    <cellStyle name="Normal 2 3 2 8 2 2 4" xfId="5601" xr:uid="{CF034525-E18C-49FB-AB49-103C0C2A77B2}"/>
    <cellStyle name="Normal 2 3 2 8 2 2 4 2" xfId="14631" xr:uid="{03C65B9F-468C-4A8B-B741-AFCD504A7806}"/>
    <cellStyle name="Normal 2 3 2 8 2 2 4 2 2" xfId="37057" xr:uid="{CE43ECD3-8BD5-47D4-B775-1FE19AA8C168}"/>
    <cellStyle name="Normal 2 3 2 8 2 2 4 3" xfId="28027" xr:uid="{71B560B8-E214-4796-A2F9-20FE055BD901}"/>
    <cellStyle name="Normal 2 3 2 8 2 2 5" xfId="10149" xr:uid="{A06C4B09-7D1B-4776-A308-892E5087D86C}"/>
    <cellStyle name="Normal 2 3 2 8 2 2 5 2" xfId="32575" xr:uid="{4E981ECD-E585-4176-81F7-251BFF059BCC}"/>
    <cellStyle name="Normal 2 3 2 8 2 2 6" xfId="23545" xr:uid="{31A316A5-4B68-4D31-92E2-05EE40E58861}"/>
    <cellStyle name="Normal 2 3 2 8 2 3" xfId="1870" xr:uid="{DF018F13-D243-4876-909D-6AEBD07C3780}"/>
    <cellStyle name="Normal 2 3 2 8 2 3 2" xfId="6352" xr:uid="{1CB14548-B281-4CFD-8D6A-E32CCC83149C}"/>
    <cellStyle name="Normal 2 3 2 8 2 3 2 2" xfId="15382" xr:uid="{08D7F05C-FC5A-4055-BF9B-9EE6C984EDFB}"/>
    <cellStyle name="Normal 2 3 2 8 2 3 2 2 2" xfId="37808" xr:uid="{F7C4017C-0E5B-4DC3-9ACF-83AB888145DB}"/>
    <cellStyle name="Normal 2 3 2 8 2 3 2 3" xfId="28778" xr:uid="{B5C709C0-CAEE-4F08-A525-2DD8F3122EF1}"/>
    <cellStyle name="Normal 2 3 2 8 2 3 3" xfId="10900" xr:uid="{4578BA7A-50EF-46A6-96A0-C2245676A522}"/>
    <cellStyle name="Normal 2 3 2 8 2 3 3 2" xfId="33326" xr:uid="{A21F68BF-637C-4A41-AD12-7B83F572E564}"/>
    <cellStyle name="Normal 2 3 2 8 2 3 4" xfId="24296" xr:uid="{4E6806BA-38DD-4793-AC0B-67BE96E67787}"/>
    <cellStyle name="Normal 2 3 2 8 2 4" xfId="3364" xr:uid="{1FB65FBB-D4BE-454A-BBC3-B13CB1FEC7E3}"/>
    <cellStyle name="Normal 2 3 2 8 2 4 2" xfId="7846" xr:uid="{C02F1F7D-13A5-4B26-A59C-85C32211D68B}"/>
    <cellStyle name="Normal 2 3 2 8 2 4 2 2" xfId="16876" xr:uid="{28C8FCA2-1464-40DE-957E-E1CD740E977E}"/>
    <cellStyle name="Normal 2 3 2 8 2 4 2 2 2" xfId="39302" xr:uid="{7FB2182D-6608-413E-8EA5-F31EACD4ADBB}"/>
    <cellStyle name="Normal 2 3 2 8 2 4 2 3" xfId="30272" xr:uid="{8D6FB818-D3D3-45C7-970B-8C3F5931461F}"/>
    <cellStyle name="Normal 2 3 2 8 2 4 3" xfId="12394" xr:uid="{15F3E069-9671-4F8B-A897-409F42393646}"/>
    <cellStyle name="Normal 2 3 2 8 2 4 3 2" xfId="34820" xr:uid="{034CC2DD-0BD3-41F5-B509-08F9E93F20A2}"/>
    <cellStyle name="Normal 2 3 2 8 2 4 4" xfId="25790" xr:uid="{8B6FBC58-A0F6-47C3-B115-E38DB46E92F2}"/>
    <cellStyle name="Normal 2 3 2 8 2 5" xfId="4858" xr:uid="{1B766A96-31FD-4A94-A54A-45BCFBC754C7}"/>
    <cellStyle name="Normal 2 3 2 8 2 5 2" xfId="13888" xr:uid="{2065B0D0-266E-47C6-AD35-A26B8BC9516F}"/>
    <cellStyle name="Normal 2 3 2 8 2 5 2 2" xfId="36314" xr:uid="{7F361317-7B48-4B7A-BC2D-EC269AF0A9C4}"/>
    <cellStyle name="Normal 2 3 2 8 2 5 3" xfId="27284" xr:uid="{5CA6ED92-2203-4594-AAF6-4448E3575D44}"/>
    <cellStyle name="Normal 2 3 2 8 2 6" xfId="9406" xr:uid="{2869BFF4-B827-425F-A4C5-6A5FBC682D42}"/>
    <cellStyle name="Normal 2 3 2 8 2 6 2" xfId="31832" xr:uid="{F97E4ACE-C4CB-4379-AEB9-57D6D64CF935}"/>
    <cellStyle name="Normal 2 3 2 8 2 7" xfId="22802" xr:uid="{F717D924-B957-438E-980E-BA1C69E46AE3}"/>
    <cellStyle name="Normal 2 3 2 8 3" xfId="562" xr:uid="{72ADA650-6782-456D-92BA-38A5990ADA5B}"/>
    <cellStyle name="Normal 2 3 2 8 3 2" xfId="1309" xr:uid="{578BEFC4-B46B-4365-819F-F66E566B7F2C}"/>
    <cellStyle name="Normal 2 3 2 8 3 2 2" xfId="2803" xr:uid="{4948F627-8E2A-47EF-9A8F-C03AEDDEB6F0}"/>
    <cellStyle name="Normal 2 3 2 8 3 2 2 2" xfId="7285" xr:uid="{39934673-735A-46EC-A3EE-F16136215190}"/>
    <cellStyle name="Normal 2 3 2 8 3 2 2 2 2" xfId="16315" xr:uid="{838C67C0-D989-43C6-B29F-FDB8A78F64C1}"/>
    <cellStyle name="Normal 2 3 2 8 3 2 2 2 2 2" xfId="38741" xr:uid="{1AB7B5A1-BC4C-4B7E-AC29-D6E645BF4C5D}"/>
    <cellStyle name="Normal 2 3 2 8 3 2 2 2 3" xfId="29711" xr:uid="{6F56EE32-F95A-4606-B282-DC82B67821A6}"/>
    <cellStyle name="Normal 2 3 2 8 3 2 2 3" xfId="11833" xr:uid="{DE93E8D8-F495-4D0E-A1F5-BF153C3BB25E}"/>
    <cellStyle name="Normal 2 3 2 8 3 2 2 3 2" xfId="34259" xr:uid="{8C35DAE0-D9C2-4C7D-B5AE-AB88F4CA71CB}"/>
    <cellStyle name="Normal 2 3 2 8 3 2 2 4" xfId="25229" xr:uid="{A7DADF03-0CAD-4D14-9DA4-0471B9E94026}"/>
    <cellStyle name="Normal 2 3 2 8 3 2 3" xfId="4297" xr:uid="{B6A35F28-052C-472B-AFA7-4F3A01669A88}"/>
    <cellStyle name="Normal 2 3 2 8 3 2 3 2" xfId="8779" xr:uid="{BF45EA8A-E5CF-425D-9425-895F34E4C07F}"/>
    <cellStyle name="Normal 2 3 2 8 3 2 3 2 2" xfId="17809" xr:uid="{9CC28963-5F41-46CA-8AB7-483B2E17A024}"/>
    <cellStyle name="Normal 2 3 2 8 3 2 3 2 2 2" xfId="40235" xr:uid="{54A4C3E7-BB09-4FD4-8D66-E69B7BC1D984}"/>
    <cellStyle name="Normal 2 3 2 8 3 2 3 2 3" xfId="31205" xr:uid="{0886D7EF-F59D-4A38-BC4B-D659FB9443B0}"/>
    <cellStyle name="Normal 2 3 2 8 3 2 3 3" xfId="13327" xr:uid="{32FC7B16-C1C1-4BE3-A611-9E6ABFF1C8FF}"/>
    <cellStyle name="Normal 2 3 2 8 3 2 3 3 2" xfId="35753" xr:uid="{317919BB-C1AF-469A-9AD8-F54EC4084DC9}"/>
    <cellStyle name="Normal 2 3 2 8 3 2 3 4" xfId="26723" xr:uid="{2CBB9A7C-94EE-4E17-BDEB-11B344C10869}"/>
    <cellStyle name="Normal 2 3 2 8 3 2 4" xfId="5791" xr:uid="{8870604F-04CD-40F8-BE3B-781725346C10}"/>
    <cellStyle name="Normal 2 3 2 8 3 2 4 2" xfId="14821" xr:uid="{40486D73-F05C-4484-972B-40D9E1F1D912}"/>
    <cellStyle name="Normal 2 3 2 8 3 2 4 2 2" xfId="37247" xr:uid="{C2EB6A25-E58A-41B7-A9D9-8602790776B3}"/>
    <cellStyle name="Normal 2 3 2 8 3 2 4 3" xfId="28217" xr:uid="{99D32266-F727-481A-88DA-BB0F0FF60087}"/>
    <cellStyle name="Normal 2 3 2 8 3 2 5" xfId="10339" xr:uid="{F01EF417-DBCE-4A0A-BF5C-D40BE49E1343}"/>
    <cellStyle name="Normal 2 3 2 8 3 2 5 2" xfId="32765" xr:uid="{3922B5B4-E9A3-4C6D-9891-4B90EAD84E63}"/>
    <cellStyle name="Normal 2 3 2 8 3 2 6" xfId="23735" xr:uid="{913D9C1F-23D3-462F-9734-829ED2EFB674}"/>
    <cellStyle name="Normal 2 3 2 8 3 3" xfId="2056" xr:uid="{7FFCC540-EEFF-447D-9D39-4E799DDCFA08}"/>
    <cellStyle name="Normal 2 3 2 8 3 3 2" xfId="6538" xr:uid="{07B73DEC-7B2C-4153-AE1E-F9BC160F5518}"/>
    <cellStyle name="Normal 2 3 2 8 3 3 2 2" xfId="15568" xr:uid="{FF51EAE8-D7FD-4EA0-9CC2-3BDCDB06859B}"/>
    <cellStyle name="Normal 2 3 2 8 3 3 2 2 2" xfId="37994" xr:uid="{CC812CC1-2D85-40D9-BE97-B7A47FEF652E}"/>
    <cellStyle name="Normal 2 3 2 8 3 3 2 3" xfId="28964" xr:uid="{845EC6F5-3B95-44EC-8996-B0B34A483F69}"/>
    <cellStyle name="Normal 2 3 2 8 3 3 3" xfId="11086" xr:uid="{75E6D82D-41CC-4E8C-8E1F-8C34E06C1758}"/>
    <cellStyle name="Normal 2 3 2 8 3 3 3 2" xfId="33512" xr:uid="{68512512-4B7E-446D-B589-302E3E8A9AC0}"/>
    <cellStyle name="Normal 2 3 2 8 3 3 4" xfId="24482" xr:uid="{0CF70984-FF3B-4C1F-8988-ED1F6722E17E}"/>
    <cellStyle name="Normal 2 3 2 8 3 4" xfId="3550" xr:uid="{79D8158E-2F4E-43AC-820A-B6CFAF563D0D}"/>
    <cellStyle name="Normal 2 3 2 8 3 4 2" xfId="8032" xr:uid="{BC59E2A8-9FDE-4777-BAF0-32572678EEE6}"/>
    <cellStyle name="Normal 2 3 2 8 3 4 2 2" xfId="17062" xr:uid="{EE4897F9-8BBC-4DD6-A904-C7D708EFB833}"/>
    <cellStyle name="Normal 2 3 2 8 3 4 2 2 2" xfId="39488" xr:uid="{B5A8716F-AC65-486E-A42B-78F1EF81890B}"/>
    <cellStyle name="Normal 2 3 2 8 3 4 2 3" xfId="30458" xr:uid="{B038DEE2-94E4-48B4-B590-6C62FB27E776}"/>
    <cellStyle name="Normal 2 3 2 8 3 4 3" xfId="12580" xr:uid="{008FA8D0-BC2A-4312-8B61-49A47866BDD5}"/>
    <cellStyle name="Normal 2 3 2 8 3 4 3 2" xfId="35006" xr:uid="{2FEE6B72-F069-4EFE-BCA9-C20928B6582F}"/>
    <cellStyle name="Normal 2 3 2 8 3 4 4" xfId="25976" xr:uid="{2459087A-1E94-4ADE-A412-2FC56B7E2A75}"/>
    <cellStyle name="Normal 2 3 2 8 3 5" xfId="5044" xr:uid="{8E0714C1-A72D-4A2E-BE16-A48FCC13A690}"/>
    <cellStyle name="Normal 2 3 2 8 3 5 2" xfId="14074" xr:uid="{80A375B5-A5DD-4D70-9325-E5CD332A2588}"/>
    <cellStyle name="Normal 2 3 2 8 3 5 2 2" xfId="36500" xr:uid="{123ACA26-586C-439F-8DF1-75CCFE6819B9}"/>
    <cellStyle name="Normal 2 3 2 8 3 5 3" xfId="27470" xr:uid="{5C050643-ED41-44EF-B231-830F46112E94}"/>
    <cellStyle name="Normal 2 3 2 8 3 6" xfId="9592" xr:uid="{54016813-3426-4E3D-BFAF-14B7AE8C7C26}"/>
    <cellStyle name="Normal 2 3 2 8 3 6 2" xfId="32018" xr:uid="{27F809E0-A6C4-47A0-B2CA-E74F443BE86B}"/>
    <cellStyle name="Normal 2 3 2 8 3 7" xfId="22988" xr:uid="{549FC76F-0540-4B15-8996-36E45E8DA6F6}"/>
    <cellStyle name="Normal 2 3 2 8 4" xfId="748" xr:uid="{1A94A00B-1F01-4351-9806-237F66883347}"/>
    <cellStyle name="Normal 2 3 2 8 4 2" xfId="1495" xr:uid="{5C2C5725-7065-43E5-9CF2-028ECB1A6970}"/>
    <cellStyle name="Normal 2 3 2 8 4 2 2" xfId="2989" xr:uid="{41FD865E-1ACF-47D6-86F3-2DE3CF3BC775}"/>
    <cellStyle name="Normal 2 3 2 8 4 2 2 2" xfId="7471" xr:uid="{606B8DF2-FA99-4444-8A8B-B9A9C72449C0}"/>
    <cellStyle name="Normal 2 3 2 8 4 2 2 2 2" xfId="16501" xr:uid="{CA938B59-EDB0-479E-8C34-5660548E349F}"/>
    <cellStyle name="Normal 2 3 2 8 4 2 2 2 2 2" xfId="38927" xr:uid="{21399B9A-AC77-4F21-822F-4ECF7282AB86}"/>
    <cellStyle name="Normal 2 3 2 8 4 2 2 2 3" xfId="29897" xr:uid="{92F37809-954A-47A2-AE3D-35AA03C68199}"/>
    <cellStyle name="Normal 2 3 2 8 4 2 2 3" xfId="12019" xr:uid="{CB20DF27-D86A-497A-AF0C-257C7858A246}"/>
    <cellStyle name="Normal 2 3 2 8 4 2 2 3 2" xfId="34445" xr:uid="{83C53C72-8FC7-44B3-9A58-CCE07045736D}"/>
    <cellStyle name="Normal 2 3 2 8 4 2 2 4" xfId="25415" xr:uid="{E8BDC26D-DFC0-4362-80B0-EB2D310579FD}"/>
    <cellStyle name="Normal 2 3 2 8 4 2 3" xfId="4483" xr:uid="{8D0C3BB3-E685-4C23-849F-83712C8DE31A}"/>
    <cellStyle name="Normal 2 3 2 8 4 2 3 2" xfId="8965" xr:uid="{57BBEAD6-6699-48B7-909E-0912289A19B8}"/>
    <cellStyle name="Normal 2 3 2 8 4 2 3 2 2" xfId="17995" xr:uid="{E4A6EF3F-5ED6-4B6C-BD57-C33A4E57F0B8}"/>
    <cellStyle name="Normal 2 3 2 8 4 2 3 2 2 2" xfId="40421" xr:uid="{DB1BF02E-D32A-4237-978B-57E0CC46A9B7}"/>
    <cellStyle name="Normal 2 3 2 8 4 2 3 2 3" xfId="31391" xr:uid="{0080E3A9-238C-4E89-849E-1C6F3F398D5E}"/>
    <cellStyle name="Normal 2 3 2 8 4 2 3 3" xfId="13513" xr:uid="{B50BC336-8F19-45EF-B05B-3A7C1D65D141}"/>
    <cellStyle name="Normal 2 3 2 8 4 2 3 3 2" xfId="35939" xr:uid="{7C52CDC2-21F0-4E3B-BC4A-E15561EE261A}"/>
    <cellStyle name="Normal 2 3 2 8 4 2 3 4" xfId="26909" xr:uid="{6093687D-9C1E-4697-B105-123994EB7D8E}"/>
    <cellStyle name="Normal 2 3 2 8 4 2 4" xfId="5977" xr:uid="{7DF621E1-E3F7-4ABF-83DF-96FF671CCEF7}"/>
    <cellStyle name="Normal 2 3 2 8 4 2 4 2" xfId="15007" xr:uid="{B0AFC482-D55F-402E-8A10-B9B2378D69EE}"/>
    <cellStyle name="Normal 2 3 2 8 4 2 4 2 2" xfId="37433" xr:uid="{A7F0C04C-49CE-4078-9AA3-D3400E45EB0B}"/>
    <cellStyle name="Normal 2 3 2 8 4 2 4 3" xfId="28403" xr:uid="{7CED061C-6185-42F6-9B28-39DEDF44F2A5}"/>
    <cellStyle name="Normal 2 3 2 8 4 2 5" xfId="10525" xr:uid="{F136C19E-A164-4420-A76F-2D2C79F83601}"/>
    <cellStyle name="Normal 2 3 2 8 4 2 5 2" xfId="32951" xr:uid="{3093C944-5B4B-45ED-AEDC-F9ACE98A9BA1}"/>
    <cellStyle name="Normal 2 3 2 8 4 2 6" xfId="23921" xr:uid="{224BCD6A-A704-4A46-970C-9F1582C9CB86}"/>
    <cellStyle name="Normal 2 3 2 8 4 3" xfId="2242" xr:uid="{096ED8C5-EFB8-4831-8C65-4DA732B0F981}"/>
    <cellStyle name="Normal 2 3 2 8 4 3 2" xfId="6724" xr:uid="{03165B3E-CC1A-4042-8804-51A031CE24F4}"/>
    <cellStyle name="Normal 2 3 2 8 4 3 2 2" xfId="15754" xr:uid="{8F9FAF92-797B-4EDB-B661-6A45A668DC82}"/>
    <cellStyle name="Normal 2 3 2 8 4 3 2 2 2" xfId="38180" xr:uid="{4A7408C6-7E67-4CB0-B8D3-C3E3258BEE9B}"/>
    <cellStyle name="Normal 2 3 2 8 4 3 2 3" xfId="29150" xr:uid="{D518B04E-21C3-4BA2-9C63-6E54C5970193}"/>
    <cellStyle name="Normal 2 3 2 8 4 3 3" xfId="11272" xr:uid="{CF405851-D8F1-43EC-AF75-B56A43577263}"/>
    <cellStyle name="Normal 2 3 2 8 4 3 3 2" xfId="33698" xr:uid="{708FAFFA-3253-452C-B16A-3CA10C456090}"/>
    <cellStyle name="Normal 2 3 2 8 4 3 4" xfId="24668" xr:uid="{533FECE3-3D6F-4A37-9D93-148C01CC2DF4}"/>
    <cellStyle name="Normal 2 3 2 8 4 4" xfId="3736" xr:uid="{4EF840A0-0492-4C1C-9C90-CB84EE67BA86}"/>
    <cellStyle name="Normal 2 3 2 8 4 4 2" xfId="8218" xr:uid="{8F325CF3-AC5D-4D2D-808E-A27ABF8F1F31}"/>
    <cellStyle name="Normal 2 3 2 8 4 4 2 2" xfId="17248" xr:uid="{A9D1FF22-4AF2-47DF-80EC-C05569F5B05B}"/>
    <cellStyle name="Normal 2 3 2 8 4 4 2 2 2" xfId="39674" xr:uid="{6A7C3532-B2D3-422C-9A68-C8229AFBAF58}"/>
    <cellStyle name="Normal 2 3 2 8 4 4 2 3" xfId="30644" xr:uid="{4157135E-BAC4-43D9-9884-4EA36DE4F5C2}"/>
    <cellStyle name="Normal 2 3 2 8 4 4 3" xfId="12766" xr:uid="{AA6B6161-D070-45A7-8933-1E2D40CFBB88}"/>
    <cellStyle name="Normal 2 3 2 8 4 4 3 2" xfId="35192" xr:uid="{8D5E8961-CBFA-4D51-94DE-220EA716B98A}"/>
    <cellStyle name="Normal 2 3 2 8 4 4 4" xfId="26162" xr:uid="{967899F4-67DD-4705-BF84-2705AC94B3FD}"/>
    <cellStyle name="Normal 2 3 2 8 4 5" xfId="5230" xr:uid="{C70A980E-F981-4ED7-A4B6-4B271B6E30CC}"/>
    <cellStyle name="Normal 2 3 2 8 4 5 2" xfId="14260" xr:uid="{88D283E3-C20A-4B0F-A693-97629B8309EC}"/>
    <cellStyle name="Normal 2 3 2 8 4 5 2 2" xfId="36686" xr:uid="{65E61C51-7DCB-4BC3-A251-AB1EE7BF55E6}"/>
    <cellStyle name="Normal 2 3 2 8 4 5 3" xfId="27656" xr:uid="{746E4B37-91CD-4454-B3F4-97E954BEBD0A}"/>
    <cellStyle name="Normal 2 3 2 8 4 6" xfId="9778" xr:uid="{95F5DEEA-DC56-480A-91ED-64AFD9DEC98D}"/>
    <cellStyle name="Normal 2 3 2 8 4 6 2" xfId="32204" xr:uid="{C2EF8351-1270-4A5A-B88C-85F919399940}"/>
    <cellStyle name="Normal 2 3 2 8 4 7" xfId="23174" xr:uid="{FACC82CF-2F9C-424E-AD64-2FE9DD1470A3}"/>
    <cellStyle name="Normal 2 3 2 8 5" xfId="935" xr:uid="{E845DC76-9F0F-4B92-9B78-A72C1E212256}"/>
    <cellStyle name="Normal 2 3 2 8 5 2" xfId="2429" xr:uid="{A29A3104-8EFA-41D7-B950-A404E9B494C7}"/>
    <cellStyle name="Normal 2 3 2 8 5 2 2" xfId="6911" xr:uid="{BF61FFB2-F7F2-4D64-8FDA-BF6AD69C46EA}"/>
    <cellStyle name="Normal 2 3 2 8 5 2 2 2" xfId="15941" xr:uid="{008567C9-5352-42D5-B5BF-5F6ECA840FB7}"/>
    <cellStyle name="Normal 2 3 2 8 5 2 2 2 2" xfId="38367" xr:uid="{BA4E4DB7-BE20-480A-ADA0-2FFC71474490}"/>
    <cellStyle name="Normal 2 3 2 8 5 2 2 3" xfId="29337" xr:uid="{C633ADCE-EC67-4C06-8DCE-D4FE3724740C}"/>
    <cellStyle name="Normal 2 3 2 8 5 2 3" xfId="11459" xr:uid="{7168C3AC-7D03-4C8E-9624-C9F5E3DFDC1D}"/>
    <cellStyle name="Normal 2 3 2 8 5 2 3 2" xfId="33885" xr:uid="{5AB346FF-AA1D-41C1-B34B-37CD5649CF74}"/>
    <cellStyle name="Normal 2 3 2 8 5 2 4" xfId="24855" xr:uid="{45A021B0-DAFB-443B-B6FE-EC9844D3868A}"/>
    <cellStyle name="Normal 2 3 2 8 5 3" xfId="3923" xr:uid="{127752DE-764F-4914-BDC3-04238290C202}"/>
    <cellStyle name="Normal 2 3 2 8 5 3 2" xfId="8405" xr:uid="{13A2B953-AC34-4643-9980-C8AABABB90E2}"/>
    <cellStyle name="Normal 2 3 2 8 5 3 2 2" xfId="17435" xr:uid="{3A7AA2B4-1EF2-45B5-90B8-61267CA83B8F}"/>
    <cellStyle name="Normal 2 3 2 8 5 3 2 2 2" xfId="39861" xr:uid="{1439B156-68BB-4BDA-A080-7D23B74AA406}"/>
    <cellStyle name="Normal 2 3 2 8 5 3 2 3" xfId="30831" xr:uid="{70B95432-1FC6-4FD8-A4BA-F226E7480F52}"/>
    <cellStyle name="Normal 2 3 2 8 5 3 3" xfId="12953" xr:uid="{D6992CCA-CC42-4851-8D68-227E7895C9DD}"/>
    <cellStyle name="Normal 2 3 2 8 5 3 3 2" xfId="35379" xr:uid="{BDAEBF3F-ADA0-49AE-B04C-995C9F865350}"/>
    <cellStyle name="Normal 2 3 2 8 5 3 4" xfId="26349" xr:uid="{1A4F75A3-7899-49B9-A97C-DB86BA2AA074}"/>
    <cellStyle name="Normal 2 3 2 8 5 4" xfId="5417" xr:uid="{215455DC-2997-42AD-BCEC-481C7A7DAECA}"/>
    <cellStyle name="Normal 2 3 2 8 5 4 2" xfId="14447" xr:uid="{4943AC72-3737-41DB-87BE-D26AFCD6B484}"/>
    <cellStyle name="Normal 2 3 2 8 5 4 2 2" xfId="36873" xr:uid="{8F3AB933-9669-4F7F-AF95-6C208E521A3E}"/>
    <cellStyle name="Normal 2 3 2 8 5 4 3" xfId="27843" xr:uid="{5CA3DD93-DAA5-44FE-B966-D898DC338A4F}"/>
    <cellStyle name="Normal 2 3 2 8 5 5" xfId="9965" xr:uid="{CEBDFDE8-1628-40FD-885B-F365B3977227}"/>
    <cellStyle name="Normal 2 3 2 8 5 5 2" xfId="32391" xr:uid="{1390D020-C052-4DD7-8224-5A079B0ADC4F}"/>
    <cellStyle name="Normal 2 3 2 8 5 6" xfId="23361" xr:uid="{AC922AE0-5098-4AF9-B753-CE98B0493D93}"/>
    <cellStyle name="Normal 2 3 2 8 6" xfId="1684" xr:uid="{E59FE02A-A2D6-4179-BB23-116FE76F1128}"/>
    <cellStyle name="Normal 2 3 2 8 6 2" xfId="6166" xr:uid="{14308BB1-46EA-4575-B87C-E911B36B5D87}"/>
    <cellStyle name="Normal 2 3 2 8 6 2 2" xfId="15196" xr:uid="{8E999DAB-4050-4711-8AD2-ACFB9D573668}"/>
    <cellStyle name="Normal 2 3 2 8 6 2 2 2" xfId="37622" xr:uid="{68EDD082-6F52-49EB-8EF1-BDE8E6DEA7CB}"/>
    <cellStyle name="Normal 2 3 2 8 6 2 3" xfId="28592" xr:uid="{5DC9D064-AD17-4D6A-BB1D-61718D0A9F4C}"/>
    <cellStyle name="Normal 2 3 2 8 6 3" xfId="10714" xr:uid="{9000A7E3-B4A1-4E9A-B127-E643892F596E}"/>
    <cellStyle name="Normal 2 3 2 8 6 3 2" xfId="33140" xr:uid="{80EBDA03-674D-4620-8ECA-A85B2B509A16}"/>
    <cellStyle name="Normal 2 3 2 8 6 4" xfId="24110" xr:uid="{2004BEBB-EC98-49B2-9213-E2554CCAF21C}"/>
    <cellStyle name="Normal 2 3 2 8 7" xfId="3178" xr:uid="{6166F4A9-FFCA-4C54-BDF2-7BC99FB20B0F}"/>
    <cellStyle name="Normal 2 3 2 8 7 2" xfId="7660" xr:uid="{C6C2DC02-7475-4C16-8D9A-229121B58D49}"/>
    <cellStyle name="Normal 2 3 2 8 7 2 2" xfId="16690" xr:uid="{4935C528-B822-43EA-BF31-568D0B837484}"/>
    <cellStyle name="Normal 2 3 2 8 7 2 2 2" xfId="39116" xr:uid="{137EE83F-90C2-4C88-B0BA-D5E6DCB1C220}"/>
    <cellStyle name="Normal 2 3 2 8 7 2 3" xfId="30086" xr:uid="{8CE653B2-9CDB-4172-AD9D-3B86A59911A9}"/>
    <cellStyle name="Normal 2 3 2 8 7 3" xfId="12208" xr:uid="{FF1B75D0-A236-4580-BCB6-857FE2DA8A05}"/>
    <cellStyle name="Normal 2 3 2 8 7 3 2" xfId="34634" xr:uid="{DC7B4E57-CEE5-476B-9A3C-56D6398DD79C}"/>
    <cellStyle name="Normal 2 3 2 8 7 4" xfId="25604" xr:uid="{632B5CC6-E85F-4879-A147-11352D1778C8}"/>
    <cellStyle name="Normal 2 3 2 8 8" xfId="4672" xr:uid="{1CE72C06-1C4B-48EA-A1C3-DB46B87280EC}"/>
    <cellStyle name="Normal 2 3 2 8 8 2" xfId="13702" xr:uid="{457B5EDB-8740-4276-8A77-E1C7F9BFD340}"/>
    <cellStyle name="Normal 2 3 2 8 8 2 2" xfId="36128" xr:uid="{93496201-A508-4061-BE1A-D86FAE047E49}"/>
    <cellStyle name="Normal 2 3 2 8 8 3" xfId="27098" xr:uid="{EF7C1CEC-F1E0-4FF4-936B-689EFE87C43F}"/>
    <cellStyle name="Normal 2 3 2 8 9" xfId="9220" xr:uid="{7FB91C91-C427-4412-A84B-31A8FD04B67A}"/>
    <cellStyle name="Normal 2 3 2 8 9 2" xfId="31646" xr:uid="{CDB7FCE0-1C54-4457-8E91-B69922ED9497}"/>
    <cellStyle name="Normal 2 3 2 9" xfId="213" xr:uid="{BF0D34C6-0A5F-4292-AF37-CBD72CBC43D0}"/>
    <cellStyle name="Normal 2 3 2 9 2" xfId="958" xr:uid="{17CB5035-410C-4A2F-B95D-77B8282DCABD}"/>
    <cellStyle name="Normal 2 3 2 9 2 2" xfId="2452" xr:uid="{612C2F87-5CB4-492E-A782-982854CDE0B1}"/>
    <cellStyle name="Normal 2 3 2 9 2 2 2" xfId="6934" xr:uid="{701F758F-0EFF-43FD-914C-A4A196883D45}"/>
    <cellStyle name="Normal 2 3 2 9 2 2 2 2" xfId="15964" xr:uid="{622AB580-3CF4-4E02-81E5-8AF78ED47F17}"/>
    <cellStyle name="Normal 2 3 2 9 2 2 2 2 2" xfId="38390" xr:uid="{CD7F6E17-55A5-4D9A-A8D0-02E2299B8C14}"/>
    <cellStyle name="Normal 2 3 2 9 2 2 2 3" xfId="29360" xr:uid="{74B5DFEB-BC2D-4068-88D5-B92B48EF1382}"/>
    <cellStyle name="Normal 2 3 2 9 2 2 3" xfId="11482" xr:uid="{329E89DE-A0D9-47F1-9026-2852FC61B1A2}"/>
    <cellStyle name="Normal 2 3 2 9 2 2 3 2" xfId="33908" xr:uid="{919870F3-528D-4E23-A038-5C9C3189D742}"/>
    <cellStyle name="Normal 2 3 2 9 2 2 4" xfId="24878" xr:uid="{CDC27526-B3A8-4EED-9D4B-D9CB790E470A}"/>
    <cellStyle name="Normal 2 3 2 9 2 3" xfId="3946" xr:uid="{132C964F-616B-47D5-A698-6566E4E23C92}"/>
    <cellStyle name="Normal 2 3 2 9 2 3 2" xfId="8428" xr:uid="{823984D8-B848-41B9-A685-48B24C1AAFB3}"/>
    <cellStyle name="Normal 2 3 2 9 2 3 2 2" xfId="17458" xr:uid="{963B64C7-0684-4CD9-8333-8AF0CBA2BD84}"/>
    <cellStyle name="Normal 2 3 2 9 2 3 2 2 2" xfId="39884" xr:uid="{B0B35599-26A1-4AE8-A34A-54E439441337}"/>
    <cellStyle name="Normal 2 3 2 9 2 3 2 3" xfId="30854" xr:uid="{33CED083-407F-4628-87CF-018D66EEB220}"/>
    <cellStyle name="Normal 2 3 2 9 2 3 3" xfId="12976" xr:uid="{BEB873E7-7A28-477C-AD31-11CC20728DB8}"/>
    <cellStyle name="Normal 2 3 2 9 2 3 3 2" xfId="35402" xr:uid="{FCBDCB95-01E9-4467-99D2-91BCA247D754}"/>
    <cellStyle name="Normal 2 3 2 9 2 3 4" xfId="26372" xr:uid="{4B20995C-8791-4A95-A79C-3D9903CCACCE}"/>
    <cellStyle name="Normal 2 3 2 9 2 4" xfId="5440" xr:uid="{E0447BBA-BE0C-421C-A510-F9EB1EF2A15D}"/>
    <cellStyle name="Normal 2 3 2 9 2 4 2" xfId="14470" xr:uid="{55ACBA1E-81FE-461E-A8B7-E5C6EDF5C67E}"/>
    <cellStyle name="Normal 2 3 2 9 2 4 2 2" xfId="36896" xr:uid="{9072C8B2-79A6-43AF-AEAB-150CB7E4A896}"/>
    <cellStyle name="Normal 2 3 2 9 2 4 3" xfId="27866" xr:uid="{AF05030A-B5D2-48A3-AEF4-D0DF21AE5EDF}"/>
    <cellStyle name="Normal 2 3 2 9 2 5" xfId="9988" xr:uid="{86BEEC91-1A13-4B75-BD1F-F074BA11034F}"/>
    <cellStyle name="Normal 2 3 2 9 2 5 2" xfId="32414" xr:uid="{0DE1AA67-DBA3-48B5-B4CC-08778F2C424D}"/>
    <cellStyle name="Normal 2 3 2 9 2 6" xfId="23384" xr:uid="{9C828750-0B0B-40C9-9AC9-B5384F6C050E}"/>
    <cellStyle name="Normal 2 3 2 9 3" xfId="1707" xr:uid="{6DE26AD9-84D6-4B84-9762-8DF19F648550}"/>
    <cellStyle name="Normal 2 3 2 9 3 2" xfId="6189" xr:uid="{1070B941-97AA-456D-9E3F-DD2ACA7B1014}"/>
    <cellStyle name="Normal 2 3 2 9 3 2 2" xfId="15219" xr:uid="{ABD2FCD8-8010-43DC-8A5E-46EBC4E31696}"/>
    <cellStyle name="Normal 2 3 2 9 3 2 2 2" xfId="37645" xr:uid="{38B38885-0EA5-4E90-8574-66431F2DEF4A}"/>
    <cellStyle name="Normal 2 3 2 9 3 2 3" xfId="28615" xr:uid="{392E64BC-BB02-4766-8E61-E61E14E778DA}"/>
    <cellStyle name="Normal 2 3 2 9 3 3" xfId="10737" xr:uid="{7737DD1D-9B86-4738-A954-B565249C5B56}"/>
    <cellStyle name="Normal 2 3 2 9 3 3 2" xfId="33163" xr:uid="{256B685D-4965-4301-A057-C8419982092E}"/>
    <cellStyle name="Normal 2 3 2 9 3 4" xfId="24133" xr:uid="{0C514DAA-1AC7-4158-9FD8-4E9F75E73C74}"/>
    <cellStyle name="Normal 2 3 2 9 4" xfId="3201" xr:uid="{0FBBD6D1-2282-45F1-82EE-A5A7ED8AA176}"/>
    <cellStyle name="Normal 2 3 2 9 4 2" xfId="7683" xr:uid="{A9C21BFA-E2B5-476A-9B5B-029D392EADBB}"/>
    <cellStyle name="Normal 2 3 2 9 4 2 2" xfId="16713" xr:uid="{CC6E6A0F-EAFE-4312-ADD9-79C017C2B3E3}"/>
    <cellStyle name="Normal 2 3 2 9 4 2 2 2" xfId="39139" xr:uid="{4BC29E85-5A46-4011-B546-54C8D072CC0D}"/>
    <cellStyle name="Normal 2 3 2 9 4 2 3" xfId="30109" xr:uid="{78E7691E-BB89-431D-88CC-62E0FC4D41D1}"/>
    <cellStyle name="Normal 2 3 2 9 4 3" xfId="12231" xr:uid="{BB3B93FD-8466-4D3C-BFF4-5257B6C137CB}"/>
    <cellStyle name="Normal 2 3 2 9 4 3 2" xfId="34657" xr:uid="{048CC81F-7319-4AA8-919E-460FFB7B42F6}"/>
    <cellStyle name="Normal 2 3 2 9 4 4" xfId="25627" xr:uid="{60C01A31-1293-4BEC-A200-CC9C4CA45646}"/>
    <cellStyle name="Normal 2 3 2 9 5" xfId="4695" xr:uid="{15DA5B1A-3706-4358-9440-1F245AD16944}"/>
    <cellStyle name="Normal 2 3 2 9 5 2" xfId="13725" xr:uid="{4E7BD079-0C64-4870-ADC5-B972838281DF}"/>
    <cellStyle name="Normal 2 3 2 9 5 2 2" xfId="36151" xr:uid="{459E0816-3605-4C91-B20B-A828F091AF06}"/>
    <cellStyle name="Normal 2 3 2 9 5 3" xfId="27121" xr:uid="{48B1752B-F89C-4655-BACB-6DC511352BE2}"/>
    <cellStyle name="Normal 2 3 2 9 6" xfId="9243" xr:uid="{23F285FC-95D3-4AD4-9974-164FD964EEFB}"/>
    <cellStyle name="Normal 2 3 2 9 6 2" xfId="31669" xr:uid="{09120CAF-A77D-4EE9-BC4E-26D54902346A}"/>
    <cellStyle name="Normal 2 3 2 9 7" xfId="22639" xr:uid="{784172A1-0AAB-4A72-BC38-ED456A16155E}"/>
    <cellStyle name="Normal 2 3 3" xfId="40" xr:uid="{3D7BE250-DEC2-4C3E-83B1-2720070FB7BC}"/>
    <cellStyle name="Normal 2 3 3 10" xfId="22466" xr:uid="{0E5084B6-7A55-49E3-832E-FDB64742FD14}"/>
    <cellStyle name="Normal 2 3 3 2" xfId="226" xr:uid="{F4FAD7BB-9DC8-4CBD-8114-EB21203C9FC3}"/>
    <cellStyle name="Normal 2 3 3 2 2" xfId="971" xr:uid="{766DD415-86EB-4E95-98CA-BEFF09099AAC}"/>
    <cellStyle name="Normal 2 3 3 2 2 2" xfId="2465" xr:uid="{69D60C5B-5728-4DDE-AFE0-FBF3DF648FBA}"/>
    <cellStyle name="Normal 2 3 3 2 2 2 2" xfId="6947" xr:uid="{3D6A221A-94BF-4B2D-B5FD-DAA82C7344DE}"/>
    <cellStyle name="Normal 2 3 3 2 2 2 2 2" xfId="15977" xr:uid="{AF55960A-8B68-4FBE-804D-C9E65527E6C4}"/>
    <cellStyle name="Normal 2 3 3 2 2 2 2 2 2" xfId="38403" xr:uid="{6AE4C8C0-AD19-4A40-8FF0-D346D4E7A83B}"/>
    <cellStyle name="Normal 2 3 3 2 2 2 2 3" xfId="29373" xr:uid="{C07696F4-878A-47B8-B78A-385F5A822F82}"/>
    <cellStyle name="Normal 2 3 3 2 2 2 3" xfId="11495" xr:uid="{82328941-962A-4311-9FE8-7B2BC91592BD}"/>
    <cellStyle name="Normal 2 3 3 2 2 2 3 2" xfId="33921" xr:uid="{BDE70F89-1A1B-4ED2-BEEB-CB1F8902425D}"/>
    <cellStyle name="Normal 2 3 3 2 2 2 4" xfId="24891" xr:uid="{D024F34C-497B-447B-B7BE-B24CB1C28DD3}"/>
    <cellStyle name="Normal 2 3 3 2 2 3" xfId="3959" xr:uid="{29C9DB2B-D3CD-4AA1-9EED-52A3A3AE79DE}"/>
    <cellStyle name="Normal 2 3 3 2 2 3 2" xfId="8441" xr:uid="{5270E67C-66D6-4E01-B94C-2B7F06A30DBB}"/>
    <cellStyle name="Normal 2 3 3 2 2 3 2 2" xfId="17471" xr:uid="{1D6F7C25-E918-4A91-8A75-35BC02C61A53}"/>
    <cellStyle name="Normal 2 3 3 2 2 3 2 2 2" xfId="39897" xr:uid="{06A38F59-E800-45D3-92F7-4EFA82274E39}"/>
    <cellStyle name="Normal 2 3 3 2 2 3 2 3" xfId="30867" xr:uid="{C0F5E9D3-17C2-4551-B18C-8A7D214F820D}"/>
    <cellStyle name="Normal 2 3 3 2 2 3 3" xfId="12989" xr:uid="{25AE8E68-B03A-43C0-B1A9-9505D0F1045D}"/>
    <cellStyle name="Normal 2 3 3 2 2 3 3 2" xfId="35415" xr:uid="{040512B8-40FE-4A8B-A6A1-4A9B31AB3387}"/>
    <cellStyle name="Normal 2 3 3 2 2 3 4" xfId="26385" xr:uid="{52004DAF-78D8-4F8C-A741-E01BD37DD853}"/>
    <cellStyle name="Normal 2 3 3 2 2 4" xfId="5453" xr:uid="{463A59D3-FB81-478E-8F31-C866A094668E}"/>
    <cellStyle name="Normal 2 3 3 2 2 4 2" xfId="14483" xr:uid="{A3BB0FD9-6388-4552-B419-24D9B1F10858}"/>
    <cellStyle name="Normal 2 3 3 2 2 4 2 2" xfId="36909" xr:uid="{894B09F2-78EA-4EE2-BCF3-A8662916C6F0}"/>
    <cellStyle name="Normal 2 3 3 2 2 4 3" xfId="27879" xr:uid="{FBACDDA4-AC77-44AF-8550-D7DBF9A15E14}"/>
    <cellStyle name="Normal 2 3 3 2 2 5" xfId="10001" xr:uid="{F8D1187B-31C7-4462-A652-2064B47062F8}"/>
    <cellStyle name="Normal 2 3 3 2 2 5 2" xfId="32427" xr:uid="{9234E94E-A09B-43F7-BEFB-F20D16BACDC5}"/>
    <cellStyle name="Normal 2 3 3 2 2 6" xfId="23397" xr:uid="{3C794AE9-AD0E-4DB6-AC99-BA7B82ED5290}"/>
    <cellStyle name="Normal 2 3 3 2 3" xfId="1720" xr:uid="{3F5AE502-6EF6-42E9-B54D-C7BE342B8695}"/>
    <cellStyle name="Normal 2 3 3 2 3 2" xfId="6202" xr:uid="{C3825D53-149C-4443-87CC-22C62E744C01}"/>
    <cellStyle name="Normal 2 3 3 2 3 2 2" xfId="15232" xr:uid="{EE027267-9E93-4E9B-AD82-0613249114D7}"/>
    <cellStyle name="Normal 2 3 3 2 3 2 2 2" xfId="37658" xr:uid="{A23FD00A-BBCA-4D63-8FFF-B0D652B73676}"/>
    <cellStyle name="Normal 2 3 3 2 3 2 3" xfId="28628" xr:uid="{859F6269-AEA7-4BD7-AB90-163D870B17CB}"/>
    <cellStyle name="Normal 2 3 3 2 3 3" xfId="10750" xr:uid="{A3FED7CE-5C92-4CF0-A988-92FB06E694EF}"/>
    <cellStyle name="Normal 2 3 3 2 3 3 2" xfId="33176" xr:uid="{EF280948-9F4D-4D2A-A399-85150D9AED16}"/>
    <cellStyle name="Normal 2 3 3 2 3 4" xfId="24146" xr:uid="{E155423E-BEF8-4CAE-84C4-CDCDA28873DE}"/>
    <cellStyle name="Normal 2 3 3 2 4" xfId="3214" xr:uid="{F98AB036-DE24-4E7E-949B-6C6F2F8499DC}"/>
    <cellStyle name="Normal 2 3 3 2 4 2" xfId="7696" xr:uid="{4A8FAF4F-AC22-42DA-8F22-3BF43F397EBB}"/>
    <cellStyle name="Normal 2 3 3 2 4 2 2" xfId="16726" xr:uid="{DB565E94-540E-4D59-B2A6-E94598B21EE6}"/>
    <cellStyle name="Normal 2 3 3 2 4 2 2 2" xfId="39152" xr:uid="{D12621BF-97DE-4B23-9506-E8E49ECF9C43}"/>
    <cellStyle name="Normal 2 3 3 2 4 2 3" xfId="30122" xr:uid="{0EA7C0CE-BAAE-4682-996C-D0C391C8522E}"/>
    <cellStyle name="Normal 2 3 3 2 4 3" xfId="12244" xr:uid="{BFE45D11-386D-45DE-8CEF-CAA96C3CDC10}"/>
    <cellStyle name="Normal 2 3 3 2 4 3 2" xfId="34670" xr:uid="{304D89EA-A1F2-4276-9C46-D40544E8B780}"/>
    <cellStyle name="Normal 2 3 3 2 4 4" xfId="25640" xr:uid="{70687773-56AA-41AF-8A2E-941AB53ECC00}"/>
    <cellStyle name="Normal 2 3 3 2 5" xfId="4708" xr:uid="{B06EA8AD-A5AA-4D00-A1A8-2D95E8EEF0D7}"/>
    <cellStyle name="Normal 2 3 3 2 5 2" xfId="13738" xr:uid="{39ADE831-CCF9-4F18-A172-C15E71C3497B}"/>
    <cellStyle name="Normal 2 3 3 2 5 2 2" xfId="36164" xr:uid="{6A364280-A0BA-45C7-BB94-1F09E5578FFF}"/>
    <cellStyle name="Normal 2 3 3 2 5 3" xfId="27134" xr:uid="{745648E6-EF17-49E6-9B61-05ED46CA71A5}"/>
    <cellStyle name="Normal 2 3 3 2 6" xfId="9256" xr:uid="{2D5B4C44-2B8B-4806-BDA5-9727C876F3E5}"/>
    <cellStyle name="Normal 2 3 3 2 6 2" xfId="31682" xr:uid="{465D9A1C-8E4B-4946-B63E-022DD3F3AD5F}"/>
    <cellStyle name="Normal 2 3 3 2 7" xfId="22652" xr:uid="{7F6B321E-3FB8-4DFA-A12C-3A578466C4ED}"/>
    <cellStyle name="Normal 2 3 3 3" xfId="412" xr:uid="{85E5C881-FFEC-4F3F-9027-BB0718246F96}"/>
    <cellStyle name="Normal 2 3 3 3 2" xfId="1159" xr:uid="{6B6491EC-F552-47AB-AFE0-4CC98AB766E2}"/>
    <cellStyle name="Normal 2 3 3 3 2 2" xfId="2653" xr:uid="{533EB5C6-C7C1-4BFA-A7C0-7D67F000158F}"/>
    <cellStyle name="Normal 2 3 3 3 2 2 2" xfId="7135" xr:uid="{22791322-B254-4CB2-B3BB-61EB55E64FBF}"/>
    <cellStyle name="Normal 2 3 3 3 2 2 2 2" xfId="16165" xr:uid="{4D859240-9275-4BC0-926E-6A6CD0E05D7D}"/>
    <cellStyle name="Normal 2 3 3 3 2 2 2 2 2" xfId="38591" xr:uid="{0172394D-D9B5-4B1D-8096-989E002E6317}"/>
    <cellStyle name="Normal 2 3 3 3 2 2 2 3" xfId="29561" xr:uid="{0794B3C5-C633-48BD-8CE2-75E59F694F88}"/>
    <cellStyle name="Normal 2 3 3 3 2 2 3" xfId="11683" xr:uid="{4756BA0C-61F8-45FB-AFDA-B19DF6EE3876}"/>
    <cellStyle name="Normal 2 3 3 3 2 2 3 2" xfId="34109" xr:uid="{BF0096E3-1D98-45E6-8A0B-55D47541CF04}"/>
    <cellStyle name="Normal 2 3 3 3 2 2 4" xfId="25079" xr:uid="{337EB77D-7C46-4B00-B8D7-4256BA398E3B}"/>
    <cellStyle name="Normal 2 3 3 3 2 3" xfId="4147" xr:uid="{96AB4E4E-722B-4768-965E-33C10213B7BF}"/>
    <cellStyle name="Normal 2 3 3 3 2 3 2" xfId="8629" xr:uid="{0B42C98C-2862-4FE4-9CFB-8B809BCEE02F}"/>
    <cellStyle name="Normal 2 3 3 3 2 3 2 2" xfId="17659" xr:uid="{BCA6BC97-EA7E-4918-841A-37B9F67FC43F}"/>
    <cellStyle name="Normal 2 3 3 3 2 3 2 2 2" xfId="40085" xr:uid="{F4A1BF0B-8DDB-441E-A79A-B3ADB33C38F0}"/>
    <cellStyle name="Normal 2 3 3 3 2 3 2 3" xfId="31055" xr:uid="{583CD64E-BDFB-4544-AFA3-446113A127BE}"/>
    <cellStyle name="Normal 2 3 3 3 2 3 3" xfId="13177" xr:uid="{7836C085-61D7-4692-9A27-E3E35B41D9B4}"/>
    <cellStyle name="Normal 2 3 3 3 2 3 3 2" xfId="35603" xr:uid="{122595C6-8F97-4334-B2C5-F64CB828C2CC}"/>
    <cellStyle name="Normal 2 3 3 3 2 3 4" xfId="26573" xr:uid="{2C35FEFF-6F90-4A5E-AFE3-7F625D668E3E}"/>
    <cellStyle name="Normal 2 3 3 3 2 4" xfId="5641" xr:uid="{2AB822D3-2BA6-4A3B-9002-3749A1841DFA}"/>
    <cellStyle name="Normal 2 3 3 3 2 4 2" xfId="14671" xr:uid="{98553BB8-1E1B-41DE-AA74-5288AA2F5F3E}"/>
    <cellStyle name="Normal 2 3 3 3 2 4 2 2" xfId="37097" xr:uid="{93FC816C-7E1D-4356-BEB4-174F41F49E8D}"/>
    <cellStyle name="Normal 2 3 3 3 2 4 3" xfId="28067" xr:uid="{235745D1-8D69-4409-9602-3AC15281273D}"/>
    <cellStyle name="Normal 2 3 3 3 2 5" xfId="10189" xr:uid="{7F676ED3-68C6-4CB5-9C4F-2B578C697FC3}"/>
    <cellStyle name="Normal 2 3 3 3 2 5 2" xfId="32615" xr:uid="{A466E67C-59D5-4F72-8D4C-E238EFE8472D}"/>
    <cellStyle name="Normal 2 3 3 3 2 6" xfId="23585" xr:uid="{5FA44D65-1F63-43F0-99A2-CCA0D61E863F}"/>
    <cellStyle name="Normal 2 3 3 3 3" xfId="1906" xr:uid="{F2FE6FBD-737F-4028-A978-BA1723D82314}"/>
    <cellStyle name="Normal 2 3 3 3 3 2" xfId="6388" xr:uid="{0454ECCE-3730-4B8F-A540-D3B2CE35568F}"/>
    <cellStyle name="Normal 2 3 3 3 3 2 2" xfId="15418" xr:uid="{769CC0DF-0E07-4117-B36A-FA69AAA3E4A6}"/>
    <cellStyle name="Normal 2 3 3 3 3 2 2 2" xfId="37844" xr:uid="{857F2067-38CB-4509-813F-E488130A6429}"/>
    <cellStyle name="Normal 2 3 3 3 3 2 3" xfId="28814" xr:uid="{3F696644-DE9A-4F35-BF8D-D62B327202F4}"/>
    <cellStyle name="Normal 2 3 3 3 3 3" xfId="10936" xr:uid="{2571FE8E-FA03-43FE-B7FA-B318E50D4B81}"/>
    <cellStyle name="Normal 2 3 3 3 3 3 2" xfId="33362" xr:uid="{EB55FB07-18C1-49B1-A174-F8700B3A643A}"/>
    <cellStyle name="Normal 2 3 3 3 3 4" xfId="24332" xr:uid="{AB8C06B4-4897-4C1A-A140-E4E1D672916C}"/>
    <cellStyle name="Normal 2 3 3 3 4" xfId="3400" xr:uid="{3BF94782-48CD-4C3C-A098-890EDA83FC3C}"/>
    <cellStyle name="Normal 2 3 3 3 4 2" xfId="7882" xr:uid="{7CE25923-562B-46F5-A225-C05E34E5E3B2}"/>
    <cellStyle name="Normal 2 3 3 3 4 2 2" xfId="16912" xr:uid="{6BF38F15-ED69-4C65-8DDE-D207096F88DE}"/>
    <cellStyle name="Normal 2 3 3 3 4 2 2 2" xfId="39338" xr:uid="{68799F37-91B3-4F1D-86FA-1405B381DC01}"/>
    <cellStyle name="Normal 2 3 3 3 4 2 3" xfId="30308" xr:uid="{EDC67A7D-0AFA-4262-8D1D-1DC7C0DEF47B}"/>
    <cellStyle name="Normal 2 3 3 3 4 3" xfId="12430" xr:uid="{45263ABA-A313-4CE8-873B-70530539BA6F}"/>
    <cellStyle name="Normal 2 3 3 3 4 3 2" xfId="34856" xr:uid="{826C7626-639F-4391-A177-5D0DD15B2839}"/>
    <cellStyle name="Normal 2 3 3 3 4 4" xfId="25826" xr:uid="{C1153D3F-3817-4F68-8311-D3F99E9F1455}"/>
    <cellStyle name="Normal 2 3 3 3 5" xfId="4894" xr:uid="{9076AD1A-9B00-4BC6-AF39-58B49ED882F6}"/>
    <cellStyle name="Normal 2 3 3 3 5 2" xfId="13924" xr:uid="{093B1150-824D-427B-AEDE-FC0F04490456}"/>
    <cellStyle name="Normal 2 3 3 3 5 2 2" xfId="36350" xr:uid="{D8B20DC3-D11F-40DA-A130-62C9826AC691}"/>
    <cellStyle name="Normal 2 3 3 3 5 3" xfId="27320" xr:uid="{36E29FD7-47FC-4D4D-9332-8174E433476F}"/>
    <cellStyle name="Normal 2 3 3 3 6" xfId="9442" xr:uid="{0CB56D38-1559-4DA9-A70E-6CB473385DC6}"/>
    <cellStyle name="Normal 2 3 3 3 6 2" xfId="31868" xr:uid="{D293F8BA-7BB1-4947-83C9-C56704EC6B91}"/>
    <cellStyle name="Normal 2 3 3 3 7" xfId="22838" xr:uid="{29E3D6A2-67DC-44B0-A154-1DA84A1C9BF7}"/>
    <cellStyle name="Normal 2 3 3 4" xfId="598" xr:uid="{E4F79366-51E4-4AC6-954B-098BE60E66DA}"/>
    <cellStyle name="Normal 2 3 3 4 2" xfId="1345" xr:uid="{123C65D1-B54B-4C2F-80F8-D9C4EF459CA3}"/>
    <cellStyle name="Normal 2 3 3 4 2 2" xfId="2839" xr:uid="{9F685005-C99E-42C7-A4F3-34B9AED486E9}"/>
    <cellStyle name="Normal 2 3 3 4 2 2 2" xfId="7321" xr:uid="{B3C89F34-952F-43DF-9EF1-092B46D959C1}"/>
    <cellStyle name="Normal 2 3 3 4 2 2 2 2" xfId="16351" xr:uid="{599A5DC6-FB5B-484C-8E9D-20F4FB035458}"/>
    <cellStyle name="Normal 2 3 3 4 2 2 2 2 2" xfId="38777" xr:uid="{8935A042-30B5-4F53-A087-ADC3495BBE51}"/>
    <cellStyle name="Normal 2 3 3 4 2 2 2 3" xfId="29747" xr:uid="{29FFEED9-710A-46D4-9242-0C51C785E08A}"/>
    <cellStyle name="Normal 2 3 3 4 2 2 3" xfId="11869" xr:uid="{B35E506D-1BBA-49D5-875F-EB8325650182}"/>
    <cellStyle name="Normal 2 3 3 4 2 2 3 2" xfId="34295" xr:uid="{FB65569A-857C-407F-AB74-696E06964397}"/>
    <cellStyle name="Normal 2 3 3 4 2 2 4" xfId="25265" xr:uid="{9DF3EBBA-7352-458F-BC1B-5A2470342958}"/>
    <cellStyle name="Normal 2 3 3 4 2 3" xfId="4333" xr:uid="{80A6D1F3-145C-442B-8520-1E6C1F05CD47}"/>
    <cellStyle name="Normal 2 3 3 4 2 3 2" xfId="8815" xr:uid="{845A59AE-5779-4B02-B70B-B5A4B39D570F}"/>
    <cellStyle name="Normal 2 3 3 4 2 3 2 2" xfId="17845" xr:uid="{13DF80A4-688D-48BC-8060-6DBAB155FE51}"/>
    <cellStyle name="Normal 2 3 3 4 2 3 2 2 2" xfId="40271" xr:uid="{3E896A68-37E7-4C1A-A5CC-CD81E5E5C936}"/>
    <cellStyle name="Normal 2 3 3 4 2 3 2 3" xfId="31241" xr:uid="{E773FC46-6D18-4A8F-BC8D-C1B9733B2E34}"/>
    <cellStyle name="Normal 2 3 3 4 2 3 3" xfId="13363" xr:uid="{809C42A1-0627-420E-8C8C-D7CAE3144D4C}"/>
    <cellStyle name="Normal 2 3 3 4 2 3 3 2" xfId="35789" xr:uid="{DB5623FB-6AF1-428E-803F-28097965722B}"/>
    <cellStyle name="Normal 2 3 3 4 2 3 4" xfId="26759" xr:uid="{34256585-FD70-4C58-8930-C3D3EAF1DD19}"/>
    <cellStyle name="Normal 2 3 3 4 2 4" xfId="5827" xr:uid="{86B59371-A19E-4161-AEEF-016D7250EC5C}"/>
    <cellStyle name="Normal 2 3 3 4 2 4 2" xfId="14857" xr:uid="{03B99799-FE24-46F8-A8B1-9C23863BBDB9}"/>
    <cellStyle name="Normal 2 3 3 4 2 4 2 2" xfId="37283" xr:uid="{A836C20D-3EB8-4393-83F5-321D2B35D770}"/>
    <cellStyle name="Normal 2 3 3 4 2 4 3" xfId="28253" xr:uid="{BC42CC78-0030-49CA-AB60-C824642B7263}"/>
    <cellStyle name="Normal 2 3 3 4 2 5" xfId="10375" xr:uid="{0CCC3CC0-F237-406C-962F-B43913A3B9ED}"/>
    <cellStyle name="Normal 2 3 3 4 2 5 2" xfId="32801" xr:uid="{441B0A83-5AFA-42F8-94D0-86D976A0F026}"/>
    <cellStyle name="Normal 2 3 3 4 2 6" xfId="23771" xr:uid="{7B959B95-C9DB-48B2-B987-A2DACD372704}"/>
    <cellStyle name="Normal 2 3 3 4 3" xfId="2092" xr:uid="{1880574B-3999-4949-9E8B-CD080439DC03}"/>
    <cellStyle name="Normal 2 3 3 4 3 2" xfId="6574" xr:uid="{DBBFAC86-3B4F-4F22-B454-5F28A23711A3}"/>
    <cellStyle name="Normal 2 3 3 4 3 2 2" xfId="15604" xr:uid="{65F51647-7BF6-49B7-873E-A75043C533D5}"/>
    <cellStyle name="Normal 2 3 3 4 3 2 2 2" xfId="38030" xr:uid="{ECF6495D-5DA3-43AC-AF6D-12E4711BEE42}"/>
    <cellStyle name="Normal 2 3 3 4 3 2 3" xfId="29000" xr:uid="{BF8256FF-0DE0-4A3F-B588-D244A6760ED4}"/>
    <cellStyle name="Normal 2 3 3 4 3 3" xfId="11122" xr:uid="{CB75538B-201A-47C0-9E39-3C573834787D}"/>
    <cellStyle name="Normal 2 3 3 4 3 3 2" xfId="33548" xr:uid="{00CBB273-E9E1-4021-9AF6-818CD521E971}"/>
    <cellStyle name="Normal 2 3 3 4 3 4" xfId="24518" xr:uid="{CC162FA8-DF46-4FBE-BA5E-B6C00D9A043D}"/>
    <cellStyle name="Normal 2 3 3 4 4" xfId="3586" xr:uid="{819BC2C4-0F3B-46F7-8884-AF5C761F31B2}"/>
    <cellStyle name="Normal 2 3 3 4 4 2" xfId="8068" xr:uid="{81697DC8-1A0A-4DA1-AB3D-7971CFD29772}"/>
    <cellStyle name="Normal 2 3 3 4 4 2 2" xfId="17098" xr:uid="{75C6DC9F-CD9F-4326-9E66-74CD0E1F66E0}"/>
    <cellStyle name="Normal 2 3 3 4 4 2 2 2" xfId="39524" xr:uid="{3E69DE40-8F09-4E59-99A4-E22C20BDD6B6}"/>
    <cellStyle name="Normal 2 3 3 4 4 2 3" xfId="30494" xr:uid="{9A5A1A28-DC43-47FC-B8E4-FEF24716A876}"/>
    <cellStyle name="Normal 2 3 3 4 4 3" xfId="12616" xr:uid="{1CB81706-9811-42D5-9A59-75438F86BDCA}"/>
    <cellStyle name="Normal 2 3 3 4 4 3 2" xfId="35042" xr:uid="{E6C7B3AB-C51D-44CA-B70C-C99F7FBC3479}"/>
    <cellStyle name="Normal 2 3 3 4 4 4" xfId="26012" xr:uid="{F8F8E304-3EC9-4658-8A32-CA88762E009D}"/>
    <cellStyle name="Normal 2 3 3 4 5" xfId="5080" xr:uid="{E5AE8799-D9F3-4597-862A-BC3559AE4C40}"/>
    <cellStyle name="Normal 2 3 3 4 5 2" xfId="14110" xr:uid="{2DC2B9C7-3B13-410A-B7A8-F8924E80C579}"/>
    <cellStyle name="Normal 2 3 3 4 5 2 2" xfId="36536" xr:uid="{D466D61D-2CB8-492F-823B-FCBB790C053B}"/>
    <cellStyle name="Normal 2 3 3 4 5 3" xfId="27506" xr:uid="{DF8190BD-806B-404A-B917-FAD6E6860C5E}"/>
    <cellStyle name="Normal 2 3 3 4 6" xfId="9628" xr:uid="{7C34106A-2222-4F8A-959A-28EF50B17C48}"/>
    <cellStyle name="Normal 2 3 3 4 6 2" xfId="32054" xr:uid="{C8656D62-3FD7-474F-A6F4-D63E4200356F}"/>
    <cellStyle name="Normal 2 3 3 4 7" xfId="23024" xr:uid="{B4A58F9E-2A18-4636-A957-C6F8DA6C24ED}"/>
    <cellStyle name="Normal 2 3 3 5" xfId="785" xr:uid="{70429954-F761-4929-BD13-2F4EBBFA39B1}"/>
    <cellStyle name="Normal 2 3 3 5 2" xfId="2279" xr:uid="{38234D30-3DB3-42B5-95CA-884F822671F4}"/>
    <cellStyle name="Normal 2 3 3 5 2 2" xfId="6761" xr:uid="{9D2B0E08-F139-4683-A9B4-7B7E95C991BB}"/>
    <cellStyle name="Normal 2 3 3 5 2 2 2" xfId="15791" xr:uid="{1B834DBA-2955-4DC6-B27C-841CB55A831E}"/>
    <cellStyle name="Normal 2 3 3 5 2 2 2 2" xfId="38217" xr:uid="{105CC555-9CA7-4F8E-8A1F-06736AD46BAF}"/>
    <cellStyle name="Normal 2 3 3 5 2 2 3" xfId="29187" xr:uid="{DA8E13CB-BB1D-46E7-97CE-898280AA4F3A}"/>
    <cellStyle name="Normal 2 3 3 5 2 3" xfId="11309" xr:uid="{ED6C97CB-C04E-40D5-BC88-E764F65CD833}"/>
    <cellStyle name="Normal 2 3 3 5 2 3 2" xfId="33735" xr:uid="{81E9DBD1-8183-451B-83D4-C1F98A595361}"/>
    <cellStyle name="Normal 2 3 3 5 2 4" xfId="24705" xr:uid="{398DA72E-6FE4-47AC-BD8E-1CE4B469C3BA}"/>
    <cellStyle name="Normal 2 3 3 5 3" xfId="3773" xr:uid="{B04B7DA8-5EF3-4AB8-8A0C-D14914252600}"/>
    <cellStyle name="Normal 2 3 3 5 3 2" xfId="8255" xr:uid="{CA7D8D36-443F-4421-ACA2-41442C9ACD99}"/>
    <cellStyle name="Normal 2 3 3 5 3 2 2" xfId="17285" xr:uid="{A2F2D7BC-BA88-4DD8-9727-E0F84B585171}"/>
    <cellStyle name="Normal 2 3 3 5 3 2 2 2" xfId="39711" xr:uid="{8F46053A-96F1-4F64-BC71-096BB1FBA810}"/>
    <cellStyle name="Normal 2 3 3 5 3 2 3" xfId="30681" xr:uid="{5E09835A-AA23-405A-8F0C-BD760CD9AFED}"/>
    <cellStyle name="Normal 2 3 3 5 3 3" xfId="12803" xr:uid="{1AA4E84B-7A82-4C84-BF69-1AD57704E0F2}"/>
    <cellStyle name="Normal 2 3 3 5 3 3 2" xfId="35229" xr:uid="{0253E5D3-AAFF-462A-8F50-E7DEDC308A06}"/>
    <cellStyle name="Normal 2 3 3 5 3 4" xfId="26199" xr:uid="{893C8970-6635-4223-81E3-7592DC8D9236}"/>
    <cellStyle name="Normal 2 3 3 5 4" xfId="5267" xr:uid="{9D7B141E-0767-4F1F-9280-A7A2CB1DB1CA}"/>
    <cellStyle name="Normal 2 3 3 5 4 2" xfId="14297" xr:uid="{198909A8-F8C6-4B31-A4D2-D453A98372A1}"/>
    <cellStyle name="Normal 2 3 3 5 4 2 2" xfId="36723" xr:uid="{2DDD0C15-F197-4237-A874-707110F5901C}"/>
    <cellStyle name="Normal 2 3 3 5 4 3" xfId="27693" xr:uid="{433B0DF5-7649-4CD6-BF2B-2B062F5213CA}"/>
    <cellStyle name="Normal 2 3 3 5 5" xfId="9815" xr:uid="{13DC4829-2C45-4B08-A13E-3063CA4BAFDF}"/>
    <cellStyle name="Normal 2 3 3 5 5 2" xfId="32241" xr:uid="{A882BEA9-C0B6-43E5-8C97-D0FCD60B70B0}"/>
    <cellStyle name="Normal 2 3 3 5 6" xfId="23211" xr:uid="{BB0FDEFC-4384-4380-BA52-AD70A5A55B0C}"/>
    <cellStyle name="Normal 2 3 3 6" xfId="1534" xr:uid="{6486C58C-9D33-4885-88E8-06151481FEA0}"/>
    <cellStyle name="Normal 2 3 3 6 2" xfId="6016" xr:uid="{296B723F-5FBE-49CC-BDF2-128C2447B3F5}"/>
    <cellStyle name="Normal 2 3 3 6 2 2" xfId="15046" xr:uid="{08ED412E-516A-42C0-A9A1-978E472A61BC}"/>
    <cellStyle name="Normal 2 3 3 6 2 2 2" xfId="37472" xr:uid="{EE4DF8AA-FABC-434F-BB51-13D33A408CAA}"/>
    <cellStyle name="Normal 2 3 3 6 2 3" xfId="28442" xr:uid="{6E3B685C-0DDF-4455-9A89-8706205827B4}"/>
    <cellStyle name="Normal 2 3 3 6 3" xfId="10564" xr:uid="{255CDEA1-F47E-47A0-8CB2-6EDE40908B79}"/>
    <cellStyle name="Normal 2 3 3 6 3 2" xfId="32990" xr:uid="{03E1EB6D-D703-4E9D-AFE4-5AB7A4167282}"/>
    <cellStyle name="Normal 2 3 3 6 4" xfId="23960" xr:uid="{85001CBE-B5BD-4D9B-87BF-A977E3EFF643}"/>
    <cellStyle name="Normal 2 3 3 7" xfId="3028" xr:uid="{60AC2423-1A27-4690-BBB4-D0739FE80122}"/>
    <cellStyle name="Normal 2 3 3 7 2" xfId="7510" xr:uid="{7A8962DF-74C2-46BC-8ACA-970929E0A2EE}"/>
    <cellStyle name="Normal 2 3 3 7 2 2" xfId="16540" xr:uid="{AE18D044-FDBE-4A53-8402-BA17A2BB429D}"/>
    <cellStyle name="Normal 2 3 3 7 2 2 2" xfId="38966" xr:uid="{98921AA6-9FEA-4FB2-B161-3E7E7134F1CD}"/>
    <cellStyle name="Normal 2 3 3 7 2 3" xfId="29936" xr:uid="{C213E686-E955-4E79-AF23-FED554BDC0F0}"/>
    <cellStyle name="Normal 2 3 3 7 3" xfId="12058" xr:uid="{8EAD0C32-C72B-440D-BFF6-3222CE2E2B77}"/>
    <cellStyle name="Normal 2 3 3 7 3 2" xfId="34484" xr:uid="{D0210C1F-3447-40E4-BA45-FD153FF84515}"/>
    <cellStyle name="Normal 2 3 3 7 4" xfId="25454" xr:uid="{E0AEB486-5ABA-47CD-A352-6121F0F5E928}"/>
    <cellStyle name="Normal 2 3 3 8" xfId="4522" xr:uid="{788CEAC3-D4C5-4D5A-B59B-FB03EBF28F60}"/>
    <cellStyle name="Normal 2 3 3 8 2" xfId="13552" xr:uid="{FE910715-9AE0-4837-80BD-D076CA1C697C}"/>
    <cellStyle name="Normal 2 3 3 8 2 2" xfId="35978" xr:uid="{9E22D8C6-2417-4F29-9674-D758F3101DAB}"/>
    <cellStyle name="Normal 2 3 3 8 3" xfId="26948" xr:uid="{79C52A7D-BA75-43CA-A82F-2F858743D666}"/>
    <cellStyle name="Normal 2 3 3 9" xfId="9070" xr:uid="{0651EDAF-0C7B-49E9-A649-4451D5F72A55}"/>
    <cellStyle name="Normal 2 3 3 9 2" xfId="31496" xr:uid="{9598F702-3903-45DB-B33C-2528B2373B4D}"/>
    <cellStyle name="Normal 2 3 4" xfId="63" xr:uid="{0C3A550D-E42C-4579-8C0C-A47E18F2DDF4}"/>
    <cellStyle name="Normal 2 3 4 10" xfId="22489" xr:uid="{2BECAF1A-5547-4BF6-AE72-32CBE4DF9632}"/>
    <cellStyle name="Normal 2 3 4 2" xfId="249" xr:uid="{59EBD271-5CB4-4838-9B17-E0421574A2DC}"/>
    <cellStyle name="Normal 2 3 4 2 2" xfId="994" xr:uid="{70999AEC-5000-43E4-AEC4-EB16E3489139}"/>
    <cellStyle name="Normal 2 3 4 2 2 2" xfId="2488" xr:uid="{5F93C2F3-2508-43BE-AFF5-DB695FC1DEC3}"/>
    <cellStyle name="Normal 2 3 4 2 2 2 2" xfId="6970" xr:uid="{32256B8B-CFCD-4E60-B078-A66A7A4EF934}"/>
    <cellStyle name="Normal 2 3 4 2 2 2 2 2" xfId="16000" xr:uid="{46534407-5554-4F45-AC8B-A201C1AE7279}"/>
    <cellStyle name="Normal 2 3 4 2 2 2 2 2 2" xfId="38426" xr:uid="{1792CCEE-3D0E-4669-BF86-31A2AECBDC0D}"/>
    <cellStyle name="Normal 2 3 4 2 2 2 2 3" xfId="29396" xr:uid="{9BFC4DC5-3667-49BE-A5F1-734F9D6DD6E3}"/>
    <cellStyle name="Normal 2 3 4 2 2 2 3" xfId="11518" xr:uid="{F0096D20-30F0-49CF-AC1F-ADC9008135A4}"/>
    <cellStyle name="Normal 2 3 4 2 2 2 3 2" xfId="33944" xr:uid="{BD588A1E-F74A-4981-8A19-31BB807473A8}"/>
    <cellStyle name="Normal 2 3 4 2 2 2 4" xfId="24914" xr:uid="{13F42EDD-821B-4DE4-A911-A8D9900F0A5E}"/>
    <cellStyle name="Normal 2 3 4 2 2 3" xfId="3982" xr:uid="{867C224E-67BC-4EA9-B746-7346D29721E4}"/>
    <cellStyle name="Normal 2 3 4 2 2 3 2" xfId="8464" xr:uid="{143B6062-2049-4B3B-9810-225D554073D7}"/>
    <cellStyle name="Normal 2 3 4 2 2 3 2 2" xfId="17494" xr:uid="{3B33C65D-D80E-4F5F-BEDB-5757E8E211DC}"/>
    <cellStyle name="Normal 2 3 4 2 2 3 2 2 2" xfId="39920" xr:uid="{D47AA702-C64C-46B7-AF11-D052BA49B2EF}"/>
    <cellStyle name="Normal 2 3 4 2 2 3 2 3" xfId="30890" xr:uid="{7F6733A4-408C-4C83-9C30-446CC59FB54F}"/>
    <cellStyle name="Normal 2 3 4 2 2 3 3" xfId="13012" xr:uid="{AFEC214B-B6C2-4400-8394-8279488A7E18}"/>
    <cellStyle name="Normal 2 3 4 2 2 3 3 2" xfId="35438" xr:uid="{2CCEB0DB-399B-4C4A-BE0C-DB528F3AC8C0}"/>
    <cellStyle name="Normal 2 3 4 2 2 3 4" xfId="26408" xr:uid="{5DBC5D8A-31E9-4F95-AFB1-744A46194F91}"/>
    <cellStyle name="Normal 2 3 4 2 2 4" xfId="5476" xr:uid="{2A9F7A19-030F-49F0-A960-092BDE4E56E0}"/>
    <cellStyle name="Normal 2 3 4 2 2 4 2" xfId="14506" xr:uid="{CF049A38-1525-48FE-87E8-D48E24F79C24}"/>
    <cellStyle name="Normal 2 3 4 2 2 4 2 2" xfId="36932" xr:uid="{124A5F64-4875-4198-9922-085F59BB151D}"/>
    <cellStyle name="Normal 2 3 4 2 2 4 3" xfId="27902" xr:uid="{262F6A69-A0CD-4952-8CA3-017A139003D1}"/>
    <cellStyle name="Normal 2 3 4 2 2 5" xfId="10024" xr:uid="{2AE87CF6-D337-4361-98E6-E83DBE9BBFA5}"/>
    <cellStyle name="Normal 2 3 4 2 2 5 2" xfId="32450" xr:uid="{EB42941D-50A6-4D82-A4F9-3D69487ABBB4}"/>
    <cellStyle name="Normal 2 3 4 2 2 6" xfId="23420" xr:uid="{FD98D9F6-1FFF-4673-8B55-8DA9CCBD8BFD}"/>
    <cellStyle name="Normal 2 3 4 2 3" xfId="1743" xr:uid="{9243395C-42EC-4118-94EC-8CAC1EFB2A2A}"/>
    <cellStyle name="Normal 2 3 4 2 3 2" xfId="6225" xr:uid="{7CFD7EC8-C2AC-4DE4-92A9-4B8D184B09C3}"/>
    <cellStyle name="Normal 2 3 4 2 3 2 2" xfId="15255" xr:uid="{578D5D41-C89A-4BAA-A9BB-B6693B760975}"/>
    <cellStyle name="Normal 2 3 4 2 3 2 2 2" xfId="37681" xr:uid="{ED21D433-C115-4D3B-B3B1-B1742B6F8882}"/>
    <cellStyle name="Normal 2 3 4 2 3 2 3" xfId="28651" xr:uid="{1AAF7C57-71B2-4222-B1FB-ADE7E9E6E224}"/>
    <cellStyle name="Normal 2 3 4 2 3 3" xfId="10773" xr:uid="{57692142-AB16-4488-9277-2403D5EC89D0}"/>
    <cellStyle name="Normal 2 3 4 2 3 3 2" xfId="33199" xr:uid="{CA2D511F-A7F9-4FCC-97F6-AABA7A2903E0}"/>
    <cellStyle name="Normal 2 3 4 2 3 4" xfId="24169" xr:uid="{E91A0BCB-8B0F-45D8-8D1D-B21DFAB81E2A}"/>
    <cellStyle name="Normal 2 3 4 2 4" xfId="3237" xr:uid="{B97161E7-9F24-4DFB-AE90-A162BF5F0317}"/>
    <cellStyle name="Normal 2 3 4 2 4 2" xfId="7719" xr:uid="{2214DCB7-DA20-4486-9549-449F0CEBF666}"/>
    <cellStyle name="Normal 2 3 4 2 4 2 2" xfId="16749" xr:uid="{DED9A1C7-AEAD-413F-BE2E-9F81D157464E}"/>
    <cellStyle name="Normal 2 3 4 2 4 2 2 2" xfId="39175" xr:uid="{F190FEC8-EADC-459F-B666-58170598E90F}"/>
    <cellStyle name="Normal 2 3 4 2 4 2 3" xfId="30145" xr:uid="{E71E1476-B5E5-45AD-A25F-1731FCF7DFD5}"/>
    <cellStyle name="Normal 2 3 4 2 4 3" xfId="12267" xr:uid="{00DA8BED-6B69-407E-9E44-661398C2132F}"/>
    <cellStyle name="Normal 2 3 4 2 4 3 2" xfId="34693" xr:uid="{EEF86CF4-44BA-43D0-BE50-76EF9B834310}"/>
    <cellStyle name="Normal 2 3 4 2 4 4" xfId="25663" xr:uid="{668909F4-FE9C-427A-B1D0-605645668B29}"/>
    <cellStyle name="Normal 2 3 4 2 5" xfId="4731" xr:uid="{9A3A1206-D1BB-4AF4-86CA-709FF68B4954}"/>
    <cellStyle name="Normal 2 3 4 2 5 2" xfId="13761" xr:uid="{489879D3-D744-4D31-BD6F-16A80FACD81E}"/>
    <cellStyle name="Normal 2 3 4 2 5 2 2" xfId="36187" xr:uid="{AC011D3D-BBB8-46D3-B5B6-660A827254E7}"/>
    <cellStyle name="Normal 2 3 4 2 5 3" xfId="27157" xr:uid="{34BA5795-1017-4EED-ACEC-0ECC14DB695A}"/>
    <cellStyle name="Normal 2 3 4 2 6" xfId="9279" xr:uid="{D4C4F235-A4D8-4E1E-9D1F-01DA531ABF6A}"/>
    <cellStyle name="Normal 2 3 4 2 6 2" xfId="31705" xr:uid="{9ADE506C-D056-4407-BC03-E37FC9AB0B59}"/>
    <cellStyle name="Normal 2 3 4 2 7" xfId="22675" xr:uid="{ABF944AD-4D90-4B43-AA1E-1A7AEF17C434}"/>
    <cellStyle name="Normal 2 3 4 3" xfId="435" xr:uid="{48AA3736-58EA-4400-B121-C2F73FF5DF5D}"/>
    <cellStyle name="Normal 2 3 4 3 2" xfId="1182" xr:uid="{0E09B5F6-EF67-4374-99BE-FCC72FF64DDC}"/>
    <cellStyle name="Normal 2 3 4 3 2 2" xfId="2676" xr:uid="{A1154602-E2CA-4495-85F1-B1AF6C71ACAF}"/>
    <cellStyle name="Normal 2 3 4 3 2 2 2" xfId="7158" xr:uid="{E0BC6156-DDB2-4776-9057-753C83E8CB7E}"/>
    <cellStyle name="Normal 2 3 4 3 2 2 2 2" xfId="16188" xr:uid="{BF977B9B-B339-4C4B-9FE9-A539FFE34483}"/>
    <cellStyle name="Normal 2 3 4 3 2 2 2 2 2" xfId="38614" xr:uid="{86D0AB23-F183-43FC-A351-9EEA2EC795E2}"/>
    <cellStyle name="Normal 2 3 4 3 2 2 2 3" xfId="29584" xr:uid="{ED125F70-3281-412F-AFBB-D28D5CA1E349}"/>
    <cellStyle name="Normal 2 3 4 3 2 2 3" xfId="11706" xr:uid="{CB17845B-630A-4E8D-8394-E8253A6273B8}"/>
    <cellStyle name="Normal 2 3 4 3 2 2 3 2" xfId="34132" xr:uid="{289A6BD0-EBC6-463E-BECA-3583816BDCA3}"/>
    <cellStyle name="Normal 2 3 4 3 2 2 4" xfId="25102" xr:uid="{18095E38-4686-4BEC-B7DB-3183F5467D45}"/>
    <cellStyle name="Normal 2 3 4 3 2 3" xfId="4170" xr:uid="{7BB6B6BC-D53C-458F-854A-1E24C8FC793F}"/>
    <cellStyle name="Normal 2 3 4 3 2 3 2" xfId="8652" xr:uid="{F14DDC91-7D1E-4DE9-9A2E-1B447935369F}"/>
    <cellStyle name="Normal 2 3 4 3 2 3 2 2" xfId="17682" xr:uid="{16D9E74A-642A-4565-941B-31EA3735A246}"/>
    <cellStyle name="Normal 2 3 4 3 2 3 2 2 2" xfId="40108" xr:uid="{BF23CBEA-CED4-4D2C-879B-3B48604B0FAD}"/>
    <cellStyle name="Normal 2 3 4 3 2 3 2 3" xfId="31078" xr:uid="{82CE0263-B69A-4A9C-B6F9-A4C1DFCA0E74}"/>
    <cellStyle name="Normal 2 3 4 3 2 3 3" xfId="13200" xr:uid="{DEE7B8F3-C832-432C-A0E8-91F7BA1B5B82}"/>
    <cellStyle name="Normal 2 3 4 3 2 3 3 2" xfId="35626" xr:uid="{9D9C19B4-54A0-45CE-A09B-D7E8FF855BB0}"/>
    <cellStyle name="Normal 2 3 4 3 2 3 4" xfId="26596" xr:uid="{C4A39C64-D033-42B3-9AFF-4083931185CA}"/>
    <cellStyle name="Normal 2 3 4 3 2 4" xfId="5664" xr:uid="{C5B4C030-AD81-4EDA-B3AB-D9035CB8E3B2}"/>
    <cellStyle name="Normal 2 3 4 3 2 4 2" xfId="14694" xr:uid="{6D59CBB6-F67D-464E-A69F-EEC38284BCF9}"/>
    <cellStyle name="Normal 2 3 4 3 2 4 2 2" xfId="37120" xr:uid="{DC39D36E-4F49-44B4-897E-7B0CD2D03494}"/>
    <cellStyle name="Normal 2 3 4 3 2 4 3" xfId="28090" xr:uid="{5ABBD334-0E3E-4538-9375-4AB1237BA676}"/>
    <cellStyle name="Normal 2 3 4 3 2 5" xfId="10212" xr:uid="{B7DF0C67-B671-49B8-9CBF-0202966004DB}"/>
    <cellStyle name="Normal 2 3 4 3 2 5 2" xfId="32638" xr:uid="{D78B7037-CF42-4821-9930-4612406CD494}"/>
    <cellStyle name="Normal 2 3 4 3 2 6" xfId="23608" xr:uid="{2C163E7B-F7C4-486E-914E-7D4369D95882}"/>
    <cellStyle name="Normal 2 3 4 3 3" xfId="1929" xr:uid="{2898EDD7-1D99-40BE-9501-D0E3CB4E8C82}"/>
    <cellStyle name="Normal 2 3 4 3 3 2" xfId="6411" xr:uid="{085DCB82-22A8-43E6-8CB8-2AB40A250770}"/>
    <cellStyle name="Normal 2 3 4 3 3 2 2" xfId="15441" xr:uid="{18ABD3CA-8AD3-486E-BB6B-504D63CF4C6A}"/>
    <cellStyle name="Normal 2 3 4 3 3 2 2 2" xfId="37867" xr:uid="{9273EF77-18ED-4D88-9F54-C2CF8ADCEB7D}"/>
    <cellStyle name="Normal 2 3 4 3 3 2 3" xfId="28837" xr:uid="{9862A5BE-CC3C-4C78-9E58-5BD11AFE9B71}"/>
    <cellStyle name="Normal 2 3 4 3 3 3" xfId="10959" xr:uid="{FA54A118-85FB-43AA-9531-0C22992D2CE9}"/>
    <cellStyle name="Normal 2 3 4 3 3 3 2" xfId="33385" xr:uid="{404225C4-7E65-49E7-934A-AA5D5C19B68B}"/>
    <cellStyle name="Normal 2 3 4 3 3 4" xfId="24355" xr:uid="{9E90282A-EF84-4FA0-A368-70525ADBC631}"/>
    <cellStyle name="Normal 2 3 4 3 4" xfId="3423" xr:uid="{3AC05D7C-1946-4D74-815C-F485B786BC26}"/>
    <cellStyle name="Normal 2 3 4 3 4 2" xfId="7905" xr:uid="{790B2D58-E741-4ED5-ADBA-FA2C9D97CD08}"/>
    <cellStyle name="Normal 2 3 4 3 4 2 2" xfId="16935" xr:uid="{33574CC2-B6E3-41EE-9C78-81FC517F1901}"/>
    <cellStyle name="Normal 2 3 4 3 4 2 2 2" xfId="39361" xr:uid="{446C6EC7-2C6F-44F8-B734-65F6BAB76E87}"/>
    <cellStyle name="Normal 2 3 4 3 4 2 3" xfId="30331" xr:uid="{08F2DB32-3D7D-4AE7-AC38-0BF921E112CD}"/>
    <cellStyle name="Normal 2 3 4 3 4 3" xfId="12453" xr:uid="{6269274E-E89C-457B-8728-A68C1F7DD9A7}"/>
    <cellStyle name="Normal 2 3 4 3 4 3 2" xfId="34879" xr:uid="{1385C168-AB91-4FA2-898C-0504617BBB4B}"/>
    <cellStyle name="Normal 2 3 4 3 4 4" xfId="25849" xr:uid="{0EF5B9C9-0252-47BD-A4AA-694D0A730103}"/>
    <cellStyle name="Normal 2 3 4 3 5" xfId="4917" xr:uid="{0156AE3C-E2F0-41CE-8380-D0D91B136C6D}"/>
    <cellStyle name="Normal 2 3 4 3 5 2" xfId="13947" xr:uid="{5F86EC2D-6087-4B9A-9349-5E1EA325FAEE}"/>
    <cellStyle name="Normal 2 3 4 3 5 2 2" xfId="36373" xr:uid="{8A794D07-6B4D-47AD-BE64-EFC5DD9E0E49}"/>
    <cellStyle name="Normal 2 3 4 3 5 3" xfId="27343" xr:uid="{33A846B5-D20B-49F5-A461-EBAF75BB6DC9}"/>
    <cellStyle name="Normal 2 3 4 3 6" xfId="9465" xr:uid="{160C9266-669A-4307-B177-81955A76964E}"/>
    <cellStyle name="Normal 2 3 4 3 6 2" xfId="31891" xr:uid="{40E8E7F5-2AA7-44B2-9126-9A2CCB51EB4B}"/>
    <cellStyle name="Normal 2 3 4 3 7" xfId="22861" xr:uid="{4ADD0928-75C2-4236-B202-EE9B4DB33ECD}"/>
    <cellStyle name="Normal 2 3 4 4" xfId="621" xr:uid="{90181E58-E273-4B01-AF47-82A4F340B2C9}"/>
    <cellStyle name="Normal 2 3 4 4 2" xfId="1368" xr:uid="{8773E3D1-A07C-476B-AADC-FA402701B368}"/>
    <cellStyle name="Normal 2 3 4 4 2 2" xfId="2862" xr:uid="{8D9180B5-3C73-4957-BABF-AA2F1AD7C843}"/>
    <cellStyle name="Normal 2 3 4 4 2 2 2" xfId="7344" xr:uid="{432EC204-FD14-4BC8-8115-4FA0E04CDBC4}"/>
    <cellStyle name="Normal 2 3 4 4 2 2 2 2" xfId="16374" xr:uid="{1DF97DDD-AD67-48DF-B844-EB87AD0DF14B}"/>
    <cellStyle name="Normal 2 3 4 4 2 2 2 2 2" xfId="38800" xr:uid="{FB40BF9E-A29A-417D-8638-F9B5571733BA}"/>
    <cellStyle name="Normal 2 3 4 4 2 2 2 3" xfId="29770" xr:uid="{565816C9-A8C2-4C51-9FE7-BE9D03543DD6}"/>
    <cellStyle name="Normal 2 3 4 4 2 2 3" xfId="11892" xr:uid="{C5476CF3-67C3-46C6-B070-18F1134ECA83}"/>
    <cellStyle name="Normal 2 3 4 4 2 2 3 2" xfId="34318" xr:uid="{47BB3D65-370C-4DC7-AB0C-A3E8843E4562}"/>
    <cellStyle name="Normal 2 3 4 4 2 2 4" xfId="25288" xr:uid="{3A8BFBF4-DBD6-4FA7-831E-C6E830F3043F}"/>
    <cellStyle name="Normal 2 3 4 4 2 3" xfId="4356" xr:uid="{1315F852-0E50-40F3-9149-981903A94157}"/>
    <cellStyle name="Normal 2 3 4 4 2 3 2" xfId="8838" xr:uid="{3EEAE053-7A75-4F64-B83A-452F7144728E}"/>
    <cellStyle name="Normal 2 3 4 4 2 3 2 2" xfId="17868" xr:uid="{D32541CD-D752-451E-8C76-C565572CD050}"/>
    <cellStyle name="Normal 2 3 4 4 2 3 2 2 2" xfId="40294" xr:uid="{EC3A1569-6815-4757-B4F0-5EB18C048156}"/>
    <cellStyle name="Normal 2 3 4 4 2 3 2 3" xfId="31264" xr:uid="{EF8FE37A-719A-4767-95BE-7B6E303CB244}"/>
    <cellStyle name="Normal 2 3 4 4 2 3 3" xfId="13386" xr:uid="{F6968B34-E99C-4A99-A4BA-3323C3197D21}"/>
    <cellStyle name="Normal 2 3 4 4 2 3 3 2" xfId="35812" xr:uid="{AA79E490-C00A-498F-BD20-291C942535D4}"/>
    <cellStyle name="Normal 2 3 4 4 2 3 4" xfId="26782" xr:uid="{2FD6DFB4-484C-405E-8CF3-704B98DAC27A}"/>
    <cellStyle name="Normal 2 3 4 4 2 4" xfId="5850" xr:uid="{09187D8E-FFE3-45ED-B99A-C9DDCD4EC7E1}"/>
    <cellStyle name="Normal 2 3 4 4 2 4 2" xfId="14880" xr:uid="{27455368-A823-4F22-A6FA-BC5F7614EE49}"/>
    <cellStyle name="Normal 2 3 4 4 2 4 2 2" xfId="37306" xr:uid="{FF5AE71C-968E-4059-BD19-BD5EA4DE280B}"/>
    <cellStyle name="Normal 2 3 4 4 2 4 3" xfId="28276" xr:uid="{349974D1-3FDB-4E75-9B3C-9862D9152ECB}"/>
    <cellStyle name="Normal 2 3 4 4 2 5" xfId="10398" xr:uid="{8D0B794E-48AD-4532-8D1D-04A069C07EA4}"/>
    <cellStyle name="Normal 2 3 4 4 2 5 2" xfId="32824" xr:uid="{581C110C-F87E-472E-9A2B-08D155D8AABC}"/>
    <cellStyle name="Normal 2 3 4 4 2 6" xfId="23794" xr:uid="{B2B14B8C-253C-4BDA-B6D9-25C7BC9B652A}"/>
    <cellStyle name="Normal 2 3 4 4 3" xfId="2115" xr:uid="{45908D51-3E52-4D81-B0FF-01D30F2250CB}"/>
    <cellStyle name="Normal 2 3 4 4 3 2" xfId="6597" xr:uid="{436CF2C5-D8DA-474A-BC5B-ECCCDFB584DA}"/>
    <cellStyle name="Normal 2 3 4 4 3 2 2" xfId="15627" xr:uid="{97674CF3-93F6-4DBE-A0A8-ACDEE2509E62}"/>
    <cellStyle name="Normal 2 3 4 4 3 2 2 2" xfId="38053" xr:uid="{A582B5BB-4950-4588-8C33-07C9D06E8B4A}"/>
    <cellStyle name="Normal 2 3 4 4 3 2 3" xfId="29023" xr:uid="{659EBBDF-C21B-4A1D-A294-73D4E63F7FC3}"/>
    <cellStyle name="Normal 2 3 4 4 3 3" xfId="11145" xr:uid="{1E65B57A-4AE5-4E51-B0DE-A8AA664DBE71}"/>
    <cellStyle name="Normal 2 3 4 4 3 3 2" xfId="33571" xr:uid="{74D01242-AE2A-4001-AEFD-D4F72A95B0C2}"/>
    <cellStyle name="Normal 2 3 4 4 3 4" xfId="24541" xr:uid="{ADF01AD6-F64F-43C8-816D-69F13620FCF9}"/>
    <cellStyle name="Normal 2 3 4 4 4" xfId="3609" xr:uid="{AD6E6E89-4EB0-479A-A573-A9055869F526}"/>
    <cellStyle name="Normal 2 3 4 4 4 2" xfId="8091" xr:uid="{B2903862-B270-489E-9D46-E67DFFB04270}"/>
    <cellStyle name="Normal 2 3 4 4 4 2 2" xfId="17121" xr:uid="{F09C155C-4633-42FE-A326-740726192E4B}"/>
    <cellStyle name="Normal 2 3 4 4 4 2 2 2" xfId="39547" xr:uid="{B4E5209E-E082-46BC-A46C-8D091D764442}"/>
    <cellStyle name="Normal 2 3 4 4 4 2 3" xfId="30517" xr:uid="{092930CF-CF3A-4C75-91C1-F6A00CF668EA}"/>
    <cellStyle name="Normal 2 3 4 4 4 3" xfId="12639" xr:uid="{66FF6F2E-994D-4372-9393-BF903412F540}"/>
    <cellStyle name="Normal 2 3 4 4 4 3 2" xfId="35065" xr:uid="{75A294FE-F8C1-4A16-A01E-B248BF4D1193}"/>
    <cellStyle name="Normal 2 3 4 4 4 4" xfId="26035" xr:uid="{3132A174-AF67-4B8C-97E9-3D99C5332018}"/>
    <cellStyle name="Normal 2 3 4 4 5" xfId="5103" xr:uid="{16FFC259-E47A-4839-9621-38A6A2A2396D}"/>
    <cellStyle name="Normal 2 3 4 4 5 2" xfId="14133" xr:uid="{7705B4D0-CA2D-4194-A2EF-491318F4A238}"/>
    <cellStyle name="Normal 2 3 4 4 5 2 2" xfId="36559" xr:uid="{4A6ED062-4336-42C5-B2E0-FADC016A7689}"/>
    <cellStyle name="Normal 2 3 4 4 5 3" xfId="27529" xr:uid="{3584C671-C5F0-4737-9793-535448B42D36}"/>
    <cellStyle name="Normal 2 3 4 4 6" xfId="9651" xr:uid="{562D45DA-5ED0-4CDE-9983-8A99FE1F539A}"/>
    <cellStyle name="Normal 2 3 4 4 6 2" xfId="32077" xr:uid="{A582D1C7-B326-4DF4-BD33-C07264B9DADB}"/>
    <cellStyle name="Normal 2 3 4 4 7" xfId="23047" xr:uid="{CFAAE59F-D715-4E86-9AEC-213D4E974FEA}"/>
    <cellStyle name="Normal 2 3 4 5" xfId="808" xr:uid="{12E2F2A1-5529-4235-9F2D-EF0465DFBF64}"/>
    <cellStyle name="Normal 2 3 4 5 2" xfId="2302" xr:uid="{37B26224-9C5A-463F-8C81-58178608ECB4}"/>
    <cellStyle name="Normal 2 3 4 5 2 2" xfId="6784" xr:uid="{D682A1B2-9A7D-4AF1-ABC5-7769F6EFFF14}"/>
    <cellStyle name="Normal 2 3 4 5 2 2 2" xfId="15814" xr:uid="{443B697A-B641-4824-B5BC-8F08D560AEF9}"/>
    <cellStyle name="Normal 2 3 4 5 2 2 2 2" xfId="38240" xr:uid="{1C57EAC1-E9A2-474D-84D8-6B3F2BD13186}"/>
    <cellStyle name="Normal 2 3 4 5 2 2 3" xfId="29210" xr:uid="{23B0D8D7-29EF-4487-89DF-485B3744B3A9}"/>
    <cellStyle name="Normal 2 3 4 5 2 3" xfId="11332" xr:uid="{ED578241-6A41-4F9A-AF34-FD7A84C695C3}"/>
    <cellStyle name="Normal 2 3 4 5 2 3 2" xfId="33758" xr:uid="{B1539312-F675-4CE6-AC0D-FF18F1F253C2}"/>
    <cellStyle name="Normal 2 3 4 5 2 4" xfId="24728" xr:uid="{3BB9EDEB-99FA-4DC8-A101-A6709D38ED8B}"/>
    <cellStyle name="Normal 2 3 4 5 3" xfId="3796" xr:uid="{B6A7C588-AD87-4924-ADE0-A9186C6AD9A4}"/>
    <cellStyle name="Normal 2 3 4 5 3 2" xfId="8278" xr:uid="{CCBD4956-42AA-4062-823C-268E0FB81C11}"/>
    <cellStyle name="Normal 2 3 4 5 3 2 2" xfId="17308" xr:uid="{941542FE-2B0F-440B-8BBC-8B3CAF26C55E}"/>
    <cellStyle name="Normal 2 3 4 5 3 2 2 2" xfId="39734" xr:uid="{DCAD8B2F-9824-4AA2-9647-A1D85014620F}"/>
    <cellStyle name="Normal 2 3 4 5 3 2 3" xfId="30704" xr:uid="{6D453C1B-AA79-4808-9C59-DDFB2B04B3E8}"/>
    <cellStyle name="Normal 2 3 4 5 3 3" xfId="12826" xr:uid="{E853B856-25C0-4477-8BDB-2C68E876B3DA}"/>
    <cellStyle name="Normal 2 3 4 5 3 3 2" xfId="35252" xr:uid="{70B94FD3-528B-4923-919F-EAC3FB900A78}"/>
    <cellStyle name="Normal 2 3 4 5 3 4" xfId="26222" xr:uid="{7C6A49D3-6D86-461A-8674-6ADE2AE31FEE}"/>
    <cellStyle name="Normal 2 3 4 5 4" xfId="5290" xr:uid="{E77343C5-3B16-4B1A-899B-F79B341466D2}"/>
    <cellStyle name="Normal 2 3 4 5 4 2" xfId="14320" xr:uid="{95FB34B8-C93B-4C41-BF2B-BD9E6EF9C938}"/>
    <cellStyle name="Normal 2 3 4 5 4 2 2" xfId="36746" xr:uid="{85DA2130-9626-4A83-9F50-C45643E66B5B}"/>
    <cellStyle name="Normal 2 3 4 5 4 3" xfId="27716" xr:uid="{46DB1E13-FECE-4796-B615-434D35B5EF4E}"/>
    <cellStyle name="Normal 2 3 4 5 5" xfId="9838" xr:uid="{271C2B68-4D01-4E92-BB2C-5C3B5361602C}"/>
    <cellStyle name="Normal 2 3 4 5 5 2" xfId="32264" xr:uid="{08964A25-DEA5-477A-B0A1-1619C9C051C0}"/>
    <cellStyle name="Normal 2 3 4 5 6" xfId="23234" xr:uid="{A465EDD9-D18D-40AB-B20A-D812F828CF44}"/>
    <cellStyle name="Normal 2 3 4 6" xfId="1557" xr:uid="{48758902-4449-4429-BA29-8E20192CD406}"/>
    <cellStyle name="Normal 2 3 4 6 2" xfId="6039" xr:uid="{A9734161-5912-4555-8F53-9B353E0ED88F}"/>
    <cellStyle name="Normal 2 3 4 6 2 2" xfId="15069" xr:uid="{BE71AB24-BA18-4F54-9EB0-0ECAF42BC15F}"/>
    <cellStyle name="Normal 2 3 4 6 2 2 2" xfId="37495" xr:uid="{E554FAFD-8C5A-42EC-BADD-D798A7E9CBE5}"/>
    <cellStyle name="Normal 2 3 4 6 2 3" xfId="28465" xr:uid="{CE5BA80C-78EB-41AF-9E94-5E36036E42F6}"/>
    <cellStyle name="Normal 2 3 4 6 3" xfId="10587" xr:uid="{E2F29525-FEC5-4CA6-A1A8-F698E0BDC61A}"/>
    <cellStyle name="Normal 2 3 4 6 3 2" xfId="33013" xr:uid="{ADE1CEB4-626C-440E-AB38-EFCD4FC1A49A}"/>
    <cellStyle name="Normal 2 3 4 6 4" xfId="23983" xr:uid="{62AED2EF-A9FC-40FF-A5CD-A47C069509F5}"/>
    <cellStyle name="Normal 2 3 4 7" xfId="3051" xr:uid="{BAA260DE-BBB3-4E75-922A-A71AF344E184}"/>
    <cellStyle name="Normal 2 3 4 7 2" xfId="7533" xr:uid="{F612C139-871C-466F-87A7-DE404B863A9D}"/>
    <cellStyle name="Normal 2 3 4 7 2 2" xfId="16563" xr:uid="{DDBADF32-84EE-42D5-8722-C187119544B5}"/>
    <cellStyle name="Normal 2 3 4 7 2 2 2" xfId="38989" xr:uid="{B374DBB7-61CF-490C-ABCF-0304AE8FE46B}"/>
    <cellStyle name="Normal 2 3 4 7 2 3" xfId="29959" xr:uid="{7068D81F-A888-416E-8366-23AB16DD15C7}"/>
    <cellStyle name="Normal 2 3 4 7 3" xfId="12081" xr:uid="{55BC8D3D-7148-42F4-966C-4440C356AFEB}"/>
    <cellStyle name="Normal 2 3 4 7 3 2" xfId="34507" xr:uid="{44C80612-F45E-4FAC-BEB9-2CAA437004CB}"/>
    <cellStyle name="Normal 2 3 4 7 4" xfId="25477" xr:uid="{D54814BE-6482-47CF-81CE-69A29DA9F650}"/>
    <cellStyle name="Normal 2 3 4 8" xfId="4545" xr:uid="{CEAF0870-0714-4F71-80C7-A9BF6DA6F644}"/>
    <cellStyle name="Normal 2 3 4 8 2" xfId="13575" xr:uid="{BB115A76-AE6A-4544-A212-D00D10BBFCCA}"/>
    <cellStyle name="Normal 2 3 4 8 2 2" xfId="36001" xr:uid="{60205B30-764F-4284-9A90-3C34851CBADA}"/>
    <cellStyle name="Normal 2 3 4 8 3" xfId="26971" xr:uid="{463E1841-9C6C-455B-A9D8-35B9FE11004F}"/>
    <cellStyle name="Normal 2 3 4 9" xfId="9093" xr:uid="{133EE10F-FB59-4FE5-96FB-9AFD698AFB2E}"/>
    <cellStyle name="Normal 2 3 4 9 2" xfId="31519" xr:uid="{61486BAE-5663-46DA-AA8D-D2D0A6784E07}"/>
    <cellStyle name="Normal 2 3 5" xfId="87" xr:uid="{057AE4C9-C04C-4194-910B-5F0BC4841ADF}"/>
    <cellStyle name="Normal 2 3 5 10" xfId="22513" xr:uid="{47A4BB1A-F783-4DC8-83D8-7DC9468E8393}"/>
    <cellStyle name="Normal 2 3 5 2" xfId="273" xr:uid="{116ACDD3-C94A-45B1-8CB5-7946B339351C}"/>
    <cellStyle name="Normal 2 3 5 2 2" xfId="1017" xr:uid="{8417DCC6-1E91-4CDA-926F-B7798CDD8A06}"/>
    <cellStyle name="Normal 2 3 5 2 2 2" xfId="2511" xr:uid="{E0EB6E3F-CC20-4C2A-A7C4-883979FEC5CC}"/>
    <cellStyle name="Normal 2 3 5 2 2 2 2" xfId="6993" xr:uid="{465BD441-70F3-4D37-85DC-2D69319B5F53}"/>
    <cellStyle name="Normal 2 3 5 2 2 2 2 2" xfId="16023" xr:uid="{BD6057D6-346C-471E-B8C5-DB2A9A8D1195}"/>
    <cellStyle name="Normal 2 3 5 2 2 2 2 2 2" xfId="38449" xr:uid="{E3D5A800-D737-43BC-BE9B-9B5D379D92A5}"/>
    <cellStyle name="Normal 2 3 5 2 2 2 2 3" xfId="29419" xr:uid="{3B00E8B0-7D5B-4068-9684-554AF5453439}"/>
    <cellStyle name="Normal 2 3 5 2 2 2 3" xfId="11541" xr:uid="{1441BFB6-8DB3-4974-917B-A6605BFFF10A}"/>
    <cellStyle name="Normal 2 3 5 2 2 2 3 2" xfId="33967" xr:uid="{1AB1BAE5-3B15-43EE-A5C7-AC771497AD12}"/>
    <cellStyle name="Normal 2 3 5 2 2 2 4" xfId="24937" xr:uid="{27B4232B-632E-4013-9D6F-82285D1D5331}"/>
    <cellStyle name="Normal 2 3 5 2 2 3" xfId="4005" xr:uid="{1CDB2E1C-01F2-43CC-8EE2-0E3533585AFF}"/>
    <cellStyle name="Normal 2 3 5 2 2 3 2" xfId="8487" xr:uid="{654DCC31-5030-45CC-833C-E4D80C513607}"/>
    <cellStyle name="Normal 2 3 5 2 2 3 2 2" xfId="17517" xr:uid="{B7337BC6-79AB-450D-9C7E-3A10DFEF65D9}"/>
    <cellStyle name="Normal 2 3 5 2 2 3 2 2 2" xfId="39943" xr:uid="{0AA66F12-930F-4C1E-B0BD-4C67F42D12A6}"/>
    <cellStyle name="Normal 2 3 5 2 2 3 2 3" xfId="30913" xr:uid="{2BD4CF34-7D7C-4B17-A04C-147FEDF59BAE}"/>
    <cellStyle name="Normal 2 3 5 2 2 3 3" xfId="13035" xr:uid="{80B23946-BFAF-4277-8587-116F4CFF1CA6}"/>
    <cellStyle name="Normal 2 3 5 2 2 3 3 2" xfId="35461" xr:uid="{56B91322-FD69-498D-A8CF-78AD4AEF927A}"/>
    <cellStyle name="Normal 2 3 5 2 2 3 4" xfId="26431" xr:uid="{5355B1BE-2126-44E3-A429-332D5FF0485E}"/>
    <cellStyle name="Normal 2 3 5 2 2 4" xfId="5499" xr:uid="{097379EE-D18F-4DD8-9D4E-4FEBB02C8961}"/>
    <cellStyle name="Normal 2 3 5 2 2 4 2" xfId="14529" xr:uid="{274DA92C-F664-4953-9932-D93115A59D60}"/>
    <cellStyle name="Normal 2 3 5 2 2 4 2 2" xfId="36955" xr:uid="{9230A1CC-E665-4E71-890F-4E3B808F1F90}"/>
    <cellStyle name="Normal 2 3 5 2 2 4 3" xfId="27925" xr:uid="{6B9C1AF3-4E64-4B70-BCA3-A18BF173C7F7}"/>
    <cellStyle name="Normal 2 3 5 2 2 5" xfId="10047" xr:uid="{385DFA1D-7116-4436-9DB1-A706906FDD73}"/>
    <cellStyle name="Normal 2 3 5 2 2 5 2" xfId="32473" xr:uid="{A0D6B4F3-2FFA-4F2A-91C0-7F99FD3E2228}"/>
    <cellStyle name="Normal 2 3 5 2 2 6" xfId="23443" xr:uid="{37CE95C2-BFEF-47C9-8919-60B77B38CB18}"/>
    <cellStyle name="Normal 2 3 5 2 3" xfId="1767" xr:uid="{58C19567-8E30-473A-9FBD-474BACAEB1BF}"/>
    <cellStyle name="Normal 2 3 5 2 3 2" xfId="6249" xr:uid="{4D066E6F-E053-4357-815E-014C56CA86C8}"/>
    <cellStyle name="Normal 2 3 5 2 3 2 2" xfId="15279" xr:uid="{9BCF7B3D-AA6A-42B2-B9C3-758B9EAD7F83}"/>
    <cellStyle name="Normal 2 3 5 2 3 2 2 2" xfId="37705" xr:uid="{F24563E6-D9F5-42E6-B7A8-D7FF4AF3AE0C}"/>
    <cellStyle name="Normal 2 3 5 2 3 2 3" xfId="28675" xr:uid="{1C533FE9-9A9F-491A-A2DF-0CAEAF6FB3F8}"/>
    <cellStyle name="Normal 2 3 5 2 3 3" xfId="10797" xr:uid="{BDA93C3C-5577-4CC5-B235-43A161D1C8C7}"/>
    <cellStyle name="Normal 2 3 5 2 3 3 2" xfId="33223" xr:uid="{60631B34-A87A-4C6A-AC85-1098CA0F5E5F}"/>
    <cellStyle name="Normal 2 3 5 2 3 4" xfId="24193" xr:uid="{A438B1C6-0C74-40E1-B9D7-817FD27BDF60}"/>
    <cellStyle name="Normal 2 3 5 2 4" xfId="3261" xr:uid="{B7C6671E-0625-4238-8968-B0F896CDBB54}"/>
    <cellStyle name="Normal 2 3 5 2 4 2" xfId="7743" xr:uid="{4CFC06F1-E9E0-4534-A4E5-CB8C1FEFA432}"/>
    <cellStyle name="Normal 2 3 5 2 4 2 2" xfId="16773" xr:uid="{E499EE3B-C0D3-40C7-91FD-D065CD18F627}"/>
    <cellStyle name="Normal 2 3 5 2 4 2 2 2" xfId="39199" xr:uid="{847AE336-C856-4423-8A70-6FB9D393E3ED}"/>
    <cellStyle name="Normal 2 3 5 2 4 2 3" xfId="30169" xr:uid="{878444B5-94EF-4144-BF44-703DDEDC73F1}"/>
    <cellStyle name="Normal 2 3 5 2 4 3" xfId="12291" xr:uid="{2DFF7730-6055-4A9D-9824-F92D04BD899C}"/>
    <cellStyle name="Normal 2 3 5 2 4 3 2" xfId="34717" xr:uid="{363FB620-3206-4E1E-B7FB-F944490BC472}"/>
    <cellStyle name="Normal 2 3 5 2 4 4" xfId="25687" xr:uid="{80049A3C-FEAE-4EC9-A369-D1878D3BAF44}"/>
    <cellStyle name="Normal 2 3 5 2 5" xfId="4755" xr:uid="{DC312660-49A2-4E68-A930-B88E201C81E4}"/>
    <cellStyle name="Normal 2 3 5 2 5 2" xfId="13785" xr:uid="{700E4CCD-4B3C-42CC-BE9C-674AB989DEDC}"/>
    <cellStyle name="Normal 2 3 5 2 5 2 2" xfId="36211" xr:uid="{A84C7C83-CC92-4666-8F71-3D3F8750EF31}"/>
    <cellStyle name="Normal 2 3 5 2 5 3" xfId="27181" xr:uid="{1B3388D3-552C-4E14-B909-8D5474E9C7D3}"/>
    <cellStyle name="Normal 2 3 5 2 6" xfId="9303" xr:uid="{7B02260E-2DDA-4537-894B-E7D01C20D672}"/>
    <cellStyle name="Normal 2 3 5 2 6 2" xfId="31729" xr:uid="{E097D9F4-D559-4488-B95D-3782A83E1A10}"/>
    <cellStyle name="Normal 2 3 5 2 7" xfId="22699" xr:uid="{B641407A-C0D0-4D7A-8995-C487CCA8824F}"/>
    <cellStyle name="Normal 2 3 5 3" xfId="459" xr:uid="{9E00C146-F30B-411A-8A90-8CAD71A6D943}"/>
    <cellStyle name="Normal 2 3 5 3 2" xfId="1206" xr:uid="{F0BBFE1C-D714-4031-9709-917B6F3D030E}"/>
    <cellStyle name="Normal 2 3 5 3 2 2" xfId="2700" xr:uid="{1BFB8DC7-D958-405A-9E9D-E17385A05E94}"/>
    <cellStyle name="Normal 2 3 5 3 2 2 2" xfId="7182" xr:uid="{F01824DF-FDDC-44FF-9365-AADCC2BF413A}"/>
    <cellStyle name="Normal 2 3 5 3 2 2 2 2" xfId="16212" xr:uid="{7BCD13D4-D182-4ECA-90EC-543F8E3DB275}"/>
    <cellStyle name="Normal 2 3 5 3 2 2 2 2 2" xfId="38638" xr:uid="{9523F29D-64EA-4AAC-A7AD-79D1765AB6C8}"/>
    <cellStyle name="Normal 2 3 5 3 2 2 2 3" xfId="29608" xr:uid="{58717749-8B07-4AC6-BE51-881924412F63}"/>
    <cellStyle name="Normal 2 3 5 3 2 2 3" xfId="11730" xr:uid="{0E11FC96-B7A8-4145-932F-F89A065D4F89}"/>
    <cellStyle name="Normal 2 3 5 3 2 2 3 2" xfId="34156" xr:uid="{B2BDAC28-7AC2-437A-A757-3647FE966D29}"/>
    <cellStyle name="Normal 2 3 5 3 2 2 4" xfId="25126" xr:uid="{462541D1-B7DB-4043-8E1C-ACC44BC14D6B}"/>
    <cellStyle name="Normal 2 3 5 3 2 3" xfId="4194" xr:uid="{C5A8F64F-A8F7-4919-8137-F248263EC455}"/>
    <cellStyle name="Normal 2 3 5 3 2 3 2" xfId="8676" xr:uid="{6438A95B-225D-45F6-AFB5-00ACB9661412}"/>
    <cellStyle name="Normal 2 3 5 3 2 3 2 2" xfId="17706" xr:uid="{2D91DB8D-06E4-48C7-8477-E2A651EC4666}"/>
    <cellStyle name="Normal 2 3 5 3 2 3 2 2 2" xfId="40132" xr:uid="{D4A70890-7319-4AD5-A6F9-73447ED42050}"/>
    <cellStyle name="Normal 2 3 5 3 2 3 2 3" xfId="31102" xr:uid="{7E8AD781-58AD-4E16-AD34-C7E4376F63EB}"/>
    <cellStyle name="Normal 2 3 5 3 2 3 3" xfId="13224" xr:uid="{DC22983F-C8C9-41E5-BF00-F02F152B58B2}"/>
    <cellStyle name="Normal 2 3 5 3 2 3 3 2" xfId="35650" xr:uid="{A2FDDC7E-6419-4A02-9C9A-71E326B2A34D}"/>
    <cellStyle name="Normal 2 3 5 3 2 3 4" xfId="26620" xr:uid="{CB99C231-EFBF-432F-A054-0673F40BD410}"/>
    <cellStyle name="Normal 2 3 5 3 2 4" xfId="5688" xr:uid="{5500D30A-E2D5-49C6-BFE1-17B44906FF4B}"/>
    <cellStyle name="Normal 2 3 5 3 2 4 2" xfId="14718" xr:uid="{0BCB3E92-7D9D-419C-A4C7-73E5F5394DFA}"/>
    <cellStyle name="Normal 2 3 5 3 2 4 2 2" xfId="37144" xr:uid="{1864A799-BD00-4C7F-9A0D-1934DB2EB06E}"/>
    <cellStyle name="Normal 2 3 5 3 2 4 3" xfId="28114" xr:uid="{296C37C3-EEE4-4D87-B2F7-CAFD5465377A}"/>
    <cellStyle name="Normal 2 3 5 3 2 5" xfId="10236" xr:uid="{A3E1949B-B923-4ACC-BC58-27B3BAAE76DE}"/>
    <cellStyle name="Normal 2 3 5 3 2 5 2" xfId="32662" xr:uid="{861A988E-3339-4D30-907B-1FFE44FAD428}"/>
    <cellStyle name="Normal 2 3 5 3 2 6" xfId="23632" xr:uid="{6BAFB7AE-14B0-47B0-A8A2-6D72C3F979C4}"/>
    <cellStyle name="Normal 2 3 5 3 3" xfId="1953" xr:uid="{3E38C48C-EC37-4C15-844E-9F2FB57CECEA}"/>
    <cellStyle name="Normal 2 3 5 3 3 2" xfId="6435" xr:uid="{22395701-10CF-442C-93AC-1BC474E4EDE7}"/>
    <cellStyle name="Normal 2 3 5 3 3 2 2" xfId="15465" xr:uid="{77FFEEFA-2872-4CE0-8DA8-3992EFB3C8CA}"/>
    <cellStyle name="Normal 2 3 5 3 3 2 2 2" xfId="37891" xr:uid="{C50CC8BF-4905-412C-A649-AA5A1D6E34E2}"/>
    <cellStyle name="Normal 2 3 5 3 3 2 3" xfId="28861" xr:uid="{9A0B4290-5E4E-4422-B784-976799120D4D}"/>
    <cellStyle name="Normal 2 3 5 3 3 3" xfId="10983" xr:uid="{D6490EB0-64EC-4724-8CC3-1D3E7F60B75B}"/>
    <cellStyle name="Normal 2 3 5 3 3 3 2" xfId="33409" xr:uid="{919A0C30-5736-4A76-A52F-D524F0AE2FEE}"/>
    <cellStyle name="Normal 2 3 5 3 3 4" xfId="24379" xr:uid="{AAD2C115-0A49-4C5B-98A1-6664B6984F4A}"/>
    <cellStyle name="Normal 2 3 5 3 4" xfId="3447" xr:uid="{D6CFD0E8-8F69-4F55-9927-6A24E77780C8}"/>
    <cellStyle name="Normal 2 3 5 3 4 2" xfId="7929" xr:uid="{0DDB98AE-A546-4367-B12B-48FC0B944797}"/>
    <cellStyle name="Normal 2 3 5 3 4 2 2" xfId="16959" xr:uid="{872FDDBE-DF4A-4B71-B0C0-2CB97EDA6BA9}"/>
    <cellStyle name="Normal 2 3 5 3 4 2 2 2" xfId="39385" xr:uid="{7E4C2E7D-6D20-4604-A9FB-C6F8E22B8853}"/>
    <cellStyle name="Normal 2 3 5 3 4 2 3" xfId="30355" xr:uid="{F2DA43CD-24B3-4301-8895-45B3A80EF84F}"/>
    <cellStyle name="Normal 2 3 5 3 4 3" xfId="12477" xr:uid="{4CA3C47B-5027-4802-B39F-A9BC0F419E38}"/>
    <cellStyle name="Normal 2 3 5 3 4 3 2" xfId="34903" xr:uid="{7CAE6039-E1FF-40DE-9F4B-7F128AAC4AD7}"/>
    <cellStyle name="Normal 2 3 5 3 4 4" xfId="25873" xr:uid="{F5D62440-DCD3-42CE-80B9-B1A2310CD40A}"/>
    <cellStyle name="Normal 2 3 5 3 5" xfId="4941" xr:uid="{2C6D72A0-C813-4DF1-823F-0DB002D88644}"/>
    <cellStyle name="Normal 2 3 5 3 5 2" xfId="13971" xr:uid="{9530175D-62E3-48ED-AAC3-8AE2E0A69FEB}"/>
    <cellStyle name="Normal 2 3 5 3 5 2 2" xfId="36397" xr:uid="{16DA09C1-85F0-495C-96EC-02438932F4E7}"/>
    <cellStyle name="Normal 2 3 5 3 5 3" xfId="27367" xr:uid="{00FFF54E-56CB-439C-93B9-884999086A04}"/>
    <cellStyle name="Normal 2 3 5 3 6" xfId="9489" xr:uid="{532C8ECC-6DD8-40A1-BB6C-7D0A0E92520A}"/>
    <cellStyle name="Normal 2 3 5 3 6 2" xfId="31915" xr:uid="{1E9D9026-B742-45E6-A826-BAAE93A4D676}"/>
    <cellStyle name="Normal 2 3 5 3 7" xfId="22885" xr:uid="{BC7CEF09-63D8-4355-83EC-7EFDBCA85FEF}"/>
    <cellStyle name="Normal 2 3 5 4" xfId="645" xr:uid="{0B96FF94-8F20-4921-B502-6EDBA45859C9}"/>
    <cellStyle name="Normal 2 3 5 4 2" xfId="1392" xr:uid="{53FBF5B8-0855-418D-BD84-2B08102922C2}"/>
    <cellStyle name="Normal 2 3 5 4 2 2" xfId="2886" xr:uid="{CEB9E6DE-9925-49CC-ABBF-63A1F2F008B5}"/>
    <cellStyle name="Normal 2 3 5 4 2 2 2" xfId="7368" xr:uid="{4D4E2163-6F09-4BDF-802B-0B92482FB2FA}"/>
    <cellStyle name="Normal 2 3 5 4 2 2 2 2" xfId="16398" xr:uid="{63B825FA-AB0B-4A64-9854-C695E60E24DA}"/>
    <cellStyle name="Normal 2 3 5 4 2 2 2 2 2" xfId="38824" xr:uid="{B6735E95-A275-44A5-B397-D20083F57E0A}"/>
    <cellStyle name="Normal 2 3 5 4 2 2 2 3" xfId="29794" xr:uid="{8FA412E8-1099-4BEF-A739-95B92330130F}"/>
    <cellStyle name="Normal 2 3 5 4 2 2 3" xfId="11916" xr:uid="{092A3770-DAB4-46C7-AD18-CE40BE1B4A26}"/>
    <cellStyle name="Normal 2 3 5 4 2 2 3 2" xfId="34342" xr:uid="{BD9460C6-FA35-474F-8952-C06D280A0EA6}"/>
    <cellStyle name="Normal 2 3 5 4 2 2 4" xfId="25312" xr:uid="{EB93BAC0-C7FF-4E3B-8201-EEF7C937F5C9}"/>
    <cellStyle name="Normal 2 3 5 4 2 3" xfId="4380" xr:uid="{B6C853E3-AF6B-4FF2-9550-56CA62AB18ED}"/>
    <cellStyle name="Normal 2 3 5 4 2 3 2" xfId="8862" xr:uid="{03279FD9-94C8-42E7-B72C-30B86FD2470D}"/>
    <cellStyle name="Normal 2 3 5 4 2 3 2 2" xfId="17892" xr:uid="{B6174B19-38F8-49F6-BA4D-7443D3CE6073}"/>
    <cellStyle name="Normal 2 3 5 4 2 3 2 2 2" xfId="40318" xr:uid="{47502492-76F1-412C-84E0-278591131FB8}"/>
    <cellStyle name="Normal 2 3 5 4 2 3 2 3" xfId="31288" xr:uid="{963AF605-F5FD-44A9-9938-875D2B3E0082}"/>
    <cellStyle name="Normal 2 3 5 4 2 3 3" xfId="13410" xr:uid="{C15975D1-187B-475C-B5E9-0F61CDB3C0CC}"/>
    <cellStyle name="Normal 2 3 5 4 2 3 3 2" xfId="35836" xr:uid="{5FB2F711-60A3-4E92-997B-78640BC85DC9}"/>
    <cellStyle name="Normal 2 3 5 4 2 3 4" xfId="26806" xr:uid="{3BE1A703-F9F3-49EF-9721-DCB282411BDC}"/>
    <cellStyle name="Normal 2 3 5 4 2 4" xfId="5874" xr:uid="{C2A9C4DB-FCDA-41E1-9484-7D59C9922BC4}"/>
    <cellStyle name="Normal 2 3 5 4 2 4 2" xfId="14904" xr:uid="{DDB7B5DD-C1DD-4C6B-9E21-73237D0888B2}"/>
    <cellStyle name="Normal 2 3 5 4 2 4 2 2" xfId="37330" xr:uid="{79ABB2F0-08C7-4962-89AA-266C0E4E9877}"/>
    <cellStyle name="Normal 2 3 5 4 2 4 3" xfId="28300" xr:uid="{4B457904-3324-4D1A-B2C9-37E6BEFA19E8}"/>
    <cellStyle name="Normal 2 3 5 4 2 5" xfId="10422" xr:uid="{D7442005-912A-4E69-912C-B1E2A661F21E}"/>
    <cellStyle name="Normal 2 3 5 4 2 5 2" xfId="32848" xr:uid="{271B593C-07D2-4DF3-A796-AA9762413120}"/>
    <cellStyle name="Normal 2 3 5 4 2 6" xfId="23818" xr:uid="{C79E2188-F2CF-4AA4-9055-140C43D298B3}"/>
    <cellStyle name="Normal 2 3 5 4 3" xfId="2139" xr:uid="{9EAEEF7E-4CF8-4292-9134-14D42A2D7E8C}"/>
    <cellStyle name="Normal 2 3 5 4 3 2" xfId="6621" xr:uid="{68C70B42-1D45-4F1C-91C0-2ED016643A6F}"/>
    <cellStyle name="Normal 2 3 5 4 3 2 2" xfId="15651" xr:uid="{99F5A481-2E5C-4350-8108-55119E95AE9D}"/>
    <cellStyle name="Normal 2 3 5 4 3 2 2 2" xfId="38077" xr:uid="{EED7E521-EACC-41B1-AFB9-7C9B00F7FBE4}"/>
    <cellStyle name="Normal 2 3 5 4 3 2 3" xfId="29047" xr:uid="{1E87D575-D8B5-4F6F-9989-2C27C52116F7}"/>
    <cellStyle name="Normal 2 3 5 4 3 3" xfId="11169" xr:uid="{B033586D-72AE-4AE3-9E90-0DCB2DBA308D}"/>
    <cellStyle name="Normal 2 3 5 4 3 3 2" xfId="33595" xr:uid="{5224FFF3-0667-4EFC-8AFF-6F13F2D30FE5}"/>
    <cellStyle name="Normal 2 3 5 4 3 4" xfId="24565" xr:uid="{1C270EE9-8178-445F-A5D0-1824C0672C2E}"/>
    <cellStyle name="Normal 2 3 5 4 4" xfId="3633" xr:uid="{C6182086-DF11-4774-A825-7860779EB8C6}"/>
    <cellStyle name="Normal 2 3 5 4 4 2" xfId="8115" xr:uid="{9BB699C6-CF6D-4C44-98B6-9C319B90E901}"/>
    <cellStyle name="Normal 2 3 5 4 4 2 2" xfId="17145" xr:uid="{82B98491-ABD7-4FF2-AD16-58ED4BE13750}"/>
    <cellStyle name="Normal 2 3 5 4 4 2 2 2" xfId="39571" xr:uid="{FAA8F6B1-4DA5-4DB3-9FA7-7A5D74892BA5}"/>
    <cellStyle name="Normal 2 3 5 4 4 2 3" xfId="30541" xr:uid="{6624D9E9-FC05-4E23-AB75-3E368297C7D8}"/>
    <cellStyle name="Normal 2 3 5 4 4 3" xfId="12663" xr:uid="{3BA07B90-5D95-4375-A221-ABF472BAF241}"/>
    <cellStyle name="Normal 2 3 5 4 4 3 2" xfId="35089" xr:uid="{8B350298-E6CB-4082-ABA1-BB1AB41A2EAB}"/>
    <cellStyle name="Normal 2 3 5 4 4 4" xfId="26059" xr:uid="{A6634C69-87F4-4F0E-9163-3CF2BD269F71}"/>
    <cellStyle name="Normal 2 3 5 4 5" xfId="5127" xr:uid="{3D02B10E-995A-425E-BAD1-D3C670400786}"/>
    <cellStyle name="Normal 2 3 5 4 5 2" xfId="14157" xr:uid="{DF365444-963C-4C90-9568-867551C229E4}"/>
    <cellStyle name="Normal 2 3 5 4 5 2 2" xfId="36583" xr:uid="{249657A3-4C35-4969-B685-5AABE9D0503D}"/>
    <cellStyle name="Normal 2 3 5 4 5 3" xfId="27553" xr:uid="{2C273A1C-C5D7-4161-8BEF-5DCFECAF39E3}"/>
    <cellStyle name="Normal 2 3 5 4 6" xfId="9675" xr:uid="{2FEFD4C6-EFF5-4BDD-B57E-BEC13E47AEC6}"/>
    <cellStyle name="Normal 2 3 5 4 6 2" xfId="32101" xr:uid="{2CEAE4EE-5BF1-4205-AFCA-13A030C79CBD}"/>
    <cellStyle name="Normal 2 3 5 4 7" xfId="23071" xr:uid="{AA99D755-6DAF-4C2E-9E4C-621161762A70}"/>
    <cellStyle name="Normal 2 3 5 5" xfId="832" xr:uid="{252D5147-F366-44F3-9C97-6A336D34F85C}"/>
    <cellStyle name="Normal 2 3 5 5 2" xfId="2326" xr:uid="{6A00C909-2C73-43E8-9144-8EC2A5CB70F4}"/>
    <cellStyle name="Normal 2 3 5 5 2 2" xfId="6808" xr:uid="{14D37BE2-A67B-4515-80E9-DFB17A399246}"/>
    <cellStyle name="Normal 2 3 5 5 2 2 2" xfId="15838" xr:uid="{BDDB9890-A3EB-4BC1-A534-B212A07F0035}"/>
    <cellStyle name="Normal 2 3 5 5 2 2 2 2" xfId="38264" xr:uid="{067289D9-1730-4324-A292-FAF4A3437A7D}"/>
    <cellStyle name="Normal 2 3 5 5 2 2 3" xfId="29234" xr:uid="{B226BBF2-B5BF-4108-8D9A-79D9348FB8F8}"/>
    <cellStyle name="Normal 2 3 5 5 2 3" xfId="11356" xr:uid="{62BAE5B1-FA7C-47F4-86A0-11D4A078AB0D}"/>
    <cellStyle name="Normal 2 3 5 5 2 3 2" xfId="33782" xr:uid="{A05A25C1-CA48-4417-B12F-02DF1F814096}"/>
    <cellStyle name="Normal 2 3 5 5 2 4" xfId="24752" xr:uid="{436785D9-418F-4423-8324-3B08717410B5}"/>
    <cellStyle name="Normal 2 3 5 5 3" xfId="3820" xr:uid="{15F6A735-3FB9-4095-8511-5ABC9D2AFD2F}"/>
    <cellStyle name="Normal 2 3 5 5 3 2" xfId="8302" xr:uid="{5F2E139E-4992-40D9-9978-9E8EA9A1AA13}"/>
    <cellStyle name="Normal 2 3 5 5 3 2 2" xfId="17332" xr:uid="{3A8DE867-0899-4134-AD48-ED33725A81EA}"/>
    <cellStyle name="Normal 2 3 5 5 3 2 2 2" xfId="39758" xr:uid="{63ADFEBB-99B1-40E3-A21A-9947F9130467}"/>
    <cellStyle name="Normal 2 3 5 5 3 2 3" xfId="30728" xr:uid="{E8194E89-545F-4784-A2CC-9DE739BF4236}"/>
    <cellStyle name="Normal 2 3 5 5 3 3" xfId="12850" xr:uid="{0A18D902-2099-47D9-B4FA-867950E4DC2F}"/>
    <cellStyle name="Normal 2 3 5 5 3 3 2" xfId="35276" xr:uid="{7876A1D8-D56B-40BA-9960-B498C86B6B98}"/>
    <cellStyle name="Normal 2 3 5 5 3 4" xfId="26246" xr:uid="{379F310A-9632-4D8C-9139-EDA6654EC0F3}"/>
    <cellStyle name="Normal 2 3 5 5 4" xfId="5314" xr:uid="{DC5581ED-C651-43E6-8431-E11765BBBCA7}"/>
    <cellStyle name="Normal 2 3 5 5 4 2" xfId="14344" xr:uid="{9608FB3C-3588-4FBE-82EB-B35A09534A29}"/>
    <cellStyle name="Normal 2 3 5 5 4 2 2" xfId="36770" xr:uid="{A9B7AC58-F871-472B-9A56-D0089C8CB485}"/>
    <cellStyle name="Normal 2 3 5 5 4 3" xfId="27740" xr:uid="{BD8DDFE6-436D-4B71-AF8C-308EFD72D378}"/>
    <cellStyle name="Normal 2 3 5 5 5" xfId="9862" xr:uid="{39DA9ADF-36EB-40D4-8AD0-E3DFE54F7E86}"/>
    <cellStyle name="Normal 2 3 5 5 5 2" xfId="32288" xr:uid="{299B4A34-4276-443F-97B6-014804276025}"/>
    <cellStyle name="Normal 2 3 5 5 6" xfId="23258" xr:uid="{B9199880-A612-41CC-910E-6DD682C79130}"/>
    <cellStyle name="Normal 2 3 5 6" xfId="1581" xr:uid="{F65B4D26-7151-4CD9-9741-1256943BF093}"/>
    <cellStyle name="Normal 2 3 5 6 2" xfId="6063" xr:uid="{EFE37722-4CD7-4565-8592-241E00386391}"/>
    <cellStyle name="Normal 2 3 5 6 2 2" xfId="15093" xr:uid="{18A8174B-E290-4862-886E-7DECD4130C2E}"/>
    <cellStyle name="Normal 2 3 5 6 2 2 2" xfId="37519" xr:uid="{C1494E36-6642-455A-825A-69B46182784E}"/>
    <cellStyle name="Normal 2 3 5 6 2 3" xfId="28489" xr:uid="{C2CBB456-C87A-4277-B77C-2F56F8A3E8FE}"/>
    <cellStyle name="Normal 2 3 5 6 3" xfId="10611" xr:uid="{8162BADE-500C-4D63-B9FF-BCF2893B89A1}"/>
    <cellStyle name="Normal 2 3 5 6 3 2" xfId="33037" xr:uid="{1BDFE551-8813-4400-B713-206E9884EDF1}"/>
    <cellStyle name="Normal 2 3 5 6 4" xfId="24007" xr:uid="{39BCC87E-07CB-487A-8209-00DA03E16A14}"/>
    <cellStyle name="Normal 2 3 5 7" xfId="3075" xr:uid="{E0D505E9-2377-4B4F-82BA-F9BDE2A07CC2}"/>
    <cellStyle name="Normal 2 3 5 7 2" xfId="7557" xr:uid="{3A9AC63E-7BFC-4C9E-A642-DD17194A081F}"/>
    <cellStyle name="Normal 2 3 5 7 2 2" xfId="16587" xr:uid="{4ADBA878-C529-4E25-B1B2-7B9349E6F359}"/>
    <cellStyle name="Normal 2 3 5 7 2 2 2" xfId="39013" xr:uid="{E2FF45EC-166C-4DEE-8D13-9538D5024D38}"/>
    <cellStyle name="Normal 2 3 5 7 2 3" xfId="29983" xr:uid="{8D29E3D4-5F8C-4EB0-9E09-F67F7A69342F}"/>
    <cellStyle name="Normal 2 3 5 7 3" xfId="12105" xr:uid="{859FC634-2358-4181-8641-4E44D15F6110}"/>
    <cellStyle name="Normal 2 3 5 7 3 2" xfId="34531" xr:uid="{F45DE549-DA32-45D2-A688-10264D42462C}"/>
    <cellStyle name="Normal 2 3 5 7 4" xfId="25501" xr:uid="{C35188F3-9B27-466B-8672-16C3EDACDE57}"/>
    <cellStyle name="Normal 2 3 5 8" xfId="4569" xr:uid="{5EEBA250-5BD8-46CC-A6F2-494833A6E3DA}"/>
    <cellStyle name="Normal 2 3 5 8 2" xfId="13599" xr:uid="{9ED8A3CE-2ACB-4751-8F1F-9FFD0BE2CDD8}"/>
    <cellStyle name="Normal 2 3 5 8 2 2" xfId="36025" xr:uid="{07AD1B14-DE46-4B73-811F-085231EDEFF7}"/>
    <cellStyle name="Normal 2 3 5 8 3" xfId="26995" xr:uid="{0BCC9593-BA80-476B-9759-3449BA64CE2C}"/>
    <cellStyle name="Normal 2 3 5 9" xfId="9117" xr:uid="{E0E1D787-D8DD-4595-9317-6F283B978651}"/>
    <cellStyle name="Normal 2 3 5 9 2" xfId="31543" xr:uid="{18FA3A5A-ACFF-4CEC-9B02-BF90F58157F3}"/>
    <cellStyle name="Normal 2 3 6" xfId="111" xr:uid="{441F49A8-2643-42C5-BD57-FDA404758627}"/>
    <cellStyle name="Normal 2 3 6 10" xfId="22537" xr:uid="{5F332EA8-297F-4EDB-B1AC-BA24ECD8301E}"/>
    <cellStyle name="Normal 2 3 6 2" xfId="297" xr:uid="{18FFD501-9933-4450-A43F-4B320B692AB0}"/>
    <cellStyle name="Normal 2 3 6 2 2" xfId="1040" xr:uid="{03039D94-AF4F-4E49-A4B3-5458A73A5F79}"/>
    <cellStyle name="Normal 2 3 6 2 2 2" xfId="2534" xr:uid="{1CA58973-CA00-49A3-99E6-D36EECFDEB3A}"/>
    <cellStyle name="Normal 2 3 6 2 2 2 2" xfId="7016" xr:uid="{F996AAB2-F2F8-477A-9A19-D84AD31A737C}"/>
    <cellStyle name="Normal 2 3 6 2 2 2 2 2" xfId="16046" xr:uid="{E8AE3ABB-97BE-41ED-8F43-B409128BFB9A}"/>
    <cellStyle name="Normal 2 3 6 2 2 2 2 2 2" xfId="38472" xr:uid="{6349CEDA-1BF8-4890-A4C2-D33417DF7826}"/>
    <cellStyle name="Normal 2 3 6 2 2 2 2 3" xfId="29442" xr:uid="{C46AD1C4-6AAF-4598-BD9F-4716185FBB4A}"/>
    <cellStyle name="Normal 2 3 6 2 2 2 3" xfId="11564" xr:uid="{583F426C-80BC-4233-B5E8-590ACF733D71}"/>
    <cellStyle name="Normal 2 3 6 2 2 2 3 2" xfId="33990" xr:uid="{57CF52C9-5056-489B-93B8-1520F50FC6E3}"/>
    <cellStyle name="Normal 2 3 6 2 2 2 4" xfId="24960" xr:uid="{5FFA53AB-5297-4660-9157-51E333E49475}"/>
    <cellStyle name="Normal 2 3 6 2 2 3" xfId="4028" xr:uid="{8D1BFAF1-43CF-4975-99B1-5153BE871C77}"/>
    <cellStyle name="Normal 2 3 6 2 2 3 2" xfId="8510" xr:uid="{4B01F86A-7A1E-47D0-8361-83F1B7FE176C}"/>
    <cellStyle name="Normal 2 3 6 2 2 3 2 2" xfId="17540" xr:uid="{51628F99-1603-43DC-AF2C-59B3B5488197}"/>
    <cellStyle name="Normal 2 3 6 2 2 3 2 2 2" xfId="39966" xr:uid="{9D57F284-12BF-40F2-A8E1-05423E09D5BB}"/>
    <cellStyle name="Normal 2 3 6 2 2 3 2 3" xfId="30936" xr:uid="{5D586958-EFBD-4A7B-B8F6-FC03960B220C}"/>
    <cellStyle name="Normal 2 3 6 2 2 3 3" xfId="13058" xr:uid="{65D07485-784A-494D-B81D-A57FAD8A1A07}"/>
    <cellStyle name="Normal 2 3 6 2 2 3 3 2" xfId="35484" xr:uid="{36CAEDFB-FF39-4E71-A1AB-3BBFBCC98093}"/>
    <cellStyle name="Normal 2 3 6 2 2 3 4" xfId="26454" xr:uid="{183183BF-2047-4BDD-B8D9-77221CCEBD78}"/>
    <cellStyle name="Normal 2 3 6 2 2 4" xfId="5522" xr:uid="{0A8FE0E5-141F-4F94-93B4-671B6B421140}"/>
    <cellStyle name="Normal 2 3 6 2 2 4 2" xfId="14552" xr:uid="{8544BBE2-A76A-4F4F-B9BA-61F337481339}"/>
    <cellStyle name="Normal 2 3 6 2 2 4 2 2" xfId="36978" xr:uid="{7B0B30EC-5B4D-491A-BCD6-B1028283290B}"/>
    <cellStyle name="Normal 2 3 6 2 2 4 3" xfId="27948" xr:uid="{41CD2ED6-F227-4D3F-AC40-DFB4AD6B1592}"/>
    <cellStyle name="Normal 2 3 6 2 2 5" xfId="10070" xr:uid="{C4CB7963-D7F1-4F64-9468-78DD6D590441}"/>
    <cellStyle name="Normal 2 3 6 2 2 5 2" xfId="32496" xr:uid="{D9A7BEAC-603D-4838-B3DE-E22C4BB21C85}"/>
    <cellStyle name="Normal 2 3 6 2 2 6" xfId="23466" xr:uid="{40330BE7-B7F9-4C22-99CE-CA486C9AD653}"/>
    <cellStyle name="Normal 2 3 6 2 3" xfId="1791" xr:uid="{85488864-9C8E-42BD-906D-912FC14E884D}"/>
    <cellStyle name="Normal 2 3 6 2 3 2" xfId="6273" xr:uid="{66656D7A-64D0-443A-AB30-ECC459559CA8}"/>
    <cellStyle name="Normal 2 3 6 2 3 2 2" xfId="15303" xr:uid="{F09209AD-BB57-467F-85CE-2A5C2677817C}"/>
    <cellStyle name="Normal 2 3 6 2 3 2 2 2" xfId="37729" xr:uid="{29F761E3-E996-4F50-8384-C7FA09652E8D}"/>
    <cellStyle name="Normal 2 3 6 2 3 2 3" xfId="28699" xr:uid="{3D146923-B3DD-409B-877B-5353F6E1EB55}"/>
    <cellStyle name="Normal 2 3 6 2 3 3" xfId="10821" xr:uid="{E6EC5A68-C6F0-488F-807C-B545528B9CB6}"/>
    <cellStyle name="Normal 2 3 6 2 3 3 2" xfId="33247" xr:uid="{EBB97BC4-A449-4A38-94F9-8D6CE1810D7F}"/>
    <cellStyle name="Normal 2 3 6 2 3 4" xfId="24217" xr:uid="{9C10F01F-4745-4387-8EB1-88B891A82950}"/>
    <cellStyle name="Normal 2 3 6 2 4" xfId="3285" xr:uid="{1F0E0C9B-735D-4B2D-9F38-91C264C8CEB5}"/>
    <cellStyle name="Normal 2 3 6 2 4 2" xfId="7767" xr:uid="{7DC436AB-BB06-45D6-B18C-5444C515E00F}"/>
    <cellStyle name="Normal 2 3 6 2 4 2 2" xfId="16797" xr:uid="{4D0FF7B8-3D9A-40F2-99D7-0729175F6AB5}"/>
    <cellStyle name="Normal 2 3 6 2 4 2 2 2" xfId="39223" xr:uid="{69F74530-60A7-43C2-923E-627F20E5A93E}"/>
    <cellStyle name="Normal 2 3 6 2 4 2 3" xfId="30193" xr:uid="{9AB554A4-DE0E-4C57-A38F-8B30F4812507}"/>
    <cellStyle name="Normal 2 3 6 2 4 3" xfId="12315" xr:uid="{4EC2171E-BC80-4C3C-89A1-126CE69A8264}"/>
    <cellStyle name="Normal 2 3 6 2 4 3 2" xfId="34741" xr:uid="{AEE4A7D2-A76C-4094-934E-E8081A355559}"/>
    <cellStyle name="Normal 2 3 6 2 4 4" xfId="25711" xr:uid="{6F1BB6F1-5982-4B9B-A394-ACDF78DEE0FA}"/>
    <cellStyle name="Normal 2 3 6 2 5" xfId="4779" xr:uid="{F16AB5FE-ACD5-448D-8138-438E1385B619}"/>
    <cellStyle name="Normal 2 3 6 2 5 2" xfId="13809" xr:uid="{D3E75AA9-155C-49B0-B3BA-457EE11D9E0A}"/>
    <cellStyle name="Normal 2 3 6 2 5 2 2" xfId="36235" xr:uid="{BB48FE7C-1C4C-4F19-BA39-70DDFD413E09}"/>
    <cellStyle name="Normal 2 3 6 2 5 3" xfId="27205" xr:uid="{E01B8595-84F9-4AD8-9267-8DD2517B9106}"/>
    <cellStyle name="Normal 2 3 6 2 6" xfId="9327" xr:uid="{C68D33EC-1954-4FCD-A35D-56FAE6606B95}"/>
    <cellStyle name="Normal 2 3 6 2 6 2" xfId="31753" xr:uid="{E491F7D9-9DFA-46FB-8A09-D87DB1D85130}"/>
    <cellStyle name="Normal 2 3 6 2 7" xfId="22723" xr:uid="{6A9AF8D4-4553-4C32-8DD2-0812047C7354}"/>
    <cellStyle name="Normal 2 3 6 3" xfId="483" xr:uid="{23F70F4D-41BE-4397-878D-D7F01724E96F}"/>
    <cellStyle name="Normal 2 3 6 3 2" xfId="1230" xr:uid="{1607A519-F3EC-4490-BC0F-3B1EE8477B0E}"/>
    <cellStyle name="Normal 2 3 6 3 2 2" xfId="2724" xr:uid="{A8DADB65-0490-477B-84A8-10969BD868E8}"/>
    <cellStyle name="Normal 2 3 6 3 2 2 2" xfId="7206" xr:uid="{77E7CAB5-80B2-48DD-A06A-C60FCA57D69D}"/>
    <cellStyle name="Normal 2 3 6 3 2 2 2 2" xfId="16236" xr:uid="{E18D81BE-D62E-4515-853F-02BFDF40F5B2}"/>
    <cellStyle name="Normal 2 3 6 3 2 2 2 2 2" xfId="38662" xr:uid="{BD5784CC-E737-442D-9B34-A065409D21BA}"/>
    <cellStyle name="Normal 2 3 6 3 2 2 2 3" xfId="29632" xr:uid="{FE808C9F-E85D-4850-BEA2-2278BA9730EF}"/>
    <cellStyle name="Normal 2 3 6 3 2 2 3" xfId="11754" xr:uid="{CA846B6D-B461-47FF-B6D0-A50A9EDF3DD1}"/>
    <cellStyle name="Normal 2 3 6 3 2 2 3 2" xfId="34180" xr:uid="{464585EB-E91D-4A2D-A398-75AFA6073CF2}"/>
    <cellStyle name="Normal 2 3 6 3 2 2 4" xfId="25150" xr:uid="{8B0EB90C-25DA-4172-9AD2-A216C797E310}"/>
    <cellStyle name="Normal 2 3 6 3 2 3" xfId="4218" xr:uid="{0799B6B2-809D-44EF-B0E0-726085DE2AC8}"/>
    <cellStyle name="Normal 2 3 6 3 2 3 2" xfId="8700" xr:uid="{09F67BCB-E324-4F55-BAA1-FF2390643D2C}"/>
    <cellStyle name="Normal 2 3 6 3 2 3 2 2" xfId="17730" xr:uid="{27753562-E380-46AC-9F08-35F25B88B0BD}"/>
    <cellStyle name="Normal 2 3 6 3 2 3 2 2 2" xfId="40156" xr:uid="{DF8155A4-51F3-49FE-B4CD-F4F3312732F7}"/>
    <cellStyle name="Normal 2 3 6 3 2 3 2 3" xfId="31126" xr:uid="{92834A88-C959-4996-A5EE-5405095B8351}"/>
    <cellStyle name="Normal 2 3 6 3 2 3 3" xfId="13248" xr:uid="{5E4C6D98-7B96-45E2-9E5E-E7241B631BBB}"/>
    <cellStyle name="Normal 2 3 6 3 2 3 3 2" xfId="35674" xr:uid="{0522BA53-D106-4EA9-ACD9-76777D3A1DBE}"/>
    <cellStyle name="Normal 2 3 6 3 2 3 4" xfId="26644" xr:uid="{6276F166-3E40-420B-8000-04654243CE08}"/>
    <cellStyle name="Normal 2 3 6 3 2 4" xfId="5712" xr:uid="{20220212-3523-42C5-87B4-30C583DE5C0F}"/>
    <cellStyle name="Normal 2 3 6 3 2 4 2" xfId="14742" xr:uid="{E0DCF373-6613-48D0-B63F-334C70970C96}"/>
    <cellStyle name="Normal 2 3 6 3 2 4 2 2" xfId="37168" xr:uid="{BE9A96CA-A26B-4DED-9081-F97A388F0457}"/>
    <cellStyle name="Normal 2 3 6 3 2 4 3" xfId="28138" xr:uid="{1CCCB649-7508-4400-A0F7-456F9B70EC8A}"/>
    <cellStyle name="Normal 2 3 6 3 2 5" xfId="10260" xr:uid="{47E56DE8-22C2-4879-AEA5-D884C9ED527D}"/>
    <cellStyle name="Normal 2 3 6 3 2 5 2" xfId="32686" xr:uid="{8789D0CC-ECCA-437A-AFD5-50DD58A3BF86}"/>
    <cellStyle name="Normal 2 3 6 3 2 6" xfId="23656" xr:uid="{5BE193B7-55AD-49A1-8F4E-540FBB1F1BE9}"/>
    <cellStyle name="Normal 2 3 6 3 3" xfId="1977" xr:uid="{750C3C69-27BF-4569-AE6D-96C3CF20398B}"/>
    <cellStyle name="Normal 2 3 6 3 3 2" xfId="6459" xr:uid="{9470B662-A7FC-45E4-9BC0-79567B251B03}"/>
    <cellStyle name="Normal 2 3 6 3 3 2 2" xfId="15489" xr:uid="{9F9DE16C-B814-420E-BD2B-492F994DACAA}"/>
    <cellStyle name="Normal 2 3 6 3 3 2 2 2" xfId="37915" xr:uid="{3D8B813C-F014-47C7-B276-F2BC1ECBD461}"/>
    <cellStyle name="Normal 2 3 6 3 3 2 3" xfId="28885" xr:uid="{E9615462-0B10-4A1F-883C-5938ED46D72E}"/>
    <cellStyle name="Normal 2 3 6 3 3 3" xfId="11007" xr:uid="{20FD6DE1-194C-48D8-85AA-6971CBC494E8}"/>
    <cellStyle name="Normal 2 3 6 3 3 3 2" xfId="33433" xr:uid="{E5FD1B75-B6D8-4910-92AA-D5542DE8DE5D}"/>
    <cellStyle name="Normal 2 3 6 3 3 4" xfId="24403" xr:uid="{84A60002-5B2F-4687-9196-F30ECB4193C9}"/>
    <cellStyle name="Normal 2 3 6 3 4" xfId="3471" xr:uid="{F2AA8504-2C23-4AB6-A03F-0C1AC5F92425}"/>
    <cellStyle name="Normal 2 3 6 3 4 2" xfId="7953" xr:uid="{4EF3159B-2CDD-40ED-917B-23F9D6F4203E}"/>
    <cellStyle name="Normal 2 3 6 3 4 2 2" xfId="16983" xr:uid="{E973E548-5845-4AA7-976E-1F75842E1964}"/>
    <cellStyle name="Normal 2 3 6 3 4 2 2 2" xfId="39409" xr:uid="{97124937-9952-49F0-8117-633569417964}"/>
    <cellStyle name="Normal 2 3 6 3 4 2 3" xfId="30379" xr:uid="{BEF138C6-A69A-4994-A1B2-81024DA05DCA}"/>
    <cellStyle name="Normal 2 3 6 3 4 3" xfId="12501" xr:uid="{EA8E70BA-8504-4DFB-8D73-58778A034821}"/>
    <cellStyle name="Normal 2 3 6 3 4 3 2" xfId="34927" xr:uid="{BDCA3C50-D20B-4424-A882-E2A604CFB469}"/>
    <cellStyle name="Normal 2 3 6 3 4 4" xfId="25897" xr:uid="{2270A1EE-9325-4F26-A46D-0B7FE2C98475}"/>
    <cellStyle name="Normal 2 3 6 3 5" xfId="4965" xr:uid="{1ED9F60E-B947-4601-9FD4-49DEF92E6144}"/>
    <cellStyle name="Normal 2 3 6 3 5 2" xfId="13995" xr:uid="{36D1BF0A-6076-4CF4-8362-170B47123D85}"/>
    <cellStyle name="Normal 2 3 6 3 5 2 2" xfId="36421" xr:uid="{D9BE3407-F7B0-4A1E-A817-79FBE69E60F4}"/>
    <cellStyle name="Normal 2 3 6 3 5 3" xfId="27391" xr:uid="{0607EF16-011B-45FF-825B-6721F20A327D}"/>
    <cellStyle name="Normal 2 3 6 3 6" xfId="9513" xr:uid="{065292A1-531C-4E15-8C22-ADB5E15C5C45}"/>
    <cellStyle name="Normal 2 3 6 3 6 2" xfId="31939" xr:uid="{BFF1378B-B508-4AF6-8C3A-23C442C967ED}"/>
    <cellStyle name="Normal 2 3 6 3 7" xfId="22909" xr:uid="{F7C65DED-A08D-444A-972B-AA55DDD27CA6}"/>
    <cellStyle name="Normal 2 3 6 4" xfId="669" xr:uid="{BBBA2605-2DDD-4B5C-B2B3-2400C13A9660}"/>
    <cellStyle name="Normal 2 3 6 4 2" xfId="1416" xr:uid="{09EA9878-AA6B-4FBA-9508-11124CC48B6C}"/>
    <cellStyle name="Normal 2 3 6 4 2 2" xfId="2910" xr:uid="{78456C52-921E-4187-A060-BF6801CA3CE0}"/>
    <cellStyle name="Normal 2 3 6 4 2 2 2" xfId="7392" xr:uid="{AF8036EF-74F6-4F26-B98E-29B4EAA67A21}"/>
    <cellStyle name="Normal 2 3 6 4 2 2 2 2" xfId="16422" xr:uid="{B7E17FAC-A8D1-4B43-809C-451500E600A5}"/>
    <cellStyle name="Normal 2 3 6 4 2 2 2 2 2" xfId="38848" xr:uid="{09A51EAF-1FAC-4DDB-87B5-FB119603B564}"/>
    <cellStyle name="Normal 2 3 6 4 2 2 2 3" xfId="29818" xr:uid="{E3FE7B06-F98A-437B-8708-633EA2A20188}"/>
    <cellStyle name="Normal 2 3 6 4 2 2 3" xfId="11940" xr:uid="{FE71BE76-6725-4912-92D0-394267862634}"/>
    <cellStyle name="Normal 2 3 6 4 2 2 3 2" xfId="34366" xr:uid="{F8A15027-5F78-49DF-B407-79C709A26FCF}"/>
    <cellStyle name="Normal 2 3 6 4 2 2 4" xfId="25336" xr:uid="{A65B1AAA-4092-4FB0-A91A-213FCB95B2C1}"/>
    <cellStyle name="Normal 2 3 6 4 2 3" xfId="4404" xr:uid="{B1D926A8-CCB6-4CA5-AD3A-1DC79282F062}"/>
    <cellStyle name="Normal 2 3 6 4 2 3 2" xfId="8886" xr:uid="{2FE8DCFB-4222-46F1-96AD-4FD21CE67044}"/>
    <cellStyle name="Normal 2 3 6 4 2 3 2 2" xfId="17916" xr:uid="{0F4FD05E-2053-4991-93BA-AA5DACC2193A}"/>
    <cellStyle name="Normal 2 3 6 4 2 3 2 2 2" xfId="40342" xr:uid="{FC64C2DA-D609-435F-9F89-5249954CB189}"/>
    <cellStyle name="Normal 2 3 6 4 2 3 2 3" xfId="31312" xr:uid="{8D331B00-2E32-4266-A42A-72259189C1A5}"/>
    <cellStyle name="Normal 2 3 6 4 2 3 3" xfId="13434" xr:uid="{673DE5AA-40F8-4959-B164-39D1195DD398}"/>
    <cellStyle name="Normal 2 3 6 4 2 3 3 2" xfId="35860" xr:uid="{95998E43-C77C-4216-AF85-2F2F193566CD}"/>
    <cellStyle name="Normal 2 3 6 4 2 3 4" xfId="26830" xr:uid="{A22EC698-B052-45B7-AE10-5F49D69C1455}"/>
    <cellStyle name="Normal 2 3 6 4 2 4" xfId="5898" xr:uid="{A8167BBE-B069-476F-846D-E08E75D042A9}"/>
    <cellStyle name="Normal 2 3 6 4 2 4 2" xfId="14928" xr:uid="{17C94312-3C85-4479-8C59-7F32ECCB60A5}"/>
    <cellStyle name="Normal 2 3 6 4 2 4 2 2" xfId="37354" xr:uid="{1DB39EBB-3077-41DC-A30A-3BD61B4270DE}"/>
    <cellStyle name="Normal 2 3 6 4 2 4 3" xfId="28324" xr:uid="{AB0AB0A8-0906-41AC-97B7-DBCA907F0E3F}"/>
    <cellStyle name="Normal 2 3 6 4 2 5" xfId="10446" xr:uid="{0FE1D9BD-DAAE-4318-8CE4-7161327EFC0D}"/>
    <cellStyle name="Normal 2 3 6 4 2 5 2" xfId="32872" xr:uid="{A63E66B9-8E18-4F43-9F8F-E687E335E3C0}"/>
    <cellStyle name="Normal 2 3 6 4 2 6" xfId="23842" xr:uid="{4BD90C79-F78B-4385-A87A-0FB4000FAE17}"/>
    <cellStyle name="Normal 2 3 6 4 3" xfId="2163" xr:uid="{89ACF5FB-6C3F-4BA3-B752-9AF15477BABB}"/>
    <cellStyle name="Normal 2 3 6 4 3 2" xfId="6645" xr:uid="{E76B3DA2-9E42-4FB4-B784-C5D8F9A3A44C}"/>
    <cellStyle name="Normal 2 3 6 4 3 2 2" xfId="15675" xr:uid="{C6F8CA25-2EB8-4DDC-9ABC-333E7A352CD5}"/>
    <cellStyle name="Normal 2 3 6 4 3 2 2 2" xfId="38101" xr:uid="{2936EBA4-AE52-4DDB-8688-7B5B9316D709}"/>
    <cellStyle name="Normal 2 3 6 4 3 2 3" xfId="29071" xr:uid="{FABE89FE-EC71-4136-9831-40E5B3B41963}"/>
    <cellStyle name="Normal 2 3 6 4 3 3" xfId="11193" xr:uid="{79CB0EAA-5D4D-4BB4-AA5C-E3F4ACC9CD4A}"/>
    <cellStyle name="Normal 2 3 6 4 3 3 2" xfId="33619" xr:uid="{42E96AF4-A38B-4BFC-B2D7-5D3048FD3F2B}"/>
    <cellStyle name="Normal 2 3 6 4 3 4" xfId="24589" xr:uid="{6923F01D-7860-4012-A184-0C117BE68EB5}"/>
    <cellStyle name="Normal 2 3 6 4 4" xfId="3657" xr:uid="{C00357F4-2AE7-48B1-BD7F-291FB1BB3B90}"/>
    <cellStyle name="Normal 2 3 6 4 4 2" xfId="8139" xr:uid="{37882E8F-AE45-4F8F-92EA-A0050738FA4C}"/>
    <cellStyle name="Normal 2 3 6 4 4 2 2" xfId="17169" xr:uid="{D94553C6-FF38-47F4-8CD7-535E33DAEF50}"/>
    <cellStyle name="Normal 2 3 6 4 4 2 2 2" xfId="39595" xr:uid="{3DA6FF90-EC49-4C21-97BA-93A194B124CD}"/>
    <cellStyle name="Normal 2 3 6 4 4 2 3" xfId="30565" xr:uid="{9E85890F-9C19-4183-93A6-D852B1DA3E07}"/>
    <cellStyle name="Normal 2 3 6 4 4 3" xfId="12687" xr:uid="{E05B3070-98B3-4F3A-BCBA-5834F845424C}"/>
    <cellStyle name="Normal 2 3 6 4 4 3 2" xfId="35113" xr:uid="{F636A7AC-9FB0-4EEA-8140-2325620A1055}"/>
    <cellStyle name="Normal 2 3 6 4 4 4" xfId="26083" xr:uid="{93995183-9587-4F96-A518-4B03BB1CE08C}"/>
    <cellStyle name="Normal 2 3 6 4 5" xfId="5151" xr:uid="{41F2B18E-BE03-47EF-B35E-12D116684CA1}"/>
    <cellStyle name="Normal 2 3 6 4 5 2" xfId="14181" xr:uid="{B40D52C1-FB14-4323-BBD5-3CF35AF2EE91}"/>
    <cellStyle name="Normal 2 3 6 4 5 2 2" xfId="36607" xr:uid="{D8EC540B-5DC3-4044-BD62-FE8ECECE52B8}"/>
    <cellStyle name="Normal 2 3 6 4 5 3" xfId="27577" xr:uid="{0452C05E-7864-4FB6-8680-B28DC7E5B3ED}"/>
    <cellStyle name="Normal 2 3 6 4 6" xfId="9699" xr:uid="{C1DB291A-B992-430C-A195-2F7F75F1D396}"/>
    <cellStyle name="Normal 2 3 6 4 6 2" xfId="32125" xr:uid="{CD535452-F79E-4BFF-86DC-D1F83AAB8AEC}"/>
    <cellStyle name="Normal 2 3 6 4 7" xfId="23095" xr:uid="{B77ECC91-64B1-49C4-BC60-085FFE73168E}"/>
    <cellStyle name="Normal 2 3 6 5" xfId="856" xr:uid="{6250D2D8-676E-407F-8C4C-31D6C1AF64CA}"/>
    <cellStyle name="Normal 2 3 6 5 2" xfId="2350" xr:uid="{74DDBA18-F6AC-46FD-85B6-D45C7BF87BC4}"/>
    <cellStyle name="Normal 2 3 6 5 2 2" xfId="6832" xr:uid="{547F327C-AB9C-4337-8A87-BEA0B0746DE0}"/>
    <cellStyle name="Normal 2 3 6 5 2 2 2" xfId="15862" xr:uid="{5F681DEC-30B6-4F30-B318-021AD3C13F92}"/>
    <cellStyle name="Normal 2 3 6 5 2 2 2 2" xfId="38288" xr:uid="{CCD4F482-22C3-4338-99E9-E71519FD3AD2}"/>
    <cellStyle name="Normal 2 3 6 5 2 2 3" xfId="29258" xr:uid="{34364078-F5C8-4D7A-B114-F85B649C0742}"/>
    <cellStyle name="Normal 2 3 6 5 2 3" xfId="11380" xr:uid="{4DCCCBB5-8993-40B4-832F-445FDC03B836}"/>
    <cellStyle name="Normal 2 3 6 5 2 3 2" xfId="33806" xr:uid="{6F90E21C-3F63-496B-970B-C37CB2D3B1D0}"/>
    <cellStyle name="Normal 2 3 6 5 2 4" xfId="24776" xr:uid="{B17ECB2F-FF42-4B0F-A9C2-C7F0989D052A}"/>
    <cellStyle name="Normal 2 3 6 5 3" xfId="3844" xr:uid="{319AE0F1-91B7-4A33-B6B4-279672E39EB9}"/>
    <cellStyle name="Normal 2 3 6 5 3 2" xfId="8326" xr:uid="{D7899893-00FF-4F78-8A91-39C60657F7D3}"/>
    <cellStyle name="Normal 2 3 6 5 3 2 2" xfId="17356" xr:uid="{DBCB06FF-2B43-4BDB-94E1-A9634FB839AD}"/>
    <cellStyle name="Normal 2 3 6 5 3 2 2 2" xfId="39782" xr:uid="{E4A0D992-089E-4978-9772-5AC7BEA59AF8}"/>
    <cellStyle name="Normal 2 3 6 5 3 2 3" xfId="30752" xr:uid="{D56AEFF4-0AAF-48A0-BA34-6C25A57CB376}"/>
    <cellStyle name="Normal 2 3 6 5 3 3" xfId="12874" xr:uid="{106959E9-33F6-41F1-B113-21B81F01CB6F}"/>
    <cellStyle name="Normal 2 3 6 5 3 3 2" xfId="35300" xr:uid="{4A3AFEE2-96D2-4352-A4BC-D2B17F5ADEF0}"/>
    <cellStyle name="Normal 2 3 6 5 3 4" xfId="26270" xr:uid="{82C44ADE-C9D7-4C85-AB47-12643A35A3C7}"/>
    <cellStyle name="Normal 2 3 6 5 4" xfId="5338" xr:uid="{2F32DD6E-0B11-4FA0-84C3-E70D52518CF6}"/>
    <cellStyle name="Normal 2 3 6 5 4 2" xfId="14368" xr:uid="{117E98E1-589F-407F-8DFF-C4EA6A53FBF5}"/>
    <cellStyle name="Normal 2 3 6 5 4 2 2" xfId="36794" xr:uid="{679461D4-84DF-4AE5-8D46-2536C75CF13F}"/>
    <cellStyle name="Normal 2 3 6 5 4 3" xfId="27764" xr:uid="{03FAF3C0-9FED-425B-A7E5-EE9DEED6CF45}"/>
    <cellStyle name="Normal 2 3 6 5 5" xfId="9886" xr:uid="{8523DC88-7D01-42D2-923D-0121B683BA8C}"/>
    <cellStyle name="Normal 2 3 6 5 5 2" xfId="32312" xr:uid="{0CC14125-3C2C-4C05-95BF-65436A85D8EE}"/>
    <cellStyle name="Normal 2 3 6 5 6" xfId="23282" xr:uid="{B94B66FB-02F5-4F87-B26C-420657D78B7C}"/>
    <cellStyle name="Normal 2 3 6 6" xfId="1605" xr:uid="{4ADBDB09-4B6A-4008-9ABB-90BF8D57243C}"/>
    <cellStyle name="Normal 2 3 6 6 2" xfId="6087" xr:uid="{A6011918-D855-4D07-BA28-7F71DFE36FA7}"/>
    <cellStyle name="Normal 2 3 6 6 2 2" xfId="15117" xr:uid="{DD774783-D621-4136-8425-3F6EBD10280B}"/>
    <cellStyle name="Normal 2 3 6 6 2 2 2" xfId="37543" xr:uid="{F756201D-FA35-442D-AA63-88528BFCC358}"/>
    <cellStyle name="Normal 2 3 6 6 2 3" xfId="28513" xr:uid="{6635D7EE-1389-4658-A33F-D6C77FB49D01}"/>
    <cellStyle name="Normal 2 3 6 6 3" xfId="10635" xr:uid="{157C9B56-F6A1-48EB-8F27-328134484646}"/>
    <cellStyle name="Normal 2 3 6 6 3 2" xfId="33061" xr:uid="{156828C9-C136-4DAB-BF68-F9030E87D5AC}"/>
    <cellStyle name="Normal 2 3 6 6 4" xfId="24031" xr:uid="{7E43E181-3C90-4A5A-ABF8-5E9834F50840}"/>
    <cellStyle name="Normal 2 3 6 7" xfId="3099" xr:uid="{55279702-94FA-4387-BFB1-B2FB645BCD6C}"/>
    <cellStyle name="Normal 2 3 6 7 2" xfId="7581" xr:uid="{E3A77B1B-CB6F-42DE-810B-92823CAB8823}"/>
    <cellStyle name="Normal 2 3 6 7 2 2" xfId="16611" xr:uid="{8E595236-5B46-42E9-BBB3-D7470977C497}"/>
    <cellStyle name="Normal 2 3 6 7 2 2 2" xfId="39037" xr:uid="{DDF6DC6C-7D37-4B29-AD2F-95B0A39ECABF}"/>
    <cellStyle name="Normal 2 3 6 7 2 3" xfId="30007" xr:uid="{5816CC7D-3461-4C30-BE72-4F57C805AF52}"/>
    <cellStyle name="Normal 2 3 6 7 3" xfId="12129" xr:uid="{8652B766-37A2-4B55-A0D8-FE5738180512}"/>
    <cellStyle name="Normal 2 3 6 7 3 2" xfId="34555" xr:uid="{13A3024B-CA61-4439-BDDB-D235B7D4046F}"/>
    <cellStyle name="Normal 2 3 6 7 4" xfId="25525" xr:uid="{69DE1817-F762-48CC-8F94-DD4BE043CBC1}"/>
    <cellStyle name="Normal 2 3 6 8" xfId="4593" xr:uid="{4E830102-B9A2-44C0-AF6D-22565B68E774}"/>
    <cellStyle name="Normal 2 3 6 8 2" xfId="13623" xr:uid="{54EC4B2A-1AC8-4BC1-A2E9-56DCE11D5499}"/>
    <cellStyle name="Normal 2 3 6 8 2 2" xfId="36049" xr:uid="{4B69EDB7-C90A-4A18-8EE0-68928BAF59AA}"/>
    <cellStyle name="Normal 2 3 6 8 3" xfId="27019" xr:uid="{AFA54A8D-3132-4F1E-BB7E-BC375A322626}"/>
    <cellStyle name="Normal 2 3 6 9" xfId="9141" xr:uid="{7BDCE7D2-78A4-4999-B5B1-ACB20B8D3334}"/>
    <cellStyle name="Normal 2 3 6 9 2" xfId="31567" xr:uid="{22FFFB1C-2445-434D-A4DC-296EB7A8A542}"/>
    <cellStyle name="Normal 2 3 7" xfId="134" xr:uid="{2A3E9E4B-D32A-4A10-AB7D-42F7B3147EA1}"/>
    <cellStyle name="Normal 2 3 7 10" xfId="22560" xr:uid="{7CA39FC1-0619-4055-9483-C7C7622E5CC3}"/>
    <cellStyle name="Normal 2 3 7 2" xfId="320" xr:uid="{3C2F57C6-C356-45B0-9B1E-4C6032D3EA38}"/>
    <cellStyle name="Normal 2 3 7 2 2" xfId="1063" xr:uid="{25470C74-1732-4DC8-82B2-2B958699757A}"/>
    <cellStyle name="Normal 2 3 7 2 2 2" xfId="2557" xr:uid="{FA96627D-8D3C-4C88-8A68-D5D4D9D86395}"/>
    <cellStyle name="Normal 2 3 7 2 2 2 2" xfId="7039" xr:uid="{C91E0C51-8E40-4072-BD6A-4B70053A0716}"/>
    <cellStyle name="Normal 2 3 7 2 2 2 2 2" xfId="16069" xr:uid="{33AA9112-7F9C-4AA8-9DF2-0589FABCA337}"/>
    <cellStyle name="Normal 2 3 7 2 2 2 2 2 2" xfId="38495" xr:uid="{9E5CD1A7-DF8B-4A35-BB1E-6C022878E536}"/>
    <cellStyle name="Normal 2 3 7 2 2 2 2 3" xfId="29465" xr:uid="{A32096B5-782F-473A-9BFE-C8F6C3F5D6E3}"/>
    <cellStyle name="Normal 2 3 7 2 2 2 3" xfId="11587" xr:uid="{D2C670F9-412F-4B6E-86E6-27A7225D689F}"/>
    <cellStyle name="Normal 2 3 7 2 2 2 3 2" xfId="34013" xr:uid="{EDD695FB-5480-442B-B9A0-43E1F23F921A}"/>
    <cellStyle name="Normal 2 3 7 2 2 2 4" xfId="24983" xr:uid="{D8E6ADC5-59D3-4D88-BF08-8D2C7ADB0F57}"/>
    <cellStyle name="Normal 2 3 7 2 2 3" xfId="4051" xr:uid="{3F2AD332-BCBA-4DA2-88DC-41B2F01B6D79}"/>
    <cellStyle name="Normal 2 3 7 2 2 3 2" xfId="8533" xr:uid="{D976076D-5729-4E4E-8178-8775CE58A26D}"/>
    <cellStyle name="Normal 2 3 7 2 2 3 2 2" xfId="17563" xr:uid="{379AB274-AD03-48D9-8FE7-3B0004DA26C6}"/>
    <cellStyle name="Normal 2 3 7 2 2 3 2 2 2" xfId="39989" xr:uid="{F759F908-EBF2-4AA8-9A15-BACDCA01C132}"/>
    <cellStyle name="Normal 2 3 7 2 2 3 2 3" xfId="30959" xr:uid="{489CD69E-53D8-46F5-9970-774A9389FAFD}"/>
    <cellStyle name="Normal 2 3 7 2 2 3 3" xfId="13081" xr:uid="{6711DB41-C304-4668-989B-47655B0B19B6}"/>
    <cellStyle name="Normal 2 3 7 2 2 3 3 2" xfId="35507" xr:uid="{419D49E2-6C61-49BE-AC00-1CA9119380EE}"/>
    <cellStyle name="Normal 2 3 7 2 2 3 4" xfId="26477" xr:uid="{C4CDE757-A221-4609-B75C-CB12EBEF327B}"/>
    <cellStyle name="Normal 2 3 7 2 2 4" xfId="5545" xr:uid="{97F3BE63-7345-435F-96CE-8B34D16DF8F6}"/>
    <cellStyle name="Normal 2 3 7 2 2 4 2" xfId="14575" xr:uid="{BBC4EC07-11D3-427D-90C8-D4909ECBCC48}"/>
    <cellStyle name="Normal 2 3 7 2 2 4 2 2" xfId="37001" xr:uid="{56828751-19E6-4E37-AF36-F025B522BCC7}"/>
    <cellStyle name="Normal 2 3 7 2 2 4 3" xfId="27971" xr:uid="{9F7180AD-4C8D-40F6-BB1F-52D7C4BDD67D}"/>
    <cellStyle name="Normal 2 3 7 2 2 5" xfId="10093" xr:uid="{E380174E-2767-4731-AA34-770965738178}"/>
    <cellStyle name="Normal 2 3 7 2 2 5 2" xfId="32519" xr:uid="{9E5168EA-2C41-4641-9B98-5ED5076D2AA2}"/>
    <cellStyle name="Normal 2 3 7 2 2 6" xfId="23489" xr:uid="{28DB048E-8381-4E93-8145-E05D89421042}"/>
    <cellStyle name="Normal 2 3 7 2 3" xfId="1814" xr:uid="{C8E34036-37C0-4FB2-9939-9B1A5FB1A7F6}"/>
    <cellStyle name="Normal 2 3 7 2 3 2" xfId="6296" xr:uid="{082CB066-A03F-4E54-AEC6-AB21D610981D}"/>
    <cellStyle name="Normal 2 3 7 2 3 2 2" xfId="15326" xr:uid="{E1277A1A-9E08-4507-AEED-4F948E0251F0}"/>
    <cellStyle name="Normal 2 3 7 2 3 2 2 2" xfId="37752" xr:uid="{ADE7FA00-9793-4BED-9D6E-90F610EE8FC0}"/>
    <cellStyle name="Normal 2 3 7 2 3 2 3" xfId="28722" xr:uid="{7F8F1F1B-3456-488C-BB2A-1C6603277D27}"/>
    <cellStyle name="Normal 2 3 7 2 3 3" xfId="10844" xr:uid="{E0606F95-D91A-42AF-AB3D-501BF271F411}"/>
    <cellStyle name="Normal 2 3 7 2 3 3 2" xfId="33270" xr:uid="{EC2A2551-A62E-493E-94FC-D58380916B55}"/>
    <cellStyle name="Normal 2 3 7 2 3 4" xfId="24240" xr:uid="{CEF2B223-5139-409D-8339-DA7D6AE02617}"/>
    <cellStyle name="Normal 2 3 7 2 4" xfId="3308" xr:uid="{BD599DCC-B89B-4C56-8904-3094FF1F18DD}"/>
    <cellStyle name="Normal 2 3 7 2 4 2" xfId="7790" xr:uid="{13A3AC65-1FB8-4B8C-BFC8-92665632E97B}"/>
    <cellStyle name="Normal 2 3 7 2 4 2 2" xfId="16820" xr:uid="{81790D37-4BE7-4608-B9A5-8E9E5D43B43B}"/>
    <cellStyle name="Normal 2 3 7 2 4 2 2 2" xfId="39246" xr:uid="{1CE146A4-4DB6-4DB6-824D-96198EA9D4BA}"/>
    <cellStyle name="Normal 2 3 7 2 4 2 3" xfId="30216" xr:uid="{2B8B0997-9F66-472D-BC81-6961975A29E2}"/>
    <cellStyle name="Normal 2 3 7 2 4 3" xfId="12338" xr:uid="{24D483F8-267E-44EC-9B0C-28CAEEB45C7B}"/>
    <cellStyle name="Normal 2 3 7 2 4 3 2" xfId="34764" xr:uid="{CB2C6A76-CFEA-4FBB-B3BC-F84561258214}"/>
    <cellStyle name="Normal 2 3 7 2 4 4" xfId="25734" xr:uid="{4ACBEFC1-6533-4925-B9FD-E1405074FD49}"/>
    <cellStyle name="Normal 2 3 7 2 5" xfId="4802" xr:uid="{FC32C621-3751-4AAF-8EF1-396FA92773D0}"/>
    <cellStyle name="Normal 2 3 7 2 5 2" xfId="13832" xr:uid="{34D2DAEA-74FD-4E4C-B144-EC4FE8FA9238}"/>
    <cellStyle name="Normal 2 3 7 2 5 2 2" xfId="36258" xr:uid="{AE7923BA-A939-4A4A-B38D-AF40D0F560D2}"/>
    <cellStyle name="Normal 2 3 7 2 5 3" xfId="27228" xr:uid="{02F29C11-B1FC-4D6A-BBD3-B099BC17629A}"/>
    <cellStyle name="Normal 2 3 7 2 6" xfId="9350" xr:uid="{F2CF8F43-FB6A-424B-804D-5C4A635861C2}"/>
    <cellStyle name="Normal 2 3 7 2 6 2" xfId="31776" xr:uid="{FF81F2F4-0799-4B4C-A84F-5D9C95FF9C20}"/>
    <cellStyle name="Normal 2 3 7 2 7" xfId="22746" xr:uid="{79146E99-84FE-4019-9E2F-9C63D27031DD}"/>
    <cellStyle name="Normal 2 3 7 3" xfId="506" xr:uid="{5F9A5EE2-F2E5-400B-9983-62337C671AD8}"/>
    <cellStyle name="Normal 2 3 7 3 2" xfId="1253" xr:uid="{47677797-2F26-4B38-8E7A-53A92601BF01}"/>
    <cellStyle name="Normal 2 3 7 3 2 2" xfId="2747" xr:uid="{C9EEB1E0-FA15-4BBA-B753-5FCD60EB17C7}"/>
    <cellStyle name="Normal 2 3 7 3 2 2 2" xfId="7229" xr:uid="{1C2B14B9-6169-485E-BFF0-BB10BA4E094C}"/>
    <cellStyle name="Normal 2 3 7 3 2 2 2 2" xfId="16259" xr:uid="{5DCF470A-B763-42AD-B639-44E0B9EEAFCB}"/>
    <cellStyle name="Normal 2 3 7 3 2 2 2 2 2" xfId="38685" xr:uid="{C2C5412E-6CD6-4113-BB7A-4486C357B558}"/>
    <cellStyle name="Normal 2 3 7 3 2 2 2 3" xfId="29655" xr:uid="{FC0430B1-CEE4-4E03-9EC3-E9495D6B8242}"/>
    <cellStyle name="Normal 2 3 7 3 2 2 3" xfId="11777" xr:uid="{25F6D235-B73C-4403-95EE-5E8B61421982}"/>
    <cellStyle name="Normal 2 3 7 3 2 2 3 2" xfId="34203" xr:uid="{AF4A1856-1034-40F7-8517-E40B7C6E7F05}"/>
    <cellStyle name="Normal 2 3 7 3 2 2 4" xfId="25173" xr:uid="{50F4E97D-0915-4CA8-8C00-50A0FA7A41FF}"/>
    <cellStyle name="Normal 2 3 7 3 2 3" xfId="4241" xr:uid="{A2903A09-CCA8-4539-BAAB-965633A9A482}"/>
    <cellStyle name="Normal 2 3 7 3 2 3 2" xfId="8723" xr:uid="{80208F51-2A53-4BD0-94CD-5B58F8E9B79A}"/>
    <cellStyle name="Normal 2 3 7 3 2 3 2 2" xfId="17753" xr:uid="{1A25EF80-D5FB-452C-83A2-E1EE4769D5AC}"/>
    <cellStyle name="Normal 2 3 7 3 2 3 2 2 2" xfId="40179" xr:uid="{F15F2953-B908-4A68-A15C-D6A410C807E0}"/>
    <cellStyle name="Normal 2 3 7 3 2 3 2 3" xfId="31149" xr:uid="{468D1C30-163B-4D35-B864-523F1401F738}"/>
    <cellStyle name="Normal 2 3 7 3 2 3 3" xfId="13271" xr:uid="{7A504D3B-E847-43C8-A3DE-FF62A534F9DD}"/>
    <cellStyle name="Normal 2 3 7 3 2 3 3 2" xfId="35697" xr:uid="{A60073EC-5502-4CD4-9951-0D94BCC640AA}"/>
    <cellStyle name="Normal 2 3 7 3 2 3 4" xfId="26667" xr:uid="{E03BE193-D5F5-40DD-A523-6144FB4748FF}"/>
    <cellStyle name="Normal 2 3 7 3 2 4" xfId="5735" xr:uid="{BBD22428-E44C-4848-A88C-3517EE8D8D3B}"/>
    <cellStyle name="Normal 2 3 7 3 2 4 2" xfId="14765" xr:uid="{CCBD9DAC-AFAC-45CE-B9B7-08D4870C2985}"/>
    <cellStyle name="Normal 2 3 7 3 2 4 2 2" xfId="37191" xr:uid="{9A52791F-B37C-4746-B7D9-3CCEB6674FD4}"/>
    <cellStyle name="Normal 2 3 7 3 2 4 3" xfId="28161" xr:uid="{E6457EA3-51A2-4986-9B9B-9C5377817AB9}"/>
    <cellStyle name="Normal 2 3 7 3 2 5" xfId="10283" xr:uid="{74048CF9-EF29-439E-86A8-3F799740DBCB}"/>
    <cellStyle name="Normal 2 3 7 3 2 5 2" xfId="32709" xr:uid="{A5051874-C0DC-4D81-A091-88F2284256B9}"/>
    <cellStyle name="Normal 2 3 7 3 2 6" xfId="23679" xr:uid="{47DA88CB-9F6E-43D1-B368-BBA0B21E5122}"/>
    <cellStyle name="Normal 2 3 7 3 3" xfId="2000" xr:uid="{BD926CAB-51BB-4F94-B842-FE82576A60C6}"/>
    <cellStyle name="Normal 2 3 7 3 3 2" xfId="6482" xr:uid="{DF3B5DD2-CA1B-4AFC-B979-1069CA1A5272}"/>
    <cellStyle name="Normal 2 3 7 3 3 2 2" xfId="15512" xr:uid="{9CE74C33-1279-4DEC-A168-B0CB985028F1}"/>
    <cellStyle name="Normal 2 3 7 3 3 2 2 2" xfId="37938" xr:uid="{9C2007F2-E317-4E28-9767-F9BFF704542A}"/>
    <cellStyle name="Normal 2 3 7 3 3 2 3" xfId="28908" xr:uid="{83A04D8D-024D-4243-AF84-EE60684B8B0F}"/>
    <cellStyle name="Normal 2 3 7 3 3 3" xfId="11030" xr:uid="{B7CC3511-1C8D-42DC-9FB8-E2D8987C875F}"/>
    <cellStyle name="Normal 2 3 7 3 3 3 2" xfId="33456" xr:uid="{DD789CF2-6F87-4B72-8488-93FF41DEAC2A}"/>
    <cellStyle name="Normal 2 3 7 3 3 4" xfId="24426" xr:uid="{F0DB779A-3B44-4949-9257-E2C1D04E9924}"/>
    <cellStyle name="Normal 2 3 7 3 4" xfId="3494" xr:uid="{E4A13B1C-464B-4159-9773-FDA97450074B}"/>
    <cellStyle name="Normal 2 3 7 3 4 2" xfId="7976" xr:uid="{34F37F17-B66E-4A24-9FEC-667D792739AD}"/>
    <cellStyle name="Normal 2 3 7 3 4 2 2" xfId="17006" xr:uid="{E0FBB4CD-4ACF-46F5-86EA-DB23D6BE4475}"/>
    <cellStyle name="Normal 2 3 7 3 4 2 2 2" xfId="39432" xr:uid="{5E3676E3-FC12-4AD0-BC15-76C59CFA2859}"/>
    <cellStyle name="Normal 2 3 7 3 4 2 3" xfId="30402" xr:uid="{36B2C36B-8722-426B-A3D3-6362F0167E05}"/>
    <cellStyle name="Normal 2 3 7 3 4 3" xfId="12524" xr:uid="{BDAFCF03-8300-470A-9C8A-F87DCCF9A969}"/>
    <cellStyle name="Normal 2 3 7 3 4 3 2" xfId="34950" xr:uid="{E6590A3E-3F47-4D03-A23D-DFA2265C8314}"/>
    <cellStyle name="Normal 2 3 7 3 4 4" xfId="25920" xr:uid="{C4354E12-40B7-46AF-8D10-AAD9CFBDB054}"/>
    <cellStyle name="Normal 2 3 7 3 5" xfId="4988" xr:uid="{4901EAEF-F95F-4B4C-9754-7287F9357AAA}"/>
    <cellStyle name="Normal 2 3 7 3 5 2" xfId="14018" xr:uid="{469A28D4-9D6B-4BEA-8ABD-F1FDBB35F744}"/>
    <cellStyle name="Normal 2 3 7 3 5 2 2" xfId="36444" xr:uid="{F6B51470-0290-47E0-8279-E85CD2F132B4}"/>
    <cellStyle name="Normal 2 3 7 3 5 3" xfId="27414" xr:uid="{DFC038E8-83AD-4E68-A343-09F3B888ADE5}"/>
    <cellStyle name="Normal 2 3 7 3 6" xfId="9536" xr:uid="{C246395B-7DFC-45FF-A184-DC45AD1596CF}"/>
    <cellStyle name="Normal 2 3 7 3 6 2" xfId="31962" xr:uid="{6978D21D-6E71-427B-A163-948F81D5A40C}"/>
    <cellStyle name="Normal 2 3 7 3 7" xfId="22932" xr:uid="{2AB0C150-A09F-4C81-AC93-3D05F092437F}"/>
    <cellStyle name="Normal 2 3 7 4" xfId="692" xr:uid="{FC6F8978-5A23-4B06-84D6-7A4D4FF6BF21}"/>
    <cellStyle name="Normal 2 3 7 4 2" xfId="1439" xr:uid="{C81C166C-92A9-4678-99F8-6DCC671F39EE}"/>
    <cellStyle name="Normal 2 3 7 4 2 2" xfId="2933" xr:uid="{68EBB593-AA50-48E4-BB0A-A84EB31A1406}"/>
    <cellStyle name="Normal 2 3 7 4 2 2 2" xfId="7415" xr:uid="{03DE0A15-8CD1-4E6A-AEA0-9F94FB7D5CB8}"/>
    <cellStyle name="Normal 2 3 7 4 2 2 2 2" xfId="16445" xr:uid="{1BCD9474-DF15-40AE-BFD8-89ACDD07A717}"/>
    <cellStyle name="Normal 2 3 7 4 2 2 2 2 2" xfId="38871" xr:uid="{F2AF25DA-C582-40BD-831A-264C2DBBC096}"/>
    <cellStyle name="Normal 2 3 7 4 2 2 2 3" xfId="29841" xr:uid="{55E4B7C0-C99E-40FE-8327-8121CAC4D9BF}"/>
    <cellStyle name="Normal 2 3 7 4 2 2 3" xfId="11963" xr:uid="{3677932F-DCE3-4437-BFD5-9071385C0AF3}"/>
    <cellStyle name="Normal 2 3 7 4 2 2 3 2" xfId="34389" xr:uid="{630D6514-17BD-4437-A069-DDCF61725FCB}"/>
    <cellStyle name="Normal 2 3 7 4 2 2 4" xfId="25359" xr:uid="{A740F297-B9AF-4C39-A58D-EC6139914159}"/>
    <cellStyle name="Normal 2 3 7 4 2 3" xfId="4427" xr:uid="{36150964-4797-4BD9-996B-BF146B4D81E0}"/>
    <cellStyle name="Normal 2 3 7 4 2 3 2" xfId="8909" xr:uid="{BCCB914B-BF51-4A50-AAC4-8C8BD6122821}"/>
    <cellStyle name="Normal 2 3 7 4 2 3 2 2" xfId="17939" xr:uid="{C73A8800-865C-499D-84BB-FC47F8A1DC82}"/>
    <cellStyle name="Normal 2 3 7 4 2 3 2 2 2" xfId="40365" xr:uid="{AEACEBAA-1F12-44EE-A259-F27F74278014}"/>
    <cellStyle name="Normal 2 3 7 4 2 3 2 3" xfId="31335" xr:uid="{EA7B2F9F-1C04-4F24-BFD5-B7C979471E43}"/>
    <cellStyle name="Normal 2 3 7 4 2 3 3" xfId="13457" xr:uid="{97290D9C-B81C-4683-9B6C-A957136C8258}"/>
    <cellStyle name="Normal 2 3 7 4 2 3 3 2" xfId="35883" xr:uid="{725010A0-53CE-4521-B426-9F33ACA2D068}"/>
    <cellStyle name="Normal 2 3 7 4 2 3 4" xfId="26853" xr:uid="{27C78B3E-3AC3-4130-990D-403026D8AF94}"/>
    <cellStyle name="Normal 2 3 7 4 2 4" xfId="5921" xr:uid="{69C1464D-11FC-4B6C-9BC5-A18F36E11A44}"/>
    <cellStyle name="Normal 2 3 7 4 2 4 2" xfId="14951" xr:uid="{340D2CEA-3B87-492D-8CD3-7E0666CD35F7}"/>
    <cellStyle name="Normal 2 3 7 4 2 4 2 2" xfId="37377" xr:uid="{FA33E90B-9BA5-49AF-8362-B76A08288324}"/>
    <cellStyle name="Normal 2 3 7 4 2 4 3" xfId="28347" xr:uid="{A998E6BA-FFFD-4FA4-B05A-B110C7C56935}"/>
    <cellStyle name="Normal 2 3 7 4 2 5" xfId="10469" xr:uid="{8C81A638-60E5-4BCC-813F-00525147BD97}"/>
    <cellStyle name="Normal 2 3 7 4 2 5 2" xfId="32895" xr:uid="{CFF29CC9-6A2C-40C5-AFFA-2B6998ED6A1C}"/>
    <cellStyle name="Normal 2 3 7 4 2 6" xfId="23865" xr:uid="{3ED65A54-4994-4F41-8D59-9BBFB370EE0C}"/>
    <cellStyle name="Normal 2 3 7 4 3" xfId="2186" xr:uid="{67028157-D596-4D21-B594-4B77B618AB07}"/>
    <cellStyle name="Normal 2 3 7 4 3 2" xfId="6668" xr:uid="{A9E79960-CEE2-4067-B42C-2E4A56B91336}"/>
    <cellStyle name="Normal 2 3 7 4 3 2 2" xfId="15698" xr:uid="{72EF7A42-4610-40BB-8F68-2B1F3E40C4E9}"/>
    <cellStyle name="Normal 2 3 7 4 3 2 2 2" xfId="38124" xr:uid="{76E9760D-F98F-4E16-B5AC-EDE08EAD5A14}"/>
    <cellStyle name="Normal 2 3 7 4 3 2 3" xfId="29094" xr:uid="{AA2220D4-003F-45E0-80B8-906FEFB7042D}"/>
    <cellStyle name="Normal 2 3 7 4 3 3" xfId="11216" xr:uid="{63ED432C-D7F9-40E3-8DD4-DE0E9B2C08B2}"/>
    <cellStyle name="Normal 2 3 7 4 3 3 2" xfId="33642" xr:uid="{31215BE5-EC31-4B1D-BC2D-7DC11D7D9FA9}"/>
    <cellStyle name="Normal 2 3 7 4 3 4" xfId="24612" xr:uid="{B4AF23F7-AC29-425E-8E44-396BA18AFDE0}"/>
    <cellStyle name="Normal 2 3 7 4 4" xfId="3680" xr:uid="{78AB7B4D-A53E-4061-AA6D-EC68328F56F4}"/>
    <cellStyle name="Normal 2 3 7 4 4 2" xfId="8162" xr:uid="{23848B2C-FE45-4CED-9B0B-A3257F9C4A97}"/>
    <cellStyle name="Normal 2 3 7 4 4 2 2" xfId="17192" xr:uid="{00D8932F-60D4-4D78-8C83-DFA5070A8D2C}"/>
    <cellStyle name="Normal 2 3 7 4 4 2 2 2" xfId="39618" xr:uid="{131410AF-6011-45F0-93AF-00EF86EB4CCD}"/>
    <cellStyle name="Normal 2 3 7 4 4 2 3" xfId="30588" xr:uid="{1A9D9A4D-1608-46EE-8F9D-CE917212020F}"/>
    <cellStyle name="Normal 2 3 7 4 4 3" xfId="12710" xr:uid="{A74B05C5-EC40-46DC-84E3-352ECBE90AB4}"/>
    <cellStyle name="Normal 2 3 7 4 4 3 2" xfId="35136" xr:uid="{56A6EECF-491C-4CE7-8943-FFD331C5176E}"/>
    <cellStyle name="Normal 2 3 7 4 4 4" xfId="26106" xr:uid="{51175E4C-8876-4A9C-9920-B342496300FF}"/>
    <cellStyle name="Normal 2 3 7 4 5" xfId="5174" xr:uid="{183C4585-0EF2-4233-84DB-10F832B73D35}"/>
    <cellStyle name="Normal 2 3 7 4 5 2" xfId="14204" xr:uid="{D22BAFE8-9F07-4376-B802-3815AA08F777}"/>
    <cellStyle name="Normal 2 3 7 4 5 2 2" xfId="36630" xr:uid="{F696BFC0-9E2C-4EF6-B139-451F81C21274}"/>
    <cellStyle name="Normal 2 3 7 4 5 3" xfId="27600" xr:uid="{67FBF5E4-06EC-4B74-A7CE-6D49388E1528}"/>
    <cellStyle name="Normal 2 3 7 4 6" xfId="9722" xr:uid="{62BDB477-C444-4525-BAC2-D22378B6C0F3}"/>
    <cellStyle name="Normal 2 3 7 4 6 2" xfId="32148" xr:uid="{B94C70A8-7816-4F0A-B144-BD5E98978F34}"/>
    <cellStyle name="Normal 2 3 7 4 7" xfId="23118" xr:uid="{ED497A3F-66A0-4EEC-A864-C780525A5C85}"/>
    <cellStyle name="Normal 2 3 7 5" xfId="879" xr:uid="{B5533129-40D1-4701-BD0A-794ABCAFD5A7}"/>
    <cellStyle name="Normal 2 3 7 5 2" xfId="2373" xr:uid="{401E4DEB-EDE1-4E4A-9D31-3AF57B7F6700}"/>
    <cellStyle name="Normal 2 3 7 5 2 2" xfId="6855" xr:uid="{BAC444AF-E258-4202-AAD0-2204F0071AE7}"/>
    <cellStyle name="Normal 2 3 7 5 2 2 2" xfId="15885" xr:uid="{2A5F7594-BBF1-4BE4-A6AF-F9DCDE1CC7F1}"/>
    <cellStyle name="Normal 2 3 7 5 2 2 2 2" xfId="38311" xr:uid="{307C17B0-7762-4D09-BE40-220291101845}"/>
    <cellStyle name="Normal 2 3 7 5 2 2 3" xfId="29281" xr:uid="{93A2CD75-D4D1-42A8-B094-E8124F29C18A}"/>
    <cellStyle name="Normal 2 3 7 5 2 3" xfId="11403" xr:uid="{C4CEE165-6E4C-4278-B107-F4D9797A69AF}"/>
    <cellStyle name="Normal 2 3 7 5 2 3 2" xfId="33829" xr:uid="{C75299AA-F271-409E-AF70-948960634B5C}"/>
    <cellStyle name="Normal 2 3 7 5 2 4" xfId="24799" xr:uid="{6CE6AE9B-E552-4179-B98F-B5F0391DEF8D}"/>
    <cellStyle name="Normal 2 3 7 5 3" xfId="3867" xr:uid="{0739792C-1ED3-4C8D-8DBD-DB88159CD80A}"/>
    <cellStyle name="Normal 2 3 7 5 3 2" xfId="8349" xr:uid="{482A2CAC-02C0-4D31-981A-5A4835109FEC}"/>
    <cellStyle name="Normal 2 3 7 5 3 2 2" xfId="17379" xr:uid="{A6DEEFF4-590B-4D94-B08D-590ED34F736D}"/>
    <cellStyle name="Normal 2 3 7 5 3 2 2 2" xfId="39805" xr:uid="{AE0446A2-C638-4539-9AB2-4DAED45C5FA0}"/>
    <cellStyle name="Normal 2 3 7 5 3 2 3" xfId="30775" xr:uid="{5B37468C-BF8F-42CE-80F4-2380D9DE8F5F}"/>
    <cellStyle name="Normal 2 3 7 5 3 3" xfId="12897" xr:uid="{74C67CB4-7D8F-49B6-865A-128E48746631}"/>
    <cellStyle name="Normal 2 3 7 5 3 3 2" xfId="35323" xr:uid="{CFD47A62-0432-4F9B-B2F6-2F8D2824F3D0}"/>
    <cellStyle name="Normal 2 3 7 5 3 4" xfId="26293" xr:uid="{1D892999-B6BC-4DEB-880E-DED8A83CEFF0}"/>
    <cellStyle name="Normal 2 3 7 5 4" xfId="5361" xr:uid="{2E64685C-F7E7-4F1B-96D4-2AFF02EF5D89}"/>
    <cellStyle name="Normal 2 3 7 5 4 2" xfId="14391" xr:uid="{AAAA2564-5E88-4692-B162-F81561A90646}"/>
    <cellStyle name="Normal 2 3 7 5 4 2 2" xfId="36817" xr:uid="{0FE7324E-9036-461B-ADC3-D1FD627C9867}"/>
    <cellStyle name="Normal 2 3 7 5 4 3" xfId="27787" xr:uid="{9C44E462-F40A-4297-9A8F-786ADB81A9D6}"/>
    <cellStyle name="Normal 2 3 7 5 5" xfId="9909" xr:uid="{4F95EFE4-46ED-430D-8C69-E2C01B206ED2}"/>
    <cellStyle name="Normal 2 3 7 5 5 2" xfId="32335" xr:uid="{4059836F-8CC0-424B-BBD2-3333844EFCA1}"/>
    <cellStyle name="Normal 2 3 7 5 6" xfId="23305" xr:uid="{5B89D4A7-48A2-41F4-B3D9-3F8410BA439D}"/>
    <cellStyle name="Normal 2 3 7 6" xfId="1628" xr:uid="{BDB6AF1B-BF37-44E0-BD7B-1A47E04F7149}"/>
    <cellStyle name="Normal 2 3 7 6 2" xfId="6110" xr:uid="{2A8B9A59-2016-4411-87A1-6FC2C115B084}"/>
    <cellStyle name="Normal 2 3 7 6 2 2" xfId="15140" xr:uid="{31A2F184-75AC-473B-A962-3C8651F70D03}"/>
    <cellStyle name="Normal 2 3 7 6 2 2 2" xfId="37566" xr:uid="{248E656D-C42B-4F18-ABE3-697661395C99}"/>
    <cellStyle name="Normal 2 3 7 6 2 3" xfId="28536" xr:uid="{DE44928F-724D-4E98-90DD-782C77570B91}"/>
    <cellStyle name="Normal 2 3 7 6 3" xfId="10658" xr:uid="{F1804842-18B7-4C04-894F-FC0328F7AB82}"/>
    <cellStyle name="Normal 2 3 7 6 3 2" xfId="33084" xr:uid="{6E38A713-EED0-408B-B272-3F3A95C21AF2}"/>
    <cellStyle name="Normal 2 3 7 6 4" xfId="24054" xr:uid="{0478F604-9D5B-40C2-B1E0-7A74C7F7AF00}"/>
    <cellStyle name="Normal 2 3 7 7" xfId="3122" xr:uid="{E023E4DB-A92D-4DAB-8DE9-AE5D5C14BAA9}"/>
    <cellStyle name="Normal 2 3 7 7 2" xfId="7604" xr:uid="{583FA9B7-FC76-4B91-8BA0-8891B7AA0D86}"/>
    <cellStyle name="Normal 2 3 7 7 2 2" xfId="16634" xr:uid="{BB35DA95-783C-4709-A8B6-DBEDBA227071}"/>
    <cellStyle name="Normal 2 3 7 7 2 2 2" xfId="39060" xr:uid="{6FF04D4F-8319-418C-9A77-CAEE98C80A98}"/>
    <cellStyle name="Normal 2 3 7 7 2 3" xfId="30030" xr:uid="{7AD8DADF-C239-4018-A111-1102B9C11506}"/>
    <cellStyle name="Normal 2 3 7 7 3" xfId="12152" xr:uid="{A17F1C3B-BC5F-4C91-B8D7-57E0B5A5FC40}"/>
    <cellStyle name="Normal 2 3 7 7 3 2" xfId="34578" xr:uid="{113BA00F-97D6-4D2F-BFB3-E116C2F9BE9C}"/>
    <cellStyle name="Normal 2 3 7 7 4" xfId="25548" xr:uid="{DF76E489-7227-4770-8D25-8FBEA070617C}"/>
    <cellStyle name="Normal 2 3 7 8" xfId="4616" xr:uid="{694AC638-E4F9-45A7-A035-373CD997ABC5}"/>
    <cellStyle name="Normal 2 3 7 8 2" xfId="13646" xr:uid="{A0C407CA-18B8-4489-A6B2-EFDBC645C9E3}"/>
    <cellStyle name="Normal 2 3 7 8 2 2" xfId="36072" xr:uid="{44D71323-6085-4080-B100-3A54258FBFA4}"/>
    <cellStyle name="Normal 2 3 7 8 3" xfId="27042" xr:uid="{00DB9ACC-6851-479D-873D-DB45AA5EE585}"/>
    <cellStyle name="Normal 2 3 7 9" xfId="9164" xr:uid="{FD8B19C5-96BF-4974-9AD2-DDDA523AF59D}"/>
    <cellStyle name="Normal 2 3 7 9 2" xfId="31590" xr:uid="{E505F288-FE1D-486C-83A6-3CE60CEA6FB5}"/>
    <cellStyle name="Normal 2 3 8" xfId="157" xr:uid="{27397AB2-026F-46A2-B725-DEA4659E9F9A}"/>
    <cellStyle name="Normal 2 3 8 10" xfId="22583" xr:uid="{A72C2C35-71D2-4BE6-84D5-971FEE61D33A}"/>
    <cellStyle name="Normal 2 3 8 2" xfId="343" xr:uid="{207BA4A1-70B5-4829-A02C-1A06FFFA1B35}"/>
    <cellStyle name="Normal 2 3 8 2 2" xfId="1086" xr:uid="{793E2167-4B6E-4631-8AF0-534EB67049BE}"/>
    <cellStyle name="Normal 2 3 8 2 2 2" xfId="2580" xr:uid="{F8CE3AA0-CAA5-40FA-9524-73954296C4CF}"/>
    <cellStyle name="Normal 2 3 8 2 2 2 2" xfId="7062" xr:uid="{BC1C5D7C-838D-4C71-8B0D-64E37E8C87A0}"/>
    <cellStyle name="Normal 2 3 8 2 2 2 2 2" xfId="16092" xr:uid="{2EA32BF6-A5E3-4DD0-A008-4BC3CB8A4CD0}"/>
    <cellStyle name="Normal 2 3 8 2 2 2 2 2 2" xfId="38518" xr:uid="{6F2DD143-85BA-4542-B4ED-A94608FBBBFC}"/>
    <cellStyle name="Normal 2 3 8 2 2 2 2 3" xfId="29488" xr:uid="{CB1902C9-B2FE-4732-B690-852F45CB9286}"/>
    <cellStyle name="Normal 2 3 8 2 2 2 3" xfId="11610" xr:uid="{D1FDC023-ED5B-417A-AAA5-5DA21BDB14D3}"/>
    <cellStyle name="Normal 2 3 8 2 2 2 3 2" xfId="34036" xr:uid="{5A7B3791-D8A5-492B-9E13-696F34D3107B}"/>
    <cellStyle name="Normal 2 3 8 2 2 2 4" xfId="25006" xr:uid="{A0D54BB5-A0DC-4688-A262-F008CEAF7E70}"/>
    <cellStyle name="Normal 2 3 8 2 2 3" xfId="4074" xr:uid="{C55B81FE-486C-4678-8B30-DEC7231FC119}"/>
    <cellStyle name="Normal 2 3 8 2 2 3 2" xfId="8556" xr:uid="{EFD3FD49-1504-4F01-ADA3-400DF2B4F72E}"/>
    <cellStyle name="Normal 2 3 8 2 2 3 2 2" xfId="17586" xr:uid="{6F0C57C0-524A-40DA-B53D-ED985DDB55EA}"/>
    <cellStyle name="Normal 2 3 8 2 2 3 2 2 2" xfId="40012" xr:uid="{882B2B1A-D70F-4B29-B10E-64E60024D047}"/>
    <cellStyle name="Normal 2 3 8 2 2 3 2 3" xfId="30982" xr:uid="{8B09E6C0-5C52-4E92-8478-6EA4C6B26167}"/>
    <cellStyle name="Normal 2 3 8 2 2 3 3" xfId="13104" xr:uid="{1A9DF5E3-9201-4E78-8A75-7EC548CC0849}"/>
    <cellStyle name="Normal 2 3 8 2 2 3 3 2" xfId="35530" xr:uid="{6FAB040F-319A-44EE-8054-DFBD3AD44AA4}"/>
    <cellStyle name="Normal 2 3 8 2 2 3 4" xfId="26500" xr:uid="{652F1FAA-B5CB-4B29-A3E7-186B77869285}"/>
    <cellStyle name="Normal 2 3 8 2 2 4" xfId="5568" xr:uid="{B4D20AB5-FA67-42A8-A3F5-F11BEBC82C6F}"/>
    <cellStyle name="Normal 2 3 8 2 2 4 2" xfId="14598" xr:uid="{34954C29-3F16-42EC-AA4B-3888A20E92BF}"/>
    <cellStyle name="Normal 2 3 8 2 2 4 2 2" xfId="37024" xr:uid="{F322A51F-0463-4B7E-A3D8-B967F3BA73BB}"/>
    <cellStyle name="Normal 2 3 8 2 2 4 3" xfId="27994" xr:uid="{A5740AE3-FF0B-44C1-B5F2-DAA863419E4E}"/>
    <cellStyle name="Normal 2 3 8 2 2 5" xfId="10116" xr:uid="{A5A6BBB6-0DE5-4EC5-B217-64689015D350}"/>
    <cellStyle name="Normal 2 3 8 2 2 5 2" xfId="32542" xr:uid="{6F909DFE-2CCF-40A2-8ACF-F08122C8C1FA}"/>
    <cellStyle name="Normal 2 3 8 2 2 6" xfId="23512" xr:uid="{065B540B-AEB2-4869-A34C-DE37AFDF23D9}"/>
    <cellStyle name="Normal 2 3 8 2 3" xfId="1837" xr:uid="{4D037C2A-8307-4C5F-B519-F79908EEDB8D}"/>
    <cellStyle name="Normal 2 3 8 2 3 2" xfId="6319" xr:uid="{D491DF84-F206-4941-BF63-F2F1E572D85E}"/>
    <cellStyle name="Normal 2 3 8 2 3 2 2" xfId="15349" xr:uid="{07184374-7FD7-4DFD-9213-0B1A98F1D211}"/>
    <cellStyle name="Normal 2 3 8 2 3 2 2 2" xfId="37775" xr:uid="{0EA1A169-9194-44B0-B7B4-025156E1DE5B}"/>
    <cellStyle name="Normal 2 3 8 2 3 2 3" xfId="28745" xr:uid="{2592DC8D-30D9-4BDB-BC88-3619149FD104}"/>
    <cellStyle name="Normal 2 3 8 2 3 3" xfId="10867" xr:uid="{62A92AE1-EE83-4A75-B21F-6010C5552030}"/>
    <cellStyle name="Normal 2 3 8 2 3 3 2" xfId="33293" xr:uid="{FE1C0D3C-EF8F-4D94-B717-607E8748186B}"/>
    <cellStyle name="Normal 2 3 8 2 3 4" xfId="24263" xr:uid="{D462A59D-6C80-4289-89B4-F92E9957E937}"/>
    <cellStyle name="Normal 2 3 8 2 4" xfId="3331" xr:uid="{E697D69E-B430-4B17-903A-171522527A4E}"/>
    <cellStyle name="Normal 2 3 8 2 4 2" xfId="7813" xr:uid="{E71B3C4B-8268-46E2-85EC-24EEA466E606}"/>
    <cellStyle name="Normal 2 3 8 2 4 2 2" xfId="16843" xr:uid="{DB761517-C2A8-44BE-8005-A2BCF18F9456}"/>
    <cellStyle name="Normal 2 3 8 2 4 2 2 2" xfId="39269" xr:uid="{3E101F66-4EF6-475E-951E-113523C7A8FE}"/>
    <cellStyle name="Normal 2 3 8 2 4 2 3" xfId="30239" xr:uid="{7D4A19FE-3CAB-4000-B62A-956835AE0913}"/>
    <cellStyle name="Normal 2 3 8 2 4 3" xfId="12361" xr:uid="{B28219A1-5487-46AA-9E4A-BA6BAD37BFBE}"/>
    <cellStyle name="Normal 2 3 8 2 4 3 2" xfId="34787" xr:uid="{3B8BEF9D-D36C-47C9-9C65-6CD4A0082EFF}"/>
    <cellStyle name="Normal 2 3 8 2 4 4" xfId="25757" xr:uid="{3E0570DA-ABD6-4324-A075-669FA0703084}"/>
    <cellStyle name="Normal 2 3 8 2 5" xfId="4825" xr:uid="{9B91900D-D71D-4C69-9CC2-8FC3DD7317D9}"/>
    <cellStyle name="Normal 2 3 8 2 5 2" xfId="13855" xr:uid="{69253E09-40E8-4449-9657-F1F03145C9C8}"/>
    <cellStyle name="Normal 2 3 8 2 5 2 2" xfId="36281" xr:uid="{405FCB65-55A9-43EF-94EF-C7324F07560C}"/>
    <cellStyle name="Normal 2 3 8 2 5 3" xfId="27251" xr:uid="{CDF5696E-131F-49A5-8991-8BBFC2DFABE2}"/>
    <cellStyle name="Normal 2 3 8 2 6" xfId="9373" xr:uid="{75D1B42A-70C4-49C9-84DE-0CC0B60E89C5}"/>
    <cellStyle name="Normal 2 3 8 2 6 2" xfId="31799" xr:uid="{62CCD16D-F079-4C42-B270-2EB2637E4C2D}"/>
    <cellStyle name="Normal 2 3 8 2 7" xfId="22769" xr:uid="{84EFB27F-3870-48F3-9006-3FE4159A5BAF}"/>
    <cellStyle name="Normal 2 3 8 3" xfId="529" xr:uid="{A924694A-C44F-4405-A3D2-F885FB050F89}"/>
    <cellStyle name="Normal 2 3 8 3 2" xfId="1276" xr:uid="{EB5B10FB-0C6C-43D7-9149-6B7039886950}"/>
    <cellStyle name="Normal 2 3 8 3 2 2" xfId="2770" xr:uid="{EAF74D16-FF0A-4F61-BE05-335B4134707C}"/>
    <cellStyle name="Normal 2 3 8 3 2 2 2" xfId="7252" xr:uid="{3AB86D6E-5319-40E2-A0DA-A5A0C512DF33}"/>
    <cellStyle name="Normal 2 3 8 3 2 2 2 2" xfId="16282" xr:uid="{96A47A45-B487-4824-801F-E90597A0DCED}"/>
    <cellStyle name="Normal 2 3 8 3 2 2 2 2 2" xfId="38708" xr:uid="{7F15841F-1B9F-4282-88AF-6A4C350A9B0B}"/>
    <cellStyle name="Normal 2 3 8 3 2 2 2 3" xfId="29678" xr:uid="{5EA77F95-5E93-4457-BED4-17B755BE6826}"/>
    <cellStyle name="Normal 2 3 8 3 2 2 3" xfId="11800" xr:uid="{9086FFAB-DD1F-4AC9-9D30-57288268CA81}"/>
    <cellStyle name="Normal 2 3 8 3 2 2 3 2" xfId="34226" xr:uid="{F247B13B-BDC2-4079-B24E-0A7D4EE87E03}"/>
    <cellStyle name="Normal 2 3 8 3 2 2 4" xfId="25196" xr:uid="{73A1FE91-9291-4114-9223-9708213716B5}"/>
    <cellStyle name="Normal 2 3 8 3 2 3" xfId="4264" xr:uid="{54BB684F-7696-45E6-9A78-86E6BAA6B211}"/>
    <cellStyle name="Normal 2 3 8 3 2 3 2" xfId="8746" xr:uid="{371F27C1-9002-48F9-8303-38FD5CD36E7B}"/>
    <cellStyle name="Normal 2 3 8 3 2 3 2 2" xfId="17776" xr:uid="{5987F8A2-7EC3-4C44-83A7-1F5BD653E32E}"/>
    <cellStyle name="Normal 2 3 8 3 2 3 2 2 2" xfId="40202" xr:uid="{A7EAFA4F-40A9-4969-B2FA-6B3ECE6AA01F}"/>
    <cellStyle name="Normal 2 3 8 3 2 3 2 3" xfId="31172" xr:uid="{5FE613A3-2966-420B-9462-108C605950B0}"/>
    <cellStyle name="Normal 2 3 8 3 2 3 3" xfId="13294" xr:uid="{66DFEE20-79A8-4E23-AE81-94637C407666}"/>
    <cellStyle name="Normal 2 3 8 3 2 3 3 2" xfId="35720" xr:uid="{9A6AC04D-F4D5-445B-9BE6-35B0E819A268}"/>
    <cellStyle name="Normal 2 3 8 3 2 3 4" xfId="26690" xr:uid="{C1244F4C-F2F2-41D2-B2DC-6023AFE1329B}"/>
    <cellStyle name="Normal 2 3 8 3 2 4" xfId="5758" xr:uid="{63C2C5B0-4D4A-4EBE-866B-34031D43291C}"/>
    <cellStyle name="Normal 2 3 8 3 2 4 2" xfId="14788" xr:uid="{6E753B1A-6831-499B-92F9-EC24BB8426A0}"/>
    <cellStyle name="Normal 2 3 8 3 2 4 2 2" xfId="37214" xr:uid="{BE44DC9E-20B8-4339-89D5-AA9CD57E4A6E}"/>
    <cellStyle name="Normal 2 3 8 3 2 4 3" xfId="28184" xr:uid="{2B0D9141-0B7A-4B34-8DA9-E03B11B0B841}"/>
    <cellStyle name="Normal 2 3 8 3 2 5" xfId="10306" xr:uid="{6C5F8598-4281-4852-9240-D8857212C4B4}"/>
    <cellStyle name="Normal 2 3 8 3 2 5 2" xfId="32732" xr:uid="{7EB36C00-6B73-49E0-8D9A-06CE8B4C51D4}"/>
    <cellStyle name="Normal 2 3 8 3 2 6" xfId="23702" xr:uid="{2F6BE8E4-E635-4409-B58F-7D7E3394E611}"/>
    <cellStyle name="Normal 2 3 8 3 3" xfId="2023" xr:uid="{D65CCDF4-7501-4F54-89A4-4D13C5348AA3}"/>
    <cellStyle name="Normal 2 3 8 3 3 2" xfId="6505" xr:uid="{FE600D4F-2F17-4395-9BDB-0080C5FA3674}"/>
    <cellStyle name="Normal 2 3 8 3 3 2 2" xfId="15535" xr:uid="{A55E7788-32BD-4769-B52A-3F619112C11E}"/>
    <cellStyle name="Normal 2 3 8 3 3 2 2 2" xfId="37961" xr:uid="{50F9C8E3-D87A-4E92-A937-A725469FBE06}"/>
    <cellStyle name="Normal 2 3 8 3 3 2 3" xfId="28931" xr:uid="{F343CA15-9408-4D98-B0DF-92A8467FAC5F}"/>
    <cellStyle name="Normal 2 3 8 3 3 3" xfId="11053" xr:uid="{9B31CD05-AB59-466F-9E10-ECC5A8185218}"/>
    <cellStyle name="Normal 2 3 8 3 3 3 2" xfId="33479" xr:uid="{ED1A7637-8FB1-49A8-A89A-61744DFAAC99}"/>
    <cellStyle name="Normal 2 3 8 3 3 4" xfId="24449" xr:uid="{90A96FB9-9F2F-4231-B5F2-B254BA0120F1}"/>
    <cellStyle name="Normal 2 3 8 3 4" xfId="3517" xr:uid="{512F6AB4-69F7-4C43-8161-192327B930C2}"/>
    <cellStyle name="Normal 2 3 8 3 4 2" xfId="7999" xr:uid="{0C801898-4E16-4AB3-B01D-A22C1DA5CB90}"/>
    <cellStyle name="Normal 2 3 8 3 4 2 2" xfId="17029" xr:uid="{4B5B4B5C-8258-43B6-B45F-AB780395221D}"/>
    <cellStyle name="Normal 2 3 8 3 4 2 2 2" xfId="39455" xr:uid="{DF68D66E-6857-48DA-BE2A-3DE0FC524A90}"/>
    <cellStyle name="Normal 2 3 8 3 4 2 3" xfId="30425" xr:uid="{B7B3529E-8B9B-46A3-87A4-63FDB279009A}"/>
    <cellStyle name="Normal 2 3 8 3 4 3" xfId="12547" xr:uid="{75F3B6EE-FBB7-4BF2-B1DE-985B5D983C51}"/>
    <cellStyle name="Normal 2 3 8 3 4 3 2" xfId="34973" xr:uid="{252DB637-C5A4-4D52-8263-E085A75CBA09}"/>
    <cellStyle name="Normal 2 3 8 3 4 4" xfId="25943" xr:uid="{C18A4E1D-F030-439A-9F8E-F7312E306C2E}"/>
    <cellStyle name="Normal 2 3 8 3 5" xfId="5011" xr:uid="{48736214-A469-488B-BF88-595675EAA826}"/>
    <cellStyle name="Normal 2 3 8 3 5 2" xfId="14041" xr:uid="{C228D55C-9CAD-4580-A602-7F2DFBE907BB}"/>
    <cellStyle name="Normal 2 3 8 3 5 2 2" xfId="36467" xr:uid="{5D7C9B07-2CA4-4620-BA82-C9A713D4FB27}"/>
    <cellStyle name="Normal 2 3 8 3 5 3" xfId="27437" xr:uid="{01C8AD01-FF7A-4049-83F5-66A506868625}"/>
    <cellStyle name="Normal 2 3 8 3 6" xfId="9559" xr:uid="{5489DE38-6C2C-4F55-9908-FF5DA4395CD6}"/>
    <cellStyle name="Normal 2 3 8 3 6 2" xfId="31985" xr:uid="{D00FCB2F-3FF0-463E-BC41-21B11014EFD7}"/>
    <cellStyle name="Normal 2 3 8 3 7" xfId="22955" xr:uid="{8034F366-0610-43BB-B60E-CFA42C8140EB}"/>
    <cellStyle name="Normal 2 3 8 4" xfId="715" xr:uid="{50AD99D7-3300-4E36-8CC2-2F3B4ECA7169}"/>
    <cellStyle name="Normal 2 3 8 4 2" xfId="1462" xr:uid="{46AEF72D-8D92-4285-A16A-74A95219FA26}"/>
    <cellStyle name="Normal 2 3 8 4 2 2" xfId="2956" xr:uid="{C9B826BA-91B5-4FD0-9CCB-750A605D3360}"/>
    <cellStyle name="Normal 2 3 8 4 2 2 2" xfId="7438" xr:uid="{737469DD-8F75-4D3E-8484-21A55F4983C3}"/>
    <cellStyle name="Normal 2 3 8 4 2 2 2 2" xfId="16468" xr:uid="{A8B14D79-5901-460C-B981-12FE5C667778}"/>
    <cellStyle name="Normal 2 3 8 4 2 2 2 2 2" xfId="38894" xr:uid="{14BE73EB-E136-4E6C-9E53-7048102E776D}"/>
    <cellStyle name="Normal 2 3 8 4 2 2 2 3" xfId="29864" xr:uid="{06DE94BA-3BFD-4421-99CD-6FB8303B7A85}"/>
    <cellStyle name="Normal 2 3 8 4 2 2 3" xfId="11986" xr:uid="{2FDE2355-AB15-4E3A-84E5-AF1C2913616F}"/>
    <cellStyle name="Normal 2 3 8 4 2 2 3 2" xfId="34412" xr:uid="{76849035-90A5-45E8-BC9D-CC1B83619510}"/>
    <cellStyle name="Normal 2 3 8 4 2 2 4" xfId="25382" xr:uid="{CBA1D377-AC51-4FE5-B34C-B841CE0BBA3E}"/>
    <cellStyle name="Normal 2 3 8 4 2 3" xfId="4450" xr:uid="{A4EC713F-ED5E-4876-AB61-5A6E246FA4C2}"/>
    <cellStyle name="Normal 2 3 8 4 2 3 2" xfId="8932" xr:uid="{3CAB94B1-7D66-409F-91B8-44663EA934FA}"/>
    <cellStyle name="Normal 2 3 8 4 2 3 2 2" xfId="17962" xr:uid="{F685E8A7-FF0F-41F3-87BA-8C198CBDA93F}"/>
    <cellStyle name="Normal 2 3 8 4 2 3 2 2 2" xfId="40388" xr:uid="{6AA033A3-5AC3-4801-9E53-5B501FBC11C2}"/>
    <cellStyle name="Normal 2 3 8 4 2 3 2 3" xfId="31358" xr:uid="{51D6B2E5-3B9D-42E4-A803-62773B1A53D6}"/>
    <cellStyle name="Normal 2 3 8 4 2 3 3" xfId="13480" xr:uid="{964E4B64-E61F-4ADA-B93C-714C9C1A7856}"/>
    <cellStyle name="Normal 2 3 8 4 2 3 3 2" xfId="35906" xr:uid="{A711623F-2A0C-40C5-A059-0DCA0428266D}"/>
    <cellStyle name="Normal 2 3 8 4 2 3 4" xfId="26876" xr:uid="{3408179E-F146-4E92-ACFD-B1CE3D06B12A}"/>
    <cellStyle name="Normal 2 3 8 4 2 4" xfId="5944" xr:uid="{84AD1F8F-9055-4557-A69A-5224CB97E3C7}"/>
    <cellStyle name="Normal 2 3 8 4 2 4 2" xfId="14974" xr:uid="{FD3F4806-D602-4BE2-BAD6-07C8CED5947D}"/>
    <cellStyle name="Normal 2 3 8 4 2 4 2 2" xfId="37400" xr:uid="{D34C7139-B05B-45CA-9BBF-285A2F2FA614}"/>
    <cellStyle name="Normal 2 3 8 4 2 4 3" xfId="28370" xr:uid="{20E0D148-A5E7-4AA8-9C9C-907E9182C3BC}"/>
    <cellStyle name="Normal 2 3 8 4 2 5" xfId="10492" xr:uid="{6F89CEE4-9239-4ED7-BCDA-FD8EE91314CA}"/>
    <cellStyle name="Normal 2 3 8 4 2 5 2" xfId="32918" xr:uid="{9FDF71C7-6A10-4F5D-B532-B4D1548F5396}"/>
    <cellStyle name="Normal 2 3 8 4 2 6" xfId="23888" xr:uid="{E426F6B7-1FA7-4757-B3A4-CC6D9F624927}"/>
    <cellStyle name="Normal 2 3 8 4 3" xfId="2209" xr:uid="{4431CCD2-0C4B-4D0A-A86B-835551A431D0}"/>
    <cellStyle name="Normal 2 3 8 4 3 2" xfId="6691" xr:uid="{B27CEECF-82C0-4FD0-94F1-CE763EB0B2CD}"/>
    <cellStyle name="Normal 2 3 8 4 3 2 2" xfId="15721" xr:uid="{2194DB58-A3ED-424E-9816-1D474857D33B}"/>
    <cellStyle name="Normal 2 3 8 4 3 2 2 2" xfId="38147" xr:uid="{F75BCBFC-4464-43EF-B7B8-80347911CF2B}"/>
    <cellStyle name="Normal 2 3 8 4 3 2 3" xfId="29117" xr:uid="{6B623B1C-B4A1-4486-9196-DA2C51C49C65}"/>
    <cellStyle name="Normal 2 3 8 4 3 3" xfId="11239" xr:uid="{3234E52D-6160-401A-878A-BC0510A698EB}"/>
    <cellStyle name="Normal 2 3 8 4 3 3 2" xfId="33665" xr:uid="{ED17E6C1-5404-48DB-A9CF-CCBA672DEAA0}"/>
    <cellStyle name="Normal 2 3 8 4 3 4" xfId="24635" xr:uid="{64F72302-6B1B-40DD-AE51-C9ECDA4A433B}"/>
    <cellStyle name="Normal 2 3 8 4 4" xfId="3703" xr:uid="{509D740E-4AB6-4FD4-993A-66CC3ACFB9A0}"/>
    <cellStyle name="Normal 2 3 8 4 4 2" xfId="8185" xr:uid="{982F8806-262F-4AFB-834F-22F329336E70}"/>
    <cellStyle name="Normal 2 3 8 4 4 2 2" xfId="17215" xr:uid="{BD75DFB2-B43F-4D37-8C41-42DD9B5DB348}"/>
    <cellStyle name="Normal 2 3 8 4 4 2 2 2" xfId="39641" xr:uid="{EBD50EAB-D26C-405F-8346-746853C3F59F}"/>
    <cellStyle name="Normal 2 3 8 4 4 2 3" xfId="30611" xr:uid="{2EF100EF-88FF-4E9A-A87A-0B37ACAE202B}"/>
    <cellStyle name="Normal 2 3 8 4 4 3" xfId="12733" xr:uid="{3187CB50-33DA-4D9D-B62F-7C2FCC84D114}"/>
    <cellStyle name="Normal 2 3 8 4 4 3 2" xfId="35159" xr:uid="{D583934A-DBFE-486E-8629-E1E22FC9A38A}"/>
    <cellStyle name="Normal 2 3 8 4 4 4" xfId="26129" xr:uid="{3423D243-7341-4772-BCA4-7E5EC99ACCCC}"/>
    <cellStyle name="Normal 2 3 8 4 5" xfId="5197" xr:uid="{4D2E23ED-C7A7-4786-BFC5-A5BD77A9360F}"/>
    <cellStyle name="Normal 2 3 8 4 5 2" xfId="14227" xr:uid="{27C0DB5E-0F07-4C5B-8DE0-3FAE7DB143A8}"/>
    <cellStyle name="Normal 2 3 8 4 5 2 2" xfId="36653" xr:uid="{54778674-C32B-4659-A748-2ADD669B85B8}"/>
    <cellStyle name="Normal 2 3 8 4 5 3" xfId="27623" xr:uid="{03B1D7D3-F9B6-4924-A5EF-294FBA3F5922}"/>
    <cellStyle name="Normal 2 3 8 4 6" xfId="9745" xr:uid="{95758FB7-7BB6-4E2C-B6CE-B9F493FC8D0D}"/>
    <cellStyle name="Normal 2 3 8 4 6 2" xfId="32171" xr:uid="{F86411D5-FB12-40F9-BCA0-31F005F049AB}"/>
    <cellStyle name="Normal 2 3 8 4 7" xfId="23141" xr:uid="{6B271577-B247-417F-A044-7E45819F4AEF}"/>
    <cellStyle name="Normal 2 3 8 5" xfId="902" xr:uid="{F2469B37-E29B-48EC-8F3F-73429A19FE98}"/>
    <cellStyle name="Normal 2 3 8 5 2" xfId="2396" xr:uid="{0C02F95F-5A31-4030-884B-5E3982B4E7EE}"/>
    <cellStyle name="Normal 2 3 8 5 2 2" xfId="6878" xr:uid="{4C866ADE-2E9A-416E-80C5-71600ED30A14}"/>
    <cellStyle name="Normal 2 3 8 5 2 2 2" xfId="15908" xr:uid="{9F0FC244-2DA9-4BD1-B0EC-9963DCE72274}"/>
    <cellStyle name="Normal 2 3 8 5 2 2 2 2" xfId="38334" xr:uid="{BD88D71C-2A3C-436D-91ED-5CE5FB415071}"/>
    <cellStyle name="Normal 2 3 8 5 2 2 3" xfId="29304" xr:uid="{3CDD5557-79E5-4F52-A304-C4122FF3F9D3}"/>
    <cellStyle name="Normal 2 3 8 5 2 3" xfId="11426" xr:uid="{C492D983-6D6D-46CF-8FDC-40E50B536D23}"/>
    <cellStyle name="Normal 2 3 8 5 2 3 2" xfId="33852" xr:uid="{A4BCBD39-8652-4710-8CF3-21D5918C7203}"/>
    <cellStyle name="Normal 2 3 8 5 2 4" xfId="24822" xr:uid="{1B80597F-0B59-4FD0-BC15-87F0CC388A4D}"/>
    <cellStyle name="Normal 2 3 8 5 3" xfId="3890" xr:uid="{DE2E1D2F-2EA1-45E8-8883-F666E346AD69}"/>
    <cellStyle name="Normal 2 3 8 5 3 2" xfId="8372" xr:uid="{E1742D32-048E-47FB-A63C-BF90D4EFF1DD}"/>
    <cellStyle name="Normal 2 3 8 5 3 2 2" xfId="17402" xr:uid="{ABFBC62E-AC18-40BB-B986-5A6D50F9D983}"/>
    <cellStyle name="Normal 2 3 8 5 3 2 2 2" xfId="39828" xr:uid="{09587D0D-B782-4EEE-9B4B-7B37D585BAF9}"/>
    <cellStyle name="Normal 2 3 8 5 3 2 3" xfId="30798" xr:uid="{2AE3E833-50BA-424A-9A42-A1D05F69577E}"/>
    <cellStyle name="Normal 2 3 8 5 3 3" xfId="12920" xr:uid="{E73F9F0C-362A-48E5-838F-9BF755385403}"/>
    <cellStyle name="Normal 2 3 8 5 3 3 2" xfId="35346" xr:uid="{8B2798C7-726E-4E6C-B8D9-467A24F66D56}"/>
    <cellStyle name="Normal 2 3 8 5 3 4" xfId="26316" xr:uid="{D1F4AFC7-3FA8-4244-A252-4E574505E4BA}"/>
    <cellStyle name="Normal 2 3 8 5 4" xfId="5384" xr:uid="{5E478F35-6019-48A3-974E-EFF5A72B52D0}"/>
    <cellStyle name="Normal 2 3 8 5 4 2" xfId="14414" xr:uid="{9F92F8AC-DCAD-45C1-98E0-52FDCCC2C26D}"/>
    <cellStyle name="Normal 2 3 8 5 4 2 2" xfId="36840" xr:uid="{D8DB3876-5749-4122-87BE-4748A10BCDE2}"/>
    <cellStyle name="Normal 2 3 8 5 4 3" xfId="27810" xr:uid="{64C82AC1-AA57-48E6-A0E9-2F54382B8408}"/>
    <cellStyle name="Normal 2 3 8 5 5" xfId="9932" xr:uid="{4FF26596-2540-41E4-BF18-94C9C13A9F84}"/>
    <cellStyle name="Normal 2 3 8 5 5 2" xfId="32358" xr:uid="{E1790C26-642A-4933-9636-905A5F34233B}"/>
    <cellStyle name="Normal 2 3 8 5 6" xfId="23328" xr:uid="{45C39E8E-DDF6-4BCF-B819-FB62E649FB41}"/>
    <cellStyle name="Normal 2 3 8 6" xfId="1651" xr:uid="{673700BE-FFFD-4CB7-8FDB-912FE97C22CE}"/>
    <cellStyle name="Normal 2 3 8 6 2" xfId="6133" xr:uid="{F3579667-754C-4492-A724-D33D7F9BF267}"/>
    <cellStyle name="Normal 2 3 8 6 2 2" xfId="15163" xr:uid="{65E09ADC-C5F6-4C4C-8C0F-5EC69E7818E4}"/>
    <cellStyle name="Normal 2 3 8 6 2 2 2" xfId="37589" xr:uid="{38C57A10-7B31-4658-BFC1-0DB2356236D3}"/>
    <cellStyle name="Normal 2 3 8 6 2 3" xfId="28559" xr:uid="{A8EA8B41-1D43-41FD-B08C-DCADA167BDC6}"/>
    <cellStyle name="Normal 2 3 8 6 3" xfId="10681" xr:uid="{EEE1FB8F-7280-4E43-91A9-7C8E88D7298C}"/>
    <cellStyle name="Normal 2 3 8 6 3 2" xfId="33107" xr:uid="{F59667B5-7106-481D-9B16-F2A24C43B96F}"/>
    <cellStyle name="Normal 2 3 8 6 4" xfId="24077" xr:uid="{B7617F97-4AD3-41EB-9EF0-16F5A453416F}"/>
    <cellStyle name="Normal 2 3 8 7" xfId="3145" xr:uid="{B9E27B35-B1DB-4912-A3AB-B61433274BEE}"/>
    <cellStyle name="Normal 2 3 8 7 2" xfId="7627" xr:uid="{0427EC9C-31EF-4307-B5AF-EEA718BC9D9D}"/>
    <cellStyle name="Normal 2 3 8 7 2 2" xfId="16657" xr:uid="{8A0B59C3-1E4A-4C30-97A1-2393C24C03F0}"/>
    <cellStyle name="Normal 2 3 8 7 2 2 2" xfId="39083" xr:uid="{CE988022-28C8-46B2-8103-B8897C9627B4}"/>
    <cellStyle name="Normal 2 3 8 7 2 3" xfId="30053" xr:uid="{78962E01-8C2F-433F-85DC-BCF31A5B0EBA}"/>
    <cellStyle name="Normal 2 3 8 7 3" xfId="12175" xr:uid="{C42912D5-8000-48F1-B0DB-48B1CB20A60F}"/>
    <cellStyle name="Normal 2 3 8 7 3 2" xfId="34601" xr:uid="{5C17B343-0316-4777-AE4D-F7D6E64492E5}"/>
    <cellStyle name="Normal 2 3 8 7 4" xfId="25571" xr:uid="{F2600014-983B-4A0E-89C4-4A6F23441D1B}"/>
    <cellStyle name="Normal 2 3 8 8" xfId="4639" xr:uid="{16609854-222B-4131-930B-C93DF921DCB7}"/>
    <cellStyle name="Normal 2 3 8 8 2" xfId="13669" xr:uid="{DBD84E7D-E089-46A3-B728-B98AF9C828CD}"/>
    <cellStyle name="Normal 2 3 8 8 2 2" xfId="36095" xr:uid="{37EFC09F-CA57-4A22-923C-578C49195548}"/>
    <cellStyle name="Normal 2 3 8 8 3" xfId="27065" xr:uid="{696CABA7-FB81-4CD2-BD86-363E45C71B41}"/>
    <cellStyle name="Normal 2 3 8 9" xfId="9187" xr:uid="{C8111369-F4B7-47C9-AA1B-8E14E22B53D2}"/>
    <cellStyle name="Normal 2 3 8 9 2" xfId="31613" xr:uid="{69BC510D-AE25-45E5-B360-8F9BF8E8BF95}"/>
    <cellStyle name="Normal 2 3 9" xfId="180" xr:uid="{6B84DCCB-5422-4A01-9E88-8F6D9189A81E}"/>
    <cellStyle name="Normal 2 3 9 10" xfId="22606" xr:uid="{34D7CD71-FCC1-4B2F-B1BE-A1E632FC9CEE}"/>
    <cellStyle name="Normal 2 3 9 2" xfId="366" xr:uid="{7AB84BA5-726C-4B56-939A-C155608AFA9C}"/>
    <cellStyle name="Normal 2 3 9 2 2" xfId="1109" xr:uid="{7D851EFF-FB59-47BC-B25B-1FF7108969CB}"/>
    <cellStyle name="Normal 2 3 9 2 2 2" xfId="2603" xr:uid="{98F26298-5BBA-48EB-B933-C5E3656B3247}"/>
    <cellStyle name="Normal 2 3 9 2 2 2 2" xfId="7085" xr:uid="{1896A9C7-F1F6-452C-A1BC-87738878DA12}"/>
    <cellStyle name="Normal 2 3 9 2 2 2 2 2" xfId="16115" xr:uid="{1CFCE19C-583D-4846-8677-8196A297CD01}"/>
    <cellStyle name="Normal 2 3 9 2 2 2 2 2 2" xfId="38541" xr:uid="{5EF98B0B-96E7-436B-A52E-51B11E8EA0BE}"/>
    <cellStyle name="Normal 2 3 9 2 2 2 2 3" xfId="29511" xr:uid="{BA014426-F102-45B6-9F58-6E5B48EFA178}"/>
    <cellStyle name="Normal 2 3 9 2 2 2 3" xfId="11633" xr:uid="{EDD59113-C211-4FC0-AAC6-FD168E00BC92}"/>
    <cellStyle name="Normal 2 3 9 2 2 2 3 2" xfId="34059" xr:uid="{460FB348-4ED4-42CE-B943-176916D12D8E}"/>
    <cellStyle name="Normal 2 3 9 2 2 2 4" xfId="25029" xr:uid="{443EAD20-294B-492C-B769-73797662A6B8}"/>
    <cellStyle name="Normal 2 3 9 2 2 3" xfId="4097" xr:uid="{8119000E-35D6-4661-99A0-8AF76D2911DC}"/>
    <cellStyle name="Normal 2 3 9 2 2 3 2" xfId="8579" xr:uid="{140CD504-530D-4742-A8E6-8C948EB7890F}"/>
    <cellStyle name="Normal 2 3 9 2 2 3 2 2" xfId="17609" xr:uid="{B06909E3-CD0E-436F-9E2D-5083EC0F8866}"/>
    <cellStyle name="Normal 2 3 9 2 2 3 2 2 2" xfId="40035" xr:uid="{9ECEF7BB-8E87-497E-B0BE-A0883D87137F}"/>
    <cellStyle name="Normal 2 3 9 2 2 3 2 3" xfId="31005" xr:uid="{B9007DE7-2EF9-4189-AC6B-94E67309E8FB}"/>
    <cellStyle name="Normal 2 3 9 2 2 3 3" xfId="13127" xr:uid="{50788D3E-4860-4E37-B39B-C7F8643E2821}"/>
    <cellStyle name="Normal 2 3 9 2 2 3 3 2" xfId="35553" xr:uid="{528280F5-AFBC-4994-AE49-E96B73FF23A8}"/>
    <cellStyle name="Normal 2 3 9 2 2 3 4" xfId="26523" xr:uid="{C031AD91-402A-4C86-959A-7CE998F89BA8}"/>
    <cellStyle name="Normal 2 3 9 2 2 4" xfId="5591" xr:uid="{499D8560-4E2F-46AC-B6C6-3908928F3BD8}"/>
    <cellStyle name="Normal 2 3 9 2 2 4 2" xfId="14621" xr:uid="{7A48BD2C-DAE4-4603-B017-2F4CA529AF7B}"/>
    <cellStyle name="Normal 2 3 9 2 2 4 2 2" xfId="37047" xr:uid="{31660FCB-CDDF-40CE-A93E-D3B9B14A65DB}"/>
    <cellStyle name="Normal 2 3 9 2 2 4 3" xfId="28017" xr:uid="{0739D067-6A2A-486E-8F5A-D2EE56E4627B}"/>
    <cellStyle name="Normal 2 3 9 2 2 5" xfId="10139" xr:uid="{00022D8C-E2BD-4172-9A3A-8BA4DF0B4461}"/>
    <cellStyle name="Normal 2 3 9 2 2 5 2" xfId="32565" xr:uid="{BC80C2A4-8EF7-4D2B-B55E-07B0106487A7}"/>
    <cellStyle name="Normal 2 3 9 2 2 6" xfId="23535" xr:uid="{16A9BF2A-0065-4B08-B6B2-7C5760FD175D}"/>
    <cellStyle name="Normal 2 3 9 2 3" xfId="1860" xr:uid="{6D2F2FBE-C56B-4AF0-B54A-827B1B6985D2}"/>
    <cellStyle name="Normal 2 3 9 2 3 2" xfId="6342" xr:uid="{FEA62C89-684A-431D-9412-FFF6CBB6B2C4}"/>
    <cellStyle name="Normal 2 3 9 2 3 2 2" xfId="15372" xr:uid="{B2A93502-E695-4787-B62F-6F3F70172607}"/>
    <cellStyle name="Normal 2 3 9 2 3 2 2 2" xfId="37798" xr:uid="{0C33C781-6C79-43EA-A3A0-A58067F35019}"/>
    <cellStyle name="Normal 2 3 9 2 3 2 3" xfId="28768" xr:uid="{33AD9940-828B-4751-B22B-B04599BC3D8D}"/>
    <cellStyle name="Normal 2 3 9 2 3 3" xfId="10890" xr:uid="{7BC4D810-B6E2-4D9A-ADB4-4DC0717561AF}"/>
    <cellStyle name="Normal 2 3 9 2 3 3 2" xfId="33316" xr:uid="{35D99888-F5A5-43FC-936C-8C2F5C69F0FB}"/>
    <cellStyle name="Normal 2 3 9 2 3 4" xfId="24286" xr:uid="{6E1EE866-D616-47F5-9C59-679EE8DFDF3E}"/>
    <cellStyle name="Normal 2 3 9 2 4" xfId="3354" xr:uid="{E8DE5F5F-8D27-463B-A05E-06ED9F2BCAB0}"/>
    <cellStyle name="Normal 2 3 9 2 4 2" xfId="7836" xr:uid="{B9E6655C-6405-4928-B1A7-02C77CB6683D}"/>
    <cellStyle name="Normal 2 3 9 2 4 2 2" xfId="16866" xr:uid="{57FB02A7-A8D6-40E4-A216-F87B87D2F3B3}"/>
    <cellStyle name="Normal 2 3 9 2 4 2 2 2" xfId="39292" xr:uid="{B3127D80-E7A0-4F94-BD5E-349441721D8D}"/>
    <cellStyle name="Normal 2 3 9 2 4 2 3" xfId="30262" xr:uid="{F054F671-310D-436C-9FB2-01550258F4B1}"/>
    <cellStyle name="Normal 2 3 9 2 4 3" xfId="12384" xr:uid="{76A6921F-933A-4359-9706-E03706B6B7CD}"/>
    <cellStyle name="Normal 2 3 9 2 4 3 2" xfId="34810" xr:uid="{108689E9-5790-430A-98FD-E5563C965134}"/>
    <cellStyle name="Normal 2 3 9 2 4 4" xfId="25780" xr:uid="{9AB79674-7143-4600-B8FF-F9E3CFD56C79}"/>
    <cellStyle name="Normal 2 3 9 2 5" xfId="4848" xr:uid="{BE585F19-1BCC-451E-AB10-6FC4A1FB1032}"/>
    <cellStyle name="Normal 2 3 9 2 5 2" xfId="13878" xr:uid="{94BAD2B5-2F43-443E-AD69-42AC07BD0E02}"/>
    <cellStyle name="Normal 2 3 9 2 5 2 2" xfId="36304" xr:uid="{9D9E50F8-F7F9-4DDA-80E0-943F09C5C41C}"/>
    <cellStyle name="Normal 2 3 9 2 5 3" xfId="27274" xr:uid="{CC84A9CA-80AD-475D-80DE-BF230A70F3C2}"/>
    <cellStyle name="Normal 2 3 9 2 6" xfId="9396" xr:uid="{CD853360-BD65-442B-BAD3-8F41951585AC}"/>
    <cellStyle name="Normal 2 3 9 2 6 2" xfId="31822" xr:uid="{0C35410C-7FCF-4157-AC42-9EF2FA7B6B37}"/>
    <cellStyle name="Normal 2 3 9 2 7" xfId="22792" xr:uid="{D51FB611-3CDE-4639-AE29-D66F98DED2EC}"/>
    <cellStyle name="Normal 2 3 9 3" xfId="552" xr:uid="{EAE42AC6-16DC-4BCA-881C-674639CD8A4E}"/>
    <cellStyle name="Normal 2 3 9 3 2" xfId="1299" xr:uid="{9B985DA4-1555-46A1-9912-8EFAFCD26291}"/>
    <cellStyle name="Normal 2 3 9 3 2 2" xfId="2793" xr:uid="{57B48313-CF53-4255-BE77-E9FE59BDA2F4}"/>
    <cellStyle name="Normal 2 3 9 3 2 2 2" xfId="7275" xr:uid="{4F7FAB95-00A4-4B72-B4D8-AFFDCB303D3A}"/>
    <cellStyle name="Normal 2 3 9 3 2 2 2 2" xfId="16305" xr:uid="{80403C03-8582-4D02-9A25-21BEF71E0AE5}"/>
    <cellStyle name="Normal 2 3 9 3 2 2 2 2 2" xfId="38731" xr:uid="{71A9BC34-4DFB-4BD3-9266-56E0D60A3287}"/>
    <cellStyle name="Normal 2 3 9 3 2 2 2 3" xfId="29701" xr:uid="{E7E2E715-5B8C-4EF8-9DF9-E4856173D2B5}"/>
    <cellStyle name="Normal 2 3 9 3 2 2 3" xfId="11823" xr:uid="{CDC955DD-7E04-4088-A128-C685D1AC4DC2}"/>
    <cellStyle name="Normal 2 3 9 3 2 2 3 2" xfId="34249" xr:uid="{91618477-FCBA-40BA-9D04-9F7031F7EA88}"/>
    <cellStyle name="Normal 2 3 9 3 2 2 4" xfId="25219" xr:uid="{CF86A81D-F6F9-46DD-8B00-C1B1E9B67C61}"/>
    <cellStyle name="Normal 2 3 9 3 2 3" xfId="4287" xr:uid="{CBD8CB42-2799-4C40-8971-CEF33FA6E0C4}"/>
    <cellStyle name="Normal 2 3 9 3 2 3 2" xfId="8769" xr:uid="{6929F794-9A56-4612-B281-10B243B585AF}"/>
    <cellStyle name="Normal 2 3 9 3 2 3 2 2" xfId="17799" xr:uid="{75F159A4-259E-4D44-9610-5EE4F723434F}"/>
    <cellStyle name="Normal 2 3 9 3 2 3 2 2 2" xfId="40225" xr:uid="{1B02486D-6232-4B4C-BCDF-09A92A9A0965}"/>
    <cellStyle name="Normal 2 3 9 3 2 3 2 3" xfId="31195" xr:uid="{597C28D8-D7B0-4678-9A4A-9B12C26599BB}"/>
    <cellStyle name="Normal 2 3 9 3 2 3 3" xfId="13317" xr:uid="{FA0CF04B-1AFF-47A3-AB90-061B74A44A43}"/>
    <cellStyle name="Normal 2 3 9 3 2 3 3 2" xfId="35743" xr:uid="{1796C8C8-3A57-4B49-A28E-C198DC9B8463}"/>
    <cellStyle name="Normal 2 3 9 3 2 3 4" xfId="26713" xr:uid="{9357DFD4-A60D-43DE-B8A8-AA6311006A05}"/>
    <cellStyle name="Normal 2 3 9 3 2 4" xfId="5781" xr:uid="{64E5BBE5-FA03-4F26-A7EA-42DC233182E4}"/>
    <cellStyle name="Normal 2 3 9 3 2 4 2" xfId="14811" xr:uid="{8FE86F2D-2365-4A81-9EE2-80E45BBF999B}"/>
    <cellStyle name="Normal 2 3 9 3 2 4 2 2" xfId="37237" xr:uid="{B9E52B5A-280C-4F91-A15E-744C5F6020C1}"/>
    <cellStyle name="Normal 2 3 9 3 2 4 3" xfId="28207" xr:uid="{BC737D3E-4477-4232-A09E-4D1DFFC0E8E4}"/>
    <cellStyle name="Normal 2 3 9 3 2 5" xfId="10329" xr:uid="{028588E3-BDB6-4E77-8D04-29F2541663A7}"/>
    <cellStyle name="Normal 2 3 9 3 2 5 2" xfId="32755" xr:uid="{A67A9877-58FA-41F6-8414-32B00255D5C3}"/>
    <cellStyle name="Normal 2 3 9 3 2 6" xfId="23725" xr:uid="{2F4FEB2A-B2E3-4BE9-A5D4-62E9A4D9DD99}"/>
    <cellStyle name="Normal 2 3 9 3 3" xfId="2046" xr:uid="{A440C677-6551-4CE0-9C00-36545BEE880D}"/>
    <cellStyle name="Normal 2 3 9 3 3 2" xfId="6528" xr:uid="{16FAB172-C2E8-49EA-84CB-A9FA9FE782D6}"/>
    <cellStyle name="Normal 2 3 9 3 3 2 2" xfId="15558" xr:uid="{5D219BF6-32DC-4D0D-9FA5-642DEACCC58B}"/>
    <cellStyle name="Normal 2 3 9 3 3 2 2 2" xfId="37984" xr:uid="{F9F11F0A-3C53-4519-9160-65BB11F3E713}"/>
    <cellStyle name="Normal 2 3 9 3 3 2 3" xfId="28954" xr:uid="{B588DB89-2F0E-4E00-94DD-1FD512E1D040}"/>
    <cellStyle name="Normal 2 3 9 3 3 3" xfId="11076" xr:uid="{8AF8C577-F77A-4E6B-BD33-0128314DA1B9}"/>
    <cellStyle name="Normal 2 3 9 3 3 3 2" xfId="33502" xr:uid="{308AE823-54B9-4506-9982-E99041BFA038}"/>
    <cellStyle name="Normal 2 3 9 3 3 4" xfId="24472" xr:uid="{4C3C2A91-C5F0-4E10-ADEE-5C19C080941F}"/>
    <cellStyle name="Normal 2 3 9 3 4" xfId="3540" xr:uid="{6CB7DB0D-D04B-4853-8A93-7F4C74245D0B}"/>
    <cellStyle name="Normal 2 3 9 3 4 2" xfId="8022" xr:uid="{38220BBF-200A-4969-87C6-B9D0E2278E4E}"/>
    <cellStyle name="Normal 2 3 9 3 4 2 2" xfId="17052" xr:uid="{FBA312F0-8EF7-4A37-B4FE-FCE4209B8864}"/>
    <cellStyle name="Normal 2 3 9 3 4 2 2 2" xfId="39478" xr:uid="{A749948E-82CD-43B5-BC7A-2DC595A08069}"/>
    <cellStyle name="Normal 2 3 9 3 4 2 3" xfId="30448" xr:uid="{7E2E823C-708E-43C0-A2F1-E274FF870EB3}"/>
    <cellStyle name="Normal 2 3 9 3 4 3" xfId="12570" xr:uid="{0DE9EE20-F4CC-4DE0-80A7-54077F22B2FB}"/>
    <cellStyle name="Normal 2 3 9 3 4 3 2" xfId="34996" xr:uid="{E4904E9C-06EE-42BE-9C00-95F98078F97E}"/>
    <cellStyle name="Normal 2 3 9 3 4 4" xfId="25966" xr:uid="{C8EE52AF-5E2A-4DC9-9E99-6AEA4069ED63}"/>
    <cellStyle name="Normal 2 3 9 3 5" xfId="5034" xr:uid="{EFBFEA6F-7E5E-433C-8E3D-EF4F0A309E38}"/>
    <cellStyle name="Normal 2 3 9 3 5 2" xfId="14064" xr:uid="{75488881-2CC7-4516-857B-20C937AE86DB}"/>
    <cellStyle name="Normal 2 3 9 3 5 2 2" xfId="36490" xr:uid="{B2415A04-D067-48FC-8DD1-D3A94A47C314}"/>
    <cellStyle name="Normal 2 3 9 3 5 3" xfId="27460" xr:uid="{7BC2CD3B-0952-4F77-B24B-68CCF2EFB257}"/>
    <cellStyle name="Normal 2 3 9 3 6" xfId="9582" xr:uid="{E8B3105D-A59F-4D6F-A878-7100CB81E341}"/>
    <cellStyle name="Normal 2 3 9 3 6 2" xfId="32008" xr:uid="{D880030E-5500-4259-9F0B-6D74891FBD76}"/>
    <cellStyle name="Normal 2 3 9 3 7" xfId="22978" xr:uid="{1C1EE975-7820-4089-94BE-CD9B3BA59439}"/>
    <cellStyle name="Normal 2 3 9 4" xfId="738" xr:uid="{11B02348-90D4-4241-ADC3-4A33AAC31DB3}"/>
    <cellStyle name="Normal 2 3 9 4 2" xfId="1485" xr:uid="{169B8313-49B1-47FE-89B1-89CF27526781}"/>
    <cellStyle name="Normal 2 3 9 4 2 2" xfId="2979" xr:uid="{46FF78D8-905C-463F-963F-6892D20985CC}"/>
    <cellStyle name="Normal 2 3 9 4 2 2 2" xfId="7461" xr:uid="{CC1DB9F9-7261-4330-B706-78B169A008EA}"/>
    <cellStyle name="Normal 2 3 9 4 2 2 2 2" xfId="16491" xr:uid="{314C34EE-107C-4FA9-8FCC-D9846A04420D}"/>
    <cellStyle name="Normal 2 3 9 4 2 2 2 2 2" xfId="38917" xr:uid="{02EF6537-5B3A-4C18-91DE-D9E8EC491B4B}"/>
    <cellStyle name="Normal 2 3 9 4 2 2 2 3" xfId="29887" xr:uid="{F721E440-0E93-451B-AB51-3C6B9541F42B}"/>
    <cellStyle name="Normal 2 3 9 4 2 2 3" xfId="12009" xr:uid="{A2B69017-A23D-4679-B418-53819D7DB8E2}"/>
    <cellStyle name="Normal 2 3 9 4 2 2 3 2" xfId="34435" xr:uid="{5F12927C-CD8A-4872-B6B7-36ED53F79A02}"/>
    <cellStyle name="Normal 2 3 9 4 2 2 4" xfId="25405" xr:uid="{2F8FA7EC-BC63-4475-B9D5-DF89817A826C}"/>
    <cellStyle name="Normal 2 3 9 4 2 3" xfId="4473" xr:uid="{B47D8A27-7A78-4ECD-8435-8E94DCCB163A}"/>
    <cellStyle name="Normal 2 3 9 4 2 3 2" xfId="8955" xr:uid="{B926AB52-8E3C-4440-A981-D4547EA85C28}"/>
    <cellStyle name="Normal 2 3 9 4 2 3 2 2" xfId="17985" xr:uid="{B1101967-3C2F-4D99-ACD3-5A79F1D1BD70}"/>
    <cellStyle name="Normal 2 3 9 4 2 3 2 2 2" xfId="40411" xr:uid="{BA51AD69-32ED-47BE-B52C-F01785601B23}"/>
    <cellStyle name="Normal 2 3 9 4 2 3 2 3" xfId="31381" xr:uid="{95C61B52-2628-469B-B5FE-3A6660C71FCE}"/>
    <cellStyle name="Normal 2 3 9 4 2 3 3" xfId="13503" xr:uid="{20152E1F-19B3-492C-A429-EBD8375B72B0}"/>
    <cellStyle name="Normal 2 3 9 4 2 3 3 2" xfId="35929" xr:uid="{3CB5B48E-9DA9-493A-B1B4-FB9608063F26}"/>
    <cellStyle name="Normal 2 3 9 4 2 3 4" xfId="26899" xr:uid="{88C83FDD-164B-4FDB-9004-2B1607981C7F}"/>
    <cellStyle name="Normal 2 3 9 4 2 4" xfId="5967" xr:uid="{5DC10617-1EE9-4717-A00C-D2FB0C51EE9D}"/>
    <cellStyle name="Normal 2 3 9 4 2 4 2" xfId="14997" xr:uid="{30807ADC-9E48-4D2C-B240-DB6C326C34B8}"/>
    <cellStyle name="Normal 2 3 9 4 2 4 2 2" xfId="37423" xr:uid="{3670AB0D-FC88-41EB-8A4D-FD14F09545D3}"/>
    <cellStyle name="Normal 2 3 9 4 2 4 3" xfId="28393" xr:uid="{D06A7CFE-D12F-413E-A9A7-0CF2E3795543}"/>
    <cellStyle name="Normal 2 3 9 4 2 5" xfId="10515" xr:uid="{DD7FE06B-AD41-436D-BF1B-AC1C0BAAA5FD}"/>
    <cellStyle name="Normal 2 3 9 4 2 5 2" xfId="32941" xr:uid="{8635FD8F-8096-46D0-88C8-43BE60710F5E}"/>
    <cellStyle name="Normal 2 3 9 4 2 6" xfId="23911" xr:uid="{61A33D45-0C98-42D7-BAD3-3B098FA3BA26}"/>
    <cellStyle name="Normal 2 3 9 4 3" xfId="2232" xr:uid="{F82C5DE8-64F5-43F3-B1E4-FD45B0056D2E}"/>
    <cellStyle name="Normal 2 3 9 4 3 2" xfId="6714" xr:uid="{37D33B5B-EF5F-4C3B-8037-27008C424847}"/>
    <cellStyle name="Normal 2 3 9 4 3 2 2" xfId="15744" xr:uid="{E13DAEF1-C4F6-4835-921F-46D19E5FECB1}"/>
    <cellStyle name="Normal 2 3 9 4 3 2 2 2" xfId="38170" xr:uid="{4D90A7A0-AEE3-4B41-826D-D7DAFE1A4433}"/>
    <cellStyle name="Normal 2 3 9 4 3 2 3" xfId="29140" xr:uid="{3857E154-B491-4EBF-B1F2-C3956441B5B1}"/>
    <cellStyle name="Normal 2 3 9 4 3 3" xfId="11262" xr:uid="{F2CE5D39-7E34-4191-9CDD-B3B862298CF8}"/>
    <cellStyle name="Normal 2 3 9 4 3 3 2" xfId="33688" xr:uid="{69A8957B-47FF-4D1F-9645-72D2F842B0F2}"/>
    <cellStyle name="Normal 2 3 9 4 3 4" xfId="24658" xr:uid="{A2B626A5-5033-49DC-8057-278D8B588E98}"/>
    <cellStyle name="Normal 2 3 9 4 4" xfId="3726" xr:uid="{06BC4BCD-46F7-4031-85FB-9AD6F695E8C5}"/>
    <cellStyle name="Normal 2 3 9 4 4 2" xfId="8208" xr:uid="{E8EFE293-53EB-457B-A277-7F4800B852A5}"/>
    <cellStyle name="Normal 2 3 9 4 4 2 2" xfId="17238" xr:uid="{A404438B-BE45-4A44-94CE-8E9BB9C8E217}"/>
    <cellStyle name="Normal 2 3 9 4 4 2 2 2" xfId="39664" xr:uid="{D27C1C77-3F00-4398-9CE9-5D846FF396B9}"/>
    <cellStyle name="Normal 2 3 9 4 4 2 3" xfId="30634" xr:uid="{37AEFB44-F3BE-495C-95E7-5ACD0BA8DDB5}"/>
    <cellStyle name="Normal 2 3 9 4 4 3" xfId="12756" xr:uid="{FDE4C1DB-D447-4760-8CFD-4D7AB2CEF610}"/>
    <cellStyle name="Normal 2 3 9 4 4 3 2" xfId="35182" xr:uid="{79CC4332-851D-4FC1-B0EC-A21455019CD7}"/>
    <cellStyle name="Normal 2 3 9 4 4 4" xfId="26152" xr:uid="{87DF5EF3-86BB-4253-BC75-07FBB8582E09}"/>
    <cellStyle name="Normal 2 3 9 4 5" xfId="5220" xr:uid="{87C9F2BB-414E-4F7A-BE50-3ADF25B5D013}"/>
    <cellStyle name="Normal 2 3 9 4 5 2" xfId="14250" xr:uid="{38D2E3AE-8B46-4FEB-8D2B-3A906E37DBA7}"/>
    <cellStyle name="Normal 2 3 9 4 5 2 2" xfId="36676" xr:uid="{9030C8CB-FE65-4750-8FC4-E8A13AD1DF6C}"/>
    <cellStyle name="Normal 2 3 9 4 5 3" xfId="27646" xr:uid="{568012B6-C483-41A6-A82A-3A0F057409FF}"/>
    <cellStyle name="Normal 2 3 9 4 6" xfId="9768" xr:uid="{E6D9BDD0-33D2-4D11-A4BE-3D671A8088B3}"/>
    <cellStyle name="Normal 2 3 9 4 6 2" xfId="32194" xr:uid="{4E04249B-579E-4124-8170-5093C79780CA}"/>
    <cellStyle name="Normal 2 3 9 4 7" xfId="23164" xr:uid="{1321B993-1424-4589-998E-5405C8FA3C68}"/>
    <cellStyle name="Normal 2 3 9 5" xfId="925" xr:uid="{84643B04-837E-4119-9674-4597FEB5E6DA}"/>
    <cellStyle name="Normal 2 3 9 5 2" xfId="2419" xr:uid="{B5FE8314-B9CF-4B7B-A58C-7972F421B313}"/>
    <cellStyle name="Normal 2 3 9 5 2 2" xfId="6901" xr:uid="{C53247C9-A6DD-4F2E-91BF-EB62EA721425}"/>
    <cellStyle name="Normal 2 3 9 5 2 2 2" xfId="15931" xr:uid="{0E970C57-65C0-49C7-97D9-54DD479BAB2D}"/>
    <cellStyle name="Normal 2 3 9 5 2 2 2 2" xfId="38357" xr:uid="{AA8B6268-3F08-4B5F-AB14-7911919A9C71}"/>
    <cellStyle name="Normal 2 3 9 5 2 2 3" xfId="29327" xr:uid="{5AF8549E-8600-444B-8179-C9FFCF7D3965}"/>
    <cellStyle name="Normal 2 3 9 5 2 3" xfId="11449" xr:uid="{86C80A2F-5689-44B9-991E-7FA472A6A1A2}"/>
    <cellStyle name="Normal 2 3 9 5 2 3 2" xfId="33875" xr:uid="{39CE8066-1BC9-40A6-B956-5473AE9C3F77}"/>
    <cellStyle name="Normal 2 3 9 5 2 4" xfId="24845" xr:uid="{3CA16517-1ED9-4391-9381-C9802859C617}"/>
    <cellStyle name="Normal 2 3 9 5 3" xfId="3913" xr:uid="{EF8C4F2C-C25C-46BE-90AE-9E810566C9A9}"/>
    <cellStyle name="Normal 2 3 9 5 3 2" xfId="8395" xr:uid="{3AB9363C-BF9F-47BE-AE96-19D8D22C366F}"/>
    <cellStyle name="Normal 2 3 9 5 3 2 2" xfId="17425" xr:uid="{4C4C5406-728C-42A4-84AC-FF6D8F3128C6}"/>
    <cellStyle name="Normal 2 3 9 5 3 2 2 2" xfId="39851" xr:uid="{EFBA3BB8-0950-4CFE-89EA-85609D08989F}"/>
    <cellStyle name="Normal 2 3 9 5 3 2 3" xfId="30821" xr:uid="{3E5FE252-E0D2-4B4C-B076-E3E2CFCB646D}"/>
    <cellStyle name="Normal 2 3 9 5 3 3" xfId="12943" xr:uid="{22596966-0272-4CA2-B1CC-98F383815F4F}"/>
    <cellStyle name="Normal 2 3 9 5 3 3 2" xfId="35369" xr:uid="{ED964AB3-E0B9-4FEC-A843-0810A82CA1D3}"/>
    <cellStyle name="Normal 2 3 9 5 3 4" xfId="26339" xr:uid="{B26B3139-7B2A-4DA0-8FEA-51B7C826DEC2}"/>
    <cellStyle name="Normal 2 3 9 5 4" xfId="5407" xr:uid="{518CCD7E-F53C-4437-9E42-3AA21BD6301F}"/>
    <cellStyle name="Normal 2 3 9 5 4 2" xfId="14437" xr:uid="{816DD798-9B67-4FB4-8312-4356141A6CDB}"/>
    <cellStyle name="Normal 2 3 9 5 4 2 2" xfId="36863" xr:uid="{3C680AA0-7FEE-44EB-A4B3-936122A5433B}"/>
    <cellStyle name="Normal 2 3 9 5 4 3" xfId="27833" xr:uid="{72A6354E-8441-4122-A392-89824A8659AF}"/>
    <cellStyle name="Normal 2 3 9 5 5" xfId="9955" xr:uid="{B9B22F17-44D1-4901-AC2E-4258C3837965}"/>
    <cellStyle name="Normal 2 3 9 5 5 2" xfId="32381" xr:uid="{D1088C86-9F87-461F-BFBE-3D6CB7BACC96}"/>
    <cellStyle name="Normal 2 3 9 5 6" xfId="23351" xr:uid="{0A0AB7D6-AC4A-41E7-85D5-AE361B373830}"/>
    <cellStyle name="Normal 2 3 9 6" xfId="1674" xr:uid="{B54D2FD2-83D6-4C56-8FC9-01D681FDA819}"/>
    <cellStyle name="Normal 2 3 9 6 2" xfId="6156" xr:uid="{22D667B0-5FD7-48F9-9756-BCEF8CF8711C}"/>
    <cellStyle name="Normal 2 3 9 6 2 2" xfId="15186" xr:uid="{F9B304DF-005C-40D2-AFAB-10EF51BDFAF1}"/>
    <cellStyle name="Normal 2 3 9 6 2 2 2" xfId="37612" xr:uid="{99AFA7D0-E457-4278-B224-B25EA0CAFF9A}"/>
    <cellStyle name="Normal 2 3 9 6 2 3" xfId="28582" xr:uid="{6C2CF43B-CF65-482B-8FF0-34ACC271F050}"/>
    <cellStyle name="Normal 2 3 9 6 3" xfId="10704" xr:uid="{CB321B34-B986-47E4-95B5-27912110A52C}"/>
    <cellStyle name="Normal 2 3 9 6 3 2" xfId="33130" xr:uid="{AC071708-EA2F-400C-92B1-E18EC8801253}"/>
    <cellStyle name="Normal 2 3 9 6 4" xfId="24100" xr:uid="{0DEF31A5-336E-4303-8A88-E33908B2225D}"/>
    <cellStyle name="Normal 2 3 9 7" xfId="3168" xr:uid="{7ADBBD01-5766-4234-B55E-235B61EC1441}"/>
    <cellStyle name="Normal 2 3 9 7 2" xfId="7650" xr:uid="{BF18532A-285B-47C0-BF2F-CCAC4BDD995F}"/>
    <cellStyle name="Normal 2 3 9 7 2 2" xfId="16680" xr:uid="{712C6EF1-5A71-4714-944A-56A9A5F8046B}"/>
    <cellStyle name="Normal 2 3 9 7 2 2 2" xfId="39106" xr:uid="{6A12B2F4-D6B3-48DA-9FD8-482501BC17C5}"/>
    <cellStyle name="Normal 2 3 9 7 2 3" xfId="30076" xr:uid="{23C56E48-FC5C-4D1A-956F-53FDCD92FFFE}"/>
    <cellStyle name="Normal 2 3 9 7 3" xfId="12198" xr:uid="{75DE5AD0-5928-4EBC-9444-E064247F400B}"/>
    <cellStyle name="Normal 2 3 9 7 3 2" xfId="34624" xr:uid="{8C17B133-DD19-4DE2-95DD-4B1E276F7034}"/>
    <cellStyle name="Normal 2 3 9 7 4" xfId="25594" xr:uid="{679A59A3-36B4-4E27-8F6F-1F27CF7A0B0C}"/>
    <cellStyle name="Normal 2 3 9 8" xfId="4662" xr:uid="{3A3ACB8B-5191-4FFF-B54A-7B7128770BDA}"/>
    <cellStyle name="Normal 2 3 9 8 2" xfId="13692" xr:uid="{64A8C406-3D76-41FB-BF4D-701D37C16949}"/>
    <cellStyle name="Normal 2 3 9 8 2 2" xfId="36118" xr:uid="{920E1B61-9278-4F78-914C-A71C4256DF23}"/>
    <cellStyle name="Normal 2 3 9 8 3" xfId="27088" xr:uid="{997EF7CC-1497-4613-AC8B-01920ED30522}"/>
    <cellStyle name="Normal 2 3 9 9" xfId="9210" xr:uid="{2287C73D-E4FE-4F99-A2B4-162F41F2726B}"/>
    <cellStyle name="Normal 2 3 9 9 2" xfId="31636" xr:uid="{70370D2A-48B5-47C4-AB52-A7908A111209}"/>
    <cellStyle name="Normal 2 4" xfId="22" xr:uid="{CC5DB98F-74A9-4433-B30A-D742EAC9F096}"/>
    <cellStyle name="Normal 2 4 10" xfId="394" xr:uid="{664ED4CE-FF90-423E-B7A0-B9B72AD5FEA1}"/>
    <cellStyle name="Normal 2 4 10 2" xfId="1141" xr:uid="{5ADADF2D-B13B-4F3D-AACA-ACBEBF99FCEA}"/>
    <cellStyle name="Normal 2 4 10 2 2" xfId="2635" xr:uid="{E8221854-92E9-4DF8-BAE8-942C3644D888}"/>
    <cellStyle name="Normal 2 4 10 2 2 2" xfId="7117" xr:uid="{D78A3D6A-E088-45FA-A574-B682E17010A9}"/>
    <cellStyle name="Normal 2 4 10 2 2 2 2" xfId="16147" xr:uid="{3AD2CB6F-2682-4B90-AC89-FE30296E96DE}"/>
    <cellStyle name="Normal 2 4 10 2 2 2 2 2" xfId="38573" xr:uid="{A2133C8B-9C06-4232-8FF7-AB2AB6CA3AA3}"/>
    <cellStyle name="Normal 2 4 10 2 2 2 3" xfId="29543" xr:uid="{230635CD-8CCF-41B8-8270-602CE0BC156E}"/>
    <cellStyle name="Normal 2 4 10 2 2 3" xfId="11665" xr:uid="{0DC70EA0-034D-48F5-856B-D04D10AA3F88}"/>
    <cellStyle name="Normal 2 4 10 2 2 3 2" xfId="34091" xr:uid="{186E9046-AB45-4106-B7B7-2B19FDFD81B0}"/>
    <cellStyle name="Normal 2 4 10 2 2 4" xfId="25061" xr:uid="{DB91C98B-79FD-4AF0-AB86-9122FCFDFFB6}"/>
    <cellStyle name="Normal 2 4 10 2 3" xfId="4129" xr:uid="{04520490-A867-4297-BCF3-49666B7D4082}"/>
    <cellStyle name="Normal 2 4 10 2 3 2" xfId="8611" xr:uid="{23040F32-098F-41D3-B54F-9077CBF75155}"/>
    <cellStyle name="Normal 2 4 10 2 3 2 2" xfId="17641" xr:uid="{9DCC1335-8BC8-47E4-A031-EEBD096C868D}"/>
    <cellStyle name="Normal 2 4 10 2 3 2 2 2" xfId="40067" xr:uid="{467CEEE5-7F8D-4C49-B9E0-CDD3B2E388CF}"/>
    <cellStyle name="Normal 2 4 10 2 3 2 3" xfId="31037" xr:uid="{3AC8FED7-832B-40D9-B435-87BC3D615AD9}"/>
    <cellStyle name="Normal 2 4 10 2 3 3" xfId="13159" xr:uid="{527073D5-B3E2-4A03-9FB6-889E7ABC0D28}"/>
    <cellStyle name="Normal 2 4 10 2 3 3 2" xfId="35585" xr:uid="{238F3F5E-6379-4136-B7E7-8C526F191F9B}"/>
    <cellStyle name="Normal 2 4 10 2 3 4" xfId="26555" xr:uid="{565677BD-A13F-41C1-8E36-BC6F99BC8C77}"/>
    <cellStyle name="Normal 2 4 10 2 4" xfId="5623" xr:uid="{D13D8C1B-162E-468C-A1B5-C2F41B431536}"/>
    <cellStyle name="Normal 2 4 10 2 4 2" xfId="14653" xr:uid="{5C71E96E-488E-41E2-B2C9-589AA569DC97}"/>
    <cellStyle name="Normal 2 4 10 2 4 2 2" xfId="37079" xr:uid="{DE9505F0-3774-4578-B54E-851F8F62DE1C}"/>
    <cellStyle name="Normal 2 4 10 2 4 3" xfId="28049" xr:uid="{781F7B05-28A5-4922-A9AA-D721B8B00B04}"/>
    <cellStyle name="Normal 2 4 10 2 5" xfId="10171" xr:uid="{5F74F94B-5ADC-4FEF-8927-04AD6A7D157F}"/>
    <cellStyle name="Normal 2 4 10 2 5 2" xfId="32597" xr:uid="{9FD21E42-ED7A-4D7C-962B-930CC8EAC4ED}"/>
    <cellStyle name="Normal 2 4 10 2 6" xfId="23567" xr:uid="{337BE9C5-D14A-4A03-9597-1E67ADC445C8}"/>
    <cellStyle name="Normal 2 4 10 3" xfId="1888" xr:uid="{E5841F4D-D8E6-4DE5-8872-552AECF4EF36}"/>
    <cellStyle name="Normal 2 4 10 3 2" xfId="6370" xr:uid="{63AF3BEE-C4BA-476F-8B82-16AAC412B62D}"/>
    <cellStyle name="Normal 2 4 10 3 2 2" xfId="15400" xr:uid="{6BAD5D86-0A2F-4DCC-B3B8-8E3C941F4975}"/>
    <cellStyle name="Normal 2 4 10 3 2 2 2" xfId="37826" xr:uid="{6D98D3DE-9921-41D0-849A-B8C7B8AD38AA}"/>
    <cellStyle name="Normal 2 4 10 3 2 3" xfId="28796" xr:uid="{93473B49-A317-4B0B-B61A-3222AB1C6F39}"/>
    <cellStyle name="Normal 2 4 10 3 3" xfId="10918" xr:uid="{A69326EE-0E28-43F7-9C44-0F21744B2D87}"/>
    <cellStyle name="Normal 2 4 10 3 3 2" xfId="33344" xr:uid="{2711111C-527F-4A17-981C-81A2DDF446C7}"/>
    <cellStyle name="Normal 2 4 10 3 4" xfId="24314" xr:uid="{D87E2D28-42E4-4F82-81A0-C9E22717F0A0}"/>
    <cellStyle name="Normal 2 4 10 4" xfId="3382" xr:uid="{7EE6A1DB-DC8D-416B-9D3D-786F6D855D62}"/>
    <cellStyle name="Normal 2 4 10 4 2" xfId="7864" xr:uid="{C1202B95-7B79-4677-9527-1F18815A02E2}"/>
    <cellStyle name="Normal 2 4 10 4 2 2" xfId="16894" xr:uid="{7F3A7C60-7139-4359-BCB3-EBADEA3B258E}"/>
    <cellStyle name="Normal 2 4 10 4 2 2 2" xfId="39320" xr:uid="{D5D25106-98B5-40A6-B05D-C75C59209201}"/>
    <cellStyle name="Normal 2 4 10 4 2 3" xfId="30290" xr:uid="{8760071E-9C33-4AB5-BE61-F343EA8BF08D}"/>
    <cellStyle name="Normal 2 4 10 4 3" xfId="12412" xr:uid="{F3089292-F94E-4777-BFA8-39B92120DD7C}"/>
    <cellStyle name="Normal 2 4 10 4 3 2" xfId="34838" xr:uid="{69B922C0-DA9F-4D16-9DE0-8FF35BF6F2CB}"/>
    <cellStyle name="Normal 2 4 10 4 4" xfId="25808" xr:uid="{0566BC05-3839-42F7-8638-498E562D3F2D}"/>
    <cellStyle name="Normal 2 4 10 5" xfId="4876" xr:uid="{14B3074F-8D5C-4224-A6D5-40430F5A0175}"/>
    <cellStyle name="Normal 2 4 10 5 2" xfId="13906" xr:uid="{B90BC661-15F6-4BB9-98FA-812560E79BBE}"/>
    <cellStyle name="Normal 2 4 10 5 2 2" xfId="36332" xr:uid="{A0996FCF-1854-4F1B-9EE5-82FE22E9DE38}"/>
    <cellStyle name="Normal 2 4 10 5 3" xfId="27302" xr:uid="{95EF0956-EBF3-462D-9A21-413AE8661A67}"/>
    <cellStyle name="Normal 2 4 10 6" xfId="9424" xr:uid="{386A3985-6610-4E34-BC4E-EDB299C1C4ED}"/>
    <cellStyle name="Normal 2 4 10 6 2" xfId="31850" xr:uid="{DFF56BEA-3713-4372-9C57-347D0830DA09}"/>
    <cellStyle name="Normal 2 4 10 7" xfId="22820" xr:uid="{5CAFAFB9-452F-4952-95FD-C72E1BE4392A}"/>
    <cellStyle name="Normal 2 4 11" xfId="580" xr:uid="{47EB4CC4-11F3-4FB6-97F8-8E2B188FB5CD}"/>
    <cellStyle name="Normal 2 4 11 2" xfId="1327" xr:uid="{583A2F98-8311-4406-883B-4D74F9E0D9DF}"/>
    <cellStyle name="Normal 2 4 11 2 2" xfId="2821" xr:uid="{C3A558F5-4EEF-4246-9662-ACA860B29F0C}"/>
    <cellStyle name="Normal 2 4 11 2 2 2" xfId="7303" xr:uid="{0AD99142-1942-4BA8-B1D9-A770B0BF972C}"/>
    <cellStyle name="Normal 2 4 11 2 2 2 2" xfId="16333" xr:uid="{64E0DB38-C488-46B8-8C52-D7261877653C}"/>
    <cellStyle name="Normal 2 4 11 2 2 2 2 2" xfId="38759" xr:uid="{9DCEBB0C-FB0E-400B-9190-8625EB5BD771}"/>
    <cellStyle name="Normal 2 4 11 2 2 2 3" xfId="29729" xr:uid="{75F530C4-F615-48D8-80C8-12A5037B577D}"/>
    <cellStyle name="Normal 2 4 11 2 2 3" xfId="11851" xr:uid="{CB499EC5-C52A-4E1B-9010-BD77EF996994}"/>
    <cellStyle name="Normal 2 4 11 2 2 3 2" xfId="34277" xr:uid="{DD6A5E03-45B4-49D0-8A56-77E443831451}"/>
    <cellStyle name="Normal 2 4 11 2 2 4" xfId="25247" xr:uid="{22268061-6734-4E3C-87F0-4064B841C382}"/>
    <cellStyle name="Normal 2 4 11 2 3" xfId="4315" xr:uid="{5C7B89D5-04D7-4F9C-A98F-D34A35CA2FC7}"/>
    <cellStyle name="Normal 2 4 11 2 3 2" xfId="8797" xr:uid="{CA1FD269-B045-4CF7-8AC4-9B15AB527102}"/>
    <cellStyle name="Normal 2 4 11 2 3 2 2" xfId="17827" xr:uid="{BD5031EE-39F5-4800-9248-5DE0FA173CB5}"/>
    <cellStyle name="Normal 2 4 11 2 3 2 2 2" xfId="40253" xr:uid="{474EBE3D-5EC4-4A67-8A9B-8F8B6C0CD9A4}"/>
    <cellStyle name="Normal 2 4 11 2 3 2 3" xfId="31223" xr:uid="{E99B60CB-2EBB-4F0E-A878-A806EF8EB91B}"/>
    <cellStyle name="Normal 2 4 11 2 3 3" xfId="13345" xr:uid="{E2D5BFF0-F862-4A35-BD5D-9F80DB530020}"/>
    <cellStyle name="Normal 2 4 11 2 3 3 2" xfId="35771" xr:uid="{396CC1BE-E0C2-4E2B-A94C-FC060192F61A}"/>
    <cellStyle name="Normal 2 4 11 2 3 4" xfId="26741" xr:uid="{20139727-051D-4CFF-BB7D-7CAC476781C3}"/>
    <cellStyle name="Normal 2 4 11 2 4" xfId="5809" xr:uid="{034B8A41-64AD-4654-9FE3-7A027872C1BE}"/>
    <cellStyle name="Normal 2 4 11 2 4 2" xfId="14839" xr:uid="{9F4D27B2-2FE1-4C4C-BCE2-37F49525DFEC}"/>
    <cellStyle name="Normal 2 4 11 2 4 2 2" xfId="37265" xr:uid="{623D65D5-CC98-473D-AF88-58A1BB425318}"/>
    <cellStyle name="Normal 2 4 11 2 4 3" xfId="28235" xr:uid="{566ABA72-97F7-431A-A8DE-A5EBB0D7D3C7}"/>
    <cellStyle name="Normal 2 4 11 2 5" xfId="10357" xr:uid="{9E962EAD-B4FB-4BEC-A4A1-1811AB1C696E}"/>
    <cellStyle name="Normal 2 4 11 2 5 2" xfId="32783" xr:uid="{B2D104F9-9505-42DD-BF3D-827C428972A7}"/>
    <cellStyle name="Normal 2 4 11 2 6" xfId="23753" xr:uid="{CA03A6F2-36D6-456A-9118-DFD4CD3E61A1}"/>
    <cellStyle name="Normal 2 4 11 3" xfId="2074" xr:uid="{96C47365-2016-4949-A71B-4BBE4ED48A74}"/>
    <cellStyle name="Normal 2 4 11 3 2" xfId="6556" xr:uid="{33EACB08-8589-4847-BEC9-EEB0AA3AEFD3}"/>
    <cellStyle name="Normal 2 4 11 3 2 2" xfId="15586" xr:uid="{511166A8-7733-45C5-9340-5448BEAF3849}"/>
    <cellStyle name="Normal 2 4 11 3 2 2 2" xfId="38012" xr:uid="{64C40AF9-8926-49D4-B583-4AA42A9C219A}"/>
    <cellStyle name="Normal 2 4 11 3 2 3" xfId="28982" xr:uid="{8080330D-F14F-49D2-9402-18CEC399F6F5}"/>
    <cellStyle name="Normal 2 4 11 3 3" xfId="11104" xr:uid="{8A5AD327-CA02-4526-8A3D-6A0E1325D5B2}"/>
    <cellStyle name="Normal 2 4 11 3 3 2" xfId="33530" xr:uid="{78F26223-7E2B-430E-ABDF-899F900E9645}"/>
    <cellStyle name="Normal 2 4 11 3 4" xfId="24500" xr:uid="{47D436BC-726D-4D86-B826-2750F0DE7915}"/>
    <cellStyle name="Normal 2 4 11 4" xfId="3568" xr:uid="{3B266F24-D85C-4BCA-ABFF-655B6EBECB00}"/>
    <cellStyle name="Normal 2 4 11 4 2" xfId="8050" xr:uid="{523B43A3-0610-4BDC-9C4D-E28A140ACFDA}"/>
    <cellStyle name="Normal 2 4 11 4 2 2" xfId="17080" xr:uid="{8167EEB3-5A1A-47B3-8E1D-57302BDE6BE2}"/>
    <cellStyle name="Normal 2 4 11 4 2 2 2" xfId="39506" xr:uid="{3D66A80D-9068-4918-BFA4-1AFD6F3B0F60}"/>
    <cellStyle name="Normal 2 4 11 4 2 3" xfId="30476" xr:uid="{2180E6FD-7126-4945-BEE1-3C98A51ED27A}"/>
    <cellStyle name="Normal 2 4 11 4 3" xfId="12598" xr:uid="{1C0337C0-3BF9-44CD-9E25-6B1666C972C4}"/>
    <cellStyle name="Normal 2 4 11 4 3 2" xfId="35024" xr:uid="{C3A4DE7F-0B3C-4C21-B509-5CD0696DE64F}"/>
    <cellStyle name="Normal 2 4 11 4 4" xfId="25994" xr:uid="{E1B37D9F-5B00-40C1-BE49-7A50D990BB9E}"/>
    <cellStyle name="Normal 2 4 11 5" xfId="5062" xr:uid="{22FBCD1A-2B69-4882-9873-A8E74DB9304B}"/>
    <cellStyle name="Normal 2 4 11 5 2" xfId="14092" xr:uid="{0874EB4C-CF9D-48F3-8485-4602202C6E5C}"/>
    <cellStyle name="Normal 2 4 11 5 2 2" xfId="36518" xr:uid="{E88FB356-07D2-46E3-B68A-3DBBC48FCC64}"/>
    <cellStyle name="Normal 2 4 11 5 3" xfId="27488" xr:uid="{3C9F6418-2B8B-410A-9BE4-C7343C0FBD58}"/>
    <cellStyle name="Normal 2 4 11 6" xfId="9610" xr:uid="{8F45BDEB-D871-4C18-BFFA-0B0CE5B4D1BC}"/>
    <cellStyle name="Normal 2 4 11 6 2" xfId="32036" xr:uid="{42B177D2-E3AA-4028-97E9-1CB2FE8915A3}"/>
    <cellStyle name="Normal 2 4 11 7" xfId="23006" xr:uid="{65A6DAF4-9679-4CB7-A1DF-DA9A64BA2591}"/>
    <cellStyle name="Normal 2 4 12" xfId="767" xr:uid="{7F8A0754-3895-4B1B-A954-CD017EC37217}"/>
    <cellStyle name="Normal 2 4 12 2" xfId="2261" xr:uid="{2FC75DCE-DA1B-4EB0-AD36-0DB56FF03A29}"/>
    <cellStyle name="Normal 2 4 12 2 2" xfId="6743" xr:uid="{DCCA175A-CCA0-4EF9-8502-67E5C0A59658}"/>
    <cellStyle name="Normal 2 4 12 2 2 2" xfId="15773" xr:uid="{83655A09-7AAA-4091-AFA2-2A280B8A5137}"/>
    <cellStyle name="Normal 2 4 12 2 2 2 2" xfId="38199" xr:uid="{581CC571-1728-4CA4-95E5-E0B53A79803E}"/>
    <cellStyle name="Normal 2 4 12 2 2 3" xfId="29169" xr:uid="{D3635AD5-5254-4EBC-955D-0DD38F7CC90B}"/>
    <cellStyle name="Normal 2 4 12 2 3" xfId="11291" xr:uid="{68460947-9E37-45BA-A488-5728F39B269E}"/>
    <cellStyle name="Normal 2 4 12 2 3 2" xfId="33717" xr:uid="{6F2B30D2-5DF4-4A8E-9CD1-9487B304CA05}"/>
    <cellStyle name="Normal 2 4 12 2 4" xfId="24687" xr:uid="{222C74EC-DF9F-4820-98A9-D0AF4BC8DB59}"/>
    <cellStyle name="Normal 2 4 12 3" xfId="3755" xr:uid="{30478E5C-7908-4CAA-80DE-77A4D38CC977}"/>
    <cellStyle name="Normal 2 4 12 3 2" xfId="8237" xr:uid="{1C77972A-B104-412E-9FB7-A76A285619B0}"/>
    <cellStyle name="Normal 2 4 12 3 2 2" xfId="17267" xr:uid="{D8B492AD-6F73-4E92-8BA4-816C7507EBF5}"/>
    <cellStyle name="Normal 2 4 12 3 2 2 2" xfId="39693" xr:uid="{4C31BB08-4472-4978-8DBB-C795CC1CF820}"/>
    <cellStyle name="Normal 2 4 12 3 2 3" xfId="30663" xr:uid="{4FCF7C1F-F55F-4436-8D26-7A953CCAAFE1}"/>
    <cellStyle name="Normal 2 4 12 3 3" xfId="12785" xr:uid="{A0C7E46D-F1F6-4DEF-B4A9-3397BFDA9A3E}"/>
    <cellStyle name="Normal 2 4 12 3 3 2" xfId="35211" xr:uid="{82FEBB51-C150-4A29-988B-83BD220CBAF2}"/>
    <cellStyle name="Normal 2 4 12 3 4" xfId="26181" xr:uid="{64807FAF-C671-4873-A010-090762208011}"/>
    <cellStyle name="Normal 2 4 12 4" xfId="5249" xr:uid="{7C7CC08B-73C0-4FCF-BD0B-AE18B459B374}"/>
    <cellStyle name="Normal 2 4 12 4 2" xfId="14279" xr:uid="{D0F2EDA5-2DB8-4C7D-8737-FE6FD68873A9}"/>
    <cellStyle name="Normal 2 4 12 4 2 2" xfId="36705" xr:uid="{C86CA3A5-D8C2-4A55-A639-38B349EEC1BF}"/>
    <cellStyle name="Normal 2 4 12 4 3" xfId="27675" xr:uid="{748614D3-967C-4CDB-8CC8-0DD7033159E7}"/>
    <cellStyle name="Normal 2 4 12 5" xfId="9797" xr:uid="{FE8A1572-623F-48BA-9E49-C816AAD2C896}"/>
    <cellStyle name="Normal 2 4 12 5 2" xfId="32223" xr:uid="{F35250FA-F0E0-49EC-8F41-F5AD8F7BCB3D}"/>
    <cellStyle name="Normal 2 4 12 6" xfId="23193" xr:uid="{049167AE-8403-4EEA-B936-06611F213F07}"/>
    <cellStyle name="Normal 2 4 13" xfId="1516" xr:uid="{A3F56846-E46D-4EC4-9613-D2B4AC96BA61}"/>
    <cellStyle name="Normal 2 4 13 2" xfId="5998" xr:uid="{27B017E3-4B96-4D54-A875-8E55B689C224}"/>
    <cellStyle name="Normal 2 4 13 2 2" xfId="15028" xr:uid="{BD9C1823-8686-4569-8446-A15315F4FAA9}"/>
    <cellStyle name="Normal 2 4 13 2 2 2" xfId="37454" xr:uid="{69DD1F52-67B1-461E-824F-7757083517BF}"/>
    <cellStyle name="Normal 2 4 13 2 3" xfId="28424" xr:uid="{C5999DE1-8DCD-4E87-A2C6-11910D7450AA}"/>
    <cellStyle name="Normal 2 4 13 3" xfId="10546" xr:uid="{770D4D24-9C32-406A-8D44-87830DCC80E5}"/>
    <cellStyle name="Normal 2 4 13 3 2" xfId="32972" xr:uid="{1AB28FF5-F26F-4BAC-BE70-B2FA980B996D}"/>
    <cellStyle name="Normal 2 4 13 4" xfId="23942" xr:uid="{2E349E97-B3F1-4071-A902-C8C8587F1047}"/>
    <cellStyle name="Normal 2 4 14" xfId="3010" xr:uid="{FE4ACF09-5BF1-430C-9D4C-2D5A2CA27EC1}"/>
    <cellStyle name="Normal 2 4 14 2" xfId="7492" xr:uid="{8DF9CCE4-0CF9-436B-8468-1F4AAABF6E4C}"/>
    <cellStyle name="Normal 2 4 14 2 2" xfId="16522" xr:uid="{7640DAEF-81EA-444E-9979-0ADA90DD2936}"/>
    <cellStyle name="Normal 2 4 14 2 2 2" xfId="38948" xr:uid="{AE853C45-A59E-4607-8DBE-B1555100F7B4}"/>
    <cellStyle name="Normal 2 4 14 2 3" xfId="29918" xr:uid="{BAC6D604-A39A-4C84-B802-1EF47D3C30E0}"/>
    <cellStyle name="Normal 2 4 14 3" xfId="12040" xr:uid="{59BD7783-A129-4EAA-A183-92D36D9917FA}"/>
    <cellStyle name="Normal 2 4 14 3 2" xfId="34466" xr:uid="{C86E66BF-87F7-466D-9B32-0AD9611958F3}"/>
    <cellStyle name="Normal 2 4 14 4" xfId="25436" xr:uid="{ECD6B662-2A63-4F2C-A71F-7D782F32A0E3}"/>
    <cellStyle name="Normal 2 4 15" xfId="4504" xr:uid="{C345B7F8-D85E-4266-8E3C-76AB002F47FB}"/>
    <cellStyle name="Normal 2 4 15 2" xfId="13534" xr:uid="{3D6B6B8A-F1C6-40CE-A1F5-68ED10C349F2}"/>
    <cellStyle name="Normal 2 4 15 2 2" xfId="35960" xr:uid="{6FFE5711-D7C9-46B0-9912-79C7791355BE}"/>
    <cellStyle name="Normal 2 4 15 3" xfId="26930" xr:uid="{9C8BB84B-7C1E-417E-97AB-F1FC5FA3CE66}"/>
    <cellStyle name="Normal 2 4 16" xfId="9052" xr:uid="{B1FE8C7F-D50C-4FF7-A43E-B1B2EF8EF0C9}"/>
    <cellStyle name="Normal 2 4 16 2" xfId="31478" xr:uid="{7207FFAE-4C55-4355-A482-DA89DDABF0E4}"/>
    <cellStyle name="Normal 2 4 17" xfId="22448" xr:uid="{8D30F3C6-C42C-41BA-AD52-162DEC9E7A62}"/>
    <cellStyle name="Normal 2 4 2" xfId="45" xr:uid="{25CA59A2-F042-4587-A81E-FBFA2D6EC0BB}"/>
    <cellStyle name="Normal 2 4 2 10" xfId="22471" xr:uid="{1E387556-55B7-4BF0-B179-8923353463D7}"/>
    <cellStyle name="Normal 2 4 2 2" xfId="231" xr:uid="{58C2931B-0DA5-490E-81EA-B3573D6858C1}"/>
    <cellStyle name="Normal 2 4 2 2 2" xfId="976" xr:uid="{49640169-D41A-4ECF-ACDD-9F4A817D78D0}"/>
    <cellStyle name="Normal 2 4 2 2 2 2" xfId="2470" xr:uid="{A5447520-A372-43E5-8744-2033528ECFF9}"/>
    <cellStyle name="Normal 2 4 2 2 2 2 2" xfId="6952" xr:uid="{72123B7C-37AB-46CA-9FC5-07E7DB616485}"/>
    <cellStyle name="Normal 2 4 2 2 2 2 2 2" xfId="15982" xr:uid="{C90A15AF-BD3F-4F90-8A01-AD849347E740}"/>
    <cellStyle name="Normal 2 4 2 2 2 2 2 2 2" xfId="38408" xr:uid="{4B8EA97B-044A-4B80-8AD9-1ECA8915DFF9}"/>
    <cellStyle name="Normal 2 4 2 2 2 2 2 3" xfId="29378" xr:uid="{E709DA23-3649-431A-94FC-A7CE2F929E7B}"/>
    <cellStyle name="Normal 2 4 2 2 2 2 3" xfId="11500" xr:uid="{C7AF9DDE-206D-405F-ADAD-1F267FAC1159}"/>
    <cellStyle name="Normal 2 4 2 2 2 2 3 2" xfId="33926" xr:uid="{6A505EEF-B92B-4344-B48A-48121A464CA1}"/>
    <cellStyle name="Normal 2 4 2 2 2 2 4" xfId="24896" xr:uid="{C1D0D1FE-7046-47A2-BA85-0D7D61A0F396}"/>
    <cellStyle name="Normal 2 4 2 2 2 3" xfId="3964" xr:uid="{572B34DA-769F-4F1A-8067-5B97D4EBF320}"/>
    <cellStyle name="Normal 2 4 2 2 2 3 2" xfId="8446" xr:uid="{CF4DA7F6-2D4B-4D85-AB95-15CB841633AC}"/>
    <cellStyle name="Normal 2 4 2 2 2 3 2 2" xfId="17476" xr:uid="{80774E7B-2BE3-453B-886C-054E44DAC639}"/>
    <cellStyle name="Normal 2 4 2 2 2 3 2 2 2" xfId="39902" xr:uid="{DF036F42-5030-4F7A-8846-7519C262E7C5}"/>
    <cellStyle name="Normal 2 4 2 2 2 3 2 3" xfId="30872" xr:uid="{875F0127-E896-4CD4-9636-81242828CE22}"/>
    <cellStyle name="Normal 2 4 2 2 2 3 3" xfId="12994" xr:uid="{93F5C2D6-7497-43FE-87CA-520016521B7E}"/>
    <cellStyle name="Normal 2 4 2 2 2 3 3 2" xfId="35420" xr:uid="{5C31F381-2B19-419C-B7C2-3ED652FE6FA0}"/>
    <cellStyle name="Normal 2 4 2 2 2 3 4" xfId="26390" xr:uid="{DD0A7DEC-C41F-486C-970B-7036A21AC11E}"/>
    <cellStyle name="Normal 2 4 2 2 2 4" xfId="5458" xr:uid="{0AAA8A10-6082-4638-A07D-A164B63B79C4}"/>
    <cellStyle name="Normal 2 4 2 2 2 4 2" xfId="14488" xr:uid="{AA74E4F3-27FB-4404-A5FA-98B2D7989173}"/>
    <cellStyle name="Normal 2 4 2 2 2 4 2 2" xfId="36914" xr:uid="{1BF38D09-B6C4-4AC6-9D71-44F88A41192B}"/>
    <cellStyle name="Normal 2 4 2 2 2 4 3" xfId="27884" xr:uid="{52EE1BC0-6F92-49CE-8C70-C57DC80FBA30}"/>
    <cellStyle name="Normal 2 4 2 2 2 5" xfId="10006" xr:uid="{3B6D9255-562D-4AD2-B65F-0FBA001ED12C}"/>
    <cellStyle name="Normal 2 4 2 2 2 5 2" xfId="32432" xr:uid="{31342312-4479-4050-982E-163FB238D8C5}"/>
    <cellStyle name="Normal 2 4 2 2 2 6" xfId="23402" xr:uid="{632F41F9-2501-4AD8-AA36-677EB05A62A1}"/>
    <cellStyle name="Normal 2 4 2 2 3" xfId="1725" xr:uid="{B23D4B91-CAAC-48C7-A2E4-5696D1025B0A}"/>
    <cellStyle name="Normal 2 4 2 2 3 2" xfId="6207" xr:uid="{F22A2ACB-607C-4C71-8705-BDFFF396A729}"/>
    <cellStyle name="Normal 2 4 2 2 3 2 2" xfId="15237" xr:uid="{9BDFDF12-25AA-4190-A49F-B9A44DD7FB40}"/>
    <cellStyle name="Normal 2 4 2 2 3 2 2 2" xfId="37663" xr:uid="{CB857EB3-9107-4A38-93D0-49451BA7ACA0}"/>
    <cellStyle name="Normal 2 4 2 2 3 2 3" xfId="28633" xr:uid="{E1FB432E-0FC6-4364-B268-0DC0DA2F2BED}"/>
    <cellStyle name="Normal 2 4 2 2 3 3" xfId="10755" xr:uid="{4632C309-B326-4578-BF72-8F9068C4B136}"/>
    <cellStyle name="Normal 2 4 2 2 3 3 2" xfId="33181" xr:uid="{65AD9CA6-2859-4975-98AE-303D8A9C71DD}"/>
    <cellStyle name="Normal 2 4 2 2 3 4" xfId="24151" xr:uid="{85D042ED-5703-4D8A-942B-E060FC188F2E}"/>
    <cellStyle name="Normal 2 4 2 2 4" xfId="3219" xr:uid="{A949CDAD-D71A-4687-8040-B28FC6F049E5}"/>
    <cellStyle name="Normal 2 4 2 2 4 2" xfId="7701" xr:uid="{BDB269EA-D469-4CCC-8E21-B8C23F5C969D}"/>
    <cellStyle name="Normal 2 4 2 2 4 2 2" xfId="16731" xr:uid="{5875B298-4CD4-4F0D-8CDC-C84AFBA7D13E}"/>
    <cellStyle name="Normal 2 4 2 2 4 2 2 2" xfId="39157" xr:uid="{A114D35E-B7A5-40A5-BFC7-0307BA16624B}"/>
    <cellStyle name="Normal 2 4 2 2 4 2 3" xfId="30127" xr:uid="{FAD3D017-81A8-43B7-B477-F0F572460BEA}"/>
    <cellStyle name="Normal 2 4 2 2 4 3" xfId="12249" xr:uid="{F2E2D38D-8C10-4E28-88EE-F79AB56C0845}"/>
    <cellStyle name="Normal 2 4 2 2 4 3 2" xfId="34675" xr:uid="{9771FC33-6019-4833-A60B-AA1DDFC0B18F}"/>
    <cellStyle name="Normal 2 4 2 2 4 4" xfId="25645" xr:uid="{F16E7F2A-3522-4D50-981E-B2EC49DA59FC}"/>
    <cellStyle name="Normal 2 4 2 2 5" xfId="4713" xr:uid="{43C5CD60-7C40-4FC1-BF7E-C7CC1F573BB3}"/>
    <cellStyle name="Normal 2 4 2 2 5 2" xfId="13743" xr:uid="{70875D18-F853-40E9-8FAB-C27AB090BB97}"/>
    <cellStyle name="Normal 2 4 2 2 5 2 2" xfId="36169" xr:uid="{42EA88B2-07BA-41A4-8BC9-01B3B66ED0A6}"/>
    <cellStyle name="Normal 2 4 2 2 5 3" xfId="27139" xr:uid="{A18C89D7-D045-4DE7-BCE2-7EBF55C164BD}"/>
    <cellStyle name="Normal 2 4 2 2 6" xfId="9261" xr:uid="{E1BA7D7E-E486-4DA6-A577-ADDCBCE90A54}"/>
    <cellStyle name="Normal 2 4 2 2 6 2" xfId="31687" xr:uid="{48C78F8B-9347-4C24-A92A-A6EB349479F9}"/>
    <cellStyle name="Normal 2 4 2 2 7" xfId="22657" xr:uid="{377D5889-2611-4965-A8EA-1699856264DE}"/>
    <cellStyle name="Normal 2 4 2 3" xfId="417" xr:uid="{8102B113-1F50-41A4-B2F6-2EF2EF7B50D8}"/>
    <cellStyle name="Normal 2 4 2 3 2" xfId="1164" xr:uid="{B1E01F37-B6D0-4FDB-9754-9A91A0B3478B}"/>
    <cellStyle name="Normal 2 4 2 3 2 2" xfId="2658" xr:uid="{A972798F-DAA0-4D0A-AF8D-42154C5D43C4}"/>
    <cellStyle name="Normal 2 4 2 3 2 2 2" xfId="7140" xr:uid="{2C159EFA-AD73-443E-981E-5B584BDA0720}"/>
    <cellStyle name="Normal 2 4 2 3 2 2 2 2" xfId="16170" xr:uid="{B3EC7844-FF22-4628-A9C9-8ED08898842C}"/>
    <cellStyle name="Normal 2 4 2 3 2 2 2 2 2" xfId="38596" xr:uid="{551F8018-3E82-4FB4-B802-2F923B8CF87B}"/>
    <cellStyle name="Normal 2 4 2 3 2 2 2 3" xfId="29566" xr:uid="{4213F039-D4DD-4D2B-B809-30B0DE721AA6}"/>
    <cellStyle name="Normal 2 4 2 3 2 2 3" xfId="11688" xr:uid="{7752422F-CBC4-4130-B360-F8602B6A4746}"/>
    <cellStyle name="Normal 2 4 2 3 2 2 3 2" xfId="34114" xr:uid="{D5576A70-C7C2-4A98-81A7-0FC029CC9730}"/>
    <cellStyle name="Normal 2 4 2 3 2 2 4" xfId="25084" xr:uid="{21DA5A1F-EE81-4C0E-ABE1-98D7DF788AB6}"/>
    <cellStyle name="Normal 2 4 2 3 2 3" xfId="4152" xr:uid="{0C9F39E2-3D80-4E7F-9DE8-76AAB6628919}"/>
    <cellStyle name="Normal 2 4 2 3 2 3 2" xfId="8634" xr:uid="{D0E0F99E-153C-4245-B01F-E19D880CBE74}"/>
    <cellStyle name="Normal 2 4 2 3 2 3 2 2" xfId="17664" xr:uid="{925601F9-B993-422B-9ECA-0ED5CC9FC360}"/>
    <cellStyle name="Normal 2 4 2 3 2 3 2 2 2" xfId="40090" xr:uid="{87E87FEF-B483-41EE-B152-0A6CF7A66C94}"/>
    <cellStyle name="Normal 2 4 2 3 2 3 2 3" xfId="31060" xr:uid="{B6EECFFA-6698-44B3-86A6-9CCE4048DBB4}"/>
    <cellStyle name="Normal 2 4 2 3 2 3 3" xfId="13182" xr:uid="{98021C3F-3A98-4E37-A3B2-C61B2A2D37A9}"/>
    <cellStyle name="Normal 2 4 2 3 2 3 3 2" xfId="35608" xr:uid="{22BC4517-A952-46CC-B786-ADD3E0C22783}"/>
    <cellStyle name="Normal 2 4 2 3 2 3 4" xfId="26578" xr:uid="{B3037979-A924-4BD4-B6FA-36CE333A20EB}"/>
    <cellStyle name="Normal 2 4 2 3 2 4" xfId="5646" xr:uid="{AFAF2322-81CB-4B86-BC82-60FB6521F0EF}"/>
    <cellStyle name="Normal 2 4 2 3 2 4 2" xfId="14676" xr:uid="{97538CB0-7BE3-4659-8FA5-5D7907B2D572}"/>
    <cellStyle name="Normal 2 4 2 3 2 4 2 2" xfId="37102" xr:uid="{2D763782-EBCF-4308-9823-D0BE557534E3}"/>
    <cellStyle name="Normal 2 4 2 3 2 4 3" xfId="28072" xr:uid="{D870CF94-10E9-4C65-B49C-418CB08976C1}"/>
    <cellStyle name="Normal 2 4 2 3 2 5" xfId="10194" xr:uid="{C926EDA5-50BB-4A88-9952-DCDCE3A8BA6F}"/>
    <cellStyle name="Normal 2 4 2 3 2 5 2" xfId="32620" xr:uid="{10552882-0464-45A8-8306-A80EB2769E2A}"/>
    <cellStyle name="Normal 2 4 2 3 2 6" xfId="23590" xr:uid="{C37D430F-340F-47F6-B96A-E5ABCD56F095}"/>
    <cellStyle name="Normal 2 4 2 3 3" xfId="1911" xr:uid="{AA0A280D-2435-41E5-92A7-0CC4CBF9A794}"/>
    <cellStyle name="Normal 2 4 2 3 3 2" xfId="6393" xr:uid="{27D5137B-ACEE-4277-BC60-F5B89928C176}"/>
    <cellStyle name="Normal 2 4 2 3 3 2 2" xfId="15423" xr:uid="{B2A3C420-A24A-41CF-8680-9F03BCB54236}"/>
    <cellStyle name="Normal 2 4 2 3 3 2 2 2" xfId="37849" xr:uid="{1CC09955-2ED0-452D-A611-8F6D8BD1F20A}"/>
    <cellStyle name="Normal 2 4 2 3 3 2 3" xfId="28819" xr:uid="{E1B4EECA-2BED-4068-B05A-6903D21D8E12}"/>
    <cellStyle name="Normal 2 4 2 3 3 3" xfId="10941" xr:uid="{0D3694DA-0A74-4522-A63C-04BF59CF2249}"/>
    <cellStyle name="Normal 2 4 2 3 3 3 2" xfId="33367" xr:uid="{ED207E08-E23A-41F6-A9AA-0629924AC12A}"/>
    <cellStyle name="Normal 2 4 2 3 3 4" xfId="24337" xr:uid="{7AE57AB4-093A-4727-B61A-307066A05C47}"/>
    <cellStyle name="Normal 2 4 2 3 4" xfId="3405" xr:uid="{8A2E7DBF-B389-4463-8138-495DAFD39993}"/>
    <cellStyle name="Normal 2 4 2 3 4 2" xfId="7887" xr:uid="{134E8F13-05F2-4184-BF87-8955C8FB0C4A}"/>
    <cellStyle name="Normal 2 4 2 3 4 2 2" xfId="16917" xr:uid="{06501457-461B-465E-A106-A903E0785D90}"/>
    <cellStyle name="Normal 2 4 2 3 4 2 2 2" xfId="39343" xr:uid="{AF7ED78A-41FB-499A-98DA-EB1C07700835}"/>
    <cellStyle name="Normal 2 4 2 3 4 2 3" xfId="30313" xr:uid="{B2470433-E8E1-4581-A366-7DB1941BCF79}"/>
    <cellStyle name="Normal 2 4 2 3 4 3" xfId="12435" xr:uid="{D9ED090D-E6EB-4697-9249-C8C56B9D6F2E}"/>
    <cellStyle name="Normal 2 4 2 3 4 3 2" xfId="34861" xr:uid="{4D77500E-641C-4CFA-9A85-3E0440FDFA61}"/>
    <cellStyle name="Normal 2 4 2 3 4 4" xfId="25831" xr:uid="{F87C21C5-EDB6-48BF-8E54-11AC7781E276}"/>
    <cellStyle name="Normal 2 4 2 3 5" xfId="4899" xr:uid="{3C970DB0-8300-44B5-90EA-259E09BF4DD5}"/>
    <cellStyle name="Normal 2 4 2 3 5 2" xfId="13929" xr:uid="{D8EFCEC0-111A-472C-8656-B27CB270F4C4}"/>
    <cellStyle name="Normal 2 4 2 3 5 2 2" xfId="36355" xr:uid="{EFA9A06A-3603-4C2C-A168-EF07F8B6B232}"/>
    <cellStyle name="Normal 2 4 2 3 5 3" xfId="27325" xr:uid="{D648BEF7-2ABA-4ACA-88D9-9C811B7D1014}"/>
    <cellStyle name="Normal 2 4 2 3 6" xfId="9447" xr:uid="{4FF5768F-F252-45A5-AD95-07F772BEC50F}"/>
    <cellStyle name="Normal 2 4 2 3 6 2" xfId="31873" xr:uid="{5902BA04-6F8E-485D-B9A9-930D036BFF93}"/>
    <cellStyle name="Normal 2 4 2 3 7" xfId="22843" xr:uid="{924A72AA-A050-49C9-BC9A-35369EA04603}"/>
    <cellStyle name="Normal 2 4 2 4" xfId="603" xr:uid="{9C818B8F-FBA1-431F-AA3A-56B5CD04A4A0}"/>
    <cellStyle name="Normal 2 4 2 4 2" xfId="1350" xr:uid="{0ADEC69F-D947-4783-A75F-330B4BD0D79E}"/>
    <cellStyle name="Normal 2 4 2 4 2 2" xfId="2844" xr:uid="{2463328F-12F6-4796-ADD5-AA01B78CE2C2}"/>
    <cellStyle name="Normal 2 4 2 4 2 2 2" xfId="7326" xr:uid="{046B4310-A94B-4F33-B012-FA74DF5F427D}"/>
    <cellStyle name="Normal 2 4 2 4 2 2 2 2" xfId="16356" xr:uid="{8C5B3C97-2FFD-45B6-A4E0-A60F7D3B85D1}"/>
    <cellStyle name="Normal 2 4 2 4 2 2 2 2 2" xfId="38782" xr:uid="{57031EBE-6D8A-4D8C-AFD1-85D51434C592}"/>
    <cellStyle name="Normal 2 4 2 4 2 2 2 3" xfId="29752" xr:uid="{66FC2C70-5EBB-42AA-8C2C-17CE8CD98A67}"/>
    <cellStyle name="Normal 2 4 2 4 2 2 3" xfId="11874" xr:uid="{EB81E4B4-7DA4-439B-B2CC-3D27AB70FC8A}"/>
    <cellStyle name="Normal 2 4 2 4 2 2 3 2" xfId="34300" xr:uid="{0C61927B-5A48-4CE1-8D33-03929B93D18C}"/>
    <cellStyle name="Normal 2 4 2 4 2 2 4" xfId="25270" xr:uid="{9EB3807D-A603-46F4-A396-7B550F070182}"/>
    <cellStyle name="Normal 2 4 2 4 2 3" xfId="4338" xr:uid="{4BD3BDA7-E218-4AFB-8895-FB5FC4DB335E}"/>
    <cellStyle name="Normal 2 4 2 4 2 3 2" xfId="8820" xr:uid="{49AAF624-1FA7-4BB6-AA0C-7E002E1B20D4}"/>
    <cellStyle name="Normal 2 4 2 4 2 3 2 2" xfId="17850" xr:uid="{335DA1B3-467F-4BF5-9224-19CC28FFEC3C}"/>
    <cellStyle name="Normal 2 4 2 4 2 3 2 2 2" xfId="40276" xr:uid="{0E7C7D72-2CCA-49BD-8707-D70E261C2458}"/>
    <cellStyle name="Normal 2 4 2 4 2 3 2 3" xfId="31246" xr:uid="{BE7A4002-4BBA-4DDB-8670-E4E7CDB05207}"/>
    <cellStyle name="Normal 2 4 2 4 2 3 3" xfId="13368" xr:uid="{77733923-825A-4692-BEFA-C5695A8DF6A3}"/>
    <cellStyle name="Normal 2 4 2 4 2 3 3 2" xfId="35794" xr:uid="{A572D91F-5EBD-4591-B6F1-415DA2131DD0}"/>
    <cellStyle name="Normal 2 4 2 4 2 3 4" xfId="26764" xr:uid="{FB5122A5-7DC8-4FF9-95F1-D43DAAA2A1EE}"/>
    <cellStyle name="Normal 2 4 2 4 2 4" xfId="5832" xr:uid="{5D1F238D-6288-43CE-AA0D-5EB82EAF480D}"/>
    <cellStyle name="Normal 2 4 2 4 2 4 2" xfId="14862" xr:uid="{DFBDED00-FFBC-4410-AAE1-1D0E58C52B69}"/>
    <cellStyle name="Normal 2 4 2 4 2 4 2 2" xfId="37288" xr:uid="{4FD8B1AD-4E0E-4176-AA7C-51F9ABDC1A20}"/>
    <cellStyle name="Normal 2 4 2 4 2 4 3" xfId="28258" xr:uid="{321BD2D0-667A-4015-A843-43A59CB41AC1}"/>
    <cellStyle name="Normal 2 4 2 4 2 5" xfId="10380" xr:uid="{3F6F43DB-8760-4B78-9773-612F50A317C9}"/>
    <cellStyle name="Normal 2 4 2 4 2 5 2" xfId="32806" xr:uid="{733D9BAE-976B-4299-AEF9-771131C71C6F}"/>
    <cellStyle name="Normal 2 4 2 4 2 6" xfId="23776" xr:uid="{03DDB980-042E-43A8-AD00-1824BD35E00C}"/>
    <cellStyle name="Normal 2 4 2 4 3" xfId="2097" xr:uid="{DF788BFA-1260-4998-91C4-B10C433BCE73}"/>
    <cellStyle name="Normal 2 4 2 4 3 2" xfId="6579" xr:uid="{3EC1BA59-C0CE-4433-92EF-1E477FEDAD1F}"/>
    <cellStyle name="Normal 2 4 2 4 3 2 2" xfId="15609" xr:uid="{C4B548EC-BFC4-440C-96F7-F982EAB3D215}"/>
    <cellStyle name="Normal 2 4 2 4 3 2 2 2" xfId="38035" xr:uid="{C7F2EE68-A9F4-429D-AB90-40BAB43175C5}"/>
    <cellStyle name="Normal 2 4 2 4 3 2 3" xfId="29005" xr:uid="{2154F530-2D9C-44B0-A6AF-10ED1E3A1A33}"/>
    <cellStyle name="Normal 2 4 2 4 3 3" xfId="11127" xr:uid="{A33AAEEF-D2DB-4538-A02E-F5173E7225E4}"/>
    <cellStyle name="Normal 2 4 2 4 3 3 2" xfId="33553" xr:uid="{F8267700-E5AE-4DB9-9DD1-CF81DBDF0E9F}"/>
    <cellStyle name="Normal 2 4 2 4 3 4" xfId="24523" xr:uid="{6D908F9C-6DAC-4F87-82AC-602A6F883A92}"/>
    <cellStyle name="Normal 2 4 2 4 4" xfId="3591" xr:uid="{0F54407B-5BA6-45AC-B3EB-C05909852A50}"/>
    <cellStyle name="Normal 2 4 2 4 4 2" xfId="8073" xr:uid="{D50FE2E3-1CC1-47D6-9DBB-504B10D933A7}"/>
    <cellStyle name="Normal 2 4 2 4 4 2 2" xfId="17103" xr:uid="{2C88CBFB-658A-4C86-BDD2-321FE45D71C4}"/>
    <cellStyle name="Normal 2 4 2 4 4 2 2 2" xfId="39529" xr:uid="{B924CDFC-DDD2-4657-8949-C4E0A3366ED1}"/>
    <cellStyle name="Normal 2 4 2 4 4 2 3" xfId="30499" xr:uid="{DC186AFB-783F-4038-9A37-484EA1438E52}"/>
    <cellStyle name="Normal 2 4 2 4 4 3" xfId="12621" xr:uid="{CA816BFB-D11E-43D3-96A8-740CBF6C8517}"/>
    <cellStyle name="Normal 2 4 2 4 4 3 2" xfId="35047" xr:uid="{DEEC2594-3C56-4145-BC1E-4E1EED5B0F97}"/>
    <cellStyle name="Normal 2 4 2 4 4 4" xfId="26017" xr:uid="{9EED744C-5BEF-4584-9A6D-B57E368E33FD}"/>
    <cellStyle name="Normal 2 4 2 4 5" xfId="5085" xr:uid="{DEC182DD-ABED-491F-83D7-78F907355BFE}"/>
    <cellStyle name="Normal 2 4 2 4 5 2" xfId="14115" xr:uid="{B5F4F076-AD56-494A-A3FA-191126B23C0C}"/>
    <cellStyle name="Normal 2 4 2 4 5 2 2" xfId="36541" xr:uid="{AECFED47-BAAC-4832-84D3-3D39B6B713F9}"/>
    <cellStyle name="Normal 2 4 2 4 5 3" xfId="27511" xr:uid="{BBB11D32-1809-4F80-862E-B94ED25554F2}"/>
    <cellStyle name="Normal 2 4 2 4 6" xfId="9633" xr:uid="{9E0A9220-767F-4E91-BE82-BBCC4619AB27}"/>
    <cellStyle name="Normal 2 4 2 4 6 2" xfId="32059" xr:uid="{C87535AF-E77F-424B-87C0-03EBDDB22D88}"/>
    <cellStyle name="Normal 2 4 2 4 7" xfId="23029" xr:uid="{3C1E332E-97AA-40B1-817D-06A663F97443}"/>
    <cellStyle name="Normal 2 4 2 5" xfId="790" xr:uid="{1BC029C1-A52A-4A61-B094-EC63381A6AFB}"/>
    <cellStyle name="Normal 2 4 2 5 2" xfId="2284" xr:uid="{1D83E7AB-B33A-4377-AA6C-ADF5F4ACEE03}"/>
    <cellStyle name="Normal 2 4 2 5 2 2" xfId="6766" xr:uid="{18112E93-878E-42EC-90F8-39BFB951EDD4}"/>
    <cellStyle name="Normal 2 4 2 5 2 2 2" xfId="15796" xr:uid="{B4C9B6C4-EBC1-446A-802B-07EC055CC44C}"/>
    <cellStyle name="Normal 2 4 2 5 2 2 2 2" xfId="38222" xr:uid="{1CA7CD10-2763-4C8B-922A-790FAD12BB19}"/>
    <cellStyle name="Normal 2 4 2 5 2 2 3" xfId="29192" xr:uid="{E1890196-7F26-4045-A1BB-CDF058CEF4C7}"/>
    <cellStyle name="Normal 2 4 2 5 2 3" xfId="11314" xr:uid="{2F346D6A-AD5E-41CA-BF57-524405944BF1}"/>
    <cellStyle name="Normal 2 4 2 5 2 3 2" xfId="33740" xr:uid="{30CAA9E7-D3D2-4F24-B799-93D1C24463F7}"/>
    <cellStyle name="Normal 2 4 2 5 2 4" xfId="24710" xr:uid="{CDFCE0AC-11D6-493D-BCD4-C25CB901D277}"/>
    <cellStyle name="Normal 2 4 2 5 3" xfId="3778" xr:uid="{2F560B32-CBD6-4CF9-BDF5-1572E9DF096C}"/>
    <cellStyle name="Normal 2 4 2 5 3 2" xfId="8260" xr:uid="{3A99ACC6-D075-4036-8100-8B7D147E41A4}"/>
    <cellStyle name="Normal 2 4 2 5 3 2 2" xfId="17290" xr:uid="{4E99EB51-5DAF-4FB9-B0AD-4DF2FBF36F1F}"/>
    <cellStyle name="Normal 2 4 2 5 3 2 2 2" xfId="39716" xr:uid="{5CFC3D6E-2DD8-493C-B503-7E28EBBA1F6E}"/>
    <cellStyle name="Normal 2 4 2 5 3 2 3" xfId="30686" xr:uid="{DB9A929D-6A5C-457E-A433-B2925DF46B23}"/>
    <cellStyle name="Normal 2 4 2 5 3 3" xfId="12808" xr:uid="{43795B3D-7000-4F1B-978F-375C2A44965B}"/>
    <cellStyle name="Normal 2 4 2 5 3 3 2" xfId="35234" xr:uid="{63B9C364-C564-42BC-A7A9-9A93609913D3}"/>
    <cellStyle name="Normal 2 4 2 5 3 4" xfId="26204" xr:uid="{8DB02E5A-E82E-464E-99AB-8A94BC6F797E}"/>
    <cellStyle name="Normal 2 4 2 5 4" xfId="5272" xr:uid="{39EE916D-50F2-4F30-862F-EFC0621F7DE8}"/>
    <cellStyle name="Normal 2 4 2 5 4 2" xfId="14302" xr:uid="{9511C4E7-E6B4-45DB-A64F-8651B270AC20}"/>
    <cellStyle name="Normal 2 4 2 5 4 2 2" xfId="36728" xr:uid="{C19C24A0-540C-4208-8180-800823B66522}"/>
    <cellStyle name="Normal 2 4 2 5 4 3" xfId="27698" xr:uid="{4D4E7279-3771-454F-992A-32BB46684A46}"/>
    <cellStyle name="Normal 2 4 2 5 5" xfId="9820" xr:uid="{057DA9DF-B64D-4CC9-A0F5-DC0986526CF0}"/>
    <cellStyle name="Normal 2 4 2 5 5 2" xfId="32246" xr:uid="{E171CC58-7B3C-451A-AB2F-4A1D28538E0A}"/>
    <cellStyle name="Normal 2 4 2 5 6" xfId="23216" xr:uid="{A54A7E0B-4AB9-4461-AF20-F3A1E7BBB729}"/>
    <cellStyle name="Normal 2 4 2 6" xfId="1539" xr:uid="{C99887E8-BC97-4408-9CE9-4C02157E1D9C}"/>
    <cellStyle name="Normal 2 4 2 6 2" xfId="6021" xr:uid="{D077B373-6C86-4393-BD4B-CD0E75FA4C91}"/>
    <cellStyle name="Normal 2 4 2 6 2 2" xfId="15051" xr:uid="{1E67363D-08E2-4522-8985-DB434CE8CD02}"/>
    <cellStyle name="Normal 2 4 2 6 2 2 2" xfId="37477" xr:uid="{2539B65F-B2B2-4508-9C23-A65AB03546DD}"/>
    <cellStyle name="Normal 2 4 2 6 2 3" xfId="28447" xr:uid="{A19C28EA-C60C-4C24-8D20-1693B2EABD93}"/>
    <cellStyle name="Normal 2 4 2 6 3" xfId="10569" xr:uid="{334EA3C8-36A6-464D-91B4-8CEC2A16B249}"/>
    <cellStyle name="Normal 2 4 2 6 3 2" xfId="32995" xr:uid="{BC9DD884-F0BD-4324-9C7E-E1B894FB7D47}"/>
    <cellStyle name="Normal 2 4 2 6 4" xfId="23965" xr:uid="{7D509313-7131-47E6-AC4E-AD9FBFCC197B}"/>
    <cellStyle name="Normal 2 4 2 7" xfId="3033" xr:uid="{C61958E9-F58F-4CF8-A87D-848741AD7AEE}"/>
    <cellStyle name="Normal 2 4 2 7 2" xfId="7515" xr:uid="{118741F0-EAD2-43EB-8106-2400BA9FCF1D}"/>
    <cellStyle name="Normal 2 4 2 7 2 2" xfId="16545" xr:uid="{5E7DC5BF-C7FC-4EBF-A316-707E7538D61A}"/>
    <cellStyle name="Normal 2 4 2 7 2 2 2" xfId="38971" xr:uid="{354ED7A7-B71A-41FB-B817-60329BE6E6F7}"/>
    <cellStyle name="Normal 2 4 2 7 2 3" xfId="29941" xr:uid="{A95D87CB-41C5-47D4-8F97-401C934AD052}"/>
    <cellStyle name="Normal 2 4 2 7 3" xfId="12063" xr:uid="{7345E49D-69B1-4D52-95A8-5714FA15AA3A}"/>
    <cellStyle name="Normal 2 4 2 7 3 2" xfId="34489" xr:uid="{15E99F3C-AE0D-41AE-9448-22A141D653C2}"/>
    <cellStyle name="Normal 2 4 2 7 4" xfId="25459" xr:uid="{6C55B72B-0E5B-4B82-BBC0-11A657C5C40D}"/>
    <cellStyle name="Normal 2 4 2 8" xfId="4527" xr:uid="{AF5E7290-A27B-4711-95AD-3F687300BFA4}"/>
    <cellStyle name="Normal 2 4 2 8 2" xfId="13557" xr:uid="{9A609072-AB59-4552-947A-AB3694876331}"/>
    <cellStyle name="Normal 2 4 2 8 2 2" xfId="35983" xr:uid="{71E53211-A4E8-4A08-AF44-A0A0ADA69C45}"/>
    <cellStyle name="Normal 2 4 2 8 3" xfId="26953" xr:uid="{0CBDF90D-8C3A-4963-B10D-450EA5DF6647}"/>
    <cellStyle name="Normal 2 4 2 9" xfId="9075" xr:uid="{8EBC12FA-EF95-4585-B3B8-D1E5FDCA8E3D}"/>
    <cellStyle name="Normal 2 4 2 9 2" xfId="31501" xr:uid="{928B8C7D-F74A-4319-8804-5E1DF6C5C6BF}"/>
    <cellStyle name="Normal 2 4 3" xfId="68" xr:uid="{660BE58D-C685-40D8-80D2-C3CDF1856277}"/>
    <cellStyle name="Normal 2 4 3 10" xfId="22494" xr:uid="{2A8AF347-CABA-4D34-BCB4-B4D840E13626}"/>
    <cellStyle name="Normal 2 4 3 2" xfId="254" xr:uid="{DDC6EF6E-EFBB-428E-AEEF-802D6877AA63}"/>
    <cellStyle name="Normal 2 4 3 2 2" xfId="999" xr:uid="{378EACDB-FA2C-461D-AD52-1A4C6DE4F96B}"/>
    <cellStyle name="Normal 2 4 3 2 2 2" xfId="2493" xr:uid="{969D94EE-327C-4298-927A-34BF5507753B}"/>
    <cellStyle name="Normal 2 4 3 2 2 2 2" xfId="6975" xr:uid="{31E38A5A-B3FE-4B0E-A408-9A6F0BEDA25B}"/>
    <cellStyle name="Normal 2 4 3 2 2 2 2 2" xfId="16005" xr:uid="{3D782588-1CEB-4D0D-A170-20BDB8B9C5B4}"/>
    <cellStyle name="Normal 2 4 3 2 2 2 2 2 2" xfId="38431" xr:uid="{C826B360-7040-4839-8951-44F4E06B4FD9}"/>
    <cellStyle name="Normal 2 4 3 2 2 2 2 3" xfId="29401" xr:uid="{857050A2-F52D-4193-94DA-40DDF32A8043}"/>
    <cellStyle name="Normal 2 4 3 2 2 2 3" xfId="11523" xr:uid="{7A0AF1C8-B903-4813-8D70-DF0FD0918D8F}"/>
    <cellStyle name="Normal 2 4 3 2 2 2 3 2" xfId="33949" xr:uid="{F91C272E-ADA1-4DC5-A8FF-4C6F0E8280EE}"/>
    <cellStyle name="Normal 2 4 3 2 2 2 4" xfId="24919" xr:uid="{1174CB07-CBE3-45F0-8E75-D88BB51BB2C6}"/>
    <cellStyle name="Normal 2 4 3 2 2 3" xfId="3987" xr:uid="{CEEF9C8D-A30D-463F-B99B-863CF0B04665}"/>
    <cellStyle name="Normal 2 4 3 2 2 3 2" xfId="8469" xr:uid="{146F6C45-B909-48F6-9934-7592B5A87221}"/>
    <cellStyle name="Normal 2 4 3 2 2 3 2 2" xfId="17499" xr:uid="{EFA47BD8-6FE0-4387-9FF5-FD681BCAD1A3}"/>
    <cellStyle name="Normal 2 4 3 2 2 3 2 2 2" xfId="39925" xr:uid="{C36C2F9F-033C-4955-AC2E-7A6F5B5C0D63}"/>
    <cellStyle name="Normal 2 4 3 2 2 3 2 3" xfId="30895" xr:uid="{B4459AA7-9C8D-4D9C-A0D5-04F89933485E}"/>
    <cellStyle name="Normal 2 4 3 2 2 3 3" xfId="13017" xr:uid="{CD8CFE63-42FE-41E9-99C7-81A4AEE77E8B}"/>
    <cellStyle name="Normal 2 4 3 2 2 3 3 2" xfId="35443" xr:uid="{0CBB3EF2-2F99-4206-9D62-49909254A056}"/>
    <cellStyle name="Normal 2 4 3 2 2 3 4" xfId="26413" xr:uid="{10EA8981-2537-438C-8DC0-6BBA46E73B82}"/>
    <cellStyle name="Normal 2 4 3 2 2 4" xfId="5481" xr:uid="{64BF60BF-86F8-423F-A419-3B6ADBC4BCC7}"/>
    <cellStyle name="Normal 2 4 3 2 2 4 2" xfId="14511" xr:uid="{76C5B3A2-E124-4D60-8D41-7A83D29CC8B5}"/>
    <cellStyle name="Normal 2 4 3 2 2 4 2 2" xfId="36937" xr:uid="{2F3ACF9C-1162-4B3C-B7B8-46359F7A5333}"/>
    <cellStyle name="Normal 2 4 3 2 2 4 3" xfId="27907" xr:uid="{61DC9A94-9D56-46A8-9251-79D28E795B1D}"/>
    <cellStyle name="Normal 2 4 3 2 2 5" xfId="10029" xr:uid="{2612327C-6BA3-4781-8ED8-CB579A1EED36}"/>
    <cellStyle name="Normal 2 4 3 2 2 5 2" xfId="32455" xr:uid="{66C6BFA4-0A31-41C2-B6F0-EE5F12695144}"/>
    <cellStyle name="Normal 2 4 3 2 2 6" xfId="23425" xr:uid="{0330C29A-8C6B-4D4E-B980-80C3037706D2}"/>
    <cellStyle name="Normal 2 4 3 2 3" xfId="1748" xr:uid="{9A5F2E60-5D99-4904-8DB6-EC6B81376BA8}"/>
    <cellStyle name="Normal 2 4 3 2 3 2" xfId="6230" xr:uid="{9ED2CDB8-5021-42E5-9A5A-52C13B3E4824}"/>
    <cellStyle name="Normal 2 4 3 2 3 2 2" xfId="15260" xr:uid="{04AC4B20-16C2-4DB9-8C13-CE3B2A04F3F8}"/>
    <cellStyle name="Normal 2 4 3 2 3 2 2 2" xfId="37686" xr:uid="{927CA972-1188-4106-A653-BFCAF7CA4C11}"/>
    <cellStyle name="Normal 2 4 3 2 3 2 3" xfId="28656" xr:uid="{2B850D12-E1EC-4DF2-A2D5-19825D5E257A}"/>
    <cellStyle name="Normal 2 4 3 2 3 3" xfId="10778" xr:uid="{0D71CC22-7CB3-4367-A481-315EDF3E5F99}"/>
    <cellStyle name="Normal 2 4 3 2 3 3 2" xfId="33204" xr:uid="{AFD8604E-2240-479A-8501-0129CF2008C1}"/>
    <cellStyle name="Normal 2 4 3 2 3 4" xfId="24174" xr:uid="{033CB1FC-97D6-4D58-93CC-76987B073B7F}"/>
    <cellStyle name="Normal 2 4 3 2 4" xfId="3242" xr:uid="{75A4D042-C412-4286-9459-ECFB0D9CFC2E}"/>
    <cellStyle name="Normal 2 4 3 2 4 2" xfId="7724" xr:uid="{0E894B00-0914-4998-8BE7-439DDEEDE442}"/>
    <cellStyle name="Normal 2 4 3 2 4 2 2" xfId="16754" xr:uid="{803BD484-2F81-4E77-B6F1-5A1C57047C35}"/>
    <cellStyle name="Normal 2 4 3 2 4 2 2 2" xfId="39180" xr:uid="{A4158548-B157-4E13-9A4F-620C5FC10D7C}"/>
    <cellStyle name="Normal 2 4 3 2 4 2 3" xfId="30150" xr:uid="{5AE753ED-5181-475D-AAA0-47850E61D187}"/>
    <cellStyle name="Normal 2 4 3 2 4 3" xfId="12272" xr:uid="{62EE7D68-F64C-41F2-9C9D-8FBA4BC4AB1D}"/>
    <cellStyle name="Normal 2 4 3 2 4 3 2" xfId="34698" xr:uid="{7BAE7AE5-A18E-4A13-9A8E-46012A0DA322}"/>
    <cellStyle name="Normal 2 4 3 2 4 4" xfId="25668" xr:uid="{EFD41CEF-3951-4BD9-BB72-DD4C70680458}"/>
    <cellStyle name="Normal 2 4 3 2 5" xfId="4736" xr:uid="{BE7B91F3-E5D6-45AA-B534-030E7D52CCEF}"/>
    <cellStyle name="Normal 2 4 3 2 5 2" xfId="13766" xr:uid="{817BC385-79D0-4A5F-BF99-8982F1C29500}"/>
    <cellStyle name="Normal 2 4 3 2 5 2 2" xfId="36192" xr:uid="{766EC956-DB86-4872-AC8D-365F4C710386}"/>
    <cellStyle name="Normal 2 4 3 2 5 3" xfId="27162" xr:uid="{1EE8EA6F-732E-4C98-88D2-FF3D4EFCBE9A}"/>
    <cellStyle name="Normal 2 4 3 2 6" xfId="9284" xr:uid="{FB87419C-93B7-41DF-BEA3-FA5B749317DF}"/>
    <cellStyle name="Normal 2 4 3 2 6 2" xfId="31710" xr:uid="{A899D266-7B76-43A4-B019-BCDF7A323D22}"/>
    <cellStyle name="Normal 2 4 3 2 7" xfId="22680" xr:uid="{0B83CB29-0FEA-43AF-85F0-883ACA8139D5}"/>
    <cellStyle name="Normal 2 4 3 3" xfId="440" xr:uid="{E8E88D18-6351-490C-AE8F-95E0DCFC5224}"/>
    <cellStyle name="Normal 2 4 3 3 2" xfId="1187" xr:uid="{7B86D1B9-90A3-4691-999B-97F862EE5172}"/>
    <cellStyle name="Normal 2 4 3 3 2 2" xfId="2681" xr:uid="{CE5DDBC7-424F-4BE8-96A0-73B187A37A78}"/>
    <cellStyle name="Normal 2 4 3 3 2 2 2" xfId="7163" xr:uid="{2B865D55-007E-45C3-A6A1-B1556767E74B}"/>
    <cellStyle name="Normal 2 4 3 3 2 2 2 2" xfId="16193" xr:uid="{4DA5D9FC-D78D-43B9-93CB-D62F51F6F6AC}"/>
    <cellStyle name="Normal 2 4 3 3 2 2 2 2 2" xfId="38619" xr:uid="{96121AFD-196B-4CC1-B69D-6AE4207C589E}"/>
    <cellStyle name="Normal 2 4 3 3 2 2 2 3" xfId="29589" xr:uid="{8682DBF1-1AF2-49DC-9366-FC4FE0113BDF}"/>
    <cellStyle name="Normal 2 4 3 3 2 2 3" xfId="11711" xr:uid="{3C651827-5FF0-44E4-888B-0B4DEB81CEE7}"/>
    <cellStyle name="Normal 2 4 3 3 2 2 3 2" xfId="34137" xr:uid="{111F931E-395D-431F-BDD6-20AA1CF04CB1}"/>
    <cellStyle name="Normal 2 4 3 3 2 2 4" xfId="25107" xr:uid="{CE9EA1CD-BBFD-4F5E-BABD-0EAE30E3E636}"/>
    <cellStyle name="Normal 2 4 3 3 2 3" xfId="4175" xr:uid="{94AF00A9-7165-4C54-8571-16B5675C81F0}"/>
    <cellStyle name="Normal 2 4 3 3 2 3 2" xfId="8657" xr:uid="{98ED3591-802A-47ED-9AF6-E9AD2A73AD68}"/>
    <cellStyle name="Normal 2 4 3 3 2 3 2 2" xfId="17687" xr:uid="{530AD989-3568-4070-896D-65EBB823A339}"/>
    <cellStyle name="Normal 2 4 3 3 2 3 2 2 2" xfId="40113" xr:uid="{354EBF15-6FBA-4935-A39E-84F7CA6DD533}"/>
    <cellStyle name="Normal 2 4 3 3 2 3 2 3" xfId="31083" xr:uid="{E22751DE-C696-4831-BFB5-A0380503DD29}"/>
    <cellStyle name="Normal 2 4 3 3 2 3 3" xfId="13205" xr:uid="{5B22B1D0-7991-40CA-BC5D-3C6938525CB9}"/>
    <cellStyle name="Normal 2 4 3 3 2 3 3 2" xfId="35631" xr:uid="{4E9BCE53-37AE-4E19-8A54-E30BCC033348}"/>
    <cellStyle name="Normal 2 4 3 3 2 3 4" xfId="26601" xr:uid="{192C0FE8-0CC8-425F-ADE4-7BC8864AAC3B}"/>
    <cellStyle name="Normal 2 4 3 3 2 4" xfId="5669" xr:uid="{B14FDB03-9120-44D3-866E-7AF907B5B5A6}"/>
    <cellStyle name="Normal 2 4 3 3 2 4 2" xfId="14699" xr:uid="{8941CBFC-4716-47D0-A69F-311EBBBAC5B1}"/>
    <cellStyle name="Normal 2 4 3 3 2 4 2 2" xfId="37125" xr:uid="{203204F9-E29F-4641-9B04-954DF04F813A}"/>
    <cellStyle name="Normal 2 4 3 3 2 4 3" xfId="28095" xr:uid="{5F465007-B977-4693-A408-7FE1BE8CEC2D}"/>
    <cellStyle name="Normal 2 4 3 3 2 5" xfId="10217" xr:uid="{D2F393F4-F247-4DA0-B02C-DA2E98B9E8B5}"/>
    <cellStyle name="Normal 2 4 3 3 2 5 2" xfId="32643" xr:uid="{7242AEBA-6258-49FE-A00E-6E49F1EB23C3}"/>
    <cellStyle name="Normal 2 4 3 3 2 6" xfId="23613" xr:uid="{0FFBD60E-5191-402D-91EB-AA27CF1BF5E0}"/>
    <cellStyle name="Normal 2 4 3 3 3" xfId="1934" xr:uid="{68FADBF8-AEC2-43AB-AB53-56ED9D79EAA2}"/>
    <cellStyle name="Normal 2 4 3 3 3 2" xfId="6416" xr:uid="{57517F79-569F-4C81-A1FC-FBEAF6A923DF}"/>
    <cellStyle name="Normal 2 4 3 3 3 2 2" xfId="15446" xr:uid="{57A5D70F-A022-4B9D-B8E7-5D5DBBBC9DAB}"/>
    <cellStyle name="Normal 2 4 3 3 3 2 2 2" xfId="37872" xr:uid="{9DA8CC5C-A7EB-42C8-A318-FCC956503FAE}"/>
    <cellStyle name="Normal 2 4 3 3 3 2 3" xfId="28842" xr:uid="{D361D540-71B5-4637-BE89-9642A10825C3}"/>
    <cellStyle name="Normal 2 4 3 3 3 3" xfId="10964" xr:uid="{91D1244C-3927-47B9-97BC-B0C00AD2045A}"/>
    <cellStyle name="Normal 2 4 3 3 3 3 2" xfId="33390" xr:uid="{D6D13249-6120-429D-9399-5DF2815BF28C}"/>
    <cellStyle name="Normal 2 4 3 3 3 4" xfId="24360" xr:uid="{7114771B-3B99-4D65-A51E-C1E106ED2250}"/>
    <cellStyle name="Normal 2 4 3 3 4" xfId="3428" xr:uid="{482D2173-F727-458E-9FB3-804ED4347806}"/>
    <cellStyle name="Normal 2 4 3 3 4 2" xfId="7910" xr:uid="{D24406CC-BBFD-4FF6-B8CA-4AA8A54DF8E9}"/>
    <cellStyle name="Normal 2 4 3 3 4 2 2" xfId="16940" xr:uid="{3CDCBB6A-2149-4003-8535-18AC73EE50D6}"/>
    <cellStyle name="Normal 2 4 3 3 4 2 2 2" xfId="39366" xr:uid="{ABD10769-C965-4A5D-864B-87C8566A34A8}"/>
    <cellStyle name="Normal 2 4 3 3 4 2 3" xfId="30336" xr:uid="{22FCC7F2-CDFD-47E8-A5A6-A76FDC3AAF2B}"/>
    <cellStyle name="Normal 2 4 3 3 4 3" xfId="12458" xr:uid="{6558C41B-7DBC-4BBA-B777-8F29F6AA684F}"/>
    <cellStyle name="Normal 2 4 3 3 4 3 2" xfId="34884" xr:uid="{4E4A7AA4-92D4-4FC1-BF30-81F531AC4D77}"/>
    <cellStyle name="Normal 2 4 3 3 4 4" xfId="25854" xr:uid="{E999811C-9FA5-44E7-994D-4344D627048F}"/>
    <cellStyle name="Normal 2 4 3 3 5" xfId="4922" xr:uid="{03EF2D7D-1DF5-46C9-A250-6209EE76EF89}"/>
    <cellStyle name="Normal 2 4 3 3 5 2" xfId="13952" xr:uid="{20E46DCE-CE07-4EF6-A3A3-6064683428C8}"/>
    <cellStyle name="Normal 2 4 3 3 5 2 2" xfId="36378" xr:uid="{5D351628-FEDB-42B8-8802-E662A17DDF08}"/>
    <cellStyle name="Normal 2 4 3 3 5 3" xfId="27348" xr:uid="{253CF636-478F-4338-9CCF-782F58D396C6}"/>
    <cellStyle name="Normal 2 4 3 3 6" xfId="9470" xr:uid="{FD31C755-372A-4059-BAF0-652F41D39595}"/>
    <cellStyle name="Normal 2 4 3 3 6 2" xfId="31896" xr:uid="{4EA6A992-BC93-4208-B4C0-ACD9883169E9}"/>
    <cellStyle name="Normal 2 4 3 3 7" xfId="22866" xr:uid="{8947D887-05AC-4E95-9D8F-AFF918AF9E23}"/>
    <cellStyle name="Normal 2 4 3 4" xfId="626" xr:uid="{98043AE5-9B60-4B96-BAD9-543BC60AC478}"/>
    <cellStyle name="Normal 2 4 3 4 2" xfId="1373" xr:uid="{F13E88BA-469A-434E-B19C-B184AF1054FB}"/>
    <cellStyle name="Normal 2 4 3 4 2 2" xfId="2867" xr:uid="{BB684793-BC89-45BD-A3B3-BBF88D74509C}"/>
    <cellStyle name="Normal 2 4 3 4 2 2 2" xfId="7349" xr:uid="{42D198B1-3402-417C-B783-7282D7D57702}"/>
    <cellStyle name="Normal 2 4 3 4 2 2 2 2" xfId="16379" xr:uid="{2C2372C4-DD50-4413-8B88-708D12E1501C}"/>
    <cellStyle name="Normal 2 4 3 4 2 2 2 2 2" xfId="38805" xr:uid="{6133B0E2-6E5B-4953-87B3-378AE7816E31}"/>
    <cellStyle name="Normal 2 4 3 4 2 2 2 3" xfId="29775" xr:uid="{AFDCB836-049F-437A-AB40-EAE504D555F1}"/>
    <cellStyle name="Normal 2 4 3 4 2 2 3" xfId="11897" xr:uid="{884388D6-04AA-4F47-9C7D-64C4602E2777}"/>
    <cellStyle name="Normal 2 4 3 4 2 2 3 2" xfId="34323" xr:uid="{21EFA1FE-C241-4F08-B438-94D236AF22BF}"/>
    <cellStyle name="Normal 2 4 3 4 2 2 4" xfId="25293" xr:uid="{2E400334-401D-449D-B0EF-1341517EEA35}"/>
    <cellStyle name="Normal 2 4 3 4 2 3" xfId="4361" xr:uid="{CC12A86D-7242-4FC6-A63C-273D33EFA599}"/>
    <cellStyle name="Normal 2 4 3 4 2 3 2" xfId="8843" xr:uid="{7B09FE50-F317-418D-95F4-12D15497032D}"/>
    <cellStyle name="Normal 2 4 3 4 2 3 2 2" xfId="17873" xr:uid="{E815AA4C-ED85-4E48-997C-AD47F6A77C03}"/>
    <cellStyle name="Normal 2 4 3 4 2 3 2 2 2" xfId="40299" xr:uid="{EE48132D-076E-4581-BACF-FA6E38448444}"/>
    <cellStyle name="Normal 2 4 3 4 2 3 2 3" xfId="31269" xr:uid="{856078F4-0C25-4FC8-9422-A1296B52C700}"/>
    <cellStyle name="Normal 2 4 3 4 2 3 3" xfId="13391" xr:uid="{97904D12-523E-4586-9D8D-92F3213CB7D9}"/>
    <cellStyle name="Normal 2 4 3 4 2 3 3 2" xfId="35817" xr:uid="{EC61337E-9A2E-47D8-AF97-0DA66302FC5F}"/>
    <cellStyle name="Normal 2 4 3 4 2 3 4" xfId="26787" xr:uid="{FF5C1276-0070-4040-B0C6-8702CFBCE239}"/>
    <cellStyle name="Normal 2 4 3 4 2 4" xfId="5855" xr:uid="{1558F2CC-C9AE-4ABB-8BD3-1F5C6F84C34C}"/>
    <cellStyle name="Normal 2 4 3 4 2 4 2" xfId="14885" xr:uid="{F97A0D1E-D948-4D23-AC01-96AEF3811613}"/>
    <cellStyle name="Normal 2 4 3 4 2 4 2 2" xfId="37311" xr:uid="{3F2B6C2B-0C1E-4ABE-AE47-DE62F56122D5}"/>
    <cellStyle name="Normal 2 4 3 4 2 4 3" xfId="28281" xr:uid="{3060F2E5-17C3-4406-A3BA-0214852325C9}"/>
    <cellStyle name="Normal 2 4 3 4 2 5" xfId="10403" xr:uid="{4A303B12-C9AB-452F-BF3C-49898DFD8C91}"/>
    <cellStyle name="Normal 2 4 3 4 2 5 2" xfId="32829" xr:uid="{430DB798-DB8D-4F62-A031-0D209951D318}"/>
    <cellStyle name="Normal 2 4 3 4 2 6" xfId="23799" xr:uid="{7216B415-7E11-424B-AC9C-2AE8C0F3100B}"/>
    <cellStyle name="Normal 2 4 3 4 3" xfId="2120" xr:uid="{C59AD1D6-EAEA-4A20-B589-783D10B7012D}"/>
    <cellStyle name="Normal 2 4 3 4 3 2" xfId="6602" xr:uid="{0A3E53DC-5100-4375-AD2F-AE7B11578ED5}"/>
    <cellStyle name="Normal 2 4 3 4 3 2 2" xfId="15632" xr:uid="{ABECA2F2-5550-4E91-93CE-FAAD27969F98}"/>
    <cellStyle name="Normal 2 4 3 4 3 2 2 2" xfId="38058" xr:uid="{C36106A0-E020-4F22-BAC8-FDA0BA9987AD}"/>
    <cellStyle name="Normal 2 4 3 4 3 2 3" xfId="29028" xr:uid="{835B4313-1341-4BD7-A64C-1CAA3E5F939F}"/>
    <cellStyle name="Normal 2 4 3 4 3 3" xfId="11150" xr:uid="{F3D5F79F-02B4-4595-BA45-6FE666C2AEE2}"/>
    <cellStyle name="Normal 2 4 3 4 3 3 2" xfId="33576" xr:uid="{8EEFEBD2-C06E-4A78-9F9D-B2680D8CF7E1}"/>
    <cellStyle name="Normal 2 4 3 4 3 4" xfId="24546" xr:uid="{8A983F4D-3CA0-4FE0-BEAA-81F27427939A}"/>
    <cellStyle name="Normal 2 4 3 4 4" xfId="3614" xr:uid="{861D19AC-BF71-4C47-857D-954F49E33484}"/>
    <cellStyle name="Normal 2 4 3 4 4 2" xfId="8096" xr:uid="{D5A3C9E5-975B-4FE4-867C-CA3A34CC4290}"/>
    <cellStyle name="Normal 2 4 3 4 4 2 2" xfId="17126" xr:uid="{D017E91F-3AC8-497D-A113-7F1FD2ACFB02}"/>
    <cellStyle name="Normal 2 4 3 4 4 2 2 2" xfId="39552" xr:uid="{B005BD3E-2D41-437B-8EDD-F0AC61C18453}"/>
    <cellStyle name="Normal 2 4 3 4 4 2 3" xfId="30522" xr:uid="{96D5C74D-D344-4B59-8AFA-DF29ABB76E98}"/>
    <cellStyle name="Normal 2 4 3 4 4 3" xfId="12644" xr:uid="{C88BC355-4081-4E89-9FF0-73F28C2E9BF5}"/>
    <cellStyle name="Normal 2 4 3 4 4 3 2" xfId="35070" xr:uid="{DF2B4BCE-0AD6-4A81-8FAE-015D21A7DCB9}"/>
    <cellStyle name="Normal 2 4 3 4 4 4" xfId="26040" xr:uid="{AD19F398-62A2-4421-84A9-4E091C199378}"/>
    <cellStyle name="Normal 2 4 3 4 5" xfId="5108" xr:uid="{2157913F-8A0D-4977-9EDE-C7C90D98FDAA}"/>
    <cellStyle name="Normal 2 4 3 4 5 2" xfId="14138" xr:uid="{6675FB9D-1102-4179-9BBC-007996726063}"/>
    <cellStyle name="Normal 2 4 3 4 5 2 2" xfId="36564" xr:uid="{EB900920-22BE-48FD-A623-1FE74C259A1E}"/>
    <cellStyle name="Normal 2 4 3 4 5 3" xfId="27534" xr:uid="{221F4801-C228-47D6-A645-2C600FC28E6A}"/>
    <cellStyle name="Normal 2 4 3 4 6" xfId="9656" xr:uid="{9A5FD95D-407E-438D-B090-D5E8DCE19E6F}"/>
    <cellStyle name="Normal 2 4 3 4 6 2" xfId="32082" xr:uid="{D63B7561-8050-485C-AADC-186E796FE3D8}"/>
    <cellStyle name="Normal 2 4 3 4 7" xfId="23052" xr:uid="{560D4E1C-E15C-4B4F-85CA-3116250CCC4E}"/>
    <cellStyle name="Normal 2 4 3 5" xfId="813" xr:uid="{87AA62EE-9730-4AB9-ABC1-B53DA2EAB421}"/>
    <cellStyle name="Normal 2 4 3 5 2" xfId="2307" xr:uid="{8FF9064E-95D2-4C76-A5CD-C2D64577B76C}"/>
    <cellStyle name="Normal 2 4 3 5 2 2" xfId="6789" xr:uid="{ED7C75CD-CCCF-4330-B42D-D5DF5900FC25}"/>
    <cellStyle name="Normal 2 4 3 5 2 2 2" xfId="15819" xr:uid="{366DCC56-7F22-46FB-9A71-F8DFAF5E8D2C}"/>
    <cellStyle name="Normal 2 4 3 5 2 2 2 2" xfId="38245" xr:uid="{4D105513-984D-4E83-B4FB-D4A6CBF18B36}"/>
    <cellStyle name="Normal 2 4 3 5 2 2 3" xfId="29215" xr:uid="{1AECCB98-8E9F-480F-8ECC-DB00C226542E}"/>
    <cellStyle name="Normal 2 4 3 5 2 3" xfId="11337" xr:uid="{4555E85E-09F2-45A3-B365-89B1B2713129}"/>
    <cellStyle name="Normal 2 4 3 5 2 3 2" xfId="33763" xr:uid="{26154CEF-EDDF-47BD-A7C6-78C048CB5E0B}"/>
    <cellStyle name="Normal 2 4 3 5 2 4" xfId="24733" xr:uid="{71AB5AE3-D15F-4A15-B2CC-858A3B4AC1A5}"/>
    <cellStyle name="Normal 2 4 3 5 3" xfId="3801" xr:uid="{7890E42B-E72E-4006-94E5-C23B340CF2E0}"/>
    <cellStyle name="Normal 2 4 3 5 3 2" xfId="8283" xr:uid="{987610A5-29BF-41CE-A888-D41C5E3735F6}"/>
    <cellStyle name="Normal 2 4 3 5 3 2 2" xfId="17313" xr:uid="{6366F089-F114-4FF0-82C3-236C5A5E8961}"/>
    <cellStyle name="Normal 2 4 3 5 3 2 2 2" xfId="39739" xr:uid="{0D09510D-60AB-4517-A519-AAAC215D6644}"/>
    <cellStyle name="Normal 2 4 3 5 3 2 3" xfId="30709" xr:uid="{D8453532-4439-4C1C-9798-62DBA52C0BDF}"/>
    <cellStyle name="Normal 2 4 3 5 3 3" xfId="12831" xr:uid="{811E4AB4-E504-4F7D-82E8-C845FF7B4366}"/>
    <cellStyle name="Normal 2 4 3 5 3 3 2" xfId="35257" xr:uid="{3D71ED9F-DF89-48CC-920C-C8003A2CE395}"/>
    <cellStyle name="Normal 2 4 3 5 3 4" xfId="26227" xr:uid="{D5990303-1484-42CC-A277-D472CE1994BB}"/>
    <cellStyle name="Normal 2 4 3 5 4" xfId="5295" xr:uid="{A531A641-88D1-49F6-AD9B-E0DA4BDF43CF}"/>
    <cellStyle name="Normal 2 4 3 5 4 2" xfId="14325" xr:uid="{4B727697-E320-4567-B2A0-AE461DFB29B8}"/>
    <cellStyle name="Normal 2 4 3 5 4 2 2" xfId="36751" xr:uid="{5FEBD9EB-0B6A-4A48-8A70-E4265D34DC62}"/>
    <cellStyle name="Normal 2 4 3 5 4 3" xfId="27721" xr:uid="{045B3332-4A42-4B38-93B2-FEF2EB063E98}"/>
    <cellStyle name="Normal 2 4 3 5 5" xfId="9843" xr:uid="{D0B027AA-F89C-4767-BC31-4F0EF773D3E8}"/>
    <cellStyle name="Normal 2 4 3 5 5 2" xfId="32269" xr:uid="{0542EADB-1623-4582-AD27-B55E4D95A9D4}"/>
    <cellStyle name="Normal 2 4 3 5 6" xfId="23239" xr:uid="{FDFDA6AD-339C-49DD-9608-14B03107A5FD}"/>
    <cellStyle name="Normal 2 4 3 6" xfId="1562" xr:uid="{C7D1BC9A-A3D1-49A0-B840-A35701D7C9A0}"/>
    <cellStyle name="Normal 2 4 3 6 2" xfId="6044" xr:uid="{AFE51746-7058-412A-9095-7980E208C0BD}"/>
    <cellStyle name="Normal 2 4 3 6 2 2" xfId="15074" xr:uid="{E269A6E6-9495-41C6-A1C0-8EA3A82B86C3}"/>
    <cellStyle name="Normal 2 4 3 6 2 2 2" xfId="37500" xr:uid="{48BFB7D8-4A7F-4102-8AFD-6F35F6834537}"/>
    <cellStyle name="Normal 2 4 3 6 2 3" xfId="28470" xr:uid="{121CD275-5FD1-410A-A928-8B33DFC32A31}"/>
    <cellStyle name="Normal 2 4 3 6 3" xfId="10592" xr:uid="{73A72A72-A8D9-4C97-A999-5B55F1EA853E}"/>
    <cellStyle name="Normal 2 4 3 6 3 2" xfId="33018" xr:uid="{BC0C4F3B-80D2-4233-9F60-208DF258FBE5}"/>
    <cellStyle name="Normal 2 4 3 6 4" xfId="23988" xr:uid="{381CBA20-9971-4B1F-B638-520011B945C5}"/>
    <cellStyle name="Normal 2 4 3 7" xfId="3056" xr:uid="{C68446B1-57D4-40BF-BADE-234B1D5187E5}"/>
    <cellStyle name="Normal 2 4 3 7 2" xfId="7538" xr:uid="{ED9F7192-8C08-46F9-99DF-9DECBF11F9AD}"/>
    <cellStyle name="Normal 2 4 3 7 2 2" xfId="16568" xr:uid="{EA8B10E9-3895-4363-861C-83AE5DE2628F}"/>
    <cellStyle name="Normal 2 4 3 7 2 2 2" xfId="38994" xr:uid="{E2008D75-2A8B-405F-BE43-A629DBB2A0B1}"/>
    <cellStyle name="Normal 2 4 3 7 2 3" xfId="29964" xr:uid="{EEC06C14-E481-4636-B85F-FA98708AE849}"/>
    <cellStyle name="Normal 2 4 3 7 3" xfId="12086" xr:uid="{ED63528F-228A-4B4F-9C26-9EC234FB8406}"/>
    <cellStyle name="Normal 2 4 3 7 3 2" xfId="34512" xr:uid="{E46A1AB0-9221-43F7-8406-B2A0F2DA4D68}"/>
    <cellStyle name="Normal 2 4 3 7 4" xfId="25482" xr:uid="{ED9CAD03-2ABD-41AE-9704-D87E43D361B0}"/>
    <cellStyle name="Normal 2 4 3 8" xfId="4550" xr:uid="{C0FBBDCA-0910-486D-AD14-5E94F6F6985E}"/>
    <cellStyle name="Normal 2 4 3 8 2" xfId="13580" xr:uid="{236506A4-0FF4-4642-AB08-27D7B6F7583C}"/>
    <cellStyle name="Normal 2 4 3 8 2 2" xfId="36006" xr:uid="{2B0300AE-801E-492D-B024-4685CEC20B0B}"/>
    <cellStyle name="Normal 2 4 3 8 3" xfId="26976" xr:uid="{2A0D0877-D6C2-45F0-A88D-1F1EECD6FB8A}"/>
    <cellStyle name="Normal 2 4 3 9" xfId="9098" xr:uid="{50D5F724-106E-4147-A36A-5EEDC215BAA5}"/>
    <cellStyle name="Normal 2 4 3 9 2" xfId="31524" xr:uid="{3D96AD5E-2EB4-4AA8-90F0-7E09DB4BF8EA}"/>
    <cellStyle name="Normal 2 4 4" xfId="92" xr:uid="{158EE402-4D9E-4080-96CD-66C5F21AF06D}"/>
    <cellStyle name="Normal 2 4 4 10" xfId="22518" xr:uid="{FE529976-6B61-4C3C-AF61-D2F909FEE134}"/>
    <cellStyle name="Normal 2 4 4 2" xfId="278" xr:uid="{23AE1600-67C8-4184-BC80-FC8818BEFA3C}"/>
    <cellStyle name="Normal 2 4 4 2 2" xfId="1022" xr:uid="{D81FA566-6B04-40F7-AF81-64C5D8AE1EFD}"/>
    <cellStyle name="Normal 2 4 4 2 2 2" xfId="2516" xr:uid="{ED9AF9A3-619B-4AFE-9AAD-FBDE4E0D6AB2}"/>
    <cellStyle name="Normal 2 4 4 2 2 2 2" xfId="6998" xr:uid="{99F8918B-3E11-4420-96B0-4FCCDC8E386A}"/>
    <cellStyle name="Normal 2 4 4 2 2 2 2 2" xfId="16028" xr:uid="{2AEA2088-9E3A-4418-BC23-F6F8065363EE}"/>
    <cellStyle name="Normal 2 4 4 2 2 2 2 2 2" xfId="38454" xr:uid="{BBB75629-B8F4-41BC-9753-FB6680FAE464}"/>
    <cellStyle name="Normal 2 4 4 2 2 2 2 3" xfId="29424" xr:uid="{7A7207FF-6807-48F7-B4BB-BD7688036915}"/>
    <cellStyle name="Normal 2 4 4 2 2 2 3" xfId="11546" xr:uid="{75A004C4-376C-4697-8ED9-0B0735290B1D}"/>
    <cellStyle name="Normal 2 4 4 2 2 2 3 2" xfId="33972" xr:uid="{81595841-A63C-404D-B826-A53CA993150B}"/>
    <cellStyle name="Normal 2 4 4 2 2 2 4" xfId="24942" xr:uid="{EA4DA75F-0482-44A2-8F1E-F1F2B01E4DB3}"/>
    <cellStyle name="Normal 2 4 4 2 2 3" xfId="4010" xr:uid="{76994231-AB94-4509-A3AD-CC2D8E4BB576}"/>
    <cellStyle name="Normal 2 4 4 2 2 3 2" xfId="8492" xr:uid="{AF558903-4A22-4AD3-BA91-82F4F6AF12F2}"/>
    <cellStyle name="Normal 2 4 4 2 2 3 2 2" xfId="17522" xr:uid="{55DFE6DE-534F-40E6-9E64-FE7F158BC639}"/>
    <cellStyle name="Normal 2 4 4 2 2 3 2 2 2" xfId="39948" xr:uid="{4D69B23D-80AE-439A-9DE2-4819D06819FA}"/>
    <cellStyle name="Normal 2 4 4 2 2 3 2 3" xfId="30918" xr:uid="{C301CAF3-75DE-4BF2-82A0-494EA03BB8FD}"/>
    <cellStyle name="Normal 2 4 4 2 2 3 3" xfId="13040" xr:uid="{D9674139-E5AA-4400-ACA8-B3EF56786823}"/>
    <cellStyle name="Normal 2 4 4 2 2 3 3 2" xfId="35466" xr:uid="{BE4AD10C-4CF7-4DA2-80A2-47B1E9EAFA3C}"/>
    <cellStyle name="Normal 2 4 4 2 2 3 4" xfId="26436" xr:uid="{74FF72FE-DBB9-4960-94E9-97C923E065FC}"/>
    <cellStyle name="Normal 2 4 4 2 2 4" xfId="5504" xr:uid="{4DA8369D-E156-4535-8623-D0F0205C80D6}"/>
    <cellStyle name="Normal 2 4 4 2 2 4 2" xfId="14534" xr:uid="{3058C5A1-00F5-4EA1-BB4E-C6EE1E2F56B5}"/>
    <cellStyle name="Normal 2 4 4 2 2 4 2 2" xfId="36960" xr:uid="{223EDAA9-BFA1-4D1E-90F5-060F01787035}"/>
    <cellStyle name="Normal 2 4 4 2 2 4 3" xfId="27930" xr:uid="{F9CD0C65-ACC4-4663-A68E-633C0CEE5DA1}"/>
    <cellStyle name="Normal 2 4 4 2 2 5" xfId="10052" xr:uid="{82026CE8-5529-4EE0-A16F-BF0A8823AF9D}"/>
    <cellStyle name="Normal 2 4 4 2 2 5 2" xfId="32478" xr:uid="{B1B7D6D1-3082-465D-812B-0BE1DC6E5592}"/>
    <cellStyle name="Normal 2 4 4 2 2 6" xfId="23448" xr:uid="{0942B1E6-6B6E-48C0-AD5A-1D896394C13C}"/>
    <cellStyle name="Normal 2 4 4 2 3" xfId="1772" xr:uid="{7FF3B81F-0291-4F9D-B968-9287DE0B6EBE}"/>
    <cellStyle name="Normal 2 4 4 2 3 2" xfId="6254" xr:uid="{51CF3459-B808-4811-867E-2FF62B4E6B9A}"/>
    <cellStyle name="Normal 2 4 4 2 3 2 2" xfId="15284" xr:uid="{81BE4DE7-E144-4FE7-ADA8-A69DA31C17E5}"/>
    <cellStyle name="Normal 2 4 4 2 3 2 2 2" xfId="37710" xr:uid="{DEAACEED-F2C0-4060-AE48-F45B8AC6E41E}"/>
    <cellStyle name="Normal 2 4 4 2 3 2 3" xfId="28680" xr:uid="{9500D042-ADEA-4152-B974-BCA69F492AEE}"/>
    <cellStyle name="Normal 2 4 4 2 3 3" xfId="10802" xr:uid="{BCC7CEE4-05D7-4DF1-8A7B-BA299FDA09FA}"/>
    <cellStyle name="Normal 2 4 4 2 3 3 2" xfId="33228" xr:uid="{09E81D2F-C38C-476A-9DC7-028AB8F48CE5}"/>
    <cellStyle name="Normal 2 4 4 2 3 4" xfId="24198" xr:uid="{86FC216D-E852-4B06-988A-35CC619B82D0}"/>
    <cellStyle name="Normal 2 4 4 2 4" xfId="3266" xr:uid="{48B2E839-5D07-4EA2-A235-19EA727B12C0}"/>
    <cellStyle name="Normal 2 4 4 2 4 2" xfId="7748" xr:uid="{154348C9-2820-4B16-9B86-0C0D79FD2F1D}"/>
    <cellStyle name="Normal 2 4 4 2 4 2 2" xfId="16778" xr:uid="{7A1B11BA-6394-4D87-B601-4008AB6AC6AF}"/>
    <cellStyle name="Normal 2 4 4 2 4 2 2 2" xfId="39204" xr:uid="{38B65A63-49D8-4D51-A93F-6B15FB350A94}"/>
    <cellStyle name="Normal 2 4 4 2 4 2 3" xfId="30174" xr:uid="{4E6800F4-A2A6-42FE-8261-02DBDD374A7C}"/>
    <cellStyle name="Normal 2 4 4 2 4 3" xfId="12296" xr:uid="{2CFF2CD5-4AF8-416B-9612-7096E6757031}"/>
    <cellStyle name="Normal 2 4 4 2 4 3 2" xfId="34722" xr:uid="{3DAAD521-AB12-420E-BAFC-2ABFB07E1D12}"/>
    <cellStyle name="Normal 2 4 4 2 4 4" xfId="25692" xr:uid="{C000A98D-1DA8-4A01-8F58-2F6B5CD388FE}"/>
    <cellStyle name="Normal 2 4 4 2 5" xfId="4760" xr:uid="{BFE74385-E0B5-4CAD-B6B4-70F06EEB1499}"/>
    <cellStyle name="Normal 2 4 4 2 5 2" xfId="13790" xr:uid="{85543769-D0E6-40B9-AD83-AB3E91653A99}"/>
    <cellStyle name="Normal 2 4 4 2 5 2 2" xfId="36216" xr:uid="{E23FDC0D-1B60-4B4A-A18C-BF03152FC00D}"/>
    <cellStyle name="Normal 2 4 4 2 5 3" xfId="27186" xr:uid="{FCE21F91-B577-4297-8D44-90B2F60AC235}"/>
    <cellStyle name="Normal 2 4 4 2 6" xfId="9308" xr:uid="{10FF652D-7C48-4F10-AFA4-E1A9A9F960F6}"/>
    <cellStyle name="Normal 2 4 4 2 6 2" xfId="31734" xr:uid="{E7025103-6D24-4197-893E-CA7DB48AD0F6}"/>
    <cellStyle name="Normal 2 4 4 2 7" xfId="22704" xr:uid="{15EC88F5-57DF-4F21-8387-9348186BE04A}"/>
    <cellStyle name="Normal 2 4 4 3" xfId="464" xr:uid="{7C9741DA-DA30-4E84-9BEF-8CDE65A03433}"/>
    <cellStyle name="Normal 2 4 4 3 2" xfId="1211" xr:uid="{E2150802-7BF5-4FBC-8909-1C40FD1627C3}"/>
    <cellStyle name="Normal 2 4 4 3 2 2" xfId="2705" xr:uid="{A7644119-5133-43CD-BA88-E3E004DE6114}"/>
    <cellStyle name="Normal 2 4 4 3 2 2 2" xfId="7187" xr:uid="{223D04FC-2365-49EC-AD30-78C2793AA139}"/>
    <cellStyle name="Normal 2 4 4 3 2 2 2 2" xfId="16217" xr:uid="{DF0F7406-BF9C-47EA-A146-DECFFEABBB9F}"/>
    <cellStyle name="Normal 2 4 4 3 2 2 2 2 2" xfId="38643" xr:uid="{A89F9798-CD0B-456F-BA6F-CF8F50F9FDF3}"/>
    <cellStyle name="Normal 2 4 4 3 2 2 2 3" xfId="29613" xr:uid="{014CFF51-3F4A-461E-B460-543EDEAC3A65}"/>
    <cellStyle name="Normal 2 4 4 3 2 2 3" xfId="11735" xr:uid="{3F7FF3D3-9001-49D7-9508-EAE7F022F2B5}"/>
    <cellStyle name="Normal 2 4 4 3 2 2 3 2" xfId="34161" xr:uid="{5C9844AF-B9BF-449C-B9ED-8BB5406D621D}"/>
    <cellStyle name="Normal 2 4 4 3 2 2 4" xfId="25131" xr:uid="{05014895-0A86-4137-AA09-13195CB98293}"/>
    <cellStyle name="Normal 2 4 4 3 2 3" xfId="4199" xr:uid="{9B5EE357-21C1-4003-8F85-4DF396326E72}"/>
    <cellStyle name="Normal 2 4 4 3 2 3 2" xfId="8681" xr:uid="{B354B70B-FD32-45FD-B360-3876023DA5A9}"/>
    <cellStyle name="Normal 2 4 4 3 2 3 2 2" xfId="17711" xr:uid="{9AE21985-6265-48EC-BF3B-CCE85F392FF5}"/>
    <cellStyle name="Normal 2 4 4 3 2 3 2 2 2" xfId="40137" xr:uid="{9F49F614-A31F-4A03-9BA8-BB9B32B03635}"/>
    <cellStyle name="Normal 2 4 4 3 2 3 2 3" xfId="31107" xr:uid="{32E29F22-76CB-4C39-8709-342A6D32B890}"/>
    <cellStyle name="Normal 2 4 4 3 2 3 3" xfId="13229" xr:uid="{B31D29FF-49DB-47DF-BB00-DB117EFFEA80}"/>
    <cellStyle name="Normal 2 4 4 3 2 3 3 2" xfId="35655" xr:uid="{676E531E-24DD-4CFA-9073-85AB7023240B}"/>
    <cellStyle name="Normal 2 4 4 3 2 3 4" xfId="26625" xr:uid="{3F0345DF-E93D-4EA1-9D63-826CBDAD62C0}"/>
    <cellStyle name="Normal 2 4 4 3 2 4" xfId="5693" xr:uid="{A856F802-CACB-4C15-84D5-DABAB785A0D6}"/>
    <cellStyle name="Normal 2 4 4 3 2 4 2" xfId="14723" xr:uid="{D5DA53D1-3BF0-4486-83B3-AD2631DCD3FD}"/>
    <cellStyle name="Normal 2 4 4 3 2 4 2 2" xfId="37149" xr:uid="{805B1107-8CC7-4F6F-948A-1D7C4A63D39C}"/>
    <cellStyle name="Normal 2 4 4 3 2 4 3" xfId="28119" xr:uid="{BC71B71E-6057-4EAE-9BD8-D1EED22A6C7A}"/>
    <cellStyle name="Normal 2 4 4 3 2 5" xfId="10241" xr:uid="{4E785BDC-272D-42A4-B3AA-BAC120F9ED90}"/>
    <cellStyle name="Normal 2 4 4 3 2 5 2" xfId="32667" xr:uid="{563213D2-F802-4015-82B0-F5B58535F524}"/>
    <cellStyle name="Normal 2 4 4 3 2 6" xfId="23637" xr:uid="{27FD573D-32D0-442E-8CAA-072644710B56}"/>
    <cellStyle name="Normal 2 4 4 3 3" xfId="1958" xr:uid="{8A62C926-EFBA-42BB-9447-9B06631CAF38}"/>
    <cellStyle name="Normal 2 4 4 3 3 2" xfId="6440" xr:uid="{F821DE26-B7F4-43E8-84F0-C88FC0C24A10}"/>
    <cellStyle name="Normal 2 4 4 3 3 2 2" xfId="15470" xr:uid="{B315D07D-2F50-4286-AEC6-280E21AE515C}"/>
    <cellStyle name="Normal 2 4 4 3 3 2 2 2" xfId="37896" xr:uid="{BE27AF5C-2238-455E-BAC9-E199306FCCA8}"/>
    <cellStyle name="Normal 2 4 4 3 3 2 3" xfId="28866" xr:uid="{A7A266A5-E20E-4F8A-9A63-EC9A82DBAD40}"/>
    <cellStyle name="Normal 2 4 4 3 3 3" xfId="10988" xr:uid="{90B4A24D-43CC-4A17-ACDE-40CD507FBA68}"/>
    <cellStyle name="Normal 2 4 4 3 3 3 2" xfId="33414" xr:uid="{F91831DB-0493-4289-B4BD-42CC14FDCD9E}"/>
    <cellStyle name="Normal 2 4 4 3 3 4" xfId="24384" xr:uid="{C8006378-9517-469C-BEF4-87BC2037C0EE}"/>
    <cellStyle name="Normal 2 4 4 3 4" xfId="3452" xr:uid="{9005CD79-24B2-4981-8B01-E6F1CBAE60ED}"/>
    <cellStyle name="Normal 2 4 4 3 4 2" xfId="7934" xr:uid="{73412973-7748-4E42-9931-206703582EC9}"/>
    <cellStyle name="Normal 2 4 4 3 4 2 2" xfId="16964" xr:uid="{66A46A16-E021-41DA-902D-FA23D29906A9}"/>
    <cellStyle name="Normal 2 4 4 3 4 2 2 2" xfId="39390" xr:uid="{825C037D-1D8C-46B7-B030-3F088122B62C}"/>
    <cellStyle name="Normal 2 4 4 3 4 2 3" xfId="30360" xr:uid="{DBAD17BA-ED12-48E7-8D8C-F6DE47B3B3EB}"/>
    <cellStyle name="Normal 2 4 4 3 4 3" xfId="12482" xr:uid="{61B77E3B-4F5C-4483-B51D-BB92360C2CAB}"/>
    <cellStyle name="Normal 2 4 4 3 4 3 2" xfId="34908" xr:uid="{B3B1EC81-EA19-40BA-93E2-1A202971429A}"/>
    <cellStyle name="Normal 2 4 4 3 4 4" xfId="25878" xr:uid="{55B9E3E5-7EF9-4F8D-8D60-E93B3C7E504D}"/>
    <cellStyle name="Normal 2 4 4 3 5" xfId="4946" xr:uid="{45F073EE-F18E-4702-9314-97F69BC7C1F7}"/>
    <cellStyle name="Normal 2 4 4 3 5 2" xfId="13976" xr:uid="{8CAF500D-BD7B-4161-B519-D175842FB20A}"/>
    <cellStyle name="Normal 2 4 4 3 5 2 2" xfId="36402" xr:uid="{5E0B674F-0DCB-4CA8-BC0F-800CE114AB25}"/>
    <cellStyle name="Normal 2 4 4 3 5 3" xfId="27372" xr:uid="{84D0379F-5B46-482E-804A-016E0535613B}"/>
    <cellStyle name="Normal 2 4 4 3 6" xfId="9494" xr:uid="{31E10F63-314D-46F2-B3B8-FB7E25397A58}"/>
    <cellStyle name="Normal 2 4 4 3 6 2" xfId="31920" xr:uid="{F6719169-BD9B-485F-A7D4-E2B09222DFF7}"/>
    <cellStyle name="Normal 2 4 4 3 7" xfId="22890" xr:uid="{C7590D8E-0CA0-41E9-BBED-507716C87D1A}"/>
    <cellStyle name="Normal 2 4 4 4" xfId="650" xr:uid="{28F43DCA-4E03-4AE0-B49C-FB2A7A434D81}"/>
    <cellStyle name="Normal 2 4 4 4 2" xfId="1397" xr:uid="{3BECAB36-2E39-4F8A-B050-BE9305630B7A}"/>
    <cellStyle name="Normal 2 4 4 4 2 2" xfId="2891" xr:uid="{79FF1538-1094-4F71-AE4E-1E3CB2C9D8AC}"/>
    <cellStyle name="Normal 2 4 4 4 2 2 2" xfId="7373" xr:uid="{E38F7FDD-AB14-4FB6-BC54-41B2F93407C8}"/>
    <cellStyle name="Normal 2 4 4 4 2 2 2 2" xfId="16403" xr:uid="{5B367738-7BB2-465F-B3C4-6980571662CA}"/>
    <cellStyle name="Normal 2 4 4 4 2 2 2 2 2" xfId="38829" xr:uid="{D58E91C3-3D93-4A78-BB3C-F29CDB136E74}"/>
    <cellStyle name="Normal 2 4 4 4 2 2 2 3" xfId="29799" xr:uid="{B3CA8667-759C-462D-B264-41FF3315BAF1}"/>
    <cellStyle name="Normal 2 4 4 4 2 2 3" xfId="11921" xr:uid="{8C609CE9-C4A6-4AB0-8C87-FE199BA934CA}"/>
    <cellStyle name="Normal 2 4 4 4 2 2 3 2" xfId="34347" xr:uid="{36080A9E-FDD3-43F4-BE79-AAFF3A2BF159}"/>
    <cellStyle name="Normal 2 4 4 4 2 2 4" xfId="25317" xr:uid="{237FCD5B-AB93-4266-B6C7-E3768343C21E}"/>
    <cellStyle name="Normal 2 4 4 4 2 3" xfId="4385" xr:uid="{8D9E4862-2CFE-466E-898A-04AFCAB6AC2E}"/>
    <cellStyle name="Normal 2 4 4 4 2 3 2" xfId="8867" xr:uid="{8394A2A5-BC28-4104-9693-FAAC082C8CA1}"/>
    <cellStyle name="Normal 2 4 4 4 2 3 2 2" xfId="17897" xr:uid="{A60F48E3-5295-4C0D-8227-CB4CDA232F2F}"/>
    <cellStyle name="Normal 2 4 4 4 2 3 2 2 2" xfId="40323" xr:uid="{5A079970-D3DE-4CEC-9F9C-B70281DBEDE7}"/>
    <cellStyle name="Normal 2 4 4 4 2 3 2 3" xfId="31293" xr:uid="{DDCD948E-BAE6-48B0-A1C0-8C77B0C6B84D}"/>
    <cellStyle name="Normal 2 4 4 4 2 3 3" xfId="13415" xr:uid="{FEAB5D73-3B39-4617-88FB-EE5FAB9A3F60}"/>
    <cellStyle name="Normal 2 4 4 4 2 3 3 2" xfId="35841" xr:uid="{FC5D8974-933C-441D-B44C-CFF8DDF150B1}"/>
    <cellStyle name="Normal 2 4 4 4 2 3 4" xfId="26811" xr:uid="{5E5C8044-8613-4D8B-AC91-BFB55783B4C2}"/>
    <cellStyle name="Normal 2 4 4 4 2 4" xfId="5879" xr:uid="{6A794C77-9F45-4BB3-8CCF-FE5A96384943}"/>
    <cellStyle name="Normal 2 4 4 4 2 4 2" xfId="14909" xr:uid="{371ED5ED-E9C5-4732-AFA3-87DFACD50A54}"/>
    <cellStyle name="Normal 2 4 4 4 2 4 2 2" xfId="37335" xr:uid="{62B3D5D0-AFE4-44A8-A503-1D701977FD4A}"/>
    <cellStyle name="Normal 2 4 4 4 2 4 3" xfId="28305" xr:uid="{DDDF4F87-1D97-4C71-999A-E14D7821C7E4}"/>
    <cellStyle name="Normal 2 4 4 4 2 5" xfId="10427" xr:uid="{FF506032-C98E-4AAF-8BDC-C4955EAE8E5E}"/>
    <cellStyle name="Normal 2 4 4 4 2 5 2" xfId="32853" xr:uid="{5C4D3D78-B324-4B8A-8186-CA50FD476706}"/>
    <cellStyle name="Normal 2 4 4 4 2 6" xfId="23823" xr:uid="{8B7BC8BF-9DA0-43C1-8270-669B9ABAC460}"/>
    <cellStyle name="Normal 2 4 4 4 3" xfId="2144" xr:uid="{5D0A54DC-4819-4D3C-8449-47BAE74BF567}"/>
    <cellStyle name="Normal 2 4 4 4 3 2" xfId="6626" xr:uid="{8F84DB20-4A61-4A51-AAB2-90DFA4C8DAE0}"/>
    <cellStyle name="Normal 2 4 4 4 3 2 2" xfId="15656" xr:uid="{6DF70978-2949-4C24-AC10-74A9AD58684E}"/>
    <cellStyle name="Normal 2 4 4 4 3 2 2 2" xfId="38082" xr:uid="{4F58C8A1-B146-4B56-8E83-192C9E2E0CC2}"/>
    <cellStyle name="Normal 2 4 4 4 3 2 3" xfId="29052" xr:uid="{5BA24245-9F88-433A-AB5F-69B105269692}"/>
    <cellStyle name="Normal 2 4 4 4 3 3" xfId="11174" xr:uid="{CA14CD95-A1FC-4A29-AEE6-6F5FBE98CBDE}"/>
    <cellStyle name="Normal 2 4 4 4 3 3 2" xfId="33600" xr:uid="{62E57909-5808-450F-8050-E50C5A8EE610}"/>
    <cellStyle name="Normal 2 4 4 4 3 4" xfId="24570" xr:uid="{3EE34918-B4A8-4EF6-87EE-6ED653AB7AF3}"/>
    <cellStyle name="Normal 2 4 4 4 4" xfId="3638" xr:uid="{46B0D83D-6101-45A5-B84C-FB713A796830}"/>
    <cellStyle name="Normal 2 4 4 4 4 2" xfId="8120" xr:uid="{D644CF6B-AF83-44E2-8EA7-34AFADA03F84}"/>
    <cellStyle name="Normal 2 4 4 4 4 2 2" xfId="17150" xr:uid="{689638DC-2323-40DE-B0B1-0153409E6185}"/>
    <cellStyle name="Normal 2 4 4 4 4 2 2 2" xfId="39576" xr:uid="{C1E8F91E-20AA-4142-A238-7342C1CFE196}"/>
    <cellStyle name="Normal 2 4 4 4 4 2 3" xfId="30546" xr:uid="{F4852DDB-AF5D-4CEF-B0EC-57F72AC42381}"/>
    <cellStyle name="Normal 2 4 4 4 4 3" xfId="12668" xr:uid="{19CC0BB4-2BB2-4477-9BDE-1B3B7F683FA0}"/>
    <cellStyle name="Normal 2 4 4 4 4 3 2" xfId="35094" xr:uid="{71657A86-0F0D-43F2-B871-8CA83DD113C3}"/>
    <cellStyle name="Normal 2 4 4 4 4 4" xfId="26064" xr:uid="{ABCA3B66-F16C-49C1-9D16-343C0DE21DB3}"/>
    <cellStyle name="Normal 2 4 4 4 5" xfId="5132" xr:uid="{118FF205-BBE4-4511-A347-BF0E678E11A6}"/>
    <cellStyle name="Normal 2 4 4 4 5 2" xfId="14162" xr:uid="{3629524B-6605-440B-ABDE-AC488FB75072}"/>
    <cellStyle name="Normal 2 4 4 4 5 2 2" xfId="36588" xr:uid="{87FB4A17-78A6-4291-912D-DF5EEE9C06CB}"/>
    <cellStyle name="Normal 2 4 4 4 5 3" xfId="27558" xr:uid="{60C6CD4A-E054-41F7-837E-6C13E9739ADB}"/>
    <cellStyle name="Normal 2 4 4 4 6" xfId="9680" xr:uid="{2DA3A55E-13F1-4028-87AE-C776574E4DEC}"/>
    <cellStyle name="Normal 2 4 4 4 6 2" xfId="32106" xr:uid="{AD203E3C-77FF-4B7B-841B-98885707BF87}"/>
    <cellStyle name="Normal 2 4 4 4 7" xfId="23076" xr:uid="{8033C832-4F9E-4FF9-97F7-1A8628FA31DE}"/>
    <cellStyle name="Normal 2 4 4 5" xfId="837" xr:uid="{3358F89F-0898-4F60-A3A0-86EAE6DAEE72}"/>
    <cellStyle name="Normal 2 4 4 5 2" xfId="2331" xr:uid="{355DBB9C-AC39-4AB9-8A47-F35DBE0D81FE}"/>
    <cellStyle name="Normal 2 4 4 5 2 2" xfId="6813" xr:uid="{03CDE942-EED0-46B1-9245-E1745ACF8845}"/>
    <cellStyle name="Normal 2 4 4 5 2 2 2" xfId="15843" xr:uid="{E88851D8-AC1B-4E2B-8273-2743D1316FD0}"/>
    <cellStyle name="Normal 2 4 4 5 2 2 2 2" xfId="38269" xr:uid="{2C36CF37-6E2D-41F4-AC26-C8EFEEEF6F25}"/>
    <cellStyle name="Normal 2 4 4 5 2 2 3" xfId="29239" xr:uid="{652350EA-C969-4B97-8288-A7BA84B01CBA}"/>
    <cellStyle name="Normal 2 4 4 5 2 3" xfId="11361" xr:uid="{1E8C7BF1-199F-4749-8A61-5D52155B4006}"/>
    <cellStyle name="Normal 2 4 4 5 2 3 2" xfId="33787" xr:uid="{02C0DCEC-76EF-469C-96D6-F5BD2F06B5F3}"/>
    <cellStyle name="Normal 2 4 4 5 2 4" xfId="24757" xr:uid="{5FCC2D60-54FD-4802-BE9D-EDD34AB704F6}"/>
    <cellStyle name="Normal 2 4 4 5 3" xfId="3825" xr:uid="{31DF75DB-4487-4A3C-8CA8-C23A22BB51AD}"/>
    <cellStyle name="Normal 2 4 4 5 3 2" xfId="8307" xr:uid="{67F39222-6EAE-4C9C-A59F-8CA33636EEA8}"/>
    <cellStyle name="Normal 2 4 4 5 3 2 2" xfId="17337" xr:uid="{0AFC2459-726C-4200-A70D-DED52186FE9A}"/>
    <cellStyle name="Normal 2 4 4 5 3 2 2 2" xfId="39763" xr:uid="{4831C367-30C3-461E-8C5E-465D70FD4C85}"/>
    <cellStyle name="Normal 2 4 4 5 3 2 3" xfId="30733" xr:uid="{70332CF0-288A-4F6A-9C92-0DE18D2BB1F8}"/>
    <cellStyle name="Normal 2 4 4 5 3 3" xfId="12855" xr:uid="{68C07BC4-71E9-42EE-AB49-0B1A3C5FB7E3}"/>
    <cellStyle name="Normal 2 4 4 5 3 3 2" xfId="35281" xr:uid="{0FFF285F-FBCF-4DE0-9FC4-50A1668B876F}"/>
    <cellStyle name="Normal 2 4 4 5 3 4" xfId="26251" xr:uid="{6D9FA2A7-5688-4437-866E-530C79A7097C}"/>
    <cellStyle name="Normal 2 4 4 5 4" xfId="5319" xr:uid="{D30081C9-4F42-4712-90DB-9D25F014EC0E}"/>
    <cellStyle name="Normal 2 4 4 5 4 2" xfId="14349" xr:uid="{9C223EFA-CAC8-49AA-91B1-EFB2444D78BB}"/>
    <cellStyle name="Normal 2 4 4 5 4 2 2" xfId="36775" xr:uid="{05445CA5-5EB4-4A26-80F0-7908FC46FDC7}"/>
    <cellStyle name="Normal 2 4 4 5 4 3" xfId="27745" xr:uid="{17AD55A5-0418-410D-AC95-AD875616AABD}"/>
    <cellStyle name="Normal 2 4 4 5 5" xfId="9867" xr:uid="{CF215E77-B84B-4D3D-9938-EBA2F36BF000}"/>
    <cellStyle name="Normal 2 4 4 5 5 2" xfId="32293" xr:uid="{D9D70A58-702D-4FAF-B9F3-654A47B66DDB}"/>
    <cellStyle name="Normal 2 4 4 5 6" xfId="23263" xr:uid="{B70BE057-AD64-43F1-8E54-7A6D3BDEE685}"/>
    <cellStyle name="Normal 2 4 4 6" xfId="1586" xr:uid="{D97BB820-9483-442E-9599-08CB0AB51CA8}"/>
    <cellStyle name="Normal 2 4 4 6 2" xfId="6068" xr:uid="{CDC4653C-AE3A-4374-89B4-FBA3D6B501E4}"/>
    <cellStyle name="Normal 2 4 4 6 2 2" xfId="15098" xr:uid="{D5E36CE8-593C-4107-B36C-0E8633832758}"/>
    <cellStyle name="Normal 2 4 4 6 2 2 2" xfId="37524" xr:uid="{42F054D2-1162-4BDF-B305-EA2E3D59BEBB}"/>
    <cellStyle name="Normal 2 4 4 6 2 3" xfId="28494" xr:uid="{B62D1C2D-2CEB-4F94-99C9-1896551A8482}"/>
    <cellStyle name="Normal 2 4 4 6 3" xfId="10616" xr:uid="{EA6CCC47-05E0-4CFA-91EB-E42E2B7B27EA}"/>
    <cellStyle name="Normal 2 4 4 6 3 2" xfId="33042" xr:uid="{DD713D84-3F1D-49AE-8AE1-39389102A226}"/>
    <cellStyle name="Normal 2 4 4 6 4" xfId="24012" xr:uid="{DD879E66-0B74-4125-9283-A71657D82B35}"/>
    <cellStyle name="Normal 2 4 4 7" xfId="3080" xr:uid="{9C1ABFA1-EF5E-4F55-8872-84BED5CF7B9B}"/>
    <cellStyle name="Normal 2 4 4 7 2" xfId="7562" xr:uid="{D3A13D29-96B5-4196-B0C7-72D187F08830}"/>
    <cellStyle name="Normal 2 4 4 7 2 2" xfId="16592" xr:uid="{217C743F-34A3-4C1E-8BA9-3F6D91FE89B9}"/>
    <cellStyle name="Normal 2 4 4 7 2 2 2" xfId="39018" xr:uid="{8A717EB6-E39D-4BE2-B55B-496B497675D2}"/>
    <cellStyle name="Normal 2 4 4 7 2 3" xfId="29988" xr:uid="{1C9FE253-C2BC-460F-AE47-C23621F4671F}"/>
    <cellStyle name="Normal 2 4 4 7 3" xfId="12110" xr:uid="{D287AD1D-240A-49D8-99A3-08FF5AA669AE}"/>
    <cellStyle name="Normal 2 4 4 7 3 2" xfId="34536" xr:uid="{6DF48FA5-1F0D-47FB-B70E-B951750D53C8}"/>
    <cellStyle name="Normal 2 4 4 7 4" xfId="25506" xr:uid="{6AEA6CE6-2CBB-40F8-8C9E-954AF8AF0444}"/>
    <cellStyle name="Normal 2 4 4 8" xfId="4574" xr:uid="{0A84BC0F-B042-4A66-BF7A-DE05EE095E0F}"/>
    <cellStyle name="Normal 2 4 4 8 2" xfId="13604" xr:uid="{6B9D90FE-B793-466C-AEC9-28C22A55BE24}"/>
    <cellStyle name="Normal 2 4 4 8 2 2" xfId="36030" xr:uid="{5A39DEFD-9305-4E62-A3FA-B6D81F5C5CAD}"/>
    <cellStyle name="Normal 2 4 4 8 3" xfId="27000" xr:uid="{3A687CB3-0CEC-4630-BDE8-89BC47E6C3DC}"/>
    <cellStyle name="Normal 2 4 4 9" xfId="9122" xr:uid="{FD493EF5-0B87-4671-A368-88D8E8A81D06}"/>
    <cellStyle name="Normal 2 4 4 9 2" xfId="31548" xr:uid="{CC529B7D-9110-4EBE-9D8D-94CA88BDDF99}"/>
    <cellStyle name="Normal 2 4 5" xfId="113" xr:uid="{1F26DF43-02A6-4560-96C9-FDA8F350C156}"/>
    <cellStyle name="Normal 2 4 5 10" xfId="22539" xr:uid="{A7AF79D2-C0F5-437D-86F2-20F3EBF7D486}"/>
    <cellStyle name="Normal 2 4 5 2" xfId="299" xr:uid="{227FFF6E-8335-492F-B414-2370B23730BC}"/>
    <cellStyle name="Normal 2 4 5 2 2" xfId="1042" xr:uid="{B8560224-DD84-45C6-926A-7351EDDFA92F}"/>
    <cellStyle name="Normal 2 4 5 2 2 2" xfId="2536" xr:uid="{AAB3F07F-4683-4F05-BE39-69660DDA3757}"/>
    <cellStyle name="Normal 2 4 5 2 2 2 2" xfId="7018" xr:uid="{7685269F-86C8-4BD0-9FB2-ECDFA8EDD66E}"/>
    <cellStyle name="Normal 2 4 5 2 2 2 2 2" xfId="16048" xr:uid="{209F9875-7A63-4C77-9F40-8586F350109E}"/>
    <cellStyle name="Normal 2 4 5 2 2 2 2 2 2" xfId="38474" xr:uid="{A270BC65-442C-44B0-BE21-5F761D22FB24}"/>
    <cellStyle name="Normal 2 4 5 2 2 2 2 3" xfId="29444" xr:uid="{B657751F-3173-4681-A54D-5DB15D44EE13}"/>
    <cellStyle name="Normal 2 4 5 2 2 2 3" xfId="11566" xr:uid="{BBF53C3F-94C2-4DF6-AFA3-811B30C525DF}"/>
    <cellStyle name="Normal 2 4 5 2 2 2 3 2" xfId="33992" xr:uid="{32590975-166F-4B15-8AC3-5B0A924763CF}"/>
    <cellStyle name="Normal 2 4 5 2 2 2 4" xfId="24962" xr:uid="{11772A2E-5DE1-4FE1-BEDB-26110A63A6A0}"/>
    <cellStyle name="Normal 2 4 5 2 2 3" xfId="4030" xr:uid="{5056E124-78C9-496D-B774-6F693A03F925}"/>
    <cellStyle name="Normal 2 4 5 2 2 3 2" xfId="8512" xr:uid="{D5D05305-831A-4253-B4EA-CA1C56C1C6A2}"/>
    <cellStyle name="Normal 2 4 5 2 2 3 2 2" xfId="17542" xr:uid="{2CBF5417-85D0-4E15-9E5E-958E4A517FE8}"/>
    <cellStyle name="Normal 2 4 5 2 2 3 2 2 2" xfId="39968" xr:uid="{81B527C3-5F73-4D96-BC46-F9D1BAF78E8E}"/>
    <cellStyle name="Normal 2 4 5 2 2 3 2 3" xfId="30938" xr:uid="{19025A57-E70C-491B-B672-5E457BA104F2}"/>
    <cellStyle name="Normal 2 4 5 2 2 3 3" xfId="13060" xr:uid="{E86B5353-9285-4445-905F-1FC87384AFAE}"/>
    <cellStyle name="Normal 2 4 5 2 2 3 3 2" xfId="35486" xr:uid="{7748E778-79C0-46DF-AD9F-4DCB8D495E31}"/>
    <cellStyle name="Normal 2 4 5 2 2 3 4" xfId="26456" xr:uid="{1F21FA1C-05A5-4C41-B09C-60B5715C407B}"/>
    <cellStyle name="Normal 2 4 5 2 2 4" xfId="5524" xr:uid="{E1F664B3-ABCA-4181-B7AF-43D082A22575}"/>
    <cellStyle name="Normal 2 4 5 2 2 4 2" xfId="14554" xr:uid="{018D8575-39D6-440F-9A38-AA2BB86DD82C}"/>
    <cellStyle name="Normal 2 4 5 2 2 4 2 2" xfId="36980" xr:uid="{83C73B84-E54C-4A6B-AC5A-6757AF33F878}"/>
    <cellStyle name="Normal 2 4 5 2 2 4 3" xfId="27950" xr:uid="{1E4F7D8A-FF66-4DD3-8371-8D2EE0E597A0}"/>
    <cellStyle name="Normal 2 4 5 2 2 5" xfId="10072" xr:uid="{5DF04E9B-82EE-4535-94B3-FD17991AF5B1}"/>
    <cellStyle name="Normal 2 4 5 2 2 5 2" xfId="32498" xr:uid="{DB39957D-C406-4698-AFDC-EA81CF1DCC49}"/>
    <cellStyle name="Normal 2 4 5 2 2 6" xfId="23468" xr:uid="{0B8C0720-5F4B-42C9-BF64-16A373A3F995}"/>
    <cellStyle name="Normal 2 4 5 2 3" xfId="1793" xr:uid="{48AE8485-4522-41A9-951D-53770D8F31A1}"/>
    <cellStyle name="Normal 2 4 5 2 3 2" xfId="6275" xr:uid="{627E946A-55D7-40CB-A43D-023D29E0F32A}"/>
    <cellStyle name="Normal 2 4 5 2 3 2 2" xfId="15305" xr:uid="{6412B622-C8B3-46F3-89C6-4E702F0A4F92}"/>
    <cellStyle name="Normal 2 4 5 2 3 2 2 2" xfId="37731" xr:uid="{8803D4A9-EB36-4ACC-9FC8-7C63622E1522}"/>
    <cellStyle name="Normal 2 4 5 2 3 2 3" xfId="28701" xr:uid="{E34E8CE5-FA24-4E5A-8B67-9883C3FE2BDF}"/>
    <cellStyle name="Normal 2 4 5 2 3 3" xfId="10823" xr:uid="{2D2A6A61-61E5-44E7-B12E-E1CA49A0C511}"/>
    <cellStyle name="Normal 2 4 5 2 3 3 2" xfId="33249" xr:uid="{80237BF5-4A59-49A2-8340-0C8426D55A27}"/>
    <cellStyle name="Normal 2 4 5 2 3 4" xfId="24219" xr:uid="{AF2C1886-25CC-4634-922C-BAAAE2508FEF}"/>
    <cellStyle name="Normal 2 4 5 2 4" xfId="3287" xr:uid="{9FD58B65-E178-495F-B545-8057B810F98A}"/>
    <cellStyle name="Normal 2 4 5 2 4 2" xfId="7769" xr:uid="{9BF7188A-8AD3-4852-A924-4BFA1FB5F29A}"/>
    <cellStyle name="Normal 2 4 5 2 4 2 2" xfId="16799" xr:uid="{DA403C14-3650-4C90-B86F-6120BD29CB03}"/>
    <cellStyle name="Normal 2 4 5 2 4 2 2 2" xfId="39225" xr:uid="{00AB4AB9-7323-4F0D-96A2-2D9B88E8346B}"/>
    <cellStyle name="Normal 2 4 5 2 4 2 3" xfId="30195" xr:uid="{021CA54E-12BA-45E4-957B-2A14CA2CCAB5}"/>
    <cellStyle name="Normal 2 4 5 2 4 3" xfId="12317" xr:uid="{0A3346BA-AAC8-46CC-9BE0-768E172D139B}"/>
    <cellStyle name="Normal 2 4 5 2 4 3 2" xfId="34743" xr:uid="{0231DE9F-F448-4929-801E-FF7B98529BC2}"/>
    <cellStyle name="Normal 2 4 5 2 4 4" xfId="25713" xr:uid="{CF2B4915-5916-42E0-B771-2037AF2BA6E3}"/>
    <cellStyle name="Normal 2 4 5 2 5" xfId="4781" xr:uid="{2FFB60AF-0651-44C9-8254-4D75B0DC9632}"/>
    <cellStyle name="Normal 2 4 5 2 5 2" xfId="13811" xr:uid="{8A9874C8-DE77-4862-8E59-A7473B86CA5B}"/>
    <cellStyle name="Normal 2 4 5 2 5 2 2" xfId="36237" xr:uid="{3C00F4E4-8C86-43DB-A389-85D412E2FAF5}"/>
    <cellStyle name="Normal 2 4 5 2 5 3" xfId="27207" xr:uid="{AFBEF41A-E2E3-41C1-BEA6-51729C592803}"/>
    <cellStyle name="Normal 2 4 5 2 6" xfId="9329" xr:uid="{169143FF-CB5C-48B7-A98C-99FEC5ABAC8D}"/>
    <cellStyle name="Normal 2 4 5 2 6 2" xfId="31755" xr:uid="{6C5C4112-1B5B-4E7F-B398-33EAC4D3C038}"/>
    <cellStyle name="Normal 2 4 5 2 7" xfId="22725" xr:uid="{19179071-206B-4DDD-938F-507AD4E6C9E9}"/>
    <cellStyle name="Normal 2 4 5 3" xfId="485" xr:uid="{9E710056-994E-4D84-9E88-46560C4F67D2}"/>
    <cellStyle name="Normal 2 4 5 3 2" xfId="1232" xr:uid="{E8EB0B7A-790C-47F1-BA86-D2606606EC62}"/>
    <cellStyle name="Normal 2 4 5 3 2 2" xfId="2726" xr:uid="{1B2F8097-5B79-4102-A497-0AE4ED5CE1C4}"/>
    <cellStyle name="Normal 2 4 5 3 2 2 2" xfId="7208" xr:uid="{2FDA505E-76A3-4DCB-9995-CB8F4202E739}"/>
    <cellStyle name="Normal 2 4 5 3 2 2 2 2" xfId="16238" xr:uid="{0C2FDECE-9F24-4629-9184-0A58AD4622A0}"/>
    <cellStyle name="Normal 2 4 5 3 2 2 2 2 2" xfId="38664" xr:uid="{EB46D719-FBE8-4AB0-9552-FC9D7D9F447D}"/>
    <cellStyle name="Normal 2 4 5 3 2 2 2 3" xfId="29634" xr:uid="{E2F1C0A1-6A16-4291-A31B-0F69253DFF6F}"/>
    <cellStyle name="Normal 2 4 5 3 2 2 3" xfId="11756" xr:uid="{C85EFBCC-0EB2-4B1D-9409-8B5840AFA40B}"/>
    <cellStyle name="Normal 2 4 5 3 2 2 3 2" xfId="34182" xr:uid="{84975EA1-B96D-4354-9725-014B279F27DA}"/>
    <cellStyle name="Normal 2 4 5 3 2 2 4" xfId="25152" xr:uid="{B1BD0B94-5B11-4927-AEE9-BEA7C958BF89}"/>
    <cellStyle name="Normal 2 4 5 3 2 3" xfId="4220" xr:uid="{96E31E79-E0F1-406B-95E1-9F7EFFF4D464}"/>
    <cellStyle name="Normal 2 4 5 3 2 3 2" xfId="8702" xr:uid="{7AA25A33-EB18-4C16-9BB3-E23863DAE6B2}"/>
    <cellStyle name="Normal 2 4 5 3 2 3 2 2" xfId="17732" xr:uid="{119D4A8E-7C79-4FB0-BDAA-0FCA9D78A7D0}"/>
    <cellStyle name="Normal 2 4 5 3 2 3 2 2 2" xfId="40158" xr:uid="{92F01EDF-8E89-4933-86DB-8812D72EDF3B}"/>
    <cellStyle name="Normal 2 4 5 3 2 3 2 3" xfId="31128" xr:uid="{F65AD8C4-BC40-4787-8AC0-C5AFAC7888EC}"/>
    <cellStyle name="Normal 2 4 5 3 2 3 3" xfId="13250" xr:uid="{4E5BCA3A-BCC3-4D57-A2D3-8231884E272B}"/>
    <cellStyle name="Normal 2 4 5 3 2 3 3 2" xfId="35676" xr:uid="{D2A3C316-E2F1-494B-8ED8-8C8E116196B9}"/>
    <cellStyle name="Normal 2 4 5 3 2 3 4" xfId="26646" xr:uid="{80C58B29-6F6A-4E4E-9701-0457E9FE1E75}"/>
    <cellStyle name="Normal 2 4 5 3 2 4" xfId="5714" xr:uid="{907F30F9-EE06-478C-B29F-F4A87E866948}"/>
    <cellStyle name="Normal 2 4 5 3 2 4 2" xfId="14744" xr:uid="{77FACC9E-8951-4AAD-B365-2A858AF67BB1}"/>
    <cellStyle name="Normal 2 4 5 3 2 4 2 2" xfId="37170" xr:uid="{1D7578D3-72D8-48E5-801C-EA5810EF6078}"/>
    <cellStyle name="Normal 2 4 5 3 2 4 3" xfId="28140" xr:uid="{C359BFA1-5E2E-4555-845D-AB774A8B1066}"/>
    <cellStyle name="Normal 2 4 5 3 2 5" xfId="10262" xr:uid="{F72AD59E-07EF-4ECD-B814-853D30195D67}"/>
    <cellStyle name="Normal 2 4 5 3 2 5 2" xfId="32688" xr:uid="{20C0BF58-3FEA-4C8A-A1A0-9D30A9DD2ECD}"/>
    <cellStyle name="Normal 2 4 5 3 2 6" xfId="23658" xr:uid="{C88D401F-98FB-4635-8DC0-1FFC35702DBF}"/>
    <cellStyle name="Normal 2 4 5 3 3" xfId="1979" xr:uid="{926630D6-C393-4F7C-808F-1E769B21E664}"/>
    <cellStyle name="Normal 2 4 5 3 3 2" xfId="6461" xr:uid="{653972C5-1B5A-49EA-A0D0-59BF7FF6FDD8}"/>
    <cellStyle name="Normal 2 4 5 3 3 2 2" xfId="15491" xr:uid="{B5AE8C7E-1B8E-4832-869C-5BCE5CC51E55}"/>
    <cellStyle name="Normal 2 4 5 3 3 2 2 2" xfId="37917" xr:uid="{76C4083F-238D-4AC7-B249-DEADE83D9D00}"/>
    <cellStyle name="Normal 2 4 5 3 3 2 3" xfId="28887" xr:uid="{50104242-D32F-4FD1-9FC5-1C87D8E67A81}"/>
    <cellStyle name="Normal 2 4 5 3 3 3" xfId="11009" xr:uid="{51F56BE5-7071-41F7-B16B-117CADEF7146}"/>
    <cellStyle name="Normal 2 4 5 3 3 3 2" xfId="33435" xr:uid="{28C184B4-D65A-4CC3-9271-159F6CB6390B}"/>
    <cellStyle name="Normal 2 4 5 3 3 4" xfId="24405" xr:uid="{66F49B14-645B-432D-BD74-EC634C4FCC56}"/>
    <cellStyle name="Normal 2 4 5 3 4" xfId="3473" xr:uid="{06681E86-FFAE-43DE-8F30-F03623B58B4F}"/>
    <cellStyle name="Normal 2 4 5 3 4 2" xfId="7955" xr:uid="{D9A9838D-EE92-464D-B138-12AD071DBE5B}"/>
    <cellStyle name="Normal 2 4 5 3 4 2 2" xfId="16985" xr:uid="{45973CD6-2539-44A3-AA07-1DF17831A01C}"/>
    <cellStyle name="Normal 2 4 5 3 4 2 2 2" xfId="39411" xr:uid="{B4C5B207-6579-4DBC-8979-D45461D7DD8E}"/>
    <cellStyle name="Normal 2 4 5 3 4 2 3" xfId="30381" xr:uid="{51A546B8-9BCB-4044-A74A-F63F66F3D82D}"/>
    <cellStyle name="Normal 2 4 5 3 4 3" xfId="12503" xr:uid="{2C9EB10F-5125-49AC-AA95-6277F9C2FA9E}"/>
    <cellStyle name="Normal 2 4 5 3 4 3 2" xfId="34929" xr:uid="{54BA395D-C92E-4014-9F3E-39CF68CDC3B8}"/>
    <cellStyle name="Normal 2 4 5 3 4 4" xfId="25899" xr:uid="{7DF55482-80F8-4780-8189-5BA58B74E857}"/>
    <cellStyle name="Normal 2 4 5 3 5" xfId="4967" xr:uid="{2EC9B18C-6D15-428C-AA23-F0C7E32E4B1B}"/>
    <cellStyle name="Normal 2 4 5 3 5 2" xfId="13997" xr:uid="{205701D8-0BAA-4D18-9373-C5ADD01FE81F}"/>
    <cellStyle name="Normal 2 4 5 3 5 2 2" xfId="36423" xr:uid="{B2A612D0-A0B2-4142-94D6-90CE91BE3FB5}"/>
    <cellStyle name="Normal 2 4 5 3 5 3" xfId="27393" xr:uid="{46C6CDD3-FDB9-4E72-8269-CFDC3227F2B1}"/>
    <cellStyle name="Normal 2 4 5 3 6" xfId="9515" xr:uid="{5FF53BC6-BC86-48ED-B9CA-5E3B29CF031D}"/>
    <cellStyle name="Normal 2 4 5 3 6 2" xfId="31941" xr:uid="{46910570-5E8D-4F55-97E4-632825553D14}"/>
    <cellStyle name="Normal 2 4 5 3 7" xfId="22911" xr:uid="{EE116EF7-5141-4CD5-9ED6-A58372F0616F}"/>
    <cellStyle name="Normal 2 4 5 4" xfId="671" xr:uid="{18651771-B91B-47E4-9CEA-8A02D7918667}"/>
    <cellStyle name="Normal 2 4 5 4 2" xfId="1418" xr:uid="{132672F0-8F4F-4EC6-B9F0-404C66824163}"/>
    <cellStyle name="Normal 2 4 5 4 2 2" xfId="2912" xr:uid="{016045BA-9804-4897-AB78-8DBABF4C2F8C}"/>
    <cellStyle name="Normal 2 4 5 4 2 2 2" xfId="7394" xr:uid="{63CD3DFC-8C14-4973-8A13-D8DB7647A366}"/>
    <cellStyle name="Normal 2 4 5 4 2 2 2 2" xfId="16424" xr:uid="{623E9237-80F7-42B0-AFA2-BD5A890A7BDF}"/>
    <cellStyle name="Normal 2 4 5 4 2 2 2 2 2" xfId="38850" xr:uid="{F246B80B-9A7E-4053-8D3F-26A769187989}"/>
    <cellStyle name="Normal 2 4 5 4 2 2 2 3" xfId="29820" xr:uid="{9C635BAB-A656-47A9-9509-C90241C9F871}"/>
    <cellStyle name="Normal 2 4 5 4 2 2 3" xfId="11942" xr:uid="{2BD98131-9E33-4B78-9717-24AF84F1972B}"/>
    <cellStyle name="Normal 2 4 5 4 2 2 3 2" xfId="34368" xr:uid="{2D01A6BB-D909-495A-B70C-01CB7F9EC663}"/>
    <cellStyle name="Normal 2 4 5 4 2 2 4" xfId="25338" xr:uid="{6E02C9C3-57F9-444F-A126-11163E62A8B9}"/>
    <cellStyle name="Normal 2 4 5 4 2 3" xfId="4406" xr:uid="{C8F57C81-BBE6-44C6-8BC9-CDB1981B93DA}"/>
    <cellStyle name="Normal 2 4 5 4 2 3 2" xfId="8888" xr:uid="{E216F3A6-AD8A-4590-B4B0-D76C115AA8E9}"/>
    <cellStyle name="Normal 2 4 5 4 2 3 2 2" xfId="17918" xr:uid="{A94755A2-D689-4A20-8A45-B8C70C6D0771}"/>
    <cellStyle name="Normal 2 4 5 4 2 3 2 2 2" xfId="40344" xr:uid="{A6911B2E-45FB-475E-A599-3E8362E52A67}"/>
    <cellStyle name="Normal 2 4 5 4 2 3 2 3" xfId="31314" xr:uid="{E543A610-1772-42C1-B095-D7094C2BEB1B}"/>
    <cellStyle name="Normal 2 4 5 4 2 3 3" xfId="13436" xr:uid="{1F2CE56A-8833-43C6-8252-41106C193AA8}"/>
    <cellStyle name="Normal 2 4 5 4 2 3 3 2" xfId="35862" xr:uid="{74672D13-DF48-4F8A-9D76-4D7DEACA9397}"/>
    <cellStyle name="Normal 2 4 5 4 2 3 4" xfId="26832" xr:uid="{17E711D1-FE43-4DDF-9498-321BDD98EFDD}"/>
    <cellStyle name="Normal 2 4 5 4 2 4" xfId="5900" xr:uid="{8522A31D-4E6F-4AD5-813C-87A52EF23532}"/>
    <cellStyle name="Normal 2 4 5 4 2 4 2" xfId="14930" xr:uid="{0C1507EA-67AD-4611-A024-6351CD0B6663}"/>
    <cellStyle name="Normal 2 4 5 4 2 4 2 2" xfId="37356" xr:uid="{2ECE7E70-4572-44B3-9B24-210FBA9BE70A}"/>
    <cellStyle name="Normal 2 4 5 4 2 4 3" xfId="28326" xr:uid="{DC1BFA9C-2595-42D7-A19F-739E9FFFE417}"/>
    <cellStyle name="Normal 2 4 5 4 2 5" xfId="10448" xr:uid="{E0F24B88-F50B-4F3A-A59F-2F2331BBF184}"/>
    <cellStyle name="Normal 2 4 5 4 2 5 2" xfId="32874" xr:uid="{4F089F55-3691-4F3F-A0B7-ADDE5FC8351D}"/>
    <cellStyle name="Normal 2 4 5 4 2 6" xfId="23844" xr:uid="{662A219C-CBBC-493A-A442-E7E6373D648C}"/>
    <cellStyle name="Normal 2 4 5 4 3" xfId="2165" xr:uid="{22A105B4-F508-45EB-B8B7-0E96C627B72F}"/>
    <cellStyle name="Normal 2 4 5 4 3 2" xfId="6647" xr:uid="{7F624280-68CF-4249-9631-3C0C9AC4C363}"/>
    <cellStyle name="Normal 2 4 5 4 3 2 2" xfId="15677" xr:uid="{E07D4BD9-0601-42DB-B4C5-39B5F4BC5013}"/>
    <cellStyle name="Normal 2 4 5 4 3 2 2 2" xfId="38103" xr:uid="{26523C1A-D85B-4208-9F2D-3132633DC0CE}"/>
    <cellStyle name="Normal 2 4 5 4 3 2 3" xfId="29073" xr:uid="{BE2A2FC0-4A53-470D-A9F1-B03941BB2F8F}"/>
    <cellStyle name="Normal 2 4 5 4 3 3" xfId="11195" xr:uid="{8B6910B2-47AF-4434-A714-8357D85379DD}"/>
    <cellStyle name="Normal 2 4 5 4 3 3 2" xfId="33621" xr:uid="{2E61A28A-6F49-477A-929E-928D3FCE0690}"/>
    <cellStyle name="Normal 2 4 5 4 3 4" xfId="24591" xr:uid="{A3684676-5779-4BA1-82E5-7B08FFC241B4}"/>
    <cellStyle name="Normal 2 4 5 4 4" xfId="3659" xr:uid="{96489402-8ECB-4BB9-B3B6-945A2BEAFB4F}"/>
    <cellStyle name="Normal 2 4 5 4 4 2" xfId="8141" xr:uid="{9E48F4B9-6B04-4B21-8B09-5C5277911E53}"/>
    <cellStyle name="Normal 2 4 5 4 4 2 2" xfId="17171" xr:uid="{BDAE111A-CA0D-46C3-8C88-2AE297EA919B}"/>
    <cellStyle name="Normal 2 4 5 4 4 2 2 2" xfId="39597" xr:uid="{063CC135-C38C-48E8-B5DA-3B0174FF94A7}"/>
    <cellStyle name="Normal 2 4 5 4 4 2 3" xfId="30567" xr:uid="{26E4B9BC-5176-42B8-A0BD-5F79316C3CC7}"/>
    <cellStyle name="Normal 2 4 5 4 4 3" xfId="12689" xr:uid="{EFD958D6-4CF3-4BBA-99CD-E0BB0396AF99}"/>
    <cellStyle name="Normal 2 4 5 4 4 3 2" xfId="35115" xr:uid="{1F93A557-9305-40C6-9BC9-CB98762548EE}"/>
    <cellStyle name="Normal 2 4 5 4 4 4" xfId="26085" xr:uid="{89250E4C-731C-41A9-9336-86F200EDE37E}"/>
    <cellStyle name="Normal 2 4 5 4 5" xfId="5153" xr:uid="{7217BA44-4FBE-4A5C-9424-A222235A4FA7}"/>
    <cellStyle name="Normal 2 4 5 4 5 2" xfId="14183" xr:uid="{BD484336-F67C-4E23-9806-C5505D96E232}"/>
    <cellStyle name="Normal 2 4 5 4 5 2 2" xfId="36609" xr:uid="{85EBFFD4-F13F-4C51-AB40-35BE824FE315}"/>
    <cellStyle name="Normal 2 4 5 4 5 3" xfId="27579" xr:uid="{2C0978E4-E79E-411F-9FE6-7472FA810723}"/>
    <cellStyle name="Normal 2 4 5 4 6" xfId="9701" xr:uid="{7C05342B-50FC-4AA9-BFF2-DFE83F3A35A4}"/>
    <cellStyle name="Normal 2 4 5 4 6 2" xfId="32127" xr:uid="{55E7115C-29EA-4239-AE1B-04F1120601A0}"/>
    <cellStyle name="Normal 2 4 5 4 7" xfId="23097" xr:uid="{E1B9BBD2-DCE9-4A49-A72B-956AF9748209}"/>
    <cellStyle name="Normal 2 4 5 5" xfId="858" xr:uid="{9991DA41-3ED5-403B-A6E7-654997FAFE63}"/>
    <cellStyle name="Normal 2 4 5 5 2" xfId="2352" xr:uid="{F196246F-A7AA-41BF-A55D-E0D08DD32802}"/>
    <cellStyle name="Normal 2 4 5 5 2 2" xfId="6834" xr:uid="{2A514F6F-8DE0-417A-9162-29AEFE7469D3}"/>
    <cellStyle name="Normal 2 4 5 5 2 2 2" xfId="15864" xr:uid="{40C5B358-7E72-43E3-91D6-304D73B1774F}"/>
    <cellStyle name="Normal 2 4 5 5 2 2 2 2" xfId="38290" xr:uid="{2771ED5F-DA98-4A88-AF8E-7DC6CDAECD82}"/>
    <cellStyle name="Normal 2 4 5 5 2 2 3" xfId="29260" xr:uid="{AE80F8F8-1B5D-4147-AC53-6BDDA5045EF0}"/>
    <cellStyle name="Normal 2 4 5 5 2 3" xfId="11382" xr:uid="{F8A274E9-DF9F-4943-B698-1B0BA64E6198}"/>
    <cellStyle name="Normal 2 4 5 5 2 3 2" xfId="33808" xr:uid="{FA7B5E2A-D7DD-48F7-9C85-E7EDE6362975}"/>
    <cellStyle name="Normal 2 4 5 5 2 4" xfId="24778" xr:uid="{42D2DD57-4146-4B54-B3DE-028E52A34D67}"/>
    <cellStyle name="Normal 2 4 5 5 3" xfId="3846" xr:uid="{29E78D6E-3C17-4583-8B67-7C8BE4F9437D}"/>
    <cellStyle name="Normal 2 4 5 5 3 2" xfId="8328" xr:uid="{B9FC973D-E483-4590-9B21-DEFCEB293AC1}"/>
    <cellStyle name="Normal 2 4 5 5 3 2 2" xfId="17358" xr:uid="{0F151852-0E55-405C-9E15-58E49F415260}"/>
    <cellStyle name="Normal 2 4 5 5 3 2 2 2" xfId="39784" xr:uid="{0E57EE1C-740C-4E9D-8C50-4E86573382E3}"/>
    <cellStyle name="Normal 2 4 5 5 3 2 3" xfId="30754" xr:uid="{E70B66AB-DA16-4DB8-A15B-51EC944A4832}"/>
    <cellStyle name="Normal 2 4 5 5 3 3" xfId="12876" xr:uid="{46128A20-7DAE-4EAF-AA0B-96591933F5EF}"/>
    <cellStyle name="Normal 2 4 5 5 3 3 2" xfId="35302" xr:uid="{964BC4B7-E48E-4EED-AADC-A6CCD587BD10}"/>
    <cellStyle name="Normal 2 4 5 5 3 4" xfId="26272" xr:uid="{5F050B47-987B-4132-8AED-381C3287B245}"/>
    <cellStyle name="Normal 2 4 5 5 4" xfId="5340" xr:uid="{560772DD-341F-4A6E-8774-6F24D8C068ED}"/>
    <cellStyle name="Normal 2 4 5 5 4 2" xfId="14370" xr:uid="{0A39D025-79A5-479E-BB63-372291A9A299}"/>
    <cellStyle name="Normal 2 4 5 5 4 2 2" xfId="36796" xr:uid="{27B90EC3-B52C-44F6-BB46-9F44EF68D632}"/>
    <cellStyle name="Normal 2 4 5 5 4 3" xfId="27766" xr:uid="{2665F819-11A8-4A2C-B6DD-271506376AD2}"/>
    <cellStyle name="Normal 2 4 5 5 5" xfId="9888" xr:uid="{333237B2-8152-4218-8041-8538C239BB36}"/>
    <cellStyle name="Normal 2 4 5 5 5 2" xfId="32314" xr:uid="{9E78EF41-30CC-488F-A743-7ED2F93CB27C}"/>
    <cellStyle name="Normal 2 4 5 5 6" xfId="23284" xr:uid="{FAB7D13F-C27F-4209-AC52-B0FC44C5C3C8}"/>
    <cellStyle name="Normal 2 4 5 6" xfId="1607" xr:uid="{35EC10FE-CE71-48F0-B638-F72A0EDE6B4D}"/>
    <cellStyle name="Normal 2 4 5 6 2" xfId="6089" xr:uid="{EFEF68F2-9ED2-4A41-B5F0-9FF8233F27AD}"/>
    <cellStyle name="Normal 2 4 5 6 2 2" xfId="15119" xr:uid="{C47C76BD-A376-4613-83E2-AABFB5DF7507}"/>
    <cellStyle name="Normal 2 4 5 6 2 2 2" xfId="37545" xr:uid="{1D9FDBBD-F15E-498C-9873-8FA55DDB7AA5}"/>
    <cellStyle name="Normal 2 4 5 6 2 3" xfId="28515" xr:uid="{620CB1AF-48E7-4506-A7D4-4CC05FD8CDC2}"/>
    <cellStyle name="Normal 2 4 5 6 3" xfId="10637" xr:uid="{D2767246-2D7F-40CB-96C5-DDFE4026C338}"/>
    <cellStyle name="Normal 2 4 5 6 3 2" xfId="33063" xr:uid="{CA4249EC-1B66-484F-82ED-24F1084292C1}"/>
    <cellStyle name="Normal 2 4 5 6 4" xfId="24033" xr:uid="{A4A376D9-CE94-4D66-87D0-91EBDF57C9DF}"/>
    <cellStyle name="Normal 2 4 5 7" xfId="3101" xr:uid="{EB37BDAA-C034-4A13-B822-EA28992D8375}"/>
    <cellStyle name="Normal 2 4 5 7 2" xfId="7583" xr:uid="{DB7D2B6A-67DA-4968-8ABF-12059D071900}"/>
    <cellStyle name="Normal 2 4 5 7 2 2" xfId="16613" xr:uid="{8F9C5868-9F83-4F31-A8DC-54C955CBECCB}"/>
    <cellStyle name="Normal 2 4 5 7 2 2 2" xfId="39039" xr:uid="{18BD3C3F-4D3C-4C72-B24D-DB41135CCEB5}"/>
    <cellStyle name="Normal 2 4 5 7 2 3" xfId="30009" xr:uid="{FA00DBC6-981B-409C-8913-D0795FFC1BB9}"/>
    <cellStyle name="Normal 2 4 5 7 3" xfId="12131" xr:uid="{AC05960E-4710-4D46-A931-1564B1303A41}"/>
    <cellStyle name="Normal 2 4 5 7 3 2" xfId="34557" xr:uid="{EB28D3E8-111F-4810-A3B7-DC671A5374BC}"/>
    <cellStyle name="Normal 2 4 5 7 4" xfId="25527" xr:uid="{A824E58F-CB6A-4F15-8797-843671736B1D}"/>
    <cellStyle name="Normal 2 4 5 8" xfId="4595" xr:uid="{B8D40378-8A64-42C9-AC59-8D03C985F514}"/>
    <cellStyle name="Normal 2 4 5 8 2" xfId="13625" xr:uid="{AA4C37CC-F41C-48D9-B89D-6BE6B402D434}"/>
    <cellStyle name="Normal 2 4 5 8 2 2" xfId="36051" xr:uid="{828F12D1-587E-413F-80D6-AA2C4F9C18BC}"/>
    <cellStyle name="Normal 2 4 5 8 3" xfId="27021" xr:uid="{AFC51934-64F0-46A0-8E24-571CE678AFD0}"/>
    <cellStyle name="Normal 2 4 5 9" xfId="9143" xr:uid="{E0101F5A-E7DF-4278-81CB-BB7454326BCF}"/>
    <cellStyle name="Normal 2 4 5 9 2" xfId="31569" xr:uid="{4DD383ED-1739-4DED-97AE-06373B9327B0}"/>
    <cellStyle name="Normal 2 4 6" xfId="139" xr:uid="{398822EB-E556-4AC8-B37F-CACF0E30AB3C}"/>
    <cellStyle name="Normal 2 4 6 10" xfId="22565" xr:uid="{4C067058-7469-4BBF-AA00-950A85833C37}"/>
    <cellStyle name="Normal 2 4 6 2" xfId="325" xr:uid="{BAAD060A-5811-4DCD-B9DA-82143395B605}"/>
    <cellStyle name="Normal 2 4 6 2 2" xfId="1068" xr:uid="{EB0C9C8F-AA05-4D9B-BA81-A44B4C6E0FD1}"/>
    <cellStyle name="Normal 2 4 6 2 2 2" xfId="2562" xr:uid="{F9D509C7-46E4-4DD2-9043-69E57A49A673}"/>
    <cellStyle name="Normal 2 4 6 2 2 2 2" xfId="7044" xr:uid="{F0876D00-5D2C-4989-A185-F13446EFA424}"/>
    <cellStyle name="Normal 2 4 6 2 2 2 2 2" xfId="16074" xr:uid="{BF34F96E-1FAD-4335-875E-E1D9FEC34C6A}"/>
    <cellStyle name="Normal 2 4 6 2 2 2 2 2 2" xfId="38500" xr:uid="{DC7B0101-AFD3-40FB-BB86-EB62B24F4639}"/>
    <cellStyle name="Normal 2 4 6 2 2 2 2 3" xfId="29470" xr:uid="{2E2AFFBD-80D3-44D0-B510-0260CBECE596}"/>
    <cellStyle name="Normal 2 4 6 2 2 2 3" xfId="11592" xr:uid="{057601C2-E9D6-46D4-B5CB-6102111DB33A}"/>
    <cellStyle name="Normal 2 4 6 2 2 2 3 2" xfId="34018" xr:uid="{13A98801-E469-422D-BC15-128EA0AC1C4B}"/>
    <cellStyle name="Normal 2 4 6 2 2 2 4" xfId="24988" xr:uid="{19F115E3-952C-403F-B39E-CD32AE8D7678}"/>
    <cellStyle name="Normal 2 4 6 2 2 3" xfId="4056" xr:uid="{8921032C-28F3-4F7D-9704-477CCC5028AC}"/>
    <cellStyle name="Normal 2 4 6 2 2 3 2" xfId="8538" xr:uid="{5E1DF733-B9C2-48EE-AC0D-5AB944CD8A42}"/>
    <cellStyle name="Normal 2 4 6 2 2 3 2 2" xfId="17568" xr:uid="{C3D8413E-F2F5-44E3-93E1-EAB690F294CF}"/>
    <cellStyle name="Normal 2 4 6 2 2 3 2 2 2" xfId="39994" xr:uid="{F6A652D4-E975-40DD-BEAD-13A0726CCFE0}"/>
    <cellStyle name="Normal 2 4 6 2 2 3 2 3" xfId="30964" xr:uid="{BA8F92E2-DB24-4200-A0C7-75DF513EA240}"/>
    <cellStyle name="Normal 2 4 6 2 2 3 3" xfId="13086" xr:uid="{DA21C1DC-8D95-43FE-9192-06E5740E9303}"/>
    <cellStyle name="Normal 2 4 6 2 2 3 3 2" xfId="35512" xr:uid="{336B7DB0-425D-48E1-A137-E2A6314B9082}"/>
    <cellStyle name="Normal 2 4 6 2 2 3 4" xfId="26482" xr:uid="{78BEAD71-5985-47BF-AE6F-C98848161834}"/>
    <cellStyle name="Normal 2 4 6 2 2 4" xfId="5550" xr:uid="{C2E17947-C950-4AC6-AB6A-4A6759BABC21}"/>
    <cellStyle name="Normal 2 4 6 2 2 4 2" xfId="14580" xr:uid="{C1E68E9B-8B7E-4DC5-A3C8-286F55457D41}"/>
    <cellStyle name="Normal 2 4 6 2 2 4 2 2" xfId="37006" xr:uid="{A121A1E0-9D0D-4752-BD94-1D17ECFA7C2A}"/>
    <cellStyle name="Normal 2 4 6 2 2 4 3" xfId="27976" xr:uid="{3FA34D6F-DA97-4F25-8158-2629A3938AD5}"/>
    <cellStyle name="Normal 2 4 6 2 2 5" xfId="10098" xr:uid="{D27E81BF-2EF3-4398-A565-F6835E466E57}"/>
    <cellStyle name="Normal 2 4 6 2 2 5 2" xfId="32524" xr:uid="{E8123A65-27AD-4B72-9F1C-19912252920F}"/>
    <cellStyle name="Normal 2 4 6 2 2 6" xfId="23494" xr:uid="{0F5FB2EC-F598-4E39-B968-2E3C5DF9A0EF}"/>
    <cellStyle name="Normal 2 4 6 2 3" xfId="1819" xr:uid="{C454E0F4-43B8-4468-AAD0-E8AAC6A01085}"/>
    <cellStyle name="Normal 2 4 6 2 3 2" xfId="6301" xr:uid="{0C516028-B759-4DB7-B8B4-9FF92C60E417}"/>
    <cellStyle name="Normal 2 4 6 2 3 2 2" xfId="15331" xr:uid="{E311D71A-6206-4CA0-8D22-8E3A0AC0141F}"/>
    <cellStyle name="Normal 2 4 6 2 3 2 2 2" xfId="37757" xr:uid="{93808FD8-DA5D-402E-AF01-EF6872F2B8B4}"/>
    <cellStyle name="Normal 2 4 6 2 3 2 3" xfId="28727" xr:uid="{EEE3A40A-9CF2-4B95-8C05-140479BEE696}"/>
    <cellStyle name="Normal 2 4 6 2 3 3" xfId="10849" xr:uid="{3A3AF7C8-2D4D-4D40-9B8F-E27B882F1331}"/>
    <cellStyle name="Normal 2 4 6 2 3 3 2" xfId="33275" xr:uid="{DE263270-AF87-40FA-B861-107B65BA0EE2}"/>
    <cellStyle name="Normal 2 4 6 2 3 4" xfId="24245" xr:uid="{756A50C0-0BAF-4084-B5F4-24B6BEBE3F96}"/>
    <cellStyle name="Normal 2 4 6 2 4" xfId="3313" xr:uid="{B637B124-D620-41AC-B2F5-44C0CB6A8411}"/>
    <cellStyle name="Normal 2 4 6 2 4 2" xfId="7795" xr:uid="{3F77404F-F23E-48F0-A82A-DD871BC1E028}"/>
    <cellStyle name="Normal 2 4 6 2 4 2 2" xfId="16825" xr:uid="{1C6D63BB-EBC1-4C0D-80A0-4FEB01FEA4B7}"/>
    <cellStyle name="Normal 2 4 6 2 4 2 2 2" xfId="39251" xr:uid="{0451A729-766E-43A5-A5F8-E34A2CD1D3C5}"/>
    <cellStyle name="Normal 2 4 6 2 4 2 3" xfId="30221" xr:uid="{85352C00-8ED1-454F-9367-90A764D6A4D4}"/>
    <cellStyle name="Normal 2 4 6 2 4 3" xfId="12343" xr:uid="{367F0754-1E23-4596-9D3A-7051A0280B5C}"/>
    <cellStyle name="Normal 2 4 6 2 4 3 2" xfId="34769" xr:uid="{5155F09D-F214-4B03-B71C-E9E818401125}"/>
    <cellStyle name="Normal 2 4 6 2 4 4" xfId="25739" xr:uid="{2CD4C671-E7AD-40C0-9E1C-AB3B612ED3A7}"/>
    <cellStyle name="Normal 2 4 6 2 5" xfId="4807" xr:uid="{8EBA0C74-162A-4B0D-A4C5-1BA9D64663A2}"/>
    <cellStyle name="Normal 2 4 6 2 5 2" xfId="13837" xr:uid="{214459D9-82C6-4FAF-B666-799DFF0B0B9D}"/>
    <cellStyle name="Normal 2 4 6 2 5 2 2" xfId="36263" xr:uid="{51755C52-2396-4B2F-AC3C-C7BC26AD9CDF}"/>
    <cellStyle name="Normal 2 4 6 2 5 3" xfId="27233" xr:uid="{CB660A42-957F-4D31-8502-ED76B6C26A84}"/>
    <cellStyle name="Normal 2 4 6 2 6" xfId="9355" xr:uid="{9633AE78-FC22-470F-88A2-3CA2A3ECF995}"/>
    <cellStyle name="Normal 2 4 6 2 6 2" xfId="31781" xr:uid="{60D8DF10-E05E-453E-85B6-6F299FFC23EE}"/>
    <cellStyle name="Normal 2 4 6 2 7" xfId="22751" xr:uid="{B368C8AA-2939-4677-8AEA-297010678A1C}"/>
    <cellStyle name="Normal 2 4 6 3" xfId="511" xr:uid="{DEB138FD-505A-4A5E-A5FC-085FFCD879E2}"/>
    <cellStyle name="Normal 2 4 6 3 2" xfId="1258" xr:uid="{D4221797-4ABA-4BC4-A531-7B6541D909A5}"/>
    <cellStyle name="Normal 2 4 6 3 2 2" xfId="2752" xr:uid="{F1EC7D0A-389F-4504-A476-68DAE029B57B}"/>
    <cellStyle name="Normal 2 4 6 3 2 2 2" xfId="7234" xr:uid="{765FB4C8-7502-48E6-8888-86BEAF92DBD6}"/>
    <cellStyle name="Normal 2 4 6 3 2 2 2 2" xfId="16264" xr:uid="{7E7ED90E-BBC0-4C4C-8C90-9E78B972466A}"/>
    <cellStyle name="Normal 2 4 6 3 2 2 2 2 2" xfId="38690" xr:uid="{E13CADCF-F466-4219-ABF1-5C9135D505CF}"/>
    <cellStyle name="Normal 2 4 6 3 2 2 2 3" xfId="29660" xr:uid="{5655202B-098F-4B56-BEC4-8F7C81ADF65F}"/>
    <cellStyle name="Normal 2 4 6 3 2 2 3" xfId="11782" xr:uid="{2A54E481-A730-4254-BFD7-10481331D267}"/>
    <cellStyle name="Normal 2 4 6 3 2 2 3 2" xfId="34208" xr:uid="{A574E9AE-52B9-464C-876A-EC4FA8891955}"/>
    <cellStyle name="Normal 2 4 6 3 2 2 4" xfId="25178" xr:uid="{0D095897-26E1-4255-9897-BD784DC8824B}"/>
    <cellStyle name="Normal 2 4 6 3 2 3" xfId="4246" xr:uid="{AF7B8416-A44A-46CA-AC9E-259E84CD1849}"/>
    <cellStyle name="Normal 2 4 6 3 2 3 2" xfId="8728" xr:uid="{82D4A5EE-F90D-41AE-801A-1E616086DBCC}"/>
    <cellStyle name="Normal 2 4 6 3 2 3 2 2" xfId="17758" xr:uid="{C89119CF-131A-439D-9BD9-6CC489958D4E}"/>
    <cellStyle name="Normal 2 4 6 3 2 3 2 2 2" xfId="40184" xr:uid="{FBE42636-C2B8-41D0-B245-907B37EA3C8A}"/>
    <cellStyle name="Normal 2 4 6 3 2 3 2 3" xfId="31154" xr:uid="{F5F13DD0-DAA5-4CF2-881F-782FA334BE51}"/>
    <cellStyle name="Normal 2 4 6 3 2 3 3" xfId="13276" xr:uid="{0E41D3CD-DF5F-491F-8CFE-2B9F13EB2C49}"/>
    <cellStyle name="Normal 2 4 6 3 2 3 3 2" xfId="35702" xr:uid="{B3EAD3B0-0522-4FB0-95D1-753E29E1E47B}"/>
    <cellStyle name="Normal 2 4 6 3 2 3 4" xfId="26672" xr:uid="{2A3B103E-B2E5-4AB5-8D73-AAF92E9ACA90}"/>
    <cellStyle name="Normal 2 4 6 3 2 4" xfId="5740" xr:uid="{1817FBBA-A492-46D0-8D21-472D16A172F8}"/>
    <cellStyle name="Normal 2 4 6 3 2 4 2" xfId="14770" xr:uid="{27221A3A-B082-490B-BE21-F4B266AC0CED}"/>
    <cellStyle name="Normal 2 4 6 3 2 4 2 2" xfId="37196" xr:uid="{7872BAE2-D658-4656-AEAE-C6796CFB6668}"/>
    <cellStyle name="Normal 2 4 6 3 2 4 3" xfId="28166" xr:uid="{83D5B7FD-9832-4102-B081-8D7613A4F4FF}"/>
    <cellStyle name="Normal 2 4 6 3 2 5" xfId="10288" xr:uid="{272BF60A-0CD2-4E9E-975C-587B921E1F96}"/>
    <cellStyle name="Normal 2 4 6 3 2 5 2" xfId="32714" xr:uid="{35BA6951-9153-4CBB-9B1A-0C611D2DB420}"/>
    <cellStyle name="Normal 2 4 6 3 2 6" xfId="23684" xr:uid="{D2733777-838B-4846-A2F6-F99ED7E2EBFD}"/>
    <cellStyle name="Normal 2 4 6 3 3" xfId="2005" xr:uid="{45A501FD-F119-412E-BEE1-F9573F31D4D0}"/>
    <cellStyle name="Normal 2 4 6 3 3 2" xfId="6487" xr:uid="{1630AB1A-0A1A-4D9D-9FDF-040881784C35}"/>
    <cellStyle name="Normal 2 4 6 3 3 2 2" xfId="15517" xr:uid="{BF929391-90C7-4092-8CEA-95C80D006511}"/>
    <cellStyle name="Normal 2 4 6 3 3 2 2 2" xfId="37943" xr:uid="{86D45FC8-F9D0-4E75-84B7-99729ACBE1CC}"/>
    <cellStyle name="Normal 2 4 6 3 3 2 3" xfId="28913" xr:uid="{AA8BE63E-8CAB-419C-9E8E-DCCC06CE7042}"/>
    <cellStyle name="Normal 2 4 6 3 3 3" xfId="11035" xr:uid="{CCA6807E-FA97-43E2-AC48-F4865D428DC7}"/>
    <cellStyle name="Normal 2 4 6 3 3 3 2" xfId="33461" xr:uid="{CFE2DF2E-3043-456C-B2EA-9840BC55721E}"/>
    <cellStyle name="Normal 2 4 6 3 3 4" xfId="24431" xr:uid="{B61E59CB-E1B4-4083-8B34-7F6299E3A464}"/>
    <cellStyle name="Normal 2 4 6 3 4" xfId="3499" xr:uid="{57661C25-11FD-438D-86DB-A140D1E45A60}"/>
    <cellStyle name="Normal 2 4 6 3 4 2" xfId="7981" xr:uid="{FD0591F4-8EA3-408A-9A75-E2638884FB9B}"/>
    <cellStyle name="Normal 2 4 6 3 4 2 2" xfId="17011" xr:uid="{E85EF046-9093-465E-B35F-F32910FA2794}"/>
    <cellStyle name="Normal 2 4 6 3 4 2 2 2" xfId="39437" xr:uid="{3DB00818-5F0A-416B-A9B9-1A0A083639C1}"/>
    <cellStyle name="Normal 2 4 6 3 4 2 3" xfId="30407" xr:uid="{8587984E-9772-447A-8D7D-5D50BDFD466D}"/>
    <cellStyle name="Normal 2 4 6 3 4 3" xfId="12529" xr:uid="{132CFCAD-355F-4CAE-9EB6-1ADABCAE4C71}"/>
    <cellStyle name="Normal 2 4 6 3 4 3 2" xfId="34955" xr:uid="{94E401E0-E124-4F93-B6AA-D0F398315237}"/>
    <cellStyle name="Normal 2 4 6 3 4 4" xfId="25925" xr:uid="{0AFE05BA-1B6B-48AD-894B-D2908C830379}"/>
    <cellStyle name="Normal 2 4 6 3 5" xfId="4993" xr:uid="{E13F9370-46B2-4032-8AB2-88617DA65346}"/>
    <cellStyle name="Normal 2 4 6 3 5 2" xfId="14023" xr:uid="{5B55723D-292E-4689-BA7C-FBF3F6FC277B}"/>
    <cellStyle name="Normal 2 4 6 3 5 2 2" xfId="36449" xr:uid="{1A0D6374-456C-43BB-A6A7-44271406500B}"/>
    <cellStyle name="Normal 2 4 6 3 5 3" xfId="27419" xr:uid="{5E83252F-2BFD-4D59-A464-EFB9A745A038}"/>
    <cellStyle name="Normal 2 4 6 3 6" xfId="9541" xr:uid="{4DF0A990-68DD-4BC6-B212-784AA856A61A}"/>
    <cellStyle name="Normal 2 4 6 3 6 2" xfId="31967" xr:uid="{4EC4E750-4554-41A0-97D3-ADE83BBB6488}"/>
    <cellStyle name="Normal 2 4 6 3 7" xfId="22937" xr:uid="{2858B9A1-B586-407E-8BC5-DE7FB6E1C14D}"/>
    <cellStyle name="Normal 2 4 6 4" xfId="697" xr:uid="{C59BA41B-4AA5-49DF-A6EB-515375EDD096}"/>
    <cellStyle name="Normal 2 4 6 4 2" xfId="1444" xr:uid="{DB9F7FE5-D98B-4046-B0B4-5365A063506A}"/>
    <cellStyle name="Normal 2 4 6 4 2 2" xfId="2938" xr:uid="{E220908E-F21E-47C6-9431-5254019EF07E}"/>
    <cellStyle name="Normal 2 4 6 4 2 2 2" xfId="7420" xr:uid="{AEACA056-7BA4-4CEE-A352-8D365CD57107}"/>
    <cellStyle name="Normal 2 4 6 4 2 2 2 2" xfId="16450" xr:uid="{C9C61A33-3776-4654-AB49-99960B8650EA}"/>
    <cellStyle name="Normal 2 4 6 4 2 2 2 2 2" xfId="38876" xr:uid="{6E9A81C9-F179-4ECF-A8E9-5E7D5FE25A36}"/>
    <cellStyle name="Normal 2 4 6 4 2 2 2 3" xfId="29846" xr:uid="{435A45E4-F042-4061-AEE7-A2C52471D620}"/>
    <cellStyle name="Normal 2 4 6 4 2 2 3" xfId="11968" xr:uid="{D2DA8C17-14D6-43B3-AE74-C10C502F067D}"/>
    <cellStyle name="Normal 2 4 6 4 2 2 3 2" xfId="34394" xr:uid="{9F8FBAF4-3D7A-471E-822A-129B9B617749}"/>
    <cellStyle name="Normal 2 4 6 4 2 2 4" xfId="25364" xr:uid="{74FFF054-5E39-495B-A28D-CE7D88C93383}"/>
    <cellStyle name="Normal 2 4 6 4 2 3" xfId="4432" xr:uid="{C63BCCD5-E89F-456C-AE86-D021252248A9}"/>
    <cellStyle name="Normal 2 4 6 4 2 3 2" xfId="8914" xr:uid="{CF8F9C8C-8E81-495E-B0BE-969FE7CBDA5E}"/>
    <cellStyle name="Normal 2 4 6 4 2 3 2 2" xfId="17944" xr:uid="{3DE03AEE-40D9-4C46-A773-A97CD2E16E18}"/>
    <cellStyle name="Normal 2 4 6 4 2 3 2 2 2" xfId="40370" xr:uid="{4EE89BA9-500C-46F5-B084-91362E847204}"/>
    <cellStyle name="Normal 2 4 6 4 2 3 2 3" xfId="31340" xr:uid="{E150DF9E-35C0-4AB6-B79C-056877AE3DD2}"/>
    <cellStyle name="Normal 2 4 6 4 2 3 3" xfId="13462" xr:uid="{0A272639-6882-45AB-9FA5-CC40C8562D3A}"/>
    <cellStyle name="Normal 2 4 6 4 2 3 3 2" xfId="35888" xr:uid="{965892DA-3AE6-477D-839A-55C4E5C6B2AD}"/>
    <cellStyle name="Normal 2 4 6 4 2 3 4" xfId="26858" xr:uid="{B6E527CC-4652-4D00-B63B-C2BE1A29905E}"/>
    <cellStyle name="Normal 2 4 6 4 2 4" xfId="5926" xr:uid="{E608ACBF-64A5-4AB4-A631-CE0483DBF51B}"/>
    <cellStyle name="Normal 2 4 6 4 2 4 2" xfId="14956" xr:uid="{8A5F32D1-28F0-4EF9-AFC7-34B2C114A0B0}"/>
    <cellStyle name="Normal 2 4 6 4 2 4 2 2" xfId="37382" xr:uid="{6ABB6DDD-BD19-4657-8C21-5B7913A003ED}"/>
    <cellStyle name="Normal 2 4 6 4 2 4 3" xfId="28352" xr:uid="{21BACCCC-E250-43DB-ACD4-3081BEDCF577}"/>
    <cellStyle name="Normal 2 4 6 4 2 5" xfId="10474" xr:uid="{87062F5B-F3A7-446C-BB7D-8C749F9B1D63}"/>
    <cellStyle name="Normal 2 4 6 4 2 5 2" xfId="32900" xr:uid="{C345F1FF-F1A8-4EA2-8D91-F09ACAE56E53}"/>
    <cellStyle name="Normal 2 4 6 4 2 6" xfId="23870" xr:uid="{C2B1C38F-A847-473E-89EA-789F163A38F5}"/>
    <cellStyle name="Normal 2 4 6 4 3" xfId="2191" xr:uid="{11802607-4C7F-4CF9-B651-0EB6928656DD}"/>
    <cellStyle name="Normal 2 4 6 4 3 2" xfId="6673" xr:uid="{01F82ECD-E70C-4F4A-8200-E0CAE7A34BAD}"/>
    <cellStyle name="Normal 2 4 6 4 3 2 2" xfId="15703" xr:uid="{CE449C9C-ADD8-4412-A862-F4AD4DF0BC22}"/>
    <cellStyle name="Normal 2 4 6 4 3 2 2 2" xfId="38129" xr:uid="{95990582-8956-4C38-9AFC-5940FB870DF3}"/>
    <cellStyle name="Normal 2 4 6 4 3 2 3" xfId="29099" xr:uid="{7D3D77F5-1A82-4A7F-8FC3-ABAC41D4AF9C}"/>
    <cellStyle name="Normal 2 4 6 4 3 3" xfId="11221" xr:uid="{273E8F1B-0EB0-4663-BA79-0ADB5873193D}"/>
    <cellStyle name="Normal 2 4 6 4 3 3 2" xfId="33647" xr:uid="{D62545D9-E581-4104-B0D8-8CB7ECCF431E}"/>
    <cellStyle name="Normal 2 4 6 4 3 4" xfId="24617" xr:uid="{94D14BEF-7942-44B2-8AE0-953A49BE22CF}"/>
    <cellStyle name="Normal 2 4 6 4 4" xfId="3685" xr:uid="{477E3307-7297-44B1-8293-F4DED8193FFA}"/>
    <cellStyle name="Normal 2 4 6 4 4 2" xfId="8167" xr:uid="{EA3A4728-51E2-4B5E-AF0F-38E923F6E63D}"/>
    <cellStyle name="Normal 2 4 6 4 4 2 2" xfId="17197" xr:uid="{4A770094-4BB7-48FA-A24F-D74E766627C2}"/>
    <cellStyle name="Normal 2 4 6 4 4 2 2 2" xfId="39623" xr:uid="{2C8BCB5C-FC28-4928-8424-D9F4ABCAE8A7}"/>
    <cellStyle name="Normal 2 4 6 4 4 2 3" xfId="30593" xr:uid="{939A4B9B-C418-4D96-851A-E4BD181DB571}"/>
    <cellStyle name="Normal 2 4 6 4 4 3" xfId="12715" xr:uid="{FE818C4A-A157-4815-ABB6-BCFB208159E3}"/>
    <cellStyle name="Normal 2 4 6 4 4 3 2" xfId="35141" xr:uid="{0D6C2EF2-D119-49A9-9BBA-1BC3C07C2298}"/>
    <cellStyle name="Normal 2 4 6 4 4 4" xfId="26111" xr:uid="{487AABE8-4003-4495-BF00-E7082BA69A17}"/>
    <cellStyle name="Normal 2 4 6 4 5" xfId="5179" xr:uid="{90BE2AC0-4BA7-48D4-93D9-BD380178B99B}"/>
    <cellStyle name="Normal 2 4 6 4 5 2" xfId="14209" xr:uid="{287C150E-72ED-4441-BC81-5CF245BDC019}"/>
    <cellStyle name="Normal 2 4 6 4 5 2 2" xfId="36635" xr:uid="{E9B77274-14A1-4315-8F4C-B57F122208D3}"/>
    <cellStyle name="Normal 2 4 6 4 5 3" xfId="27605" xr:uid="{958703D2-8E0E-4C26-8C31-77A306CFAEF9}"/>
    <cellStyle name="Normal 2 4 6 4 6" xfId="9727" xr:uid="{4A8F69E2-D00E-45FC-8C66-CB32870B0592}"/>
    <cellStyle name="Normal 2 4 6 4 6 2" xfId="32153" xr:uid="{ED759032-FCCB-4B7D-B8E3-FA64B248412F}"/>
    <cellStyle name="Normal 2 4 6 4 7" xfId="23123" xr:uid="{1EC47D0D-95E1-4BE6-B4B0-4FA048D7CAD0}"/>
    <cellStyle name="Normal 2 4 6 5" xfId="884" xr:uid="{03365B27-8733-481C-AFF9-955CEE4C9436}"/>
    <cellStyle name="Normal 2 4 6 5 2" xfId="2378" xr:uid="{901C6AFF-49F3-41A3-AFAD-F4524C063C81}"/>
    <cellStyle name="Normal 2 4 6 5 2 2" xfId="6860" xr:uid="{E58AA8E2-3D4E-4F7C-BF38-72C1471A5D08}"/>
    <cellStyle name="Normal 2 4 6 5 2 2 2" xfId="15890" xr:uid="{CCBABB8C-2A4B-493C-9900-1027E6907281}"/>
    <cellStyle name="Normal 2 4 6 5 2 2 2 2" xfId="38316" xr:uid="{576431A2-2D6F-4809-924F-725337BBD2ED}"/>
    <cellStyle name="Normal 2 4 6 5 2 2 3" xfId="29286" xr:uid="{A53DD990-3E48-48BE-B07E-2231C70808F3}"/>
    <cellStyle name="Normal 2 4 6 5 2 3" xfId="11408" xr:uid="{773FA272-723D-4808-8EB8-A0C7C1FEF48D}"/>
    <cellStyle name="Normal 2 4 6 5 2 3 2" xfId="33834" xr:uid="{DD932058-E4F9-4E99-A801-5C2F245843B5}"/>
    <cellStyle name="Normal 2 4 6 5 2 4" xfId="24804" xr:uid="{17B42B71-D825-4522-A862-37A5D8F1CDD4}"/>
    <cellStyle name="Normal 2 4 6 5 3" xfId="3872" xr:uid="{68D0A67C-6B74-47D0-86E6-E1E38C1B22A5}"/>
    <cellStyle name="Normal 2 4 6 5 3 2" xfId="8354" xr:uid="{8FC3D905-ADF2-4043-80BE-D0C16FA8B10F}"/>
    <cellStyle name="Normal 2 4 6 5 3 2 2" xfId="17384" xr:uid="{D06118A4-B6FB-4D4E-A155-ACF9827B1174}"/>
    <cellStyle name="Normal 2 4 6 5 3 2 2 2" xfId="39810" xr:uid="{0AEFE2A5-4FB3-4EB9-8AA1-F1D36A14C69C}"/>
    <cellStyle name="Normal 2 4 6 5 3 2 3" xfId="30780" xr:uid="{D6727B9D-B2EB-4F98-A88B-C07FC74CBE06}"/>
    <cellStyle name="Normal 2 4 6 5 3 3" xfId="12902" xr:uid="{206F0921-3BFB-4B23-8E45-B4542A949348}"/>
    <cellStyle name="Normal 2 4 6 5 3 3 2" xfId="35328" xr:uid="{6821EDC4-8CF3-4910-A442-C17A3A2464EE}"/>
    <cellStyle name="Normal 2 4 6 5 3 4" xfId="26298" xr:uid="{404B17EB-CB9D-4492-9F8A-0B210C88B08F}"/>
    <cellStyle name="Normal 2 4 6 5 4" xfId="5366" xr:uid="{2C51D9EA-59E3-4C30-B8DA-7A167C43F797}"/>
    <cellStyle name="Normal 2 4 6 5 4 2" xfId="14396" xr:uid="{255D8B37-5627-4C8B-BE63-7A6D00B67D54}"/>
    <cellStyle name="Normal 2 4 6 5 4 2 2" xfId="36822" xr:uid="{F639EE56-4EBD-4109-BA07-16FBE88B5EED}"/>
    <cellStyle name="Normal 2 4 6 5 4 3" xfId="27792" xr:uid="{F0818002-5F4D-45DF-B67F-32BD5838AE22}"/>
    <cellStyle name="Normal 2 4 6 5 5" xfId="9914" xr:uid="{1BB0DC2F-F9B3-4F29-B843-42EE51A6503A}"/>
    <cellStyle name="Normal 2 4 6 5 5 2" xfId="32340" xr:uid="{6C0F2C62-3053-495C-B61D-5692D1A66417}"/>
    <cellStyle name="Normal 2 4 6 5 6" xfId="23310" xr:uid="{0B588183-B311-402C-B552-554C65738FB8}"/>
    <cellStyle name="Normal 2 4 6 6" xfId="1633" xr:uid="{9F927A01-F357-4AA5-B649-719B8D81BF70}"/>
    <cellStyle name="Normal 2 4 6 6 2" xfId="6115" xr:uid="{A70FB643-7A20-4C63-BDB6-8B17F9486A01}"/>
    <cellStyle name="Normal 2 4 6 6 2 2" xfId="15145" xr:uid="{7E2323EE-519F-4DC2-AD7A-2AD4C9F37A88}"/>
    <cellStyle name="Normal 2 4 6 6 2 2 2" xfId="37571" xr:uid="{868ECD7C-6346-40E5-8011-3C947A6CFD96}"/>
    <cellStyle name="Normal 2 4 6 6 2 3" xfId="28541" xr:uid="{7AA00BF7-2036-4891-AAB6-A8E52723643F}"/>
    <cellStyle name="Normal 2 4 6 6 3" xfId="10663" xr:uid="{0E7D5553-67FC-4DA6-829C-E037975F194E}"/>
    <cellStyle name="Normal 2 4 6 6 3 2" xfId="33089" xr:uid="{0A3FBC8A-7783-4CA8-9E4C-B32EEE3AFAE4}"/>
    <cellStyle name="Normal 2 4 6 6 4" xfId="24059" xr:uid="{3A7DB7C2-D9D6-4D94-B95D-F51318DB340E}"/>
    <cellStyle name="Normal 2 4 6 7" xfId="3127" xr:uid="{BFAD28AC-4657-4B42-9848-374C62E94129}"/>
    <cellStyle name="Normal 2 4 6 7 2" xfId="7609" xr:uid="{AB5A4255-CE6D-4422-AFAE-DDBF6E50839B}"/>
    <cellStyle name="Normal 2 4 6 7 2 2" xfId="16639" xr:uid="{F94728CA-7D0E-4DA3-8F99-29FC514AEB19}"/>
    <cellStyle name="Normal 2 4 6 7 2 2 2" xfId="39065" xr:uid="{D2C367D4-2906-45B8-B9E4-703C2DEBEC04}"/>
    <cellStyle name="Normal 2 4 6 7 2 3" xfId="30035" xr:uid="{E07F3FB3-E323-475B-8AAF-D6CA4D7C32BC}"/>
    <cellStyle name="Normal 2 4 6 7 3" xfId="12157" xr:uid="{14902E98-83C7-4B71-A9EA-67BD44047A6B}"/>
    <cellStyle name="Normal 2 4 6 7 3 2" xfId="34583" xr:uid="{A8BB035C-95EA-4008-B670-3A1448DED5C7}"/>
    <cellStyle name="Normal 2 4 6 7 4" xfId="25553" xr:uid="{8D124593-C15A-4212-836E-C4D5B11ABB28}"/>
    <cellStyle name="Normal 2 4 6 8" xfId="4621" xr:uid="{E22264CE-992E-40C9-BCE5-7C85FEB390AB}"/>
    <cellStyle name="Normal 2 4 6 8 2" xfId="13651" xr:uid="{9CFC288D-407B-4B39-A1E7-113DD90A89A0}"/>
    <cellStyle name="Normal 2 4 6 8 2 2" xfId="36077" xr:uid="{50D2AE55-B0F6-4607-8611-1724951834B5}"/>
    <cellStyle name="Normal 2 4 6 8 3" xfId="27047" xr:uid="{DB6228A1-F797-4756-9834-541BF37D0186}"/>
    <cellStyle name="Normal 2 4 6 9" xfId="9169" xr:uid="{4C4FA0C7-7E65-401F-A819-7A1952DD4F93}"/>
    <cellStyle name="Normal 2 4 6 9 2" xfId="31595" xr:uid="{C2DA35F1-83A2-46AA-9A46-1EAF557237D8}"/>
    <cellStyle name="Normal 2 4 7" xfId="162" xr:uid="{7FA16054-8184-4797-BEC7-7210B3C83387}"/>
    <cellStyle name="Normal 2 4 7 10" xfId="22588" xr:uid="{A2DBE76C-C9B9-466E-A44E-3C3E798AD77A}"/>
    <cellStyle name="Normal 2 4 7 2" xfId="348" xr:uid="{52D1A4EA-AE0C-4415-A90F-D37C7396B2C0}"/>
    <cellStyle name="Normal 2 4 7 2 2" xfId="1091" xr:uid="{1FC5833E-5864-402A-A84A-7C94E15AFB35}"/>
    <cellStyle name="Normal 2 4 7 2 2 2" xfId="2585" xr:uid="{04AE7972-AB1D-447E-84FD-601CC21ABEDE}"/>
    <cellStyle name="Normal 2 4 7 2 2 2 2" xfId="7067" xr:uid="{12BACC8A-6ABA-4F27-B31C-56EC18D83025}"/>
    <cellStyle name="Normal 2 4 7 2 2 2 2 2" xfId="16097" xr:uid="{633155B9-C3EF-46D0-AB1A-189D74169B8D}"/>
    <cellStyle name="Normal 2 4 7 2 2 2 2 2 2" xfId="38523" xr:uid="{3532D06B-6098-4A15-83BA-FD004EB13E49}"/>
    <cellStyle name="Normal 2 4 7 2 2 2 2 3" xfId="29493" xr:uid="{A3FDBB1C-A5D7-4F42-A80B-25E7733572DF}"/>
    <cellStyle name="Normal 2 4 7 2 2 2 3" xfId="11615" xr:uid="{144E7F1D-A471-45B8-8C65-F65AE69EBAE0}"/>
    <cellStyle name="Normal 2 4 7 2 2 2 3 2" xfId="34041" xr:uid="{EF9FE5AB-46AE-4788-B313-87A36D61B7AB}"/>
    <cellStyle name="Normal 2 4 7 2 2 2 4" xfId="25011" xr:uid="{900B1F37-AA8C-4774-8357-01ED55E8BDEE}"/>
    <cellStyle name="Normal 2 4 7 2 2 3" xfId="4079" xr:uid="{32A149DD-6C6E-4AE9-B640-DC9C272E2916}"/>
    <cellStyle name="Normal 2 4 7 2 2 3 2" xfId="8561" xr:uid="{54FEC470-4941-4484-B3C5-6146AC32FF5C}"/>
    <cellStyle name="Normal 2 4 7 2 2 3 2 2" xfId="17591" xr:uid="{31A2AFFD-5652-4C55-879A-3D4FC9AE3C90}"/>
    <cellStyle name="Normal 2 4 7 2 2 3 2 2 2" xfId="40017" xr:uid="{B3E6D060-0649-46F0-AA82-DACABA42AD97}"/>
    <cellStyle name="Normal 2 4 7 2 2 3 2 3" xfId="30987" xr:uid="{7A9308CB-D7CA-42D7-B808-CDF7BAC390C9}"/>
    <cellStyle name="Normal 2 4 7 2 2 3 3" xfId="13109" xr:uid="{7114715C-D2D6-4BDA-880A-1171217624BF}"/>
    <cellStyle name="Normal 2 4 7 2 2 3 3 2" xfId="35535" xr:uid="{CF88238E-69C2-4D68-89CE-2FEE58B02688}"/>
    <cellStyle name="Normal 2 4 7 2 2 3 4" xfId="26505" xr:uid="{22AF4318-A662-4CC7-8064-6B36A4EE068C}"/>
    <cellStyle name="Normal 2 4 7 2 2 4" xfId="5573" xr:uid="{4148C6C0-F5E9-4FB2-9379-E973468B4587}"/>
    <cellStyle name="Normal 2 4 7 2 2 4 2" xfId="14603" xr:uid="{3594EAB5-B7EC-4EE6-9CF6-2A33BC6D02E2}"/>
    <cellStyle name="Normal 2 4 7 2 2 4 2 2" xfId="37029" xr:uid="{A7F4CC53-018B-4C76-9EAE-16A2E85A0FCE}"/>
    <cellStyle name="Normal 2 4 7 2 2 4 3" xfId="27999" xr:uid="{982B56AC-95DA-41A8-8EBA-5EA77F114D69}"/>
    <cellStyle name="Normal 2 4 7 2 2 5" xfId="10121" xr:uid="{C16865D5-95E2-444E-B08E-EA6279304D46}"/>
    <cellStyle name="Normal 2 4 7 2 2 5 2" xfId="32547" xr:uid="{7B5914A8-D0F0-45A6-9986-1B577BA5F9E5}"/>
    <cellStyle name="Normal 2 4 7 2 2 6" xfId="23517" xr:uid="{B01E3A07-BA2E-4D7F-9789-F29188C8BEAB}"/>
    <cellStyle name="Normal 2 4 7 2 3" xfId="1842" xr:uid="{DF717F20-90DC-4F7C-ABA7-FF21FA974B74}"/>
    <cellStyle name="Normal 2 4 7 2 3 2" xfId="6324" xr:uid="{F3F2195D-845A-487D-9584-629610757F9F}"/>
    <cellStyle name="Normal 2 4 7 2 3 2 2" xfId="15354" xr:uid="{EEF4FA40-D160-4E1A-93E4-FD949C0D0A23}"/>
    <cellStyle name="Normal 2 4 7 2 3 2 2 2" xfId="37780" xr:uid="{1C7472F3-0A79-497F-92E9-6F257C10BB71}"/>
    <cellStyle name="Normal 2 4 7 2 3 2 3" xfId="28750" xr:uid="{71927880-1EBF-47F1-942A-8DAA2B1015D1}"/>
    <cellStyle name="Normal 2 4 7 2 3 3" xfId="10872" xr:uid="{63C7E67C-AC2B-4E2B-82A2-872098413C3D}"/>
    <cellStyle name="Normal 2 4 7 2 3 3 2" xfId="33298" xr:uid="{CB904865-C7C9-404F-95FC-63D58D1A939B}"/>
    <cellStyle name="Normal 2 4 7 2 3 4" xfId="24268" xr:uid="{C256D421-D9CE-4D4F-B0BC-42569B875055}"/>
    <cellStyle name="Normal 2 4 7 2 4" xfId="3336" xr:uid="{83C83201-286F-4852-B96D-872A3748FF1C}"/>
    <cellStyle name="Normal 2 4 7 2 4 2" xfId="7818" xr:uid="{D6F62AC7-98AB-4B7D-881B-EF5812C4509D}"/>
    <cellStyle name="Normal 2 4 7 2 4 2 2" xfId="16848" xr:uid="{22BB1F08-80A0-44B0-B91F-93021C93DAD4}"/>
    <cellStyle name="Normal 2 4 7 2 4 2 2 2" xfId="39274" xr:uid="{6A6528C6-7813-4714-A23A-8D4FEA3B2F37}"/>
    <cellStyle name="Normal 2 4 7 2 4 2 3" xfId="30244" xr:uid="{5C5DB537-1289-4E32-A5B2-A237D74083D7}"/>
    <cellStyle name="Normal 2 4 7 2 4 3" xfId="12366" xr:uid="{35C19B57-F960-4EA4-A182-3C9686C0CBEB}"/>
    <cellStyle name="Normal 2 4 7 2 4 3 2" xfId="34792" xr:uid="{B5678681-D12B-47CE-805B-E8DE6FDD2F43}"/>
    <cellStyle name="Normal 2 4 7 2 4 4" xfId="25762" xr:uid="{D643A8C1-DA7C-4F11-A69D-8B5B43E541D1}"/>
    <cellStyle name="Normal 2 4 7 2 5" xfId="4830" xr:uid="{3E00F78D-A32E-4CA9-998F-2D41F58C8808}"/>
    <cellStyle name="Normal 2 4 7 2 5 2" xfId="13860" xr:uid="{F3E6A499-C0F5-4ABF-BE13-6ACA98399886}"/>
    <cellStyle name="Normal 2 4 7 2 5 2 2" xfId="36286" xr:uid="{B80FE58E-BE2E-4FE2-BC36-156C3E34D257}"/>
    <cellStyle name="Normal 2 4 7 2 5 3" xfId="27256" xr:uid="{93D78B25-A0E2-4A24-93C8-80F26A6DF669}"/>
    <cellStyle name="Normal 2 4 7 2 6" xfId="9378" xr:uid="{F2FB6F69-DCAB-4B7F-9783-419EC98A032F}"/>
    <cellStyle name="Normal 2 4 7 2 6 2" xfId="31804" xr:uid="{4233C9F0-69B7-4D96-8438-6E8BEAEF1089}"/>
    <cellStyle name="Normal 2 4 7 2 7" xfId="22774" xr:uid="{0EDD01C1-6AA6-4F65-857C-CB1E34439927}"/>
    <cellStyle name="Normal 2 4 7 3" xfId="534" xr:uid="{63584446-DC94-4CE5-9E4B-DC0AEB8DA164}"/>
    <cellStyle name="Normal 2 4 7 3 2" xfId="1281" xr:uid="{52194D4F-9D9F-4305-AE53-C3805EF2A89B}"/>
    <cellStyle name="Normal 2 4 7 3 2 2" xfId="2775" xr:uid="{563F567B-C53A-4D74-8152-89D0A0E019CA}"/>
    <cellStyle name="Normal 2 4 7 3 2 2 2" xfId="7257" xr:uid="{99CBD8FB-3BC6-4239-B8D5-25BB859930F3}"/>
    <cellStyle name="Normal 2 4 7 3 2 2 2 2" xfId="16287" xr:uid="{D83A9F13-5DA3-453D-BE45-D45A5D19D7BE}"/>
    <cellStyle name="Normal 2 4 7 3 2 2 2 2 2" xfId="38713" xr:uid="{5490FC0C-95A4-4FEA-90C9-B556856B2BB5}"/>
    <cellStyle name="Normal 2 4 7 3 2 2 2 3" xfId="29683" xr:uid="{DB7D097D-6285-4ACD-A079-A9D83B833732}"/>
    <cellStyle name="Normal 2 4 7 3 2 2 3" xfId="11805" xr:uid="{AD280BB7-9E5F-4324-92FD-6E0370C5CA09}"/>
    <cellStyle name="Normal 2 4 7 3 2 2 3 2" xfId="34231" xr:uid="{B3358BCC-0292-45E8-B8E0-5BA00D2EE14D}"/>
    <cellStyle name="Normal 2 4 7 3 2 2 4" xfId="25201" xr:uid="{BF6BB722-7CD6-49EF-97CA-4F6F6BDA14F8}"/>
    <cellStyle name="Normal 2 4 7 3 2 3" xfId="4269" xr:uid="{ACDC9E24-6612-4AA1-A455-E7C6576892F1}"/>
    <cellStyle name="Normal 2 4 7 3 2 3 2" xfId="8751" xr:uid="{6628EDAE-05B9-4B03-9D39-D3C7F1101A4E}"/>
    <cellStyle name="Normal 2 4 7 3 2 3 2 2" xfId="17781" xr:uid="{2C47AAA8-F331-459D-BC65-63E9FEC28541}"/>
    <cellStyle name="Normal 2 4 7 3 2 3 2 2 2" xfId="40207" xr:uid="{78861367-7744-4140-92BF-8C7A437BF69E}"/>
    <cellStyle name="Normal 2 4 7 3 2 3 2 3" xfId="31177" xr:uid="{03ACC74E-6D0F-450E-BBA3-40B2DC49D323}"/>
    <cellStyle name="Normal 2 4 7 3 2 3 3" xfId="13299" xr:uid="{A9354056-EACA-4D57-A3F8-E90A6F5B7B19}"/>
    <cellStyle name="Normal 2 4 7 3 2 3 3 2" xfId="35725" xr:uid="{A7EFE136-22EE-4488-AE80-7C92B85C5316}"/>
    <cellStyle name="Normal 2 4 7 3 2 3 4" xfId="26695" xr:uid="{80C39DB2-DBDF-4E70-AD04-FA68272E3B97}"/>
    <cellStyle name="Normal 2 4 7 3 2 4" xfId="5763" xr:uid="{300D1E1C-2FF5-4F1C-8F2D-2623B1F32D3E}"/>
    <cellStyle name="Normal 2 4 7 3 2 4 2" xfId="14793" xr:uid="{4474EB32-4FDB-49F8-8332-700E1FC5D290}"/>
    <cellStyle name="Normal 2 4 7 3 2 4 2 2" xfId="37219" xr:uid="{E01EA084-D9BD-468B-9BCF-2B4842A51B7A}"/>
    <cellStyle name="Normal 2 4 7 3 2 4 3" xfId="28189" xr:uid="{D8866BBF-E2BA-47EB-BD43-E9CB8AAB6670}"/>
    <cellStyle name="Normal 2 4 7 3 2 5" xfId="10311" xr:uid="{4ABE0E20-3C50-4017-949F-6BAA88031B68}"/>
    <cellStyle name="Normal 2 4 7 3 2 5 2" xfId="32737" xr:uid="{754687B4-D207-46FF-8A8F-AABF097F1CC9}"/>
    <cellStyle name="Normal 2 4 7 3 2 6" xfId="23707" xr:uid="{A1BD2A7F-7754-4FBA-AF2B-CF79A6D60971}"/>
    <cellStyle name="Normal 2 4 7 3 3" xfId="2028" xr:uid="{1A8695E4-90B3-4A6A-83F4-2F3C529DB3A1}"/>
    <cellStyle name="Normal 2 4 7 3 3 2" xfId="6510" xr:uid="{AF17C9ED-12FA-4D86-82CD-5FF98452B162}"/>
    <cellStyle name="Normal 2 4 7 3 3 2 2" xfId="15540" xr:uid="{6E72B806-03B1-4F81-95B4-1948B48D324A}"/>
    <cellStyle name="Normal 2 4 7 3 3 2 2 2" xfId="37966" xr:uid="{4E7597FD-0755-4F65-B147-4E1F562CB08B}"/>
    <cellStyle name="Normal 2 4 7 3 3 2 3" xfId="28936" xr:uid="{99072566-67CE-4F23-900E-DBA7E170B115}"/>
    <cellStyle name="Normal 2 4 7 3 3 3" xfId="11058" xr:uid="{8EE12312-5967-475F-8303-167FC4F05C77}"/>
    <cellStyle name="Normal 2 4 7 3 3 3 2" xfId="33484" xr:uid="{40100CAB-8091-4E0B-B853-4F830AC4A2AB}"/>
    <cellStyle name="Normal 2 4 7 3 3 4" xfId="24454" xr:uid="{B512278C-2766-48C9-AFD2-4EFA62072857}"/>
    <cellStyle name="Normal 2 4 7 3 4" xfId="3522" xr:uid="{86895CE8-9495-450C-86A0-EE371A695570}"/>
    <cellStyle name="Normal 2 4 7 3 4 2" xfId="8004" xr:uid="{D07342CA-B1BA-41BB-9594-977DAE11D2A4}"/>
    <cellStyle name="Normal 2 4 7 3 4 2 2" xfId="17034" xr:uid="{B753287A-1C4E-4A1A-B870-7B69F90B6EBC}"/>
    <cellStyle name="Normal 2 4 7 3 4 2 2 2" xfId="39460" xr:uid="{A7C0D691-2E7C-4C7F-B9DB-4A9116CA28B7}"/>
    <cellStyle name="Normal 2 4 7 3 4 2 3" xfId="30430" xr:uid="{1C13F96C-A410-4504-95DB-4FB3EC3B6D11}"/>
    <cellStyle name="Normal 2 4 7 3 4 3" xfId="12552" xr:uid="{4C66AB8E-D226-49E4-BFAE-259A1A9C3AC9}"/>
    <cellStyle name="Normal 2 4 7 3 4 3 2" xfId="34978" xr:uid="{EDC37B6F-59D7-4AAB-8FAC-A8B3832F1414}"/>
    <cellStyle name="Normal 2 4 7 3 4 4" xfId="25948" xr:uid="{8C71E514-4E9A-42A5-8283-B2F8283655E2}"/>
    <cellStyle name="Normal 2 4 7 3 5" xfId="5016" xr:uid="{AA9E984A-B0CD-4BD4-B91B-448604C86E52}"/>
    <cellStyle name="Normal 2 4 7 3 5 2" xfId="14046" xr:uid="{1CF881E8-54DB-4A5B-AF85-FE118C34CFC4}"/>
    <cellStyle name="Normal 2 4 7 3 5 2 2" xfId="36472" xr:uid="{48669AFD-E62C-42A8-B6C3-C184943101F1}"/>
    <cellStyle name="Normal 2 4 7 3 5 3" xfId="27442" xr:uid="{FA4D9700-5613-4EBE-834F-1298F6430772}"/>
    <cellStyle name="Normal 2 4 7 3 6" xfId="9564" xr:uid="{4922B245-41CC-47BC-A362-9D4AFD91EA81}"/>
    <cellStyle name="Normal 2 4 7 3 6 2" xfId="31990" xr:uid="{DBC7ED65-1092-4020-B70D-D2B3C84FD0C1}"/>
    <cellStyle name="Normal 2 4 7 3 7" xfId="22960" xr:uid="{A8AB8723-5C3F-4C4F-A459-0F7DFC17BCE3}"/>
    <cellStyle name="Normal 2 4 7 4" xfId="720" xr:uid="{63D55813-7C65-455F-B06D-31C01E8E6F47}"/>
    <cellStyle name="Normal 2 4 7 4 2" xfId="1467" xr:uid="{B7D0DE7F-BDBE-4E7E-BB3F-D2E4F91F1408}"/>
    <cellStyle name="Normal 2 4 7 4 2 2" xfId="2961" xr:uid="{C4820BB9-EB3C-4526-B6DB-AB305924141F}"/>
    <cellStyle name="Normal 2 4 7 4 2 2 2" xfId="7443" xr:uid="{CD699585-6CF5-4EA1-8218-F2C8BF796DBC}"/>
    <cellStyle name="Normal 2 4 7 4 2 2 2 2" xfId="16473" xr:uid="{BC452F42-A01D-455E-BEAA-B91D89623CB5}"/>
    <cellStyle name="Normal 2 4 7 4 2 2 2 2 2" xfId="38899" xr:uid="{5D1E5F5A-FE15-4464-92C8-27B02A541EE6}"/>
    <cellStyle name="Normal 2 4 7 4 2 2 2 3" xfId="29869" xr:uid="{438B5797-A7CB-4D4D-80DA-F5CB7735F292}"/>
    <cellStyle name="Normal 2 4 7 4 2 2 3" xfId="11991" xr:uid="{54C8C2C6-6AA3-4CF8-93FC-AEE681752730}"/>
    <cellStyle name="Normal 2 4 7 4 2 2 3 2" xfId="34417" xr:uid="{FCB9F7FA-BFC2-4155-BED4-7EAEB7B520C6}"/>
    <cellStyle name="Normal 2 4 7 4 2 2 4" xfId="25387" xr:uid="{CA8B0A07-3357-428E-A912-90EF1CF7AC02}"/>
    <cellStyle name="Normal 2 4 7 4 2 3" xfId="4455" xr:uid="{96AD4673-8251-4A85-9504-DD445E547D4A}"/>
    <cellStyle name="Normal 2 4 7 4 2 3 2" xfId="8937" xr:uid="{1B60BC6C-D2B5-4823-A7B9-292F99C8FC12}"/>
    <cellStyle name="Normal 2 4 7 4 2 3 2 2" xfId="17967" xr:uid="{D833F059-FFA3-4D4C-B80E-3E3FB8C0542B}"/>
    <cellStyle name="Normal 2 4 7 4 2 3 2 2 2" xfId="40393" xr:uid="{A17CF6AB-265D-4A43-B619-8C6BFA2656BA}"/>
    <cellStyle name="Normal 2 4 7 4 2 3 2 3" xfId="31363" xr:uid="{E197C93A-EA9E-49DF-8A3C-89CB1BE83F21}"/>
    <cellStyle name="Normal 2 4 7 4 2 3 3" xfId="13485" xr:uid="{EE71774A-E941-4571-A7E9-507E3267AFC9}"/>
    <cellStyle name="Normal 2 4 7 4 2 3 3 2" xfId="35911" xr:uid="{8DB68308-A978-42B4-9A1F-3E6C2BFD5FC0}"/>
    <cellStyle name="Normal 2 4 7 4 2 3 4" xfId="26881" xr:uid="{7BC451E5-881E-493F-9367-621A3F805A6E}"/>
    <cellStyle name="Normal 2 4 7 4 2 4" xfId="5949" xr:uid="{ACD75121-F7C5-4B18-A43E-791F16711181}"/>
    <cellStyle name="Normal 2 4 7 4 2 4 2" xfId="14979" xr:uid="{2A9D1A3E-619E-43C4-99A5-3AE3B6168E7E}"/>
    <cellStyle name="Normal 2 4 7 4 2 4 2 2" xfId="37405" xr:uid="{BDF86BB1-0F01-4C41-AEDA-31AC9EDEA6E5}"/>
    <cellStyle name="Normal 2 4 7 4 2 4 3" xfId="28375" xr:uid="{91783A3C-5165-496D-9F8C-7086C764FA77}"/>
    <cellStyle name="Normal 2 4 7 4 2 5" xfId="10497" xr:uid="{25751F97-CBEC-4151-BEAC-9FB12A119AFF}"/>
    <cellStyle name="Normal 2 4 7 4 2 5 2" xfId="32923" xr:uid="{473664FD-C21B-4785-BA4A-967D6395D207}"/>
    <cellStyle name="Normal 2 4 7 4 2 6" xfId="23893" xr:uid="{DFE0C669-3D10-41B4-BC16-2F2D1D94D5D5}"/>
    <cellStyle name="Normal 2 4 7 4 3" xfId="2214" xr:uid="{EC1486A4-39FF-483F-934A-50D7B543285F}"/>
    <cellStyle name="Normal 2 4 7 4 3 2" xfId="6696" xr:uid="{4A603921-3928-4C7E-90CA-8CA1C76C4A74}"/>
    <cellStyle name="Normal 2 4 7 4 3 2 2" xfId="15726" xr:uid="{B1760C0F-178C-450A-AA86-D18D8E3CCF40}"/>
    <cellStyle name="Normal 2 4 7 4 3 2 2 2" xfId="38152" xr:uid="{858932D6-A71F-4965-9AE5-19C87CC3AE50}"/>
    <cellStyle name="Normal 2 4 7 4 3 2 3" xfId="29122" xr:uid="{76B7DE44-2144-44FE-B84B-DEF3AC7A2D3D}"/>
    <cellStyle name="Normal 2 4 7 4 3 3" xfId="11244" xr:uid="{A4D44DC4-4CFD-434E-9107-A829DC9C834F}"/>
    <cellStyle name="Normal 2 4 7 4 3 3 2" xfId="33670" xr:uid="{BF08ABE7-F437-4190-A895-BC6EEBAC42A7}"/>
    <cellStyle name="Normal 2 4 7 4 3 4" xfId="24640" xr:uid="{1FA0F57D-C38D-4AD3-AA8C-1FE9CC8C585B}"/>
    <cellStyle name="Normal 2 4 7 4 4" xfId="3708" xr:uid="{AD9E2CAE-FC57-486D-90B5-E8CE7DE24877}"/>
    <cellStyle name="Normal 2 4 7 4 4 2" xfId="8190" xr:uid="{D758019B-E80B-4A87-89F3-CC9E0C5BB78C}"/>
    <cellStyle name="Normal 2 4 7 4 4 2 2" xfId="17220" xr:uid="{501537D8-3884-418D-9FD5-267E990596CE}"/>
    <cellStyle name="Normal 2 4 7 4 4 2 2 2" xfId="39646" xr:uid="{019FC99F-6A7E-4863-87F4-48748400C532}"/>
    <cellStyle name="Normal 2 4 7 4 4 2 3" xfId="30616" xr:uid="{1A95EC1F-945D-45C2-A702-266D18310EB6}"/>
    <cellStyle name="Normal 2 4 7 4 4 3" xfId="12738" xr:uid="{FEC79325-F4FC-4FC8-A05F-FE2E87380C73}"/>
    <cellStyle name="Normal 2 4 7 4 4 3 2" xfId="35164" xr:uid="{1D133F57-A7A1-411E-BD13-5D3123088BA3}"/>
    <cellStyle name="Normal 2 4 7 4 4 4" xfId="26134" xr:uid="{48B7B636-74B1-4D86-AC54-1C69F651115E}"/>
    <cellStyle name="Normal 2 4 7 4 5" xfId="5202" xr:uid="{0C033B89-BD72-47B1-A32A-A89662861F6D}"/>
    <cellStyle name="Normal 2 4 7 4 5 2" xfId="14232" xr:uid="{AE033211-B7F8-465B-80F7-89EF315BA6A7}"/>
    <cellStyle name="Normal 2 4 7 4 5 2 2" xfId="36658" xr:uid="{5B88E2F4-5858-4CCB-998B-6A289668F8A4}"/>
    <cellStyle name="Normal 2 4 7 4 5 3" xfId="27628" xr:uid="{5BEA4CB2-AB16-479D-AD05-CF57A76E20FD}"/>
    <cellStyle name="Normal 2 4 7 4 6" xfId="9750" xr:uid="{629CBDCB-E958-41B7-9D00-8B3F0B67CC1C}"/>
    <cellStyle name="Normal 2 4 7 4 6 2" xfId="32176" xr:uid="{AC61FA09-9A71-4CA8-B89A-DE9EC66CD16A}"/>
    <cellStyle name="Normal 2 4 7 4 7" xfId="23146" xr:uid="{A516436C-2524-4157-B0DF-621588F67381}"/>
    <cellStyle name="Normal 2 4 7 5" xfId="907" xr:uid="{5ADA3111-935C-466E-A7CA-E19D88E683CC}"/>
    <cellStyle name="Normal 2 4 7 5 2" xfId="2401" xr:uid="{4506656D-1266-4065-A7F0-F0D133005430}"/>
    <cellStyle name="Normal 2 4 7 5 2 2" xfId="6883" xr:uid="{58B899E0-80A2-4028-B30C-1D348A42FE9E}"/>
    <cellStyle name="Normal 2 4 7 5 2 2 2" xfId="15913" xr:uid="{7F1C0C99-B898-4B10-84BB-2C3704515B84}"/>
    <cellStyle name="Normal 2 4 7 5 2 2 2 2" xfId="38339" xr:uid="{CA8E3079-D598-40B3-8BE4-9F7BFA8467EA}"/>
    <cellStyle name="Normal 2 4 7 5 2 2 3" xfId="29309" xr:uid="{965AA27B-8C1F-4A8A-84A4-374F12A74C09}"/>
    <cellStyle name="Normal 2 4 7 5 2 3" xfId="11431" xr:uid="{3E37B515-425E-4396-BBC0-8EE5825C17F2}"/>
    <cellStyle name="Normal 2 4 7 5 2 3 2" xfId="33857" xr:uid="{2D61C452-0050-4F31-9553-AF26FE05C31B}"/>
    <cellStyle name="Normal 2 4 7 5 2 4" xfId="24827" xr:uid="{A7F0BCCC-7EF3-4166-9B36-827F11B41E42}"/>
    <cellStyle name="Normal 2 4 7 5 3" xfId="3895" xr:uid="{5E249D6E-5B59-4D8C-B631-A4F77D510AF0}"/>
    <cellStyle name="Normal 2 4 7 5 3 2" xfId="8377" xr:uid="{1362A153-1EC2-4A11-BF76-D6B595A23E15}"/>
    <cellStyle name="Normal 2 4 7 5 3 2 2" xfId="17407" xr:uid="{D3E89710-E66D-4523-AAC8-16E9258AC9E8}"/>
    <cellStyle name="Normal 2 4 7 5 3 2 2 2" xfId="39833" xr:uid="{B3B26FD2-CCD4-4F97-8082-7551D9251D31}"/>
    <cellStyle name="Normal 2 4 7 5 3 2 3" xfId="30803" xr:uid="{8B515EF3-B632-4C63-9056-CF0EFEECBC67}"/>
    <cellStyle name="Normal 2 4 7 5 3 3" xfId="12925" xr:uid="{A5DA3160-EE0A-4EA9-B94D-0D81ECE1B290}"/>
    <cellStyle name="Normal 2 4 7 5 3 3 2" xfId="35351" xr:uid="{9C046882-270F-4E87-BAD4-7BEC43A76F02}"/>
    <cellStyle name="Normal 2 4 7 5 3 4" xfId="26321" xr:uid="{CF263448-B295-4B66-96C0-B4C33AD0511C}"/>
    <cellStyle name="Normal 2 4 7 5 4" xfId="5389" xr:uid="{774D5724-4DF4-4E6E-A22A-C956ED61E64D}"/>
    <cellStyle name="Normal 2 4 7 5 4 2" xfId="14419" xr:uid="{5AB9C318-295F-42A2-91DA-4B17BF4F9E1C}"/>
    <cellStyle name="Normal 2 4 7 5 4 2 2" xfId="36845" xr:uid="{E449A4C1-D34A-44D6-A775-F2840684A5AA}"/>
    <cellStyle name="Normal 2 4 7 5 4 3" xfId="27815" xr:uid="{737AB7B6-21FD-465B-AD8F-D07D6CE84E93}"/>
    <cellStyle name="Normal 2 4 7 5 5" xfId="9937" xr:uid="{C10386C6-D138-455A-8D54-E06205C39D2D}"/>
    <cellStyle name="Normal 2 4 7 5 5 2" xfId="32363" xr:uid="{55434F4E-B439-4DB6-8FC1-DCB4D0938F06}"/>
    <cellStyle name="Normal 2 4 7 5 6" xfId="23333" xr:uid="{15D0F3C7-76F4-494C-BA2D-D1D7A1A43B4A}"/>
    <cellStyle name="Normal 2 4 7 6" xfId="1656" xr:uid="{973CDF8A-6072-4531-9929-CC804F510588}"/>
    <cellStyle name="Normal 2 4 7 6 2" xfId="6138" xr:uid="{AD3FB221-FFF7-491E-BFAB-83ED7CCAAB88}"/>
    <cellStyle name="Normal 2 4 7 6 2 2" xfId="15168" xr:uid="{93A6CBA0-9498-478B-8EB2-53A2D17DB1C3}"/>
    <cellStyle name="Normal 2 4 7 6 2 2 2" xfId="37594" xr:uid="{E3BC4FB3-9FDF-498B-B55F-BAED50D323AE}"/>
    <cellStyle name="Normal 2 4 7 6 2 3" xfId="28564" xr:uid="{772925EA-A747-41FC-A74E-E0208B2AE882}"/>
    <cellStyle name="Normal 2 4 7 6 3" xfId="10686" xr:uid="{37986BAC-2D20-45F6-B4FB-53F3F2E5DF16}"/>
    <cellStyle name="Normal 2 4 7 6 3 2" xfId="33112" xr:uid="{868392DB-72BC-415E-96DA-8A5D086287D3}"/>
    <cellStyle name="Normal 2 4 7 6 4" xfId="24082" xr:uid="{08C371A5-9BB3-4FD4-8907-554230B4D012}"/>
    <cellStyle name="Normal 2 4 7 7" xfId="3150" xr:uid="{808A50A6-4A38-420E-B5BC-21C3A7F3A938}"/>
    <cellStyle name="Normal 2 4 7 7 2" xfId="7632" xr:uid="{3457C6E8-BBC2-40A5-B41A-FB41EEFDDA66}"/>
    <cellStyle name="Normal 2 4 7 7 2 2" xfId="16662" xr:uid="{0FCB35A7-15E7-43D2-89CD-D6350D40F284}"/>
    <cellStyle name="Normal 2 4 7 7 2 2 2" xfId="39088" xr:uid="{3EC3956E-2D3F-4F5F-A88D-A3ADA9D2192D}"/>
    <cellStyle name="Normal 2 4 7 7 2 3" xfId="30058" xr:uid="{2D38D6B5-16FD-49BE-874F-252F9B30DC8A}"/>
    <cellStyle name="Normal 2 4 7 7 3" xfId="12180" xr:uid="{48816A90-A443-4FF3-BED2-A3C12D994535}"/>
    <cellStyle name="Normal 2 4 7 7 3 2" xfId="34606" xr:uid="{74F3D9B4-BD6E-4DA7-90AF-3A6760939FDD}"/>
    <cellStyle name="Normal 2 4 7 7 4" xfId="25576" xr:uid="{37877D97-D1B4-404F-B6CD-4B85669D3AEB}"/>
    <cellStyle name="Normal 2 4 7 8" xfId="4644" xr:uid="{57AD1856-6C80-4984-8D81-5C7E0962529C}"/>
    <cellStyle name="Normal 2 4 7 8 2" xfId="13674" xr:uid="{47C82906-836B-421E-B595-A72B5A1DAFFA}"/>
    <cellStyle name="Normal 2 4 7 8 2 2" xfId="36100" xr:uid="{FB0A713E-6562-4207-B62F-B115C85E6F6D}"/>
    <cellStyle name="Normal 2 4 7 8 3" xfId="27070" xr:uid="{6F35C486-AB8F-4053-884D-D20324AD3A53}"/>
    <cellStyle name="Normal 2 4 7 9" xfId="9192" xr:uid="{BB8F67A5-B0C6-497E-B020-E800996BFA0A}"/>
    <cellStyle name="Normal 2 4 7 9 2" xfId="31618" xr:uid="{661B7A97-9138-441D-BDA6-71534F0FCC1C}"/>
    <cellStyle name="Normal 2 4 8" xfId="185" xr:uid="{BEE6745B-767E-4DFB-AE8E-DC533AFAEED6}"/>
    <cellStyle name="Normal 2 4 8 10" xfId="22611" xr:uid="{A9E63578-DEC9-4D23-A8F5-17CB738EEE0C}"/>
    <cellStyle name="Normal 2 4 8 2" xfId="371" xr:uid="{503AC155-6435-4478-809B-EF1CF9F791E4}"/>
    <cellStyle name="Normal 2 4 8 2 2" xfId="1114" xr:uid="{90466312-4478-4D05-9F3B-09A1AB91ED81}"/>
    <cellStyle name="Normal 2 4 8 2 2 2" xfId="2608" xr:uid="{9C0F7265-9CA3-478E-9A8F-D98A745D50A0}"/>
    <cellStyle name="Normal 2 4 8 2 2 2 2" xfId="7090" xr:uid="{57763CB0-1B84-46A5-9269-78152E5719DE}"/>
    <cellStyle name="Normal 2 4 8 2 2 2 2 2" xfId="16120" xr:uid="{86AAC6AA-E031-48A1-9371-886C34FC6AF7}"/>
    <cellStyle name="Normal 2 4 8 2 2 2 2 2 2" xfId="38546" xr:uid="{94C0040F-D539-4D5F-BC26-A1217249AFC3}"/>
    <cellStyle name="Normal 2 4 8 2 2 2 2 3" xfId="29516" xr:uid="{BD912959-6EC3-434F-AB6F-FFE7D963F880}"/>
    <cellStyle name="Normal 2 4 8 2 2 2 3" xfId="11638" xr:uid="{54DD9717-1FCD-489D-BCA6-1D383C096748}"/>
    <cellStyle name="Normal 2 4 8 2 2 2 3 2" xfId="34064" xr:uid="{CA2A4512-000C-42C3-99A0-486C3F1EC90E}"/>
    <cellStyle name="Normal 2 4 8 2 2 2 4" xfId="25034" xr:uid="{911DDE30-6C1A-4F2D-8B1D-10132195E66C}"/>
    <cellStyle name="Normal 2 4 8 2 2 3" xfId="4102" xr:uid="{98BE85C9-43B5-4700-943C-48F0C78805F7}"/>
    <cellStyle name="Normal 2 4 8 2 2 3 2" xfId="8584" xr:uid="{BFA7967E-E8A9-481A-97ED-5CAC83245FB2}"/>
    <cellStyle name="Normal 2 4 8 2 2 3 2 2" xfId="17614" xr:uid="{DBCD21D2-CC7E-4CEB-BDB9-0FD77AFB65A7}"/>
    <cellStyle name="Normal 2 4 8 2 2 3 2 2 2" xfId="40040" xr:uid="{079EBAB1-725E-40C9-9287-790DE96C9388}"/>
    <cellStyle name="Normal 2 4 8 2 2 3 2 3" xfId="31010" xr:uid="{2A6EDF32-808A-414D-B214-D4218D3A7FCE}"/>
    <cellStyle name="Normal 2 4 8 2 2 3 3" xfId="13132" xr:uid="{84BF1A2A-2D51-45A8-8792-9124389E087D}"/>
    <cellStyle name="Normal 2 4 8 2 2 3 3 2" xfId="35558" xr:uid="{E5FF42BC-56DE-4AD2-9934-6DECBB4D1ED5}"/>
    <cellStyle name="Normal 2 4 8 2 2 3 4" xfId="26528" xr:uid="{7FEF7F7C-62C2-48A8-853E-032A038457CF}"/>
    <cellStyle name="Normal 2 4 8 2 2 4" xfId="5596" xr:uid="{80A24305-C8DD-4825-803C-E9C851D002C8}"/>
    <cellStyle name="Normal 2 4 8 2 2 4 2" xfId="14626" xr:uid="{81F8113E-3A15-4C91-A9B8-B7C9200C895A}"/>
    <cellStyle name="Normal 2 4 8 2 2 4 2 2" xfId="37052" xr:uid="{B0AE842B-BEB6-4652-A2FA-670DF3F5BD08}"/>
    <cellStyle name="Normal 2 4 8 2 2 4 3" xfId="28022" xr:uid="{933ABC11-828D-4B09-9DAB-79B0FBA5F938}"/>
    <cellStyle name="Normal 2 4 8 2 2 5" xfId="10144" xr:uid="{94458D57-8B6B-4C5E-83FA-83D0E782C041}"/>
    <cellStyle name="Normal 2 4 8 2 2 5 2" xfId="32570" xr:uid="{D3C5B4CD-08B8-4313-BB5E-74AAF2A08107}"/>
    <cellStyle name="Normal 2 4 8 2 2 6" xfId="23540" xr:uid="{05B36C3D-4AFF-4FD6-8FE6-F6C9A37A1B29}"/>
    <cellStyle name="Normal 2 4 8 2 3" xfId="1865" xr:uid="{84113806-D0C1-4BA2-A24F-093DC1551A97}"/>
    <cellStyle name="Normal 2 4 8 2 3 2" xfId="6347" xr:uid="{3D802EE5-7996-4CF4-824C-F40437CE626A}"/>
    <cellStyle name="Normal 2 4 8 2 3 2 2" xfId="15377" xr:uid="{441D6297-0D3C-454E-B81D-5B4F28E281A7}"/>
    <cellStyle name="Normal 2 4 8 2 3 2 2 2" xfId="37803" xr:uid="{025C76C2-675C-44E0-979A-2D59D895BC6F}"/>
    <cellStyle name="Normal 2 4 8 2 3 2 3" xfId="28773" xr:uid="{8363B8F9-58FC-4247-91FB-50D9FA179F31}"/>
    <cellStyle name="Normal 2 4 8 2 3 3" xfId="10895" xr:uid="{7C293C48-237F-4F55-99D1-2F24EC4399B9}"/>
    <cellStyle name="Normal 2 4 8 2 3 3 2" xfId="33321" xr:uid="{F24A717C-28D2-4246-9982-B9C5E6AE84D4}"/>
    <cellStyle name="Normal 2 4 8 2 3 4" xfId="24291" xr:uid="{708736F2-71F7-43F5-904C-23BCA9DA993E}"/>
    <cellStyle name="Normal 2 4 8 2 4" xfId="3359" xr:uid="{61EB9F79-8528-4C28-B0BB-249B2447F797}"/>
    <cellStyle name="Normal 2 4 8 2 4 2" xfId="7841" xr:uid="{8729279A-95CC-446F-8F1C-B8266B873158}"/>
    <cellStyle name="Normal 2 4 8 2 4 2 2" xfId="16871" xr:uid="{9C9D8973-3478-4489-8A66-2D6C240AFCDB}"/>
    <cellStyle name="Normal 2 4 8 2 4 2 2 2" xfId="39297" xr:uid="{19D279E1-7BDE-4E47-A7D5-192A0DBAC210}"/>
    <cellStyle name="Normal 2 4 8 2 4 2 3" xfId="30267" xr:uid="{E055D78B-6D88-4380-BE00-E390F3192855}"/>
    <cellStyle name="Normal 2 4 8 2 4 3" xfId="12389" xr:uid="{2FF9D495-F15F-4640-8C84-7B04B0B9840E}"/>
    <cellStyle name="Normal 2 4 8 2 4 3 2" xfId="34815" xr:uid="{9BBB97C7-440E-4656-9EC7-955523A8C1C3}"/>
    <cellStyle name="Normal 2 4 8 2 4 4" xfId="25785" xr:uid="{00943D6C-F4F3-4B30-AA37-EA98F5E4CE2E}"/>
    <cellStyle name="Normal 2 4 8 2 5" xfId="4853" xr:uid="{A525CB4A-2AB0-423F-8F6D-3C74C0133B88}"/>
    <cellStyle name="Normal 2 4 8 2 5 2" xfId="13883" xr:uid="{7E6EF067-ADF7-4393-B359-69AB318A1144}"/>
    <cellStyle name="Normal 2 4 8 2 5 2 2" xfId="36309" xr:uid="{B58FA10B-4B50-4C7F-804F-5D684699A8B6}"/>
    <cellStyle name="Normal 2 4 8 2 5 3" xfId="27279" xr:uid="{A6F880EB-D82C-4ED3-A87C-52D1C1ED5642}"/>
    <cellStyle name="Normal 2 4 8 2 6" xfId="9401" xr:uid="{1011063F-A709-4A13-8D66-97DA6A098FC9}"/>
    <cellStyle name="Normal 2 4 8 2 6 2" xfId="31827" xr:uid="{3CC7AA55-A706-4F50-8050-B9E97790606C}"/>
    <cellStyle name="Normal 2 4 8 2 7" xfId="22797" xr:uid="{A6A65745-B61D-435B-B02C-1E0AA68BF3A7}"/>
    <cellStyle name="Normal 2 4 8 3" xfId="557" xr:uid="{F8B50345-EE9A-4438-85A0-73B9302DAC18}"/>
    <cellStyle name="Normal 2 4 8 3 2" xfId="1304" xr:uid="{7B8D92D2-8BB4-4D73-B1EC-10DD782092E8}"/>
    <cellStyle name="Normal 2 4 8 3 2 2" xfId="2798" xr:uid="{3163019A-8191-428D-A503-77159F35475C}"/>
    <cellStyle name="Normal 2 4 8 3 2 2 2" xfId="7280" xr:uid="{7D8D84DE-4B8A-468B-8FF4-B8BC49CD370D}"/>
    <cellStyle name="Normal 2 4 8 3 2 2 2 2" xfId="16310" xr:uid="{D6D35EEE-0BDF-49F8-A6A3-F520D07A91C8}"/>
    <cellStyle name="Normal 2 4 8 3 2 2 2 2 2" xfId="38736" xr:uid="{9C841DB9-1D05-4BF5-9119-9A57240F0A34}"/>
    <cellStyle name="Normal 2 4 8 3 2 2 2 3" xfId="29706" xr:uid="{7367C1BB-2B38-4DDD-AE87-ABE7B4D00E30}"/>
    <cellStyle name="Normal 2 4 8 3 2 2 3" xfId="11828" xr:uid="{5AF41520-172B-4DD7-828F-B3FB1163E2EF}"/>
    <cellStyle name="Normal 2 4 8 3 2 2 3 2" xfId="34254" xr:uid="{08C84D3D-336D-4DA8-B250-468F0CC89266}"/>
    <cellStyle name="Normal 2 4 8 3 2 2 4" xfId="25224" xr:uid="{7F4BBCB3-C670-47F5-8111-29C53CA80EBF}"/>
    <cellStyle name="Normal 2 4 8 3 2 3" xfId="4292" xr:uid="{53AE3539-72A5-408E-8FD3-17CCF2AA992C}"/>
    <cellStyle name="Normal 2 4 8 3 2 3 2" xfId="8774" xr:uid="{49AEFBD2-D2DE-4E92-A26F-5404B5D571F1}"/>
    <cellStyle name="Normal 2 4 8 3 2 3 2 2" xfId="17804" xr:uid="{13A9E3D8-78C7-4424-B9A0-34FC52106A0D}"/>
    <cellStyle name="Normal 2 4 8 3 2 3 2 2 2" xfId="40230" xr:uid="{AA184411-487D-4345-A1E5-D015BD10BF5F}"/>
    <cellStyle name="Normal 2 4 8 3 2 3 2 3" xfId="31200" xr:uid="{4584436F-8C38-4F62-B23B-C601008A3C20}"/>
    <cellStyle name="Normal 2 4 8 3 2 3 3" xfId="13322" xr:uid="{326A4F92-BF6B-4694-8D57-C02C85B8EADE}"/>
    <cellStyle name="Normal 2 4 8 3 2 3 3 2" xfId="35748" xr:uid="{FF02BB66-0073-46DE-ACBD-00F57C9BE84A}"/>
    <cellStyle name="Normal 2 4 8 3 2 3 4" xfId="26718" xr:uid="{F841B5B4-3CD3-44DB-B58B-FA12450AA7BC}"/>
    <cellStyle name="Normal 2 4 8 3 2 4" xfId="5786" xr:uid="{6DC2E907-DA57-4ED2-81CA-1ACB0F5325CF}"/>
    <cellStyle name="Normal 2 4 8 3 2 4 2" xfId="14816" xr:uid="{22AEBFB1-E732-410F-BC05-D01E18928184}"/>
    <cellStyle name="Normal 2 4 8 3 2 4 2 2" xfId="37242" xr:uid="{2204AE23-7299-46CA-9BA1-1BB63285EA71}"/>
    <cellStyle name="Normal 2 4 8 3 2 4 3" xfId="28212" xr:uid="{43E3F5AF-8599-4862-BFCE-B677711702C3}"/>
    <cellStyle name="Normal 2 4 8 3 2 5" xfId="10334" xr:uid="{5785960F-DEB3-48D8-AB41-78B83F76E371}"/>
    <cellStyle name="Normal 2 4 8 3 2 5 2" xfId="32760" xr:uid="{7A525622-3E0B-4703-8BFC-41A494F673B9}"/>
    <cellStyle name="Normal 2 4 8 3 2 6" xfId="23730" xr:uid="{9C79BF63-0E77-436D-983C-4F2F6BE1E620}"/>
    <cellStyle name="Normal 2 4 8 3 3" xfId="2051" xr:uid="{0C90D84E-8375-4830-8FF8-9B167C54AAF4}"/>
    <cellStyle name="Normal 2 4 8 3 3 2" xfId="6533" xr:uid="{FFC8C55A-1929-45A3-8B13-06D06E2F09F1}"/>
    <cellStyle name="Normal 2 4 8 3 3 2 2" xfId="15563" xr:uid="{496FBB31-7441-439C-89AF-118178CB253F}"/>
    <cellStyle name="Normal 2 4 8 3 3 2 2 2" xfId="37989" xr:uid="{CA240C2C-515F-4A95-AB0F-BB5C8DF43877}"/>
    <cellStyle name="Normal 2 4 8 3 3 2 3" xfId="28959" xr:uid="{D9408D49-0FD8-4A58-A00D-DFF16100D352}"/>
    <cellStyle name="Normal 2 4 8 3 3 3" xfId="11081" xr:uid="{B21A2D10-23EA-499E-8318-6300EC9FC7C9}"/>
    <cellStyle name="Normal 2 4 8 3 3 3 2" xfId="33507" xr:uid="{18776723-8A47-4202-A31A-1B8C5A73EB7F}"/>
    <cellStyle name="Normal 2 4 8 3 3 4" xfId="24477" xr:uid="{B385AB4C-4EC9-40CF-A8EE-99ED72F0F96B}"/>
    <cellStyle name="Normal 2 4 8 3 4" xfId="3545" xr:uid="{63F1027A-0410-466A-A881-4EB0558079B3}"/>
    <cellStyle name="Normal 2 4 8 3 4 2" xfId="8027" xr:uid="{2C7A367D-FE53-4A3A-B228-57BA64BA1580}"/>
    <cellStyle name="Normal 2 4 8 3 4 2 2" xfId="17057" xr:uid="{104EB3F5-0094-4390-848A-BA5EA5845F23}"/>
    <cellStyle name="Normal 2 4 8 3 4 2 2 2" xfId="39483" xr:uid="{9A856C3B-53D7-4745-978B-99293CCEEB70}"/>
    <cellStyle name="Normal 2 4 8 3 4 2 3" xfId="30453" xr:uid="{688491E9-686C-48EC-BFAA-26B65C215C34}"/>
    <cellStyle name="Normal 2 4 8 3 4 3" xfId="12575" xr:uid="{AE3E7AFD-42C0-4D33-89E3-FABE85BCB7FC}"/>
    <cellStyle name="Normal 2 4 8 3 4 3 2" xfId="35001" xr:uid="{D57EA084-EE7B-4168-8500-29948B9F0558}"/>
    <cellStyle name="Normal 2 4 8 3 4 4" xfId="25971" xr:uid="{58A17BBA-39F4-44BD-9ACC-A9EB407342D0}"/>
    <cellStyle name="Normal 2 4 8 3 5" xfId="5039" xr:uid="{7A8E61C6-DA8B-4482-8CBA-4473BA4809A6}"/>
    <cellStyle name="Normal 2 4 8 3 5 2" xfId="14069" xr:uid="{68987112-AA71-45BE-AFA6-142C319AB7B2}"/>
    <cellStyle name="Normal 2 4 8 3 5 2 2" xfId="36495" xr:uid="{2905A7B4-1F7E-4593-B684-EDDFD2A9381C}"/>
    <cellStyle name="Normal 2 4 8 3 5 3" xfId="27465" xr:uid="{C1267255-C7B2-4020-8244-84E2677BC55E}"/>
    <cellStyle name="Normal 2 4 8 3 6" xfId="9587" xr:uid="{F133DE60-E8F6-406B-8ECE-104377E876C2}"/>
    <cellStyle name="Normal 2 4 8 3 6 2" xfId="32013" xr:uid="{B69D5E6D-28F1-4163-A3E0-D292BD1441A9}"/>
    <cellStyle name="Normal 2 4 8 3 7" xfId="22983" xr:uid="{8F305D59-4797-4177-AC65-40889D3F5C35}"/>
    <cellStyle name="Normal 2 4 8 4" xfId="743" xr:uid="{1914F3C9-1B88-415B-A83B-7B47F19DD7BE}"/>
    <cellStyle name="Normal 2 4 8 4 2" xfId="1490" xr:uid="{2807BACE-72BD-42D2-98A2-4C73B5824EBF}"/>
    <cellStyle name="Normal 2 4 8 4 2 2" xfId="2984" xr:uid="{A1E05E9D-EDAC-43BB-8636-D103F7598675}"/>
    <cellStyle name="Normal 2 4 8 4 2 2 2" xfId="7466" xr:uid="{C3294858-18A7-400D-AABC-330C94A58A12}"/>
    <cellStyle name="Normal 2 4 8 4 2 2 2 2" xfId="16496" xr:uid="{D527B58D-9023-4924-B09E-4537081983D3}"/>
    <cellStyle name="Normal 2 4 8 4 2 2 2 2 2" xfId="38922" xr:uid="{09921AC7-4977-4FE7-A5F0-4767801EF369}"/>
    <cellStyle name="Normal 2 4 8 4 2 2 2 3" xfId="29892" xr:uid="{81F9E893-1688-4100-B817-060A7F9A2BB6}"/>
    <cellStyle name="Normal 2 4 8 4 2 2 3" xfId="12014" xr:uid="{4938BB56-80E4-4ED2-AAB1-F0912E62BD62}"/>
    <cellStyle name="Normal 2 4 8 4 2 2 3 2" xfId="34440" xr:uid="{4255FA65-51A7-464E-811D-AC15900701DB}"/>
    <cellStyle name="Normal 2 4 8 4 2 2 4" xfId="25410" xr:uid="{54E6809D-9D13-4FF8-8DEE-A63290DB32E6}"/>
    <cellStyle name="Normal 2 4 8 4 2 3" xfId="4478" xr:uid="{6F201E55-0411-4CFD-8923-A96BAC9E1B62}"/>
    <cellStyle name="Normal 2 4 8 4 2 3 2" xfId="8960" xr:uid="{4DED0DB4-4216-4173-914B-F619C52F3762}"/>
    <cellStyle name="Normal 2 4 8 4 2 3 2 2" xfId="17990" xr:uid="{05D9FAB7-45D1-4956-8F11-E46A1A4AE092}"/>
    <cellStyle name="Normal 2 4 8 4 2 3 2 2 2" xfId="40416" xr:uid="{FC839DEB-61DD-4603-8AC4-7835454290F9}"/>
    <cellStyle name="Normal 2 4 8 4 2 3 2 3" xfId="31386" xr:uid="{976F578A-1370-4AFB-ADFD-361900E6A932}"/>
    <cellStyle name="Normal 2 4 8 4 2 3 3" xfId="13508" xr:uid="{356A6EE7-D943-406F-BC03-B94D7648E870}"/>
    <cellStyle name="Normal 2 4 8 4 2 3 3 2" xfId="35934" xr:uid="{F5B24B05-52E1-444D-A9F5-B9DCC58C2EA1}"/>
    <cellStyle name="Normal 2 4 8 4 2 3 4" xfId="26904" xr:uid="{3E7BDF76-B237-416B-921B-9691A7153C95}"/>
    <cellStyle name="Normal 2 4 8 4 2 4" xfId="5972" xr:uid="{04829149-71DD-491D-A901-5F143D8D1B3E}"/>
    <cellStyle name="Normal 2 4 8 4 2 4 2" xfId="15002" xr:uid="{55CD1970-3C24-4A27-9E08-34B642170FBE}"/>
    <cellStyle name="Normal 2 4 8 4 2 4 2 2" xfId="37428" xr:uid="{D17FD37E-D358-4A12-8664-C5980BF7D47D}"/>
    <cellStyle name="Normal 2 4 8 4 2 4 3" xfId="28398" xr:uid="{C3954E00-BDE4-45AE-B48E-FE403CB4FE8F}"/>
    <cellStyle name="Normal 2 4 8 4 2 5" xfId="10520" xr:uid="{CA3339E8-41F7-448A-A2DA-12AC181EF02D}"/>
    <cellStyle name="Normal 2 4 8 4 2 5 2" xfId="32946" xr:uid="{0F697250-0870-4DDC-96F0-43EAB9E0D1B8}"/>
    <cellStyle name="Normal 2 4 8 4 2 6" xfId="23916" xr:uid="{06F58C64-AAF0-4DFC-9638-7496D650BFED}"/>
    <cellStyle name="Normal 2 4 8 4 3" xfId="2237" xr:uid="{BE1983CC-18EE-4272-8089-814919E8AAB7}"/>
    <cellStyle name="Normal 2 4 8 4 3 2" xfId="6719" xr:uid="{B1205074-9922-44FE-BE6B-B23FA9750B2C}"/>
    <cellStyle name="Normal 2 4 8 4 3 2 2" xfId="15749" xr:uid="{91496AE5-4EC2-4809-9880-A72EDFBA4EF4}"/>
    <cellStyle name="Normal 2 4 8 4 3 2 2 2" xfId="38175" xr:uid="{FAB9A2BF-D033-4D9E-9DCA-EC81FF176E83}"/>
    <cellStyle name="Normal 2 4 8 4 3 2 3" xfId="29145" xr:uid="{E19837D9-91D6-40C5-8A92-FEB436F56E45}"/>
    <cellStyle name="Normal 2 4 8 4 3 3" xfId="11267" xr:uid="{2D5C8A4E-A14A-4ED7-9236-30338E9E2EBA}"/>
    <cellStyle name="Normal 2 4 8 4 3 3 2" xfId="33693" xr:uid="{4C317CC7-F774-437B-A60B-76BB28E22302}"/>
    <cellStyle name="Normal 2 4 8 4 3 4" xfId="24663" xr:uid="{23873D3B-A222-4C4A-BA6E-21EF0511F26B}"/>
    <cellStyle name="Normal 2 4 8 4 4" xfId="3731" xr:uid="{32A9A4B8-D346-4F80-8BE1-02EF2BD1E682}"/>
    <cellStyle name="Normal 2 4 8 4 4 2" xfId="8213" xr:uid="{3A8566B5-14ED-4B55-912E-753A8EB82564}"/>
    <cellStyle name="Normal 2 4 8 4 4 2 2" xfId="17243" xr:uid="{960A688A-C7DE-4612-8482-B2793EBA4B26}"/>
    <cellStyle name="Normal 2 4 8 4 4 2 2 2" xfId="39669" xr:uid="{3EACA108-12EC-472A-A6E4-BE8BF9FCBD4C}"/>
    <cellStyle name="Normal 2 4 8 4 4 2 3" xfId="30639" xr:uid="{B3EE60FD-EB62-4BF4-B7D8-A18F5ADC5E7B}"/>
    <cellStyle name="Normal 2 4 8 4 4 3" xfId="12761" xr:uid="{03CA6570-F496-403A-9435-3C5C7B42F2E4}"/>
    <cellStyle name="Normal 2 4 8 4 4 3 2" xfId="35187" xr:uid="{E350B3A8-8A99-41DC-B6EE-1F0C62F63651}"/>
    <cellStyle name="Normal 2 4 8 4 4 4" xfId="26157" xr:uid="{C906B8BD-5DAA-43B7-A45C-EDA6F87EBA86}"/>
    <cellStyle name="Normal 2 4 8 4 5" xfId="5225" xr:uid="{73B41566-31A3-4A2D-9AF9-4CA1B1340C68}"/>
    <cellStyle name="Normal 2 4 8 4 5 2" xfId="14255" xr:uid="{E3E2028B-F668-4A00-9DC1-2B1BE80B00A8}"/>
    <cellStyle name="Normal 2 4 8 4 5 2 2" xfId="36681" xr:uid="{3F1007BE-725C-40BE-B10C-5FAC49C27116}"/>
    <cellStyle name="Normal 2 4 8 4 5 3" xfId="27651" xr:uid="{0464AF2A-E346-4922-8007-3A833021010F}"/>
    <cellStyle name="Normal 2 4 8 4 6" xfId="9773" xr:uid="{89B83443-2DD3-46FE-B18A-6EE3D506EEF0}"/>
    <cellStyle name="Normal 2 4 8 4 6 2" xfId="32199" xr:uid="{1F54907A-4550-477E-9143-2452B378006D}"/>
    <cellStyle name="Normal 2 4 8 4 7" xfId="23169" xr:uid="{3A3500F3-8E46-4EAD-A34F-75F81F06093E}"/>
    <cellStyle name="Normal 2 4 8 5" xfId="930" xr:uid="{DD629187-C350-4997-974D-46E6EA40486B}"/>
    <cellStyle name="Normal 2 4 8 5 2" xfId="2424" xr:uid="{FBAE540D-6E63-43BF-9492-115FE487A3F6}"/>
    <cellStyle name="Normal 2 4 8 5 2 2" xfId="6906" xr:uid="{B6C9B95E-5AFE-4C60-A925-DD339CA21D41}"/>
    <cellStyle name="Normal 2 4 8 5 2 2 2" xfId="15936" xr:uid="{03B9C7DD-3F6F-4FB9-9A3B-134B153C46E7}"/>
    <cellStyle name="Normal 2 4 8 5 2 2 2 2" xfId="38362" xr:uid="{C9462363-844B-4198-8B0C-1BE64ECDEC97}"/>
    <cellStyle name="Normal 2 4 8 5 2 2 3" xfId="29332" xr:uid="{70806EA8-C4A5-4023-8966-09881ADD06DC}"/>
    <cellStyle name="Normal 2 4 8 5 2 3" xfId="11454" xr:uid="{A87C5882-2A19-4E42-9AEB-503A2D197C8E}"/>
    <cellStyle name="Normal 2 4 8 5 2 3 2" xfId="33880" xr:uid="{9172AE04-08D8-4B02-8F80-FD6523BDB098}"/>
    <cellStyle name="Normal 2 4 8 5 2 4" xfId="24850" xr:uid="{BB9A55EA-2935-48B9-8EF7-028AD3235A14}"/>
    <cellStyle name="Normal 2 4 8 5 3" xfId="3918" xr:uid="{374022B5-A771-4F1B-A0FD-2124956CEB08}"/>
    <cellStyle name="Normal 2 4 8 5 3 2" xfId="8400" xr:uid="{100E3C4C-F30F-461A-9863-19363380139E}"/>
    <cellStyle name="Normal 2 4 8 5 3 2 2" xfId="17430" xr:uid="{75497F1F-1B54-45C2-9CB8-CF97EE5EB633}"/>
    <cellStyle name="Normal 2 4 8 5 3 2 2 2" xfId="39856" xr:uid="{910F69B0-CACB-492B-B386-2BAB3E0ACF58}"/>
    <cellStyle name="Normal 2 4 8 5 3 2 3" xfId="30826" xr:uid="{10084925-CA0E-45E3-BE2E-FA31472A259B}"/>
    <cellStyle name="Normal 2 4 8 5 3 3" xfId="12948" xr:uid="{19DE1458-400E-4001-A063-57F8765BF9DF}"/>
    <cellStyle name="Normal 2 4 8 5 3 3 2" xfId="35374" xr:uid="{3905FB38-673F-47D7-92EE-67ADB53F646E}"/>
    <cellStyle name="Normal 2 4 8 5 3 4" xfId="26344" xr:uid="{DAAD0C9A-FC12-47B1-BEF1-C6A4358B2905}"/>
    <cellStyle name="Normal 2 4 8 5 4" xfId="5412" xr:uid="{1E6F6638-B7F5-4B04-985E-6A97AB069DB9}"/>
    <cellStyle name="Normal 2 4 8 5 4 2" xfId="14442" xr:uid="{3EC05791-FEBC-4DFB-B1EF-708877B735F8}"/>
    <cellStyle name="Normal 2 4 8 5 4 2 2" xfId="36868" xr:uid="{BDB06E5E-0704-4E06-8E30-65CFECC759BA}"/>
    <cellStyle name="Normal 2 4 8 5 4 3" xfId="27838" xr:uid="{BE680CC3-6C38-42A2-9097-6511D05AF6C1}"/>
    <cellStyle name="Normal 2 4 8 5 5" xfId="9960" xr:uid="{9E78DAD4-5F99-4F75-98C5-301D23315E29}"/>
    <cellStyle name="Normal 2 4 8 5 5 2" xfId="32386" xr:uid="{35798636-D128-43B8-8125-F2533DAAB2EB}"/>
    <cellStyle name="Normal 2 4 8 5 6" xfId="23356" xr:uid="{050AF40F-DF81-4FA7-A580-2B5459DB1816}"/>
    <cellStyle name="Normal 2 4 8 6" xfId="1679" xr:uid="{6B6B44C8-FA89-4CB4-BD05-6B6D66F36EBD}"/>
    <cellStyle name="Normal 2 4 8 6 2" xfId="6161" xr:uid="{816655AC-8B67-4C61-9508-36ACA08E6F96}"/>
    <cellStyle name="Normal 2 4 8 6 2 2" xfId="15191" xr:uid="{CFADDC63-A803-4114-9F77-16A566A80544}"/>
    <cellStyle name="Normal 2 4 8 6 2 2 2" xfId="37617" xr:uid="{0C8387A4-968D-47D9-8F1E-BE1C1CF80A36}"/>
    <cellStyle name="Normal 2 4 8 6 2 3" xfId="28587" xr:uid="{2D4C597D-C11C-480B-A437-F5B996B17920}"/>
    <cellStyle name="Normal 2 4 8 6 3" xfId="10709" xr:uid="{43FF0914-5CFC-4BA2-A81C-89D205009530}"/>
    <cellStyle name="Normal 2 4 8 6 3 2" xfId="33135" xr:uid="{042D6F75-6F89-484F-97EF-886CFB08CE19}"/>
    <cellStyle name="Normal 2 4 8 6 4" xfId="24105" xr:uid="{BEC2D705-B853-49A1-A63A-9A9113968C08}"/>
    <cellStyle name="Normal 2 4 8 7" xfId="3173" xr:uid="{31374FF2-5CA0-44DC-8FEA-3360F10F50DC}"/>
    <cellStyle name="Normal 2 4 8 7 2" xfId="7655" xr:uid="{BF40F7CF-21C4-457B-916A-C697415C5975}"/>
    <cellStyle name="Normal 2 4 8 7 2 2" xfId="16685" xr:uid="{27064009-ABEF-450D-A74A-75A567C5DD1C}"/>
    <cellStyle name="Normal 2 4 8 7 2 2 2" xfId="39111" xr:uid="{201BD65C-449D-45DA-8055-152DE39DF902}"/>
    <cellStyle name="Normal 2 4 8 7 2 3" xfId="30081" xr:uid="{B9E29581-8D9C-4FF7-A82D-6C893E831C2B}"/>
    <cellStyle name="Normal 2 4 8 7 3" xfId="12203" xr:uid="{64843740-F79E-4710-8BDB-6753A9CE69C8}"/>
    <cellStyle name="Normal 2 4 8 7 3 2" xfId="34629" xr:uid="{8ED26B21-D868-496C-BBB5-F6061A597202}"/>
    <cellStyle name="Normal 2 4 8 7 4" xfId="25599" xr:uid="{B0E198CA-D90F-43AC-A44F-15034CF61B7D}"/>
    <cellStyle name="Normal 2 4 8 8" xfId="4667" xr:uid="{B1806DDF-40E5-4875-939F-2199BBACC426}"/>
    <cellStyle name="Normal 2 4 8 8 2" xfId="13697" xr:uid="{36E59B8E-A618-4B0F-94C3-71900907C20C}"/>
    <cellStyle name="Normal 2 4 8 8 2 2" xfId="36123" xr:uid="{3ED37EEC-71B2-4B0F-B54A-00CEAC505B30}"/>
    <cellStyle name="Normal 2 4 8 8 3" xfId="27093" xr:uid="{878DFD38-B085-4E95-8168-137C5336F519}"/>
    <cellStyle name="Normal 2 4 8 9" xfId="9215" xr:uid="{EF22701F-2BD0-47AF-B41D-A20F8772DD0C}"/>
    <cellStyle name="Normal 2 4 8 9 2" xfId="31641" xr:uid="{14574CC7-051A-48EE-B91E-06AFFD671477}"/>
    <cellStyle name="Normal 2 4 9" xfId="208" xr:uid="{0A4D0F52-94F6-49B6-A0E6-214E9F6D4834}"/>
    <cellStyle name="Normal 2 4 9 2" xfId="953" xr:uid="{0BEDAC52-74D4-45F3-AE5E-3209F7422351}"/>
    <cellStyle name="Normal 2 4 9 2 2" xfId="2447" xr:uid="{87BE51BB-CB0E-4A18-B3CE-6D0C997B236F}"/>
    <cellStyle name="Normal 2 4 9 2 2 2" xfId="6929" xr:uid="{7B9FDF2F-09E0-4C64-80F0-52F271485CFA}"/>
    <cellStyle name="Normal 2 4 9 2 2 2 2" xfId="15959" xr:uid="{55D78C5E-4115-4934-ADF9-E65D08009982}"/>
    <cellStyle name="Normal 2 4 9 2 2 2 2 2" xfId="38385" xr:uid="{9844B6DE-7ABC-4F90-B697-2738BCE2BA72}"/>
    <cellStyle name="Normal 2 4 9 2 2 2 3" xfId="29355" xr:uid="{FC020BBC-D61B-48B2-8FCB-8CE6B6E3D056}"/>
    <cellStyle name="Normal 2 4 9 2 2 3" xfId="11477" xr:uid="{7D9EB14B-8B02-45D0-A468-605838563F8B}"/>
    <cellStyle name="Normal 2 4 9 2 2 3 2" xfId="33903" xr:uid="{0F4C0152-3FC3-4F59-B609-2D5F5A066FF7}"/>
    <cellStyle name="Normal 2 4 9 2 2 4" xfId="24873" xr:uid="{D71D54B5-A0DA-44C0-941D-905103403CC5}"/>
    <cellStyle name="Normal 2 4 9 2 3" xfId="3941" xr:uid="{3D67E27D-D787-4C24-BDBD-C07B94DAB0CA}"/>
    <cellStyle name="Normal 2 4 9 2 3 2" xfId="8423" xr:uid="{C6E6798F-A212-4B35-B9C6-DCF8279FD6E1}"/>
    <cellStyle name="Normal 2 4 9 2 3 2 2" xfId="17453" xr:uid="{2128C69A-20A3-4B5C-9160-071063EB5C46}"/>
    <cellStyle name="Normal 2 4 9 2 3 2 2 2" xfId="39879" xr:uid="{5E860616-6E69-4CEC-B607-012FDD1947EF}"/>
    <cellStyle name="Normal 2 4 9 2 3 2 3" xfId="30849" xr:uid="{57692388-BCD5-417B-9586-9BC1841896CE}"/>
    <cellStyle name="Normal 2 4 9 2 3 3" xfId="12971" xr:uid="{0261E796-4352-40B1-A8AC-060C15CB45B1}"/>
    <cellStyle name="Normal 2 4 9 2 3 3 2" xfId="35397" xr:uid="{142F79ED-5B11-41F3-9878-846C732765C1}"/>
    <cellStyle name="Normal 2 4 9 2 3 4" xfId="26367" xr:uid="{40A1B208-FAA3-42C6-9F65-1C48C94592CE}"/>
    <cellStyle name="Normal 2 4 9 2 4" xfId="5435" xr:uid="{A2C73166-3F9D-48EC-B2BD-5A271A6601A2}"/>
    <cellStyle name="Normal 2 4 9 2 4 2" xfId="14465" xr:uid="{6AC4ED1E-DF6B-4231-97B1-BFF36C662D70}"/>
    <cellStyle name="Normal 2 4 9 2 4 2 2" xfId="36891" xr:uid="{DED34859-7542-4CC0-8DEF-41812157ADDC}"/>
    <cellStyle name="Normal 2 4 9 2 4 3" xfId="27861" xr:uid="{4FD72EF1-A1A6-4376-BF79-497C61C29E1A}"/>
    <cellStyle name="Normal 2 4 9 2 5" xfId="9983" xr:uid="{214650DB-7550-4496-B3D2-9BF50BB6CA52}"/>
    <cellStyle name="Normal 2 4 9 2 5 2" xfId="32409" xr:uid="{68586CC9-BA3C-4967-94A8-7648A97234E1}"/>
    <cellStyle name="Normal 2 4 9 2 6" xfId="23379" xr:uid="{AB4B6A19-14EC-4491-A4A3-D547150EF6B6}"/>
    <cellStyle name="Normal 2 4 9 3" xfId="1702" xr:uid="{AFCEFF5B-2169-4999-A3DF-AF3CD2140A47}"/>
    <cellStyle name="Normal 2 4 9 3 2" xfId="6184" xr:uid="{3C364542-5993-478C-B53C-2D7C23180283}"/>
    <cellStyle name="Normal 2 4 9 3 2 2" xfId="15214" xr:uid="{8EBBA7A3-3608-420C-BA9D-8054A7683653}"/>
    <cellStyle name="Normal 2 4 9 3 2 2 2" xfId="37640" xr:uid="{15D689A6-6B01-4FCC-A9D6-4C53CEA2F371}"/>
    <cellStyle name="Normal 2 4 9 3 2 3" xfId="28610" xr:uid="{24C13EFA-7731-4466-BA5B-D886DA29E9DF}"/>
    <cellStyle name="Normal 2 4 9 3 3" xfId="10732" xr:uid="{59AEEC7F-0BFD-413B-B428-E8547F3F9A7A}"/>
    <cellStyle name="Normal 2 4 9 3 3 2" xfId="33158" xr:uid="{3909C288-C9C7-41DE-9158-E9BCF220D609}"/>
    <cellStyle name="Normal 2 4 9 3 4" xfId="24128" xr:uid="{27C89006-48F9-4B7B-8A8E-E2DB2CAC1DA5}"/>
    <cellStyle name="Normal 2 4 9 4" xfId="3196" xr:uid="{19E5C979-BAF9-4C07-9E86-8FC0E8F37FC5}"/>
    <cellStyle name="Normal 2 4 9 4 2" xfId="7678" xr:uid="{A3478218-7CBB-4C8C-8156-51299D1BAC72}"/>
    <cellStyle name="Normal 2 4 9 4 2 2" xfId="16708" xr:uid="{1CC0892E-2D7F-4136-A937-88D0833C96CF}"/>
    <cellStyle name="Normal 2 4 9 4 2 2 2" xfId="39134" xr:uid="{CF68111C-316F-4CB1-8F8A-C0DEF6B7AF8D}"/>
    <cellStyle name="Normal 2 4 9 4 2 3" xfId="30104" xr:uid="{6B396272-56BE-4C44-A7CD-9347C8A1B5D5}"/>
    <cellStyle name="Normal 2 4 9 4 3" xfId="12226" xr:uid="{E7E8719C-3163-45B6-BD72-0698D8B5A8C7}"/>
    <cellStyle name="Normal 2 4 9 4 3 2" xfId="34652" xr:uid="{2B18C49B-E280-4F19-BF56-0AD3730ED830}"/>
    <cellStyle name="Normal 2 4 9 4 4" xfId="25622" xr:uid="{F48F8BA8-8BD7-47D0-A57E-62233507CEF9}"/>
    <cellStyle name="Normal 2 4 9 5" xfId="4690" xr:uid="{10940C02-5547-49AC-B250-176D1C4FC8AC}"/>
    <cellStyle name="Normal 2 4 9 5 2" xfId="13720" xr:uid="{0E1CB928-5D37-4D33-B2F8-C6D97DE1E424}"/>
    <cellStyle name="Normal 2 4 9 5 2 2" xfId="36146" xr:uid="{93C9B4A0-05CD-491E-AC51-D796EC2D37C3}"/>
    <cellStyle name="Normal 2 4 9 5 3" xfId="27116" xr:uid="{05922680-2E3F-44E8-A60C-2C909241FE1D}"/>
    <cellStyle name="Normal 2 4 9 6" xfId="9238" xr:uid="{D5FB6242-2C35-42B0-B4AB-FB7B8E259065}"/>
    <cellStyle name="Normal 2 4 9 6 2" xfId="31664" xr:uid="{3C4E32E1-2026-4140-A54B-395AADD2E5EA}"/>
    <cellStyle name="Normal 2 4 9 7" xfId="22634" xr:uid="{3C8B2BB4-E1E5-43CB-A001-7FF39C6A2274}"/>
    <cellStyle name="Normal 2 5" xfId="30" xr:uid="{A126B7EE-1805-44C1-A22D-4396F6E46AF9}"/>
    <cellStyle name="Normal 2 5 10" xfId="402" xr:uid="{735475C7-1C65-42B5-AD96-0F1C9EACDF82}"/>
    <cellStyle name="Normal 2 5 10 2" xfId="1149" xr:uid="{3E0C62B1-8457-4E61-9AAE-BA4C9F582CF4}"/>
    <cellStyle name="Normal 2 5 10 2 2" xfId="2643" xr:uid="{527410F6-C54E-4A3B-8E7E-89E5B6FF8FB3}"/>
    <cellStyle name="Normal 2 5 10 2 2 2" xfId="7125" xr:uid="{BC82F5B6-9919-4B90-A85A-A3863885ECB3}"/>
    <cellStyle name="Normal 2 5 10 2 2 2 2" xfId="16155" xr:uid="{E92A0E34-D4C2-467C-916F-56034ED57831}"/>
    <cellStyle name="Normal 2 5 10 2 2 2 2 2" xfId="38581" xr:uid="{3F459BEE-B91E-478C-A6D1-439CBFC4BC2A}"/>
    <cellStyle name="Normal 2 5 10 2 2 2 3" xfId="29551" xr:uid="{6A1FAEA0-7C24-434B-B1A9-9E8BE92390E5}"/>
    <cellStyle name="Normal 2 5 10 2 2 3" xfId="11673" xr:uid="{CACF525B-2F8A-40B7-89B4-9C13E4603B7F}"/>
    <cellStyle name="Normal 2 5 10 2 2 3 2" xfId="34099" xr:uid="{888C68C6-F8D8-41F6-81C6-9D155C6FB609}"/>
    <cellStyle name="Normal 2 5 10 2 2 4" xfId="25069" xr:uid="{58716602-50C5-44F0-BB2D-28C593CDA76A}"/>
    <cellStyle name="Normal 2 5 10 2 3" xfId="4137" xr:uid="{6A33FCB4-628A-4233-9F93-48F5D47C6CBF}"/>
    <cellStyle name="Normal 2 5 10 2 3 2" xfId="8619" xr:uid="{FA6584EF-A1DF-40BC-B533-0F1B8B935A72}"/>
    <cellStyle name="Normal 2 5 10 2 3 2 2" xfId="17649" xr:uid="{583409AF-3DC9-4A24-8CCB-631119F3435D}"/>
    <cellStyle name="Normal 2 5 10 2 3 2 2 2" xfId="40075" xr:uid="{B6EEEC09-98B1-46D5-A1D3-D096FE6C5968}"/>
    <cellStyle name="Normal 2 5 10 2 3 2 3" xfId="31045" xr:uid="{B18FC2D5-3D38-46A3-A2E1-442BD12C634C}"/>
    <cellStyle name="Normal 2 5 10 2 3 3" xfId="13167" xr:uid="{FE3A8164-25F3-478E-A8BE-6AD5EF53B1CE}"/>
    <cellStyle name="Normal 2 5 10 2 3 3 2" xfId="35593" xr:uid="{0C40CD2C-F5C6-4499-A573-9C3C27D4AB06}"/>
    <cellStyle name="Normal 2 5 10 2 3 4" xfId="26563" xr:uid="{385130CF-F6A8-4FD1-BE9B-061FC3BA942E}"/>
    <cellStyle name="Normal 2 5 10 2 4" xfId="5631" xr:uid="{8928C138-62A7-4FEE-BC1A-593206F5400B}"/>
    <cellStyle name="Normal 2 5 10 2 4 2" xfId="14661" xr:uid="{D1EC2E08-2317-4BF8-9E7E-F923DB89F05F}"/>
    <cellStyle name="Normal 2 5 10 2 4 2 2" xfId="37087" xr:uid="{632EE7EF-AE11-418F-B480-2416C22902FC}"/>
    <cellStyle name="Normal 2 5 10 2 4 3" xfId="28057" xr:uid="{8BA2315A-03DA-4D31-B0E8-1636F75DDC8A}"/>
    <cellStyle name="Normal 2 5 10 2 5" xfId="10179" xr:uid="{0487D71F-083C-4A92-9E1D-EB30EC3B1F7D}"/>
    <cellStyle name="Normal 2 5 10 2 5 2" xfId="32605" xr:uid="{EE22E315-1BEB-4E60-9705-923C87F99062}"/>
    <cellStyle name="Normal 2 5 10 2 6" xfId="23575" xr:uid="{532A904C-4145-4B68-90A7-737A69E0005B}"/>
    <cellStyle name="Normal 2 5 10 3" xfId="1896" xr:uid="{0FA5B90A-AFBA-47F3-9CA4-567763B1E2B7}"/>
    <cellStyle name="Normal 2 5 10 3 2" xfId="6378" xr:uid="{EB3A3B8A-9553-4E0C-8932-C6CA026B2200}"/>
    <cellStyle name="Normal 2 5 10 3 2 2" xfId="15408" xr:uid="{7BA931CB-7806-48A7-B675-B7F0D131F7C4}"/>
    <cellStyle name="Normal 2 5 10 3 2 2 2" xfId="37834" xr:uid="{27A2EA34-12C3-41EA-9FC6-9F14DD812A82}"/>
    <cellStyle name="Normal 2 5 10 3 2 3" xfId="28804" xr:uid="{486F6955-AEB8-41BF-86CC-6EFCE02EA3AC}"/>
    <cellStyle name="Normal 2 5 10 3 3" xfId="10926" xr:uid="{EAFD5117-BA43-4B02-85E5-AC369B4212FC}"/>
    <cellStyle name="Normal 2 5 10 3 3 2" xfId="33352" xr:uid="{34CF7D2A-8A06-4A6B-86AC-87ADF1E5F6F7}"/>
    <cellStyle name="Normal 2 5 10 3 4" xfId="24322" xr:uid="{AD84A5C1-BD5A-4C8D-A1B6-2E0ADD96DDDD}"/>
    <cellStyle name="Normal 2 5 10 4" xfId="3390" xr:uid="{F15728CD-2634-4C97-9A41-A9A1CE238A79}"/>
    <cellStyle name="Normal 2 5 10 4 2" xfId="7872" xr:uid="{B092E4D2-3814-4A41-B18F-5C6848A7B5CC}"/>
    <cellStyle name="Normal 2 5 10 4 2 2" xfId="16902" xr:uid="{4857350E-E23C-46E8-A9F3-81ACDE8DD65E}"/>
    <cellStyle name="Normal 2 5 10 4 2 2 2" xfId="39328" xr:uid="{41DFC21D-0BE1-4043-A6C3-CFA455F1F856}"/>
    <cellStyle name="Normal 2 5 10 4 2 3" xfId="30298" xr:uid="{30742366-EC9A-4C85-8E68-9FF192B10336}"/>
    <cellStyle name="Normal 2 5 10 4 3" xfId="12420" xr:uid="{94B6D47B-2DC5-4025-A95B-18F4DFB7E0AD}"/>
    <cellStyle name="Normal 2 5 10 4 3 2" xfId="34846" xr:uid="{45470A74-65CE-4121-93F2-E1F4706D9EAF}"/>
    <cellStyle name="Normal 2 5 10 4 4" xfId="25816" xr:uid="{CE50D2D5-5668-4225-859E-798E59A1510D}"/>
    <cellStyle name="Normal 2 5 10 5" xfId="4884" xr:uid="{A7B6CD41-6C81-4CA7-9C66-DF2BDEF7757D}"/>
    <cellStyle name="Normal 2 5 10 5 2" xfId="13914" xr:uid="{84E84266-0853-4C18-9072-5B04E9A7CAA6}"/>
    <cellStyle name="Normal 2 5 10 5 2 2" xfId="36340" xr:uid="{BB50FE1C-5740-444B-BAA5-42453EDBE059}"/>
    <cellStyle name="Normal 2 5 10 5 3" xfId="27310" xr:uid="{9DBBD8E7-9AB2-472C-8B41-2225FDF1BC17}"/>
    <cellStyle name="Normal 2 5 10 6" xfId="9432" xr:uid="{72636CC6-C028-4A6C-8E39-3891A6B96BA2}"/>
    <cellStyle name="Normal 2 5 10 6 2" xfId="31858" xr:uid="{4453FA59-A897-4CAC-A0E7-6A3B38C05280}"/>
    <cellStyle name="Normal 2 5 10 7" xfId="22828" xr:uid="{46F8B912-0C48-43A0-91BB-10E6F83CA95E}"/>
    <cellStyle name="Normal 2 5 11" xfId="588" xr:uid="{6B18EC7A-AD99-4A75-AC84-419BEE923E6C}"/>
    <cellStyle name="Normal 2 5 11 2" xfId="1335" xr:uid="{193712BD-DAC4-4FBB-ACC0-EB039035AA64}"/>
    <cellStyle name="Normal 2 5 11 2 2" xfId="2829" xr:uid="{477A234C-E097-407D-BA35-A5D7AB1F1F9A}"/>
    <cellStyle name="Normal 2 5 11 2 2 2" xfId="7311" xr:uid="{4A402194-CA78-4254-BE8C-A7C005CA8B10}"/>
    <cellStyle name="Normal 2 5 11 2 2 2 2" xfId="16341" xr:uid="{FE740B73-7469-4B5C-BBD2-D21B17BB1DF2}"/>
    <cellStyle name="Normal 2 5 11 2 2 2 2 2" xfId="38767" xr:uid="{54E3EA20-6001-41FF-8697-6751C6B47A54}"/>
    <cellStyle name="Normal 2 5 11 2 2 2 3" xfId="29737" xr:uid="{60F03D21-5F10-4DC7-8305-F446009FD870}"/>
    <cellStyle name="Normal 2 5 11 2 2 3" xfId="11859" xr:uid="{6F91156A-DD9E-4779-9B08-2FB0F5957DA8}"/>
    <cellStyle name="Normal 2 5 11 2 2 3 2" xfId="34285" xr:uid="{B218703C-9836-47CF-BE37-D1657E9CBD79}"/>
    <cellStyle name="Normal 2 5 11 2 2 4" xfId="25255" xr:uid="{5EDC3B61-71D6-4329-8132-CCC207846FE1}"/>
    <cellStyle name="Normal 2 5 11 2 3" xfId="4323" xr:uid="{59E017E6-D9B8-4A47-86DD-965EA08BFC5C}"/>
    <cellStyle name="Normal 2 5 11 2 3 2" xfId="8805" xr:uid="{CE479431-E7E3-4FF2-AF58-B904656F2F99}"/>
    <cellStyle name="Normal 2 5 11 2 3 2 2" xfId="17835" xr:uid="{044CE31D-5F20-4CA0-A7ED-B6E41604F1BA}"/>
    <cellStyle name="Normal 2 5 11 2 3 2 2 2" xfId="40261" xr:uid="{D6F919EB-FB52-4759-9D1B-56C8D7B7217C}"/>
    <cellStyle name="Normal 2 5 11 2 3 2 3" xfId="31231" xr:uid="{89106A1B-B3E4-4143-BF3D-B798F84941FE}"/>
    <cellStyle name="Normal 2 5 11 2 3 3" xfId="13353" xr:uid="{2E52B138-B4B1-4CA2-AB21-BAB359E40AC9}"/>
    <cellStyle name="Normal 2 5 11 2 3 3 2" xfId="35779" xr:uid="{48D87893-1AE6-434C-B6F5-EDD21F7C79CA}"/>
    <cellStyle name="Normal 2 5 11 2 3 4" xfId="26749" xr:uid="{561138C7-D7B7-41DE-AA5E-4C02B85AC85E}"/>
    <cellStyle name="Normal 2 5 11 2 4" xfId="5817" xr:uid="{9BEA558D-3B5A-4237-BA53-20B6A99730E7}"/>
    <cellStyle name="Normal 2 5 11 2 4 2" xfId="14847" xr:uid="{F2B4E90C-3036-4D4F-A4D9-740B5691643E}"/>
    <cellStyle name="Normal 2 5 11 2 4 2 2" xfId="37273" xr:uid="{0FE9FA77-A922-4602-8086-B2AE6A215435}"/>
    <cellStyle name="Normal 2 5 11 2 4 3" xfId="28243" xr:uid="{25CF1311-6897-4084-B9B2-423CB8B3D1C6}"/>
    <cellStyle name="Normal 2 5 11 2 5" xfId="10365" xr:uid="{D561BAE3-4131-424D-819D-610D5EBBBB4B}"/>
    <cellStyle name="Normal 2 5 11 2 5 2" xfId="32791" xr:uid="{4F4CFDB7-DF32-4871-89F8-CE080DF8A150}"/>
    <cellStyle name="Normal 2 5 11 2 6" xfId="23761" xr:uid="{63869673-D88A-42B9-914C-21A53A1CD4CB}"/>
    <cellStyle name="Normal 2 5 11 3" xfId="2082" xr:uid="{1D6AB2A7-B766-4E9D-82A6-EAF45813E67E}"/>
    <cellStyle name="Normal 2 5 11 3 2" xfId="6564" xr:uid="{0B4E0881-5116-4057-A7FE-A1A8E0B1AD3A}"/>
    <cellStyle name="Normal 2 5 11 3 2 2" xfId="15594" xr:uid="{710B3B83-2F9D-43DE-B107-9C8A4720B922}"/>
    <cellStyle name="Normal 2 5 11 3 2 2 2" xfId="38020" xr:uid="{4A432DAB-CD52-424E-9569-925B273419AF}"/>
    <cellStyle name="Normal 2 5 11 3 2 3" xfId="28990" xr:uid="{7B190878-3E52-4E9B-A51D-80005A44E633}"/>
    <cellStyle name="Normal 2 5 11 3 3" xfId="11112" xr:uid="{368FEF89-F53E-4A79-9FC0-FF67AE3B5FD2}"/>
    <cellStyle name="Normal 2 5 11 3 3 2" xfId="33538" xr:uid="{72F36205-AE9C-4C50-B59C-862EBD4EC878}"/>
    <cellStyle name="Normal 2 5 11 3 4" xfId="24508" xr:uid="{15C5EBF5-91D5-4A5B-8A20-F11081A4B7B6}"/>
    <cellStyle name="Normal 2 5 11 4" xfId="3576" xr:uid="{361920A9-C150-4BDD-A5F1-D716BA7FE64B}"/>
    <cellStyle name="Normal 2 5 11 4 2" xfId="8058" xr:uid="{A0A88999-34DE-41D8-8A38-19237C16E08F}"/>
    <cellStyle name="Normal 2 5 11 4 2 2" xfId="17088" xr:uid="{F79C9833-67B9-4E6D-AF5D-7DC57161114E}"/>
    <cellStyle name="Normal 2 5 11 4 2 2 2" xfId="39514" xr:uid="{3C3E6AD9-DB8A-44AA-BAA2-5A7FA688A364}"/>
    <cellStyle name="Normal 2 5 11 4 2 3" xfId="30484" xr:uid="{4C10C2B1-A2E1-480C-8C28-2B6285C61ECD}"/>
    <cellStyle name="Normal 2 5 11 4 3" xfId="12606" xr:uid="{1C95366F-3064-4EEF-839B-57CEBB581941}"/>
    <cellStyle name="Normal 2 5 11 4 3 2" xfId="35032" xr:uid="{32E3446A-2F45-4E2E-9CAD-C9A8A3586BFC}"/>
    <cellStyle name="Normal 2 5 11 4 4" xfId="26002" xr:uid="{70CF3E6B-4270-4BB9-B8F5-089FD255D063}"/>
    <cellStyle name="Normal 2 5 11 5" xfId="5070" xr:uid="{6CAFEA4C-A0E4-421E-84B9-546DFCAE99B9}"/>
    <cellStyle name="Normal 2 5 11 5 2" xfId="14100" xr:uid="{9BE56021-45B0-4677-BFE8-248A2BD36B2B}"/>
    <cellStyle name="Normal 2 5 11 5 2 2" xfId="36526" xr:uid="{EBE27E6A-C257-480F-A3AE-998B969E3E70}"/>
    <cellStyle name="Normal 2 5 11 5 3" xfId="27496" xr:uid="{B1CED0AE-BBCB-4E50-B607-63B77A4E940A}"/>
    <cellStyle name="Normal 2 5 11 6" xfId="9618" xr:uid="{1C9B7405-50D2-473C-8950-0BAE1CB99F8E}"/>
    <cellStyle name="Normal 2 5 11 6 2" xfId="32044" xr:uid="{98A0BAE1-9243-4BA0-9114-5D600802DA13}"/>
    <cellStyle name="Normal 2 5 11 7" xfId="23014" xr:uid="{B30D9DF7-AA89-4593-9EEA-2445C3088C74}"/>
    <cellStyle name="Normal 2 5 12" xfId="775" xr:uid="{AA42A27C-266A-4410-8F90-C9C36059A389}"/>
    <cellStyle name="Normal 2 5 12 2" xfId="2269" xr:uid="{EC4A3CF4-DF91-4B46-B2C4-3256997BF614}"/>
    <cellStyle name="Normal 2 5 12 2 2" xfId="6751" xr:uid="{9DA7B2EB-F6CB-4443-BB1E-8594629640EE}"/>
    <cellStyle name="Normal 2 5 12 2 2 2" xfId="15781" xr:uid="{083DF48F-1FE9-4B46-959F-60AD86822365}"/>
    <cellStyle name="Normal 2 5 12 2 2 2 2" xfId="38207" xr:uid="{AB335FA5-B550-4209-93AA-62B7CEE88A21}"/>
    <cellStyle name="Normal 2 5 12 2 2 3" xfId="29177" xr:uid="{49504338-D3D0-4269-A6EE-0083EB39AFFE}"/>
    <cellStyle name="Normal 2 5 12 2 3" xfId="11299" xr:uid="{6D93C8D4-B923-4919-AEC5-C2E7700CF5F5}"/>
    <cellStyle name="Normal 2 5 12 2 3 2" xfId="33725" xr:uid="{F507D56C-540A-4021-842A-C1E4C48D4B02}"/>
    <cellStyle name="Normal 2 5 12 2 4" xfId="24695" xr:uid="{3BFED29E-A651-4446-BBD4-ED82C913F57A}"/>
    <cellStyle name="Normal 2 5 12 3" xfId="3763" xr:uid="{3399186E-B9CD-4807-9D05-9547DDD4A820}"/>
    <cellStyle name="Normal 2 5 12 3 2" xfId="8245" xr:uid="{ED90C09F-629A-4AE1-B964-5F1855841FF0}"/>
    <cellStyle name="Normal 2 5 12 3 2 2" xfId="17275" xr:uid="{B0D3A991-5C11-492A-A17F-3D6BA15020A4}"/>
    <cellStyle name="Normal 2 5 12 3 2 2 2" xfId="39701" xr:uid="{648D3E56-6F73-4F98-A5E6-9BD1E55F6497}"/>
    <cellStyle name="Normal 2 5 12 3 2 3" xfId="30671" xr:uid="{4E578829-B96E-448B-AE2C-1BEFFAD8E46E}"/>
    <cellStyle name="Normal 2 5 12 3 3" xfId="12793" xr:uid="{0C2639DB-E37C-4EAB-BC38-F59726EE7854}"/>
    <cellStyle name="Normal 2 5 12 3 3 2" xfId="35219" xr:uid="{E2BA8CD8-2B4B-4306-87BF-1B118AE391A7}"/>
    <cellStyle name="Normal 2 5 12 3 4" xfId="26189" xr:uid="{826200CB-9A2E-4EB3-89A7-A55A471523F6}"/>
    <cellStyle name="Normal 2 5 12 4" xfId="5257" xr:uid="{7E39C753-2613-434F-81CE-2E8405920B8F}"/>
    <cellStyle name="Normal 2 5 12 4 2" xfId="14287" xr:uid="{DF19AE3C-C139-4EF6-8613-B678694C2F3A}"/>
    <cellStyle name="Normal 2 5 12 4 2 2" xfId="36713" xr:uid="{D23B4E65-5A0D-48BF-BE73-462D34A25A0A}"/>
    <cellStyle name="Normal 2 5 12 4 3" xfId="27683" xr:uid="{B0A6F796-07C9-476D-9861-DFF763A68874}"/>
    <cellStyle name="Normal 2 5 12 5" xfId="9805" xr:uid="{DDAEEE08-50FC-42B5-B5C8-8CBADD80F752}"/>
    <cellStyle name="Normal 2 5 12 5 2" xfId="32231" xr:uid="{03E4AAC0-5964-477A-B87B-4C4359FDB5E2}"/>
    <cellStyle name="Normal 2 5 12 6" xfId="23201" xr:uid="{B6CE1381-8616-465D-996D-0CE722AFEBC0}"/>
    <cellStyle name="Normal 2 5 13" xfId="1524" xr:uid="{355B36F9-9F5D-4A11-A177-A31F958DC0D5}"/>
    <cellStyle name="Normal 2 5 13 2" xfId="6006" xr:uid="{ABF7789D-7ECA-4F45-93DE-CDBB4D7688B4}"/>
    <cellStyle name="Normal 2 5 13 2 2" xfId="15036" xr:uid="{BEF6F82D-5AF9-4F12-BE91-144054A64FA2}"/>
    <cellStyle name="Normal 2 5 13 2 2 2" xfId="37462" xr:uid="{67F9368F-1A9B-4A90-8D06-3D96130BD221}"/>
    <cellStyle name="Normal 2 5 13 2 3" xfId="28432" xr:uid="{A0EBEB2C-D1A5-4A69-BF4B-0AA4013A3F27}"/>
    <cellStyle name="Normal 2 5 13 3" xfId="10554" xr:uid="{950D5FC0-D811-4F9E-BF5E-CB5B636A73D3}"/>
    <cellStyle name="Normal 2 5 13 3 2" xfId="32980" xr:uid="{909B2B33-8184-4792-B83A-66B90C937546}"/>
    <cellStyle name="Normal 2 5 13 4" xfId="23950" xr:uid="{8794D7FA-46B2-4D5D-ADAE-E4BC2D15115B}"/>
    <cellStyle name="Normal 2 5 14" xfId="3018" xr:uid="{4044EC14-194F-48B1-A9FB-E19DACABFE37}"/>
    <cellStyle name="Normal 2 5 14 2" xfId="7500" xr:uid="{B6FC16BB-39AF-43EC-B774-B8765C9221A9}"/>
    <cellStyle name="Normal 2 5 14 2 2" xfId="16530" xr:uid="{71DB843B-7EC7-4F0C-B6B2-E0B6BFAAE2EE}"/>
    <cellStyle name="Normal 2 5 14 2 2 2" xfId="38956" xr:uid="{61D466F7-1249-4A53-B726-FF451F2E2F5D}"/>
    <cellStyle name="Normal 2 5 14 2 3" xfId="29926" xr:uid="{164DDE17-240D-4EF1-AF44-21F8C2DF9006}"/>
    <cellStyle name="Normal 2 5 14 3" xfId="12048" xr:uid="{760EA8D7-A42A-4001-B29F-D541093EF5BB}"/>
    <cellStyle name="Normal 2 5 14 3 2" xfId="34474" xr:uid="{BBA56E5F-18C2-4273-B967-3EB2872941FD}"/>
    <cellStyle name="Normal 2 5 14 4" xfId="25444" xr:uid="{04F1E06E-806D-4BA2-B2AA-199177994EFF}"/>
    <cellStyle name="Normal 2 5 15" xfId="4512" xr:uid="{69AB6166-EE38-4F2F-A9E0-57A7121E9AAA}"/>
    <cellStyle name="Normal 2 5 15 2" xfId="13542" xr:uid="{C89CF5B9-BC92-4E80-8989-44112826FE3E}"/>
    <cellStyle name="Normal 2 5 15 2 2" xfId="35968" xr:uid="{F27161A4-D870-4BDD-8552-8D24E0125064}"/>
    <cellStyle name="Normal 2 5 15 3" xfId="26938" xr:uid="{0DB4A562-3B8B-452F-824C-9AD95140BB5E}"/>
    <cellStyle name="Normal 2 5 16" xfId="9060" xr:uid="{7AD9EB35-69AB-4073-903D-9500D7828450}"/>
    <cellStyle name="Normal 2 5 16 2" xfId="31486" xr:uid="{2792CEE9-747E-4D34-92AF-9B7881148958}"/>
    <cellStyle name="Normal 2 5 17" xfId="22456" xr:uid="{BDC28DF0-3516-4EFA-9639-662BD95EE0E0}"/>
    <cellStyle name="Normal 2 5 2" xfId="53" xr:uid="{5F904517-D1D3-45B0-95F5-0A40E6D2A1E9}"/>
    <cellStyle name="Normal 2 5 2 10" xfId="22479" xr:uid="{987BE9F6-510F-4FD4-8895-05D5E0A3C449}"/>
    <cellStyle name="Normal 2 5 2 2" xfId="239" xr:uid="{83A376C2-F5B7-4097-9EEC-CCEE86DC9C8E}"/>
    <cellStyle name="Normal 2 5 2 2 2" xfId="984" xr:uid="{0D9E5A71-D552-408F-B46C-0761F3247E98}"/>
    <cellStyle name="Normal 2 5 2 2 2 2" xfId="2478" xr:uid="{9CED47EF-3681-40A1-B763-151147809A78}"/>
    <cellStyle name="Normal 2 5 2 2 2 2 2" xfId="6960" xr:uid="{C549A8EC-16A4-4B33-A02D-42F94F54D817}"/>
    <cellStyle name="Normal 2 5 2 2 2 2 2 2" xfId="15990" xr:uid="{598FE843-8486-42BD-A0FD-E3F285672C37}"/>
    <cellStyle name="Normal 2 5 2 2 2 2 2 2 2" xfId="38416" xr:uid="{C3F9110B-F92C-4EB5-B06B-DF204A080EB3}"/>
    <cellStyle name="Normal 2 5 2 2 2 2 2 3" xfId="29386" xr:uid="{75A3A439-3678-478E-9018-47C2BA6253C9}"/>
    <cellStyle name="Normal 2 5 2 2 2 2 3" xfId="11508" xr:uid="{C5B96C90-2FD3-4418-BF65-40B1963AE23F}"/>
    <cellStyle name="Normal 2 5 2 2 2 2 3 2" xfId="33934" xr:uid="{3D7EE3E9-3919-4D33-803A-9997C717F9CA}"/>
    <cellStyle name="Normal 2 5 2 2 2 2 4" xfId="24904" xr:uid="{6A141D0F-7044-48D6-B18A-28D09FB54AEB}"/>
    <cellStyle name="Normal 2 5 2 2 2 3" xfId="3972" xr:uid="{BD766C13-C526-4F0D-9F59-E2FE14450AC5}"/>
    <cellStyle name="Normal 2 5 2 2 2 3 2" xfId="8454" xr:uid="{A5D203DC-BB5A-4C5E-94A9-50DEBBD2DF9C}"/>
    <cellStyle name="Normal 2 5 2 2 2 3 2 2" xfId="17484" xr:uid="{DF6CA8BB-7537-4FBA-89B0-2C8377A6AE8B}"/>
    <cellStyle name="Normal 2 5 2 2 2 3 2 2 2" xfId="39910" xr:uid="{43C19EF8-9A8E-495F-AA1B-33D11A3E681C}"/>
    <cellStyle name="Normal 2 5 2 2 2 3 2 3" xfId="30880" xr:uid="{B764EC6B-E914-41D9-9007-3FDCCA122B04}"/>
    <cellStyle name="Normal 2 5 2 2 2 3 3" xfId="13002" xr:uid="{E5A51025-51F8-4823-A16F-B7F526151242}"/>
    <cellStyle name="Normal 2 5 2 2 2 3 3 2" xfId="35428" xr:uid="{54499A86-811B-46E8-9335-37497D05F903}"/>
    <cellStyle name="Normal 2 5 2 2 2 3 4" xfId="26398" xr:uid="{BC1D01C7-9893-4AC8-B689-3FE8F75C4E10}"/>
    <cellStyle name="Normal 2 5 2 2 2 4" xfId="5466" xr:uid="{699BB926-6A50-4165-ADE7-FC6B269DFDC3}"/>
    <cellStyle name="Normal 2 5 2 2 2 4 2" xfId="14496" xr:uid="{92AE83A1-6ADC-4EB6-AE04-D2E19E62F5B7}"/>
    <cellStyle name="Normal 2 5 2 2 2 4 2 2" xfId="36922" xr:uid="{17264090-17AE-4183-A289-062894ECC3CF}"/>
    <cellStyle name="Normal 2 5 2 2 2 4 3" xfId="27892" xr:uid="{F0F6ED3F-F9D1-4960-BC40-CC06FF553BA9}"/>
    <cellStyle name="Normal 2 5 2 2 2 5" xfId="10014" xr:uid="{2277F4C9-85D4-4DCF-B219-2BAC52982B51}"/>
    <cellStyle name="Normal 2 5 2 2 2 5 2" xfId="32440" xr:uid="{C928A06A-BD4F-464D-BF7A-E7699B200001}"/>
    <cellStyle name="Normal 2 5 2 2 2 6" xfId="23410" xr:uid="{F96760AC-A6B5-41D8-9B2D-8F5B4DF3CF63}"/>
    <cellStyle name="Normal 2 5 2 2 3" xfId="1733" xr:uid="{F9432BB2-D56F-4238-85D5-C22533433C09}"/>
    <cellStyle name="Normal 2 5 2 2 3 2" xfId="6215" xr:uid="{D0619A29-838A-4D66-BFA4-78DE267FD743}"/>
    <cellStyle name="Normal 2 5 2 2 3 2 2" xfId="15245" xr:uid="{36AB67AE-EDFA-4F8C-8402-99466B82DAEA}"/>
    <cellStyle name="Normal 2 5 2 2 3 2 2 2" xfId="37671" xr:uid="{2BB8ADF1-2A73-48C2-9C9A-1DB399DA5F81}"/>
    <cellStyle name="Normal 2 5 2 2 3 2 3" xfId="28641" xr:uid="{425670D7-F69F-4201-B4E2-06B9FA3F65CA}"/>
    <cellStyle name="Normal 2 5 2 2 3 3" xfId="10763" xr:uid="{C992C3A9-BC0C-4D2F-B5B8-C835A7A1DEA4}"/>
    <cellStyle name="Normal 2 5 2 2 3 3 2" xfId="33189" xr:uid="{A5F8527A-91CF-46FF-8F5B-17D341A2BA14}"/>
    <cellStyle name="Normal 2 5 2 2 3 4" xfId="24159" xr:uid="{AEC17B3F-2B44-43F2-8A91-82BDCD52C5C4}"/>
    <cellStyle name="Normal 2 5 2 2 4" xfId="3227" xr:uid="{625C2753-C8A9-4E54-9E9F-6D9386041608}"/>
    <cellStyle name="Normal 2 5 2 2 4 2" xfId="7709" xr:uid="{7433E3C6-8EC2-4FA1-ABD2-98A9F36159C4}"/>
    <cellStyle name="Normal 2 5 2 2 4 2 2" xfId="16739" xr:uid="{C25AE03A-9CBD-4567-A189-589C14BB55B9}"/>
    <cellStyle name="Normal 2 5 2 2 4 2 2 2" xfId="39165" xr:uid="{01EFA506-AD9A-4B68-8327-77902C21BBE5}"/>
    <cellStyle name="Normal 2 5 2 2 4 2 3" xfId="30135" xr:uid="{DA948825-3A95-4305-97E7-D3D28F086530}"/>
    <cellStyle name="Normal 2 5 2 2 4 3" xfId="12257" xr:uid="{22B20344-B77D-4E71-B063-177B9120D9A5}"/>
    <cellStyle name="Normal 2 5 2 2 4 3 2" xfId="34683" xr:uid="{C6EB7EB5-BA45-42BE-9F8B-4D685087EA1D}"/>
    <cellStyle name="Normal 2 5 2 2 4 4" xfId="25653" xr:uid="{FA31DC3A-B41D-4351-A24B-1F61591C8469}"/>
    <cellStyle name="Normal 2 5 2 2 5" xfId="4721" xr:uid="{E05393D7-5CF8-4496-8E14-C64DD11D5EB1}"/>
    <cellStyle name="Normal 2 5 2 2 5 2" xfId="13751" xr:uid="{C9D018F0-C08D-4681-BEBC-98EBF610F570}"/>
    <cellStyle name="Normal 2 5 2 2 5 2 2" xfId="36177" xr:uid="{FDFC1775-CDC0-4F36-8320-14D864059006}"/>
    <cellStyle name="Normal 2 5 2 2 5 3" xfId="27147" xr:uid="{B8457FCE-8935-4542-8C41-0067351A279C}"/>
    <cellStyle name="Normal 2 5 2 2 6" xfId="9269" xr:uid="{2DE204E2-2146-46A7-8702-DD5C4EA8B12F}"/>
    <cellStyle name="Normal 2 5 2 2 6 2" xfId="31695" xr:uid="{21455F98-DF14-4854-A30E-5D95E8A2D7A7}"/>
    <cellStyle name="Normal 2 5 2 2 7" xfId="22665" xr:uid="{48855528-57A3-4772-9EB7-CC03DA636315}"/>
    <cellStyle name="Normal 2 5 2 3" xfId="425" xr:uid="{FEFEF31F-6551-477E-BB48-5E25A80CA77B}"/>
    <cellStyle name="Normal 2 5 2 3 2" xfId="1172" xr:uid="{696F7059-AAD2-4FCB-94CA-1BAEAA720154}"/>
    <cellStyle name="Normal 2 5 2 3 2 2" xfId="2666" xr:uid="{4E22D5E3-22FC-43CB-B728-F25D5D870B1C}"/>
    <cellStyle name="Normal 2 5 2 3 2 2 2" xfId="7148" xr:uid="{59ED6D2F-7736-4BAB-9997-9ED0586CB018}"/>
    <cellStyle name="Normal 2 5 2 3 2 2 2 2" xfId="16178" xr:uid="{EFCEF384-B4C0-4E59-8E6A-BD7B63C88B03}"/>
    <cellStyle name="Normal 2 5 2 3 2 2 2 2 2" xfId="38604" xr:uid="{BE035AAD-48ED-46A3-8F6F-D0A4C7E89A45}"/>
    <cellStyle name="Normal 2 5 2 3 2 2 2 3" xfId="29574" xr:uid="{60628370-EF37-43B2-9434-AF600B5F408E}"/>
    <cellStyle name="Normal 2 5 2 3 2 2 3" xfId="11696" xr:uid="{B2571C22-1399-42E9-915F-BB2E4A1D73AE}"/>
    <cellStyle name="Normal 2 5 2 3 2 2 3 2" xfId="34122" xr:uid="{69756BC2-C307-42D2-AB14-4159116735D1}"/>
    <cellStyle name="Normal 2 5 2 3 2 2 4" xfId="25092" xr:uid="{BDADB085-1448-4BE9-9E85-F0A6548D50AA}"/>
    <cellStyle name="Normal 2 5 2 3 2 3" xfId="4160" xr:uid="{BBBC5418-E45A-4BA4-B24B-E1A9CF0C5D29}"/>
    <cellStyle name="Normal 2 5 2 3 2 3 2" xfId="8642" xr:uid="{07AF7E01-74AD-4FE3-8271-18E5BF8085C0}"/>
    <cellStyle name="Normal 2 5 2 3 2 3 2 2" xfId="17672" xr:uid="{D30C3B3E-4527-49AB-82A5-72F70E9E5EFC}"/>
    <cellStyle name="Normal 2 5 2 3 2 3 2 2 2" xfId="40098" xr:uid="{1C4BBA47-7929-4732-8F78-2A78DB8083F9}"/>
    <cellStyle name="Normal 2 5 2 3 2 3 2 3" xfId="31068" xr:uid="{211182EA-53DE-4B16-A487-8FFCF67252DC}"/>
    <cellStyle name="Normal 2 5 2 3 2 3 3" xfId="13190" xr:uid="{D1EC913B-1750-4D1B-BCE3-F6172D1C412E}"/>
    <cellStyle name="Normal 2 5 2 3 2 3 3 2" xfId="35616" xr:uid="{16105D8D-A193-4B87-B0B3-C7961D247C1D}"/>
    <cellStyle name="Normal 2 5 2 3 2 3 4" xfId="26586" xr:uid="{F898BB90-FA42-4B8C-8B78-88B2068782ED}"/>
    <cellStyle name="Normal 2 5 2 3 2 4" xfId="5654" xr:uid="{E5562D09-3C1A-4A37-BBAC-6B1B2D7F1FA5}"/>
    <cellStyle name="Normal 2 5 2 3 2 4 2" xfId="14684" xr:uid="{07D12B9C-3D8D-484B-8965-73A59ECE6FC9}"/>
    <cellStyle name="Normal 2 5 2 3 2 4 2 2" xfId="37110" xr:uid="{E8432B1F-91D4-404D-9F06-CAA6F924D736}"/>
    <cellStyle name="Normal 2 5 2 3 2 4 3" xfId="28080" xr:uid="{A15C68FC-BBCA-4E37-B5D6-1CB835B92E2E}"/>
    <cellStyle name="Normal 2 5 2 3 2 5" xfId="10202" xr:uid="{77CF8A07-A0B6-46F7-A296-496FD70824AD}"/>
    <cellStyle name="Normal 2 5 2 3 2 5 2" xfId="32628" xr:uid="{E4E9FF15-ED5D-41C0-A633-0A0FD3FD030E}"/>
    <cellStyle name="Normal 2 5 2 3 2 6" xfId="23598" xr:uid="{0DEA6239-DE63-49D1-AD3D-489C1E69BCF2}"/>
    <cellStyle name="Normal 2 5 2 3 3" xfId="1919" xr:uid="{6F865444-23C0-42CE-9FEA-063A78C90415}"/>
    <cellStyle name="Normal 2 5 2 3 3 2" xfId="6401" xr:uid="{0A7E9999-B979-48EA-8122-2CE6FE162A84}"/>
    <cellStyle name="Normal 2 5 2 3 3 2 2" xfId="15431" xr:uid="{2AC29A71-91CB-4C93-B1E6-FB04C2D374A7}"/>
    <cellStyle name="Normal 2 5 2 3 3 2 2 2" xfId="37857" xr:uid="{D0B41D35-F904-4BA4-9330-B12418A4F7AB}"/>
    <cellStyle name="Normal 2 5 2 3 3 2 3" xfId="28827" xr:uid="{A93EC698-8CE3-4FDB-8B18-C4C1B704DDB0}"/>
    <cellStyle name="Normal 2 5 2 3 3 3" xfId="10949" xr:uid="{501C58EE-E775-4881-8864-551925E67EA1}"/>
    <cellStyle name="Normal 2 5 2 3 3 3 2" xfId="33375" xr:uid="{5505A7BF-5167-409C-B2CA-9A1A5363A344}"/>
    <cellStyle name="Normal 2 5 2 3 3 4" xfId="24345" xr:uid="{3410FAD2-CF30-404C-A9EF-2909FE73404F}"/>
    <cellStyle name="Normal 2 5 2 3 4" xfId="3413" xr:uid="{C661ACFB-7219-437B-801C-4E9CDB640A49}"/>
    <cellStyle name="Normal 2 5 2 3 4 2" xfId="7895" xr:uid="{0CB9B20B-E7CC-4A95-919A-E5D59E292AE6}"/>
    <cellStyle name="Normal 2 5 2 3 4 2 2" xfId="16925" xr:uid="{422C6427-4D87-4F04-AEB6-8B2FB33B7E2D}"/>
    <cellStyle name="Normal 2 5 2 3 4 2 2 2" xfId="39351" xr:uid="{C757ECE0-1E3E-47EE-8486-0F9F17F376DF}"/>
    <cellStyle name="Normal 2 5 2 3 4 2 3" xfId="30321" xr:uid="{63E28C2E-EE42-4533-BA6F-E0CC9222C42E}"/>
    <cellStyle name="Normal 2 5 2 3 4 3" xfId="12443" xr:uid="{D042ABF7-76FD-477B-BD42-8DBD8D63116A}"/>
    <cellStyle name="Normal 2 5 2 3 4 3 2" xfId="34869" xr:uid="{30D422A5-43DE-4E1F-BF71-5A777B1C5525}"/>
    <cellStyle name="Normal 2 5 2 3 4 4" xfId="25839" xr:uid="{87412543-571A-4600-9C28-9A3F7644D9A2}"/>
    <cellStyle name="Normal 2 5 2 3 5" xfId="4907" xr:uid="{A2F74DF0-285E-4A3A-AF8D-BA93DC6EEC13}"/>
    <cellStyle name="Normal 2 5 2 3 5 2" xfId="13937" xr:uid="{F0ECB5A5-87E4-4751-A091-5186C9AB01AD}"/>
    <cellStyle name="Normal 2 5 2 3 5 2 2" xfId="36363" xr:uid="{F7404CD2-08AB-4EB9-8A3F-B2B10F759AC1}"/>
    <cellStyle name="Normal 2 5 2 3 5 3" xfId="27333" xr:uid="{D4FD63EF-84DF-499F-9608-249DD0ACC189}"/>
    <cellStyle name="Normal 2 5 2 3 6" xfId="9455" xr:uid="{563973DF-4749-4A90-9BDA-FB2F2D9B5540}"/>
    <cellStyle name="Normal 2 5 2 3 6 2" xfId="31881" xr:uid="{EB6A42F3-CF42-420B-8F04-A0C4881A073E}"/>
    <cellStyle name="Normal 2 5 2 3 7" xfId="22851" xr:uid="{8F4D0FEE-1ECC-4B60-BB39-D6D8F5BB88F8}"/>
    <cellStyle name="Normal 2 5 2 4" xfId="611" xr:uid="{17306B1D-E6EE-4E1E-8E02-4DAD2B0565EE}"/>
    <cellStyle name="Normal 2 5 2 4 2" xfId="1358" xr:uid="{C3CB8A68-7D68-4A6E-8721-31EF8E11BAAD}"/>
    <cellStyle name="Normal 2 5 2 4 2 2" xfId="2852" xr:uid="{B03DA8EB-7E0A-4FC3-9850-CF9A29C4943C}"/>
    <cellStyle name="Normal 2 5 2 4 2 2 2" xfId="7334" xr:uid="{D17E784D-D9C7-4193-97CD-F4721DD811AA}"/>
    <cellStyle name="Normal 2 5 2 4 2 2 2 2" xfId="16364" xr:uid="{BDEE54CE-6C94-474D-AD08-5A90CAE121FC}"/>
    <cellStyle name="Normal 2 5 2 4 2 2 2 2 2" xfId="38790" xr:uid="{4C6F6567-8A97-4F63-83BE-DE1F7610739C}"/>
    <cellStyle name="Normal 2 5 2 4 2 2 2 3" xfId="29760" xr:uid="{ABB997B9-0464-4CD2-86C2-6C3FED6D36AA}"/>
    <cellStyle name="Normal 2 5 2 4 2 2 3" xfId="11882" xr:uid="{36A4CB42-DDDC-4293-A23A-FD926AB9C45F}"/>
    <cellStyle name="Normal 2 5 2 4 2 2 3 2" xfId="34308" xr:uid="{464992EF-EA9B-40A9-8191-24799960A4E3}"/>
    <cellStyle name="Normal 2 5 2 4 2 2 4" xfId="25278" xr:uid="{373977B3-D0FD-4165-865B-142102C8A3F4}"/>
    <cellStyle name="Normal 2 5 2 4 2 3" xfId="4346" xr:uid="{D80ADC69-B363-4B74-99E8-3012B41B6A80}"/>
    <cellStyle name="Normal 2 5 2 4 2 3 2" xfId="8828" xr:uid="{C346D9F0-D6BF-4EB1-A1B2-15051FA22C99}"/>
    <cellStyle name="Normal 2 5 2 4 2 3 2 2" xfId="17858" xr:uid="{DDACFE89-335F-4BDE-9559-866ECFA7D770}"/>
    <cellStyle name="Normal 2 5 2 4 2 3 2 2 2" xfId="40284" xr:uid="{A972180F-F0E2-4535-9FF7-667F94CD406F}"/>
    <cellStyle name="Normal 2 5 2 4 2 3 2 3" xfId="31254" xr:uid="{FDEE38E2-9855-4BBE-8D8D-7824629D8B08}"/>
    <cellStyle name="Normal 2 5 2 4 2 3 3" xfId="13376" xr:uid="{54C225CA-4927-4B92-BD11-65BF70C21A86}"/>
    <cellStyle name="Normal 2 5 2 4 2 3 3 2" xfId="35802" xr:uid="{4BB993BA-2C6A-4519-86A2-EA837B7F807B}"/>
    <cellStyle name="Normal 2 5 2 4 2 3 4" xfId="26772" xr:uid="{9C2C7140-609C-4E0E-B597-88D8BB967C2C}"/>
    <cellStyle name="Normal 2 5 2 4 2 4" xfId="5840" xr:uid="{8FEA32E2-8EDA-4BF6-B284-7976B22AD0CA}"/>
    <cellStyle name="Normal 2 5 2 4 2 4 2" xfId="14870" xr:uid="{3B2F4207-88BF-4547-86C8-7D2937CCD200}"/>
    <cellStyle name="Normal 2 5 2 4 2 4 2 2" xfId="37296" xr:uid="{9A539CE2-8654-458A-96B6-D9F93BFC6A48}"/>
    <cellStyle name="Normal 2 5 2 4 2 4 3" xfId="28266" xr:uid="{8451B651-0A94-4EA9-BBBE-67516DA4752C}"/>
    <cellStyle name="Normal 2 5 2 4 2 5" xfId="10388" xr:uid="{4EDE3346-CB12-4989-8485-A5E1524FC043}"/>
    <cellStyle name="Normal 2 5 2 4 2 5 2" xfId="32814" xr:uid="{2F0DCF6D-EB99-4D18-A269-DEC855EC711A}"/>
    <cellStyle name="Normal 2 5 2 4 2 6" xfId="23784" xr:uid="{498BC67B-7D55-4E06-82A9-2E44F7CE7C04}"/>
    <cellStyle name="Normal 2 5 2 4 3" xfId="2105" xr:uid="{7C82822F-8E87-4AD0-9478-1A313EA49BA4}"/>
    <cellStyle name="Normal 2 5 2 4 3 2" xfId="6587" xr:uid="{A9BDF8BE-455B-46BC-9E8E-A710796A251F}"/>
    <cellStyle name="Normal 2 5 2 4 3 2 2" xfId="15617" xr:uid="{3C4DBD2F-1686-4342-8DF2-FA566C0B0FEB}"/>
    <cellStyle name="Normal 2 5 2 4 3 2 2 2" xfId="38043" xr:uid="{1F3CD4C0-A603-4C1E-A1D3-99B6AF0F5200}"/>
    <cellStyle name="Normal 2 5 2 4 3 2 3" xfId="29013" xr:uid="{3B4A3EF9-E90A-4E2A-93A3-84578D828F0E}"/>
    <cellStyle name="Normal 2 5 2 4 3 3" xfId="11135" xr:uid="{CEF613EC-A180-49E3-B51B-7DAB67332792}"/>
    <cellStyle name="Normal 2 5 2 4 3 3 2" xfId="33561" xr:uid="{EF8C24B8-54AC-48EA-AF8F-D3131F5F838D}"/>
    <cellStyle name="Normal 2 5 2 4 3 4" xfId="24531" xr:uid="{8AA0F350-744A-4AFD-A334-59FA1C6DAE32}"/>
    <cellStyle name="Normal 2 5 2 4 4" xfId="3599" xr:uid="{C4EE18AE-221D-4B48-9E00-E20ED041F4A7}"/>
    <cellStyle name="Normal 2 5 2 4 4 2" xfId="8081" xr:uid="{FF1FB5FD-9F28-441D-B1D1-2B2FB46F1A88}"/>
    <cellStyle name="Normal 2 5 2 4 4 2 2" xfId="17111" xr:uid="{FDBD6A5F-36EA-4DFD-88DA-D7A5FC1BEE6B}"/>
    <cellStyle name="Normal 2 5 2 4 4 2 2 2" xfId="39537" xr:uid="{F507ECBA-D640-4B16-8305-7DA4CD3A0A0F}"/>
    <cellStyle name="Normal 2 5 2 4 4 2 3" xfId="30507" xr:uid="{F16E6F48-19DE-4CD0-99E4-A85B2D9B9770}"/>
    <cellStyle name="Normal 2 5 2 4 4 3" xfId="12629" xr:uid="{6164D979-5AE0-4528-AF3A-BF998751EC8B}"/>
    <cellStyle name="Normal 2 5 2 4 4 3 2" xfId="35055" xr:uid="{7C09DF10-0615-47E2-BC94-0C84B88DA503}"/>
    <cellStyle name="Normal 2 5 2 4 4 4" xfId="26025" xr:uid="{95CEA586-3783-468C-B956-CA78F8BD793B}"/>
    <cellStyle name="Normal 2 5 2 4 5" xfId="5093" xr:uid="{4DA6785B-B4E6-435F-8131-F41017C67EBB}"/>
    <cellStyle name="Normal 2 5 2 4 5 2" xfId="14123" xr:uid="{B3DE6B02-5F36-49DC-ADBA-56A30F1B10B3}"/>
    <cellStyle name="Normal 2 5 2 4 5 2 2" xfId="36549" xr:uid="{19D84507-428F-4CB7-858B-DFE1CF0C1DE6}"/>
    <cellStyle name="Normal 2 5 2 4 5 3" xfId="27519" xr:uid="{894F52E1-145F-4724-A73A-A0BDFD1A3553}"/>
    <cellStyle name="Normal 2 5 2 4 6" xfId="9641" xr:uid="{4AB209F9-7CA1-4FA4-9061-58689614EE50}"/>
    <cellStyle name="Normal 2 5 2 4 6 2" xfId="32067" xr:uid="{0B73E43A-4197-4694-8ED0-1D6B78A5D249}"/>
    <cellStyle name="Normal 2 5 2 4 7" xfId="23037" xr:uid="{EECB89B2-2A26-493F-B4D6-500B4BC1445E}"/>
    <cellStyle name="Normal 2 5 2 5" xfId="798" xr:uid="{04E9EAD1-2A46-4F1D-AF2A-C86727998B61}"/>
    <cellStyle name="Normal 2 5 2 5 2" xfId="2292" xr:uid="{D3EC98F6-B7D0-49AB-AB5A-CA7E1FAB1760}"/>
    <cellStyle name="Normal 2 5 2 5 2 2" xfId="6774" xr:uid="{C7E40C51-DF4C-418A-8611-3E3378A2F5F9}"/>
    <cellStyle name="Normal 2 5 2 5 2 2 2" xfId="15804" xr:uid="{642EFDF5-85BA-4BC3-83AC-7C565776FD9E}"/>
    <cellStyle name="Normal 2 5 2 5 2 2 2 2" xfId="38230" xr:uid="{14F9204C-7E4A-4ADD-A65E-EA2B354C4DE8}"/>
    <cellStyle name="Normal 2 5 2 5 2 2 3" xfId="29200" xr:uid="{81190A1B-5EE1-4DBD-B962-F1A1091EFC4D}"/>
    <cellStyle name="Normal 2 5 2 5 2 3" xfId="11322" xr:uid="{DBB1C8A0-BDE2-4CDF-99AA-4138662FCD9C}"/>
    <cellStyle name="Normal 2 5 2 5 2 3 2" xfId="33748" xr:uid="{419731E9-D684-4D31-879E-16C92E321D41}"/>
    <cellStyle name="Normal 2 5 2 5 2 4" xfId="24718" xr:uid="{7F2AF433-5FAB-4236-8641-000FBA3610F4}"/>
    <cellStyle name="Normal 2 5 2 5 3" xfId="3786" xr:uid="{AD256BEE-8BB9-4FAC-BEBD-9C84412356E4}"/>
    <cellStyle name="Normal 2 5 2 5 3 2" xfId="8268" xr:uid="{A232F800-6943-4182-AFFA-D7C018F00D40}"/>
    <cellStyle name="Normal 2 5 2 5 3 2 2" xfId="17298" xr:uid="{DDC97B43-BBC8-4876-90E3-00A798F29B2D}"/>
    <cellStyle name="Normal 2 5 2 5 3 2 2 2" xfId="39724" xr:uid="{F64F950C-8E13-492C-90D6-96654DFE2574}"/>
    <cellStyle name="Normal 2 5 2 5 3 2 3" xfId="30694" xr:uid="{160F5270-C47B-4DEF-9FB9-C19D2261FB87}"/>
    <cellStyle name="Normal 2 5 2 5 3 3" xfId="12816" xr:uid="{86C4D7E5-0260-4DAE-B768-6723D290A40D}"/>
    <cellStyle name="Normal 2 5 2 5 3 3 2" xfId="35242" xr:uid="{08BCCC0E-8131-42CC-AD68-318DD8BEAC23}"/>
    <cellStyle name="Normal 2 5 2 5 3 4" xfId="26212" xr:uid="{30A00098-4AAC-47D7-ADA3-3B177F3F051B}"/>
    <cellStyle name="Normal 2 5 2 5 4" xfId="5280" xr:uid="{B15F8AF9-6708-4F39-865E-A510CF944A75}"/>
    <cellStyle name="Normal 2 5 2 5 4 2" xfId="14310" xr:uid="{5D37E547-E06D-4F01-BF08-352FA8A35C45}"/>
    <cellStyle name="Normal 2 5 2 5 4 2 2" xfId="36736" xr:uid="{E2706E4E-D890-48B8-80FF-E64D42A52F1A}"/>
    <cellStyle name="Normal 2 5 2 5 4 3" xfId="27706" xr:uid="{83C97682-FE48-44FD-BA95-C7B8BF8E97D1}"/>
    <cellStyle name="Normal 2 5 2 5 5" xfId="9828" xr:uid="{C714DCB2-A4F3-4525-9E05-11414CF13253}"/>
    <cellStyle name="Normal 2 5 2 5 5 2" xfId="32254" xr:uid="{40621AEB-94CD-4BDA-96EB-D883340EA2C5}"/>
    <cellStyle name="Normal 2 5 2 5 6" xfId="23224" xr:uid="{3C6DB529-1187-484A-B694-B9FA3D83A33F}"/>
    <cellStyle name="Normal 2 5 2 6" xfId="1547" xr:uid="{6D54DF1C-8D10-4737-AEC3-E053C1DD3EB7}"/>
    <cellStyle name="Normal 2 5 2 6 2" xfId="6029" xr:uid="{9207BB4C-6974-4855-9D78-EDDE07289CFB}"/>
    <cellStyle name="Normal 2 5 2 6 2 2" xfId="15059" xr:uid="{F61F0048-DD63-40A8-8D80-EC4F612A6325}"/>
    <cellStyle name="Normal 2 5 2 6 2 2 2" xfId="37485" xr:uid="{791D1E08-0B19-4AFB-B0A8-0771F7585634}"/>
    <cellStyle name="Normal 2 5 2 6 2 3" xfId="28455" xr:uid="{BBA3BA8C-0F7C-422F-BBFD-62745F2CB145}"/>
    <cellStyle name="Normal 2 5 2 6 3" xfId="10577" xr:uid="{32127600-69F5-4512-B839-0DC3E6478800}"/>
    <cellStyle name="Normal 2 5 2 6 3 2" xfId="33003" xr:uid="{B7AAF6F9-4A5E-4439-BEBA-D4F552FF55DA}"/>
    <cellStyle name="Normal 2 5 2 6 4" xfId="23973" xr:uid="{8D95E3B7-4458-4C5B-953D-9D06AC206D11}"/>
    <cellStyle name="Normal 2 5 2 7" xfId="3041" xr:uid="{6D3A4E90-8943-40A1-9B74-7D163036871D}"/>
    <cellStyle name="Normal 2 5 2 7 2" xfId="7523" xr:uid="{94099AEF-2946-429F-AB5E-59554DC6050C}"/>
    <cellStyle name="Normal 2 5 2 7 2 2" xfId="16553" xr:uid="{DE006958-BAD4-41EF-88DF-B89C06F434CC}"/>
    <cellStyle name="Normal 2 5 2 7 2 2 2" xfId="38979" xr:uid="{0C71116E-5389-4716-9489-7451C05AC14F}"/>
    <cellStyle name="Normal 2 5 2 7 2 3" xfId="29949" xr:uid="{C055D116-FC90-45CE-A350-0D608654A148}"/>
    <cellStyle name="Normal 2 5 2 7 3" xfId="12071" xr:uid="{0299645D-58D5-48B0-867A-AAC6E3A8EF8E}"/>
    <cellStyle name="Normal 2 5 2 7 3 2" xfId="34497" xr:uid="{5CCA991A-7B24-47DC-AA5D-5770990D3DA8}"/>
    <cellStyle name="Normal 2 5 2 7 4" xfId="25467" xr:uid="{C45C01AB-8C85-430D-9997-674F73003171}"/>
    <cellStyle name="Normal 2 5 2 8" xfId="4535" xr:uid="{51298DDC-1C9B-4856-8E8D-51B18831EF7A}"/>
    <cellStyle name="Normal 2 5 2 8 2" xfId="13565" xr:uid="{317EB2E1-DD59-4F1E-B30F-AD210397B157}"/>
    <cellStyle name="Normal 2 5 2 8 2 2" xfId="35991" xr:uid="{F14BDBCB-1255-4EF8-9404-5AC3645D7448}"/>
    <cellStyle name="Normal 2 5 2 8 3" xfId="26961" xr:uid="{AFF9C2F7-329A-4029-A53F-8B5082FAB87E}"/>
    <cellStyle name="Normal 2 5 2 9" xfId="9083" xr:uid="{70293B85-076D-48A6-A216-665FD4CD7683}"/>
    <cellStyle name="Normal 2 5 2 9 2" xfId="31509" xr:uid="{7591C291-5CAD-4124-A9F0-A9E44F1A3AD9}"/>
    <cellStyle name="Normal 2 5 3" xfId="76" xr:uid="{80A18D8B-8535-4465-94F1-8F043B0609B2}"/>
    <cellStyle name="Normal 2 5 3 10" xfId="22502" xr:uid="{4283524E-EAB5-4108-8D1C-99638B8EE43B}"/>
    <cellStyle name="Normal 2 5 3 2" xfId="262" xr:uid="{378190BA-81A3-40D0-BE2D-62F8E55C2F02}"/>
    <cellStyle name="Normal 2 5 3 2 2" xfId="1007" xr:uid="{FE3F1A5B-312F-42A8-B162-AA6C583B8307}"/>
    <cellStyle name="Normal 2 5 3 2 2 2" xfId="2501" xr:uid="{017A620B-8D45-4506-827E-3B0EE760745C}"/>
    <cellStyle name="Normal 2 5 3 2 2 2 2" xfId="6983" xr:uid="{10709612-6FD4-43DC-8CA6-32217FCA6F1C}"/>
    <cellStyle name="Normal 2 5 3 2 2 2 2 2" xfId="16013" xr:uid="{FF1A4356-1AAB-4895-AF3D-10992B55971D}"/>
    <cellStyle name="Normal 2 5 3 2 2 2 2 2 2" xfId="38439" xr:uid="{D9701624-20A3-4B65-915D-C274ED600D67}"/>
    <cellStyle name="Normal 2 5 3 2 2 2 2 3" xfId="29409" xr:uid="{CF474E1E-5EF1-4A3E-A9BC-1575F32E6A98}"/>
    <cellStyle name="Normal 2 5 3 2 2 2 3" xfId="11531" xr:uid="{05D7E001-9337-4FC3-8F23-0C0323DC6738}"/>
    <cellStyle name="Normal 2 5 3 2 2 2 3 2" xfId="33957" xr:uid="{A17D39C3-794C-4B0B-A900-2A340A83EE3F}"/>
    <cellStyle name="Normal 2 5 3 2 2 2 4" xfId="24927" xr:uid="{BF39DF29-829C-4FE5-9920-24BF26F00F14}"/>
    <cellStyle name="Normal 2 5 3 2 2 3" xfId="3995" xr:uid="{906CFFD2-2F5F-4851-98A7-AFFF40E00893}"/>
    <cellStyle name="Normal 2 5 3 2 2 3 2" xfId="8477" xr:uid="{B4006E57-5838-45C1-8376-CDAD3F9447F5}"/>
    <cellStyle name="Normal 2 5 3 2 2 3 2 2" xfId="17507" xr:uid="{A182B79A-C53F-4BEF-AB83-A1260C77FFA3}"/>
    <cellStyle name="Normal 2 5 3 2 2 3 2 2 2" xfId="39933" xr:uid="{2E4A7D78-F83C-49B0-9480-4F84CEB78869}"/>
    <cellStyle name="Normal 2 5 3 2 2 3 2 3" xfId="30903" xr:uid="{273D94ED-8181-4C74-9F59-58DCD8316ACE}"/>
    <cellStyle name="Normal 2 5 3 2 2 3 3" xfId="13025" xr:uid="{CB5DD3E4-A013-4A7E-9502-7ED2C73F9B6A}"/>
    <cellStyle name="Normal 2 5 3 2 2 3 3 2" xfId="35451" xr:uid="{6ABDDE2A-5E7B-4270-AF78-89C4A9F6C7FB}"/>
    <cellStyle name="Normal 2 5 3 2 2 3 4" xfId="26421" xr:uid="{57AC0E7C-376F-46AB-A05F-28EFA56A20D9}"/>
    <cellStyle name="Normal 2 5 3 2 2 4" xfId="5489" xr:uid="{DE0E1499-2529-44AE-A0AC-26AE802FAAD3}"/>
    <cellStyle name="Normal 2 5 3 2 2 4 2" xfId="14519" xr:uid="{201F48E1-5F3E-4BAE-9833-3438F2E3A4D3}"/>
    <cellStyle name="Normal 2 5 3 2 2 4 2 2" xfId="36945" xr:uid="{F4F27337-4A75-4A16-ACC3-18C35941F7C1}"/>
    <cellStyle name="Normal 2 5 3 2 2 4 3" xfId="27915" xr:uid="{569057B1-B491-4C8D-820F-A7C88A91F503}"/>
    <cellStyle name="Normal 2 5 3 2 2 5" xfId="10037" xr:uid="{57EDC5BA-2A8C-4C74-839A-46E8AF9DBE9B}"/>
    <cellStyle name="Normal 2 5 3 2 2 5 2" xfId="32463" xr:uid="{76EEB389-F291-4FDC-A74A-E8449136160B}"/>
    <cellStyle name="Normal 2 5 3 2 2 6" xfId="23433" xr:uid="{E8A10A91-0B19-4B42-898D-A2E10FEEA4EE}"/>
    <cellStyle name="Normal 2 5 3 2 3" xfId="1756" xr:uid="{5D40C059-C3D5-45AE-ACE5-5E989A571FDF}"/>
    <cellStyle name="Normal 2 5 3 2 3 2" xfId="6238" xr:uid="{989443CB-434B-4EC1-A440-BDB7514A08EF}"/>
    <cellStyle name="Normal 2 5 3 2 3 2 2" xfId="15268" xr:uid="{44788287-77FF-43E8-980D-3F01D819396E}"/>
    <cellStyle name="Normal 2 5 3 2 3 2 2 2" xfId="37694" xr:uid="{C59B7A63-B65D-4636-BCE2-A0E839215232}"/>
    <cellStyle name="Normal 2 5 3 2 3 2 3" xfId="28664" xr:uid="{C915E4D2-CF53-483A-823C-44A0F03714C5}"/>
    <cellStyle name="Normal 2 5 3 2 3 3" xfId="10786" xr:uid="{3A17971D-98DC-4E46-A272-1E88FF06FB55}"/>
    <cellStyle name="Normal 2 5 3 2 3 3 2" xfId="33212" xr:uid="{390E00D5-B85F-46DB-94AA-8EA6CD3C20E2}"/>
    <cellStyle name="Normal 2 5 3 2 3 4" xfId="24182" xr:uid="{F6082F00-2682-4109-9B7F-5787F49E8200}"/>
    <cellStyle name="Normal 2 5 3 2 4" xfId="3250" xr:uid="{9D3EDAC9-9656-4B3D-B223-137CFDA0EDAF}"/>
    <cellStyle name="Normal 2 5 3 2 4 2" xfId="7732" xr:uid="{0044F20A-3C40-4C40-84E8-2F54AD0F24E4}"/>
    <cellStyle name="Normal 2 5 3 2 4 2 2" xfId="16762" xr:uid="{667FEF17-A440-4FD4-96F0-18EA819ADFBA}"/>
    <cellStyle name="Normal 2 5 3 2 4 2 2 2" xfId="39188" xr:uid="{BE559CA2-4C4D-4743-A02F-B3638990C02D}"/>
    <cellStyle name="Normal 2 5 3 2 4 2 3" xfId="30158" xr:uid="{923E1CDD-9BF3-482D-BA52-99E51F25B9AE}"/>
    <cellStyle name="Normal 2 5 3 2 4 3" xfId="12280" xr:uid="{40748F28-52BF-4E2B-8AB7-1186CAB23FE9}"/>
    <cellStyle name="Normal 2 5 3 2 4 3 2" xfId="34706" xr:uid="{89BFEBF3-8D4B-4A3D-9559-2093E290600F}"/>
    <cellStyle name="Normal 2 5 3 2 4 4" xfId="25676" xr:uid="{F9BF3C85-8F08-4472-9CED-E9C73654A86A}"/>
    <cellStyle name="Normal 2 5 3 2 5" xfId="4744" xr:uid="{60D2E190-811E-4AC0-9AB5-4897E0869A8B}"/>
    <cellStyle name="Normal 2 5 3 2 5 2" xfId="13774" xr:uid="{C7CD9F9A-B5C5-461E-841D-2642ADC8DCEC}"/>
    <cellStyle name="Normal 2 5 3 2 5 2 2" xfId="36200" xr:uid="{0BDB4C07-F150-4083-A9A0-AE999922AB98}"/>
    <cellStyle name="Normal 2 5 3 2 5 3" xfId="27170" xr:uid="{F2EDA5F4-6861-4DD8-A0C3-6E0ED4081ED0}"/>
    <cellStyle name="Normal 2 5 3 2 6" xfId="9292" xr:uid="{8038AF17-653F-4852-8E3D-D79080272F35}"/>
    <cellStyle name="Normal 2 5 3 2 6 2" xfId="31718" xr:uid="{06D2DA2F-F12F-47CE-8145-94D3197F819B}"/>
    <cellStyle name="Normal 2 5 3 2 7" xfId="22688" xr:uid="{B3286B44-C957-4AA0-BEBB-06322D7FDCEB}"/>
    <cellStyle name="Normal 2 5 3 3" xfId="448" xr:uid="{90A85FB3-5B97-4A1A-B232-D8ED4DEB7F95}"/>
    <cellStyle name="Normal 2 5 3 3 2" xfId="1195" xr:uid="{B7E63F6C-E69C-42C7-BB40-F0F2E78ADA50}"/>
    <cellStyle name="Normal 2 5 3 3 2 2" xfId="2689" xr:uid="{CEE133C6-F176-4FE1-8F6D-164EC737AB76}"/>
    <cellStyle name="Normal 2 5 3 3 2 2 2" xfId="7171" xr:uid="{AE5F50E4-85DD-4F52-A951-AD5FF7F86069}"/>
    <cellStyle name="Normal 2 5 3 3 2 2 2 2" xfId="16201" xr:uid="{5A90F1B0-3F17-48EB-860D-F755B3EF43CE}"/>
    <cellStyle name="Normal 2 5 3 3 2 2 2 2 2" xfId="38627" xr:uid="{FECE9EA5-257C-4681-8097-73C4F65876F7}"/>
    <cellStyle name="Normal 2 5 3 3 2 2 2 3" xfId="29597" xr:uid="{5A96DCEB-C76B-49D4-844C-0C3378C4D4BC}"/>
    <cellStyle name="Normal 2 5 3 3 2 2 3" xfId="11719" xr:uid="{C1B4BF46-256C-4DD2-A2BD-35E442C64E35}"/>
    <cellStyle name="Normal 2 5 3 3 2 2 3 2" xfId="34145" xr:uid="{8C2779ED-9147-4AA2-AF4E-7E9288547FDA}"/>
    <cellStyle name="Normal 2 5 3 3 2 2 4" xfId="25115" xr:uid="{519CB66D-AE46-420A-AB53-6451AD7E2E44}"/>
    <cellStyle name="Normal 2 5 3 3 2 3" xfId="4183" xr:uid="{777E597D-4BDF-47CF-82F5-132DA73280DA}"/>
    <cellStyle name="Normal 2 5 3 3 2 3 2" xfId="8665" xr:uid="{315E7F76-1EDC-437E-A105-A4A5297E9F6C}"/>
    <cellStyle name="Normal 2 5 3 3 2 3 2 2" xfId="17695" xr:uid="{D8E24C81-D959-4312-9E92-3DE6D70DD571}"/>
    <cellStyle name="Normal 2 5 3 3 2 3 2 2 2" xfId="40121" xr:uid="{CFD7B0EA-9F60-4B00-8078-60610DAEC15F}"/>
    <cellStyle name="Normal 2 5 3 3 2 3 2 3" xfId="31091" xr:uid="{A6279430-4AD9-4598-A4A4-D7AAA835ECFA}"/>
    <cellStyle name="Normal 2 5 3 3 2 3 3" xfId="13213" xr:uid="{E187A7F4-06A2-45ED-99DE-B92C9F6E9C22}"/>
    <cellStyle name="Normal 2 5 3 3 2 3 3 2" xfId="35639" xr:uid="{ED076876-0C4D-4914-8085-A64A8D5603D3}"/>
    <cellStyle name="Normal 2 5 3 3 2 3 4" xfId="26609" xr:uid="{6DC5DD39-2779-4147-B8EF-5C005E77415B}"/>
    <cellStyle name="Normal 2 5 3 3 2 4" xfId="5677" xr:uid="{3782FF1B-1502-424A-ADB6-AD077433C322}"/>
    <cellStyle name="Normal 2 5 3 3 2 4 2" xfId="14707" xr:uid="{A9794655-1556-481B-86C9-D87CD6BD9653}"/>
    <cellStyle name="Normal 2 5 3 3 2 4 2 2" xfId="37133" xr:uid="{EEDB8571-223E-4DC5-B423-A95191F2ED33}"/>
    <cellStyle name="Normal 2 5 3 3 2 4 3" xfId="28103" xr:uid="{50C17923-4274-4D8D-9D9F-97F723A26FA5}"/>
    <cellStyle name="Normal 2 5 3 3 2 5" xfId="10225" xr:uid="{7DC97C14-6667-4B4F-A7CA-78CF653ED5D5}"/>
    <cellStyle name="Normal 2 5 3 3 2 5 2" xfId="32651" xr:uid="{63E24E16-CF81-4B80-B8EB-53AE6E873AFD}"/>
    <cellStyle name="Normal 2 5 3 3 2 6" xfId="23621" xr:uid="{14CED93F-5EAE-4982-94D7-DAD7747CD164}"/>
    <cellStyle name="Normal 2 5 3 3 3" xfId="1942" xr:uid="{B07344FF-CF51-42B3-89FE-0037CC447A95}"/>
    <cellStyle name="Normal 2 5 3 3 3 2" xfId="6424" xr:uid="{ED90B29F-44F3-4E64-A503-5B9A70B52557}"/>
    <cellStyle name="Normal 2 5 3 3 3 2 2" xfId="15454" xr:uid="{7DDB6054-1DAD-4310-9C83-F99BECB7F9D8}"/>
    <cellStyle name="Normal 2 5 3 3 3 2 2 2" xfId="37880" xr:uid="{B452BDB8-0E1F-44DC-9C73-0D612A02686C}"/>
    <cellStyle name="Normal 2 5 3 3 3 2 3" xfId="28850" xr:uid="{46F89E9E-1219-4FA3-B8FA-301C3B767A31}"/>
    <cellStyle name="Normal 2 5 3 3 3 3" xfId="10972" xr:uid="{521A722A-36FD-4540-9A37-0AC9AEC78162}"/>
    <cellStyle name="Normal 2 5 3 3 3 3 2" xfId="33398" xr:uid="{E3E40415-6185-4E65-97CC-8C4E8B3DC175}"/>
    <cellStyle name="Normal 2 5 3 3 3 4" xfId="24368" xr:uid="{DB6AE6C6-3D7A-4632-AD6C-CAA1BCF68E0F}"/>
    <cellStyle name="Normal 2 5 3 3 4" xfId="3436" xr:uid="{13C0845E-17E6-46FE-A801-E84BBA8BB459}"/>
    <cellStyle name="Normal 2 5 3 3 4 2" xfId="7918" xr:uid="{FA529058-CDD9-44C2-8DD0-209E27B3C7B4}"/>
    <cellStyle name="Normal 2 5 3 3 4 2 2" xfId="16948" xr:uid="{774753D6-FEA3-4A31-979B-E31F5C80223C}"/>
    <cellStyle name="Normal 2 5 3 3 4 2 2 2" xfId="39374" xr:uid="{EDE9C1F1-7DAC-467E-93D5-251AC8A2E25D}"/>
    <cellStyle name="Normal 2 5 3 3 4 2 3" xfId="30344" xr:uid="{0F927605-248F-4874-BB2C-A5F67A12A3D2}"/>
    <cellStyle name="Normal 2 5 3 3 4 3" xfId="12466" xr:uid="{91BBB361-4572-44CF-9853-77ACFB74745B}"/>
    <cellStyle name="Normal 2 5 3 3 4 3 2" xfId="34892" xr:uid="{E8AF4759-0754-4878-972D-19983C1A41EC}"/>
    <cellStyle name="Normal 2 5 3 3 4 4" xfId="25862" xr:uid="{DD5B4B65-8B2A-4C25-972D-C8B15918C45F}"/>
    <cellStyle name="Normal 2 5 3 3 5" xfId="4930" xr:uid="{78BC7D8B-00AB-48A4-AB6D-4D6A85BDA1FF}"/>
    <cellStyle name="Normal 2 5 3 3 5 2" xfId="13960" xr:uid="{12155E64-8182-4867-893D-8B6D9B5472B5}"/>
    <cellStyle name="Normal 2 5 3 3 5 2 2" xfId="36386" xr:uid="{A0381557-4A5B-48F2-8003-C0DFCBC2A093}"/>
    <cellStyle name="Normal 2 5 3 3 5 3" xfId="27356" xr:uid="{55EDF7AD-E451-4E4C-935D-CAC04C01786C}"/>
    <cellStyle name="Normal 2 5 3 3 6" xfId="9478" xr:uid="{DB86BD10-105E-4589-958B-6271ACCE9C96}"/>
    <cellStyle name="Normal 2 5 3 3 6 2" xfId="31904" xr:uid="{2EE197E9-7E40-4082-B0DF-981D54659437}"/>
    <cellStyle name="Normal 2 5 3 3 7" xfId="22874" xr:uid="{90ABCEF8-06A2-400E-B62D-28B74D8170C0}"/>
    <cellStyle name="Normal 2 5 3 4" xfId="634" xr:uid="{774F0B85-8B43-4EF2-B3B7-71BB91C39060}"/>
    <cellStyle name="Normal 2 5 3 4 2" xfId="1381" xr:uid="{DE292FD9-284F-44EA-8257-33CE0C2C9E63}"/>
    <cellStyle name="Normal 2 5 3 4 2 2" xfId="2875" xr:uid="{F92486D5-6A04-4E41-AD79-E486CC8210BC}"/>
    <cellStyle name="Normal 2 5 3 4 2 2 2" xfId="7357" xr:uid="{E880D81A-AB94-4C04-863C-1F215FAE6684}"/>
    <cellStyle name="Normal 2 5 3 4 2 2 2 2" xfId="16387" xr:uid="{C1801E0A-3F49-4B1F-ABE4-8F3E582A5CEC}"/>
    <cellStyle name="Normal 2 5 3 4 2 2 2 2 2" xfId="38813" xr:uid="{C1D8344E-3C12-4E38-90A0-2E6D410D7A1E}"/>
    <cellStyle name="Normal 2 5 3 4 2 2 2 3" xfId="29783" xr:uid="{97A2059D-EED7-45AB-9B9E-6DD87F5C72EF}"/>
    <cellStyle name="Normal 2 5 3 4 2 2 3" xfId="11905" xr:uid="{0E71885E-4F89-4AEC-942D-0B18B0EAAC1F}"/>
    <cellStyle name="Normal 2 5 3 4 2 2 3 2" xfId="34331" xr:uid="{506FEBE9-E8C6-4A2C-A987-8807334FB582}"/>
    <cellStyle name="Normal 2 5 3 4 2 2 4" xfId="25301" xr:uid="{A4FA763D-163B-4BA0-9849-630F515F0A03}"/>
    <cellStyle name="Normal 2 5 3 4 2 3" xfId="4369" xr:uid="{F98F0C9B-EC0F-42F8-9F66-7FD847B18CF3}"/>
    <cellStyle name="Normal 2 5 3 4 2 3 2" xfId="8851" xr:uid="{FAF6BDE7-1A67-4082-A28C-75CDD09F18F4}"/>
    <cellStyle name="Normal 2 5 3 4 2 3 2 2" xfId="17881" xr:uid="{02636B58-CFB7-49EF-80E5-C251AF346441}"/>
    <cellStyle name="Normal 2 5 3 4 2 3 2 2 2" xfId="40307" xr:uid="{E29F616D-C106-47F1-9E3A-DD9B014EEE00}"/>
    <cellStyle name="Normal 2 5 3 4 2 3 2 3" xfId="31277" xr:uid="{C6A13467-F1BB-4A91-AF61-C419F1093F8C}"/>
    <cellStyle name="Normal 2 5 3 4 2 3 3" xfId="13399" xr:uid="{15C1698D-A02F-4FF1-8DA0-0F09DB94E231}"/>
    <cellStyle name="Normal 2 5 3 4 2 3 3 2" xfId="35825" xr:uid="{0DE4268E-3E3D-42E3-9710-5D9F309D4350}"/>
    <cellStyle name="Normal 2 5 3 4 2 3 4" xfId="26795" xr:uid="{432C0E05-8417-40C8-A999-2D836DA91AC5}"/>
    <cellStyle name="Normal 2 5 3 4 2 4" xfId="5863" xr:uid="{CEE6A356-55E1-422D-9B93-8DEABF91F0FB}"/>
    <cellStyle name="Normal 2 5 3 4 2 4 2" xfId="14893" xr:uid="{DAFF8579-440F-4DF8-AEAD-499D3389A445}"/>
    <cellStyle name="Normal 2 5 3 4 2 4 2 2" xfId="37319" xr:uid="{736BA35A-245C-4906-B5B0-2F1AC1AFCE26}"/>
    <cellStyle name="Normal 2 5 3 4 2 4 3" xfId="28289" xr:uid="{D80612A1-027C-462E-AAB0-863DFB62CF9F}"/>
    <cellStyle name="Normal 2 5 3 4 2 5" xfId="10411" xr:uid="{CA4C38C8-2EB2-4C8F-9923-683BC14262FD}"/>
    <cellStyle name="Normal 2 5 3 4 2 5 2" xfId="32837" xr:uid="{BA18B7FC-1A1F-4F2C-81BD-A02880D710CB}"/>
    <cellStyle name="Normal 2 5 3 4 2 6" xfId="23807" xr:uid="{555E5B16-B0C0-4B0B-B628-0EAD137B040E}"/>
    <cellStyle name="Normal 2 5 3 4 3" xfId="2128" xr:uid="{F31C4056-D3D3-4D3E-AD7C-AFB083F7EFCA}"/>
    <cellStyle name="Normal 2 5 3 4 3 2" xfId="6610" xr:uid="{CB694824-2642-4975-8FD7-DB14A8523B05}"/>
    <cellStyle name="Normal 2 5 3 4 3 2 2" xfId="15640" xr:uid="{8E1F663E-A97A-4A11-9923-2AE6A3E4019F}"/>
    <cellStyle name="Normal 2 5 3 4 3 2 2 2" xfId="38066" xr:uid="{6F16E448-6575-41BB-A206-5DD202A8F78C}"/>
    <cellStyle name="Normal 2 5 3 4 3 2 3" xfId="29036" xr:uid="{E3C00715-4CEA-4FC3-8A74-5C256E5DC270}"/>
    <cellStyle name="Normal 2 5 3 4 3 3" xfId="11158" xr:uid="{9DD0F693-089B-49A0-B4F9-E1631D43D09D}"/>
    <cellStyle name="Normal 2 5 3 4 3 3 2" xfId="33584" xr:uid="{470D3FCE-251B-4EA2-8B72-EC3E05201B63}"/>
    <cellStyle name="Normal 2 5 3 4 3 4" xfId="24554" xr:uid="{4A3EB4C0-27D4-4A20-B3CB-295D621FB315}"/>
    <cellStyle name="Normal 2 5 3 4 4" xfId="3622" xr:uid="{B21F971E-9830-4D7E-8EEE-5BDFD7658C0B}"/>
    <cellStyle name="Normal 2 5 3 4 4 2" xfId="8104" xr:uid="{8BEE41BA-3500-40FE-BEC8-D058FAF56B9A}"/>
    <cellStyle name="Normal 2 5 3 4 4 2 2" xfId="17134" xr:uid="{72CAC179-E340-4FE1-ACB8-F836305AF018}"/>
    <cellStyle name="Normal 2 5 3 4 4 2 2 2" xfId="39560" xr:uid="{0DD3DF68-501C-42BF-BB15-82974743D5BA}"/>
    <cellStyle name="Normal 2 5 3 4 4 2 3" xfId="30530" xr:uid="{77A0AE9F-4E18-4B3F-A2F4-7A34C7E909C7}"/>
    <cellStyle name="Normal 2 5 3 4 4 3" xfId="12652" xr:uid="{683EBC67-A274-4BC5-8328-BE73B90CBA41}"/>
    <cellStyle name="Normal 2 5 3 4 4 3 2" xfId="35078" xr:uid="{C0E74EB0-C5FB-4642-8F9B-249E6C86E067}"/>
    <cellStyle name="Normal 2 5 3 4 4 4" xfId="26048" xr:uid="{27BDC733-2825-4BC0-A091-FF14ACF9A739}"/>
    <cellStyle name="Normal 2 5 3 4 5" xfId="5116" xr:uid="{DA3B3C0C-3450-45D6-9B14-3752D1D30A16}"/>
    <cellStyle name="Normal 2 5 3 4 5 2" xfId="14146" xr:uid="{8F59FC08-C736-4633-928F-DAA7EC9FA861}"/>
    <cellStyle name="Normal 2 5 3 4 5 2 2" xfId="36572" xr:uid="{123830D6-AA72-4F06-9524-7E77E2A43188}"/>
    <cellStyle name="Normal 2 5 3 4 5 3" xfId="27542" xr:uid="{8B550E2E-243C-4156-9F91-E647D7E6827B}"/>
    <cellStyle name="Normal 2 5 3 4 6" xfId="9664" xr:uid="{CE810B68-4151-4B15-BA92-9217E9754F7D}"/>
    <cellStyle name="Normal 2 5 3 4 6 2" xfId="32090" xr:uid="{0B913052-E3B5-4C16-880D-48DA4AD20CBF}"/>
    <cellStyle name="Normal 2 5 3 4 7" xfId="23060" xr:uid="{7E24A1E0-D055-403F-B583-396B1ED5F52D}"/>
    <cellStyle name="Normal 2 5 3 5" xfId="821" xr:uid="{7CE40C75-7B5E-4F88-9652-D165CF54F324}"/>
    <cellStyle name="Normal 2 5 3 5 2" xfId="2315" xr:uid="{E9DE2295-D802-4E06-BBFD-1C5D4963E941}"/>
    <cellStyle name="Normal 2 5 3 5 2 2" xfId="6797" xr:uid="{BD389119-C324-415B-B776-33C380E2C216}"/>
    <cellStyle name="Normal 2 5 3 5 2 2 2" xfId="15827" xr:uid="{8CA6CA4F-5B2F-4D02-BB7D-243E86CF843A}"/>
    <cellStyle name="Normal 2 5 3 5 2 2 2 2" xfId="38253" xr:uid="{12CAF31A-7CDC-4B42-A0BE-627C0EA2CDB1}"/>
    <cellStyle name="Normal 2 5 3 5 2 2 3" xfId="29223" xr:uid="{79BD3A43-DFE5-4C0C-8221-1F73C0943426}"/>
    <cellStyle name="Normal 2 5 3 5 2 3" xfId="11345" xr:uid="{55BA4F16-E814-4C51-8EE4-BD028E8B6AFD}"/>
    <cellStyle name="Normal 2 5 3 5 2 3 2" xfId="33771" xr:uid="{54ECC950-B239-4E13-B624-50F632EB619E}"/>
    <cellStyle name="Normal 2 5 3 5 2 4" xfId="24741" xr:uid="{88C59F6A-65FD-46D0-96CF-19176736C571}"/>
    <cellStyle name="Normal 2 5 3 5 3" xfId="3809" xr:uid="{A0E6E212-4B4E-4B77-9FFB-0AEE4C504117}"/>
    <cellStyle name="Normal 2 5 3 5 3 2" xfId="8291" xr:uid="{C8CCC6EB-4671-4891-A6FB-BA26C2F44E90}"/>
    <cellStyle name="Normal 2 5 3 5 3 2 2" xfId="17321" xr:uid="{7FFA5F46-9548-4D35-BB19-7E9E1F59E0A2}"/>
    <cellStyle name="Normal 2 5 3 5 3 2 2 2" xfId="39747" xr:uid="{34E2229C-3AC8-4032-B548-C993F88D7B19}"/>
    <cellStyle name="Normal 2 5 3 5 3 2 3" xfId="30717" xr:uid="{CE71F9A0-2D23-4154-88AA-E1F5F087188C}"/>
    <cellStyle name="Normal 2 5 3 5 3 3" xfId="12839" xr:uid="{A29F7005-FCC4-4CA2-BFB2-7260BC1A7D16}"/>
    <cellStyle name="Normal 2 5 3 5 3 3 2" xfId="35265" xr:uid="{5342F782-D309-4BB1-AD4C-6D3F5F470C66}"/>
    <cellStyle name="Normal 2 5 3 5 3 4" xfId="26235" xr:uid="{A9ED365C-7A65-4281-9CFC-E7E018CF2AE1}"/>
    <cellStyle name="Normal 2 5 3 5 4" xfId="5303" xr:uid="{ACB8727B-1AAA-40C8-B41F-92C5A451D8BC}"/>
    <cellStyle name="Normal 2 5 3 5 4 2" xfId="14333" xr:uid="{41FABBE8-A38D-490E-BD60-84422AC75EEA}"/>
    <cellStyle name="Normal 2 5 3 5 4 2 2" xfId="36759" xr:uid="{1E339230-4ABE-421D-83DA-26D34F7DC4DC}"/>
    <cellStyle name="Normal 2 5 3 5 4 3" xfId="27729" xr:uid="{33A7C66D-2256-4375-B86B-23F556E8EF95}"/>
    <cellStyle name="Normal 2 5 3 5 5" xfId="9851" xr:uid="{B28681B8-F965-413F-B900-F8EF311172A7}"/>
    <cellStyle name="Normal 2 5 3 5 5 2" xfId="32277" xr:uid="{0099D676-05AF-4991-B1A0-615A4D8D9281}"/>
    <cellStyle name="Normal 2 5 3 5 6" xfId="23247" xr:uid="{A57B5E55-FD17-4A0B-85B4-984A51B7ACB9}"/>
    <cellStyle name="Normal 2 5 3 6" xfId="1570" xr:uid="{8AD137E3-58D5-4B0D-A8D8-BFEE79152479}"/>
    <cellStyle name="Normal 2 5 3 6 2" xfId="6052" xr:uid="{E6561119-F840-4A79-8236-CA52B86A6919}"/>
    <cellStyle name="Normal 2 5 3 6 2 2" xfId="15082" xr:uid="{4161C061-5C0E-456A-80F6-BF7419A9FB8E}"/>
    <cellStyle name="Normal 2 5 3 6 2 2 2" xfId="37508" xr:uid="{32C8FF04-22B1-4778-8B26-105FD0713656}"/>
    <cellStyle name="Normal 2 5 3 6 2 3" xfId="28478" xr:uid="{5A374B48-BB53-4551-96ED-E75786E9051B}"/>
    <cellStyle name="Normal 2 5 3 6 3" xfId="10600" xr:uid="{4335CEF2-4998-45C0-8D5B-A426FC725B85}"/>
    <cellStyle name="Normal 2 5 3 6 3 2" xfId="33026" xr:uid="{F85A5213-5362-4973-8A0B-DE13DBB24F1C}"/>
    <cellStyle name="Normal 2 5 3 6 4" xfId="23996" xr:uid="{64798FB8-1E4E-46BF-86D7-7140B227A291}"/>
    <cellStyle name="Normal 2 5 3 7" xfId="3064" xr:uid="{0E17FCE7-C173-4093-8723-53522C38016F}"/>
    <cellStyle name="Normal 2 5 3 7 2" xfId="7546" xr:uid="{0971FF99-B33F-4BB9-BCB6-AA428639230E}"/>
    <cellStyle name="Normal 2 5 3 7 2 2" xfId="16576" xr:uid="{713558F8-8F03-43D0-B45F-4D104D35A74C}"/>
    <cellStyle name="Normal 2 5 3 7 2 2 2" xfId="39002" xr:uid="{5EFA1918-E2EF-4992-8A73-6BC14641772B}"/>
    <cellStyle name="Normal 2 5 3 7 2 3" xfId="29972" xr:uid="{FF295CDC-40F0-4EAA-8B12-6DA4EC5E27E3}"/>
    <cellStyle name="Normal 2 5 3 7 3" xfId="12094" xr:uid="{F6C4FDBE-7645-4F90-90EB-B0890DB518C4}"/>
    <cellStyle name="Normal 2 5 3 7 3 2" xfId="34520" xr:uid="{3AFD0FCF-52B4-498C-84C7-874A42DA11B8}"/>
    <cellStyle name="Normal 2 5 3 7 4" xfId="25490" xr:uid="{476547A2-43F4-456F-AA63-9980ED815B88}"/>
    <cellStyle name="Normal 2 5 3 8" xfId="4558" xr:uid="{1E29245B-17A3-432A-BD4F-2C9591295DBC}"/>
    <cellStyle name="Normal 2 5 3 8 2" xfId="13588" xr:uid="{4108A48C-7456-4F54-8D39-4839FB77F62B}"/>
    <cellStyle name="Normal 2 5 3 8 2 2" xfId="36014" xr:uid="{D7CC0513-E2E3-4947-8715-7E798D72169C}"/>
    <cellStyle name="Normal 2 5 3 8 3" xfId="26984" xr:uid="{4A77F2FB-FCA1-4F83-B392-B8604E15917C}"/>
    <cellStyle name="Normal 2 5 3 9" xfId="9106" xr:uid="{F5F5EBC1-8E33-401A-AB74-48BAFDDCD7C0}"/>
    <cellStyle name="Normal 2 5 3 9 2" xfId="31532" xr:uid="{93F8C1F2-F1C3-49EE-9A72-5ED1F74AF5D8}"/>
    <cellStyle name="Normal 2 5 4" xfId="100" xr:uid="{F679518C-AF13-4203-A943-749A721DFF12}"/>
    <cellStyle name="Normal 2 5 4 10" xfId="22526" xr:uid="{D85C23B4-F7A1-4136-B0CD-40ADA2C3C6CE}"/>
    <cellStyle name="Normal 2 5 4 2" xfId="286" xr:uid="{E7E521F5-3873-4983-97A4-2046B7D60CD1}"/>
    <cellStyle name="Normal 2 5 4 2 2" xfId="1030" xr:uid="{1BA77A2E-AD4B-4ABE-84FF-950BB7280FFF}"/>
    <cellStyle name="Normal 2 5 4 2 2 2" xfId="2524" xr:uid="{893FE7B2-B954-4EB3-8A13-C010770B2785}"/>
    <cellStyle name="Normal 2 5 4 2 2 2 2" xfId="7006" xr:uid="{2CF488DE-DA0B-4FE9-969F-5A05781D9EEB}"/>
    <cellStyle name="Normal 2 5 4 2 2 2 2 2" xfId="16036" xr:uid="{572CE777-7118-47D2-86FB-06E93CE64273}"/>
    <cellStyle name="Normal 2 5 4 2 2 2 2 2 2" xfId="38462" xr:uid="{231B1349-48DD-4F9D-AA19-0A1242744D49}"/>
    <cellStyle name="Normal 2 5 4 2 2 2 2 3" xfId="29432" xr:uid="{E7CDCD24-A27D-40F5-B9C6-EF4238C208EB}"/>
    <cellStyle name="Normal 2 5 4 2 2 2 3" xfId="11554" xr:uid="{0AE04B0F-65BE-407E-B2C8-09F88C323518}"/>
    <cellStyle name="Normal 2 5 4 2 2 2 3 2" xfId="33980" xr:uid="{3396C9D9-8D26-4121-A5EE-D4278B449563}"/>
    <cellStyle name="Normal 2 5 4 2 2 2 4" xfId="24950" xr:uid="{66F26C12-F8D5-4678-A300-FB541E4163BA}"/>
    <cellStyle name="Normal 2 5 4 2 2 3" xfId="4018" xr:uid="{71C39D63-CC44-44BC-8C4E-EC3B06B27406}"/>
    <cellStyle name="Normal 2 5 4 2 2 3 2" xfId="8500" xr:uid="{4D608FC1-F915-488C-8650-8193B5BF9025}"/>
    <cellStyle name="Normal 2 5 4 2 2 3 2 2" xfId="17530" xr:uid="{E9A0FD16-E783-453A-B746-3C76A6CD92BD}"/>
    <cellStyle name="Normal 2 5 4 2 2 3 2 2 2" xfId="39956" xr:uid="{BB345065-88BE-4900-A9C6-715E87EDA28F}"/>
    <cellStyle name="Normal 2 5 4 2 2 3 2 3" xfId="30926" xr:uid="{38CA5EB6-6F5D-4265-BFC6-F09C2FE0DFD7}"/>
    <cellStyle name="Normal 2 5 4 2 2 3 3" xfId="13048" xr:uid="{70C21330-1D54-4F45-AA5E-3F12DC1F1348}"/>
    <cellStyle name="Normal 2 5 4 2 2 3 3 2" xfId="35474" xr:uid="{5FE77546-F7D4-474C-9BA6-422C109B6ADE}"/>
    <cellStyle name="Normal 2 5 4 2 2 3 4" xfId="26444" xr:uid="{0D4F22A4-E6E1-4AFE-9328-1EA679B97809}"/>
    <cellStyle name="Normal 2 5 4 2 2 4" xfId="5512" xr:uid="{8268D9BF-C026-40DC-AA55-4DC530376EA5}"/>
    <cellStyle name="Normal 2 5 4 2 2 4 2" xfId="14542" xr:uid="{BEEF71CA-6E3B-449F-AE00-AE577C57ACA6}"/>
    <cellStyle name="Normal 2 5 4 2 2 4 2 2" xfId="36968" xr:uid="{ADBD2B64-C06C-453C-9A7F-716B6849A46C}"/>
    <cellStyle name="Normal 2 5 4 2 2 4 3" xfId="27938" xr:uid="{F85F31FD-EF84-4B6D-B463-CEA024F1ACB1}"/>
    <cellStyle name="Normal 2 5 4 2 2 5" xfId="10060" xr:uid="{095ED318-0075-4835-8446-46D7493EDAE1}"/>
    <cellStyle name="Normal 2 5 4 2 2 5 2" xfId="32486" xr:uid="{DEABEFE4-EB54-418E-A3BF-A34E84B8CD0B}"/>
    <cellStyle name="Normal 2 5 4 2 2 6" xfId="23456" xr:uid="{A2E22945-8510-4FFA-B89A-59D059946F52}"/>
    <cellStyle name="Normal 2 5 4 2 3" xfId="1780" xr:uid="{46BE056F-27DB-4AA2-ABCD-F1DC5CF5AE6B}"/>
    <cellStyle name="Normal 2 5 4 2 3 2" xfId="6262" xr:uid="{BDEA6B15-4DCC-4DB1-A7A5-80F6864665FD}"/>
    <cellStyle name="Normal 2 5 4 2 3 2 2" xfId="15292" xr:uid="{C420C2B7-AE52-4421-8A09-717A64B7AA1B}"/>
    <cellStyle name="Normal 2 5 4 2 3 2 2 2" xfId="37718" xr:uid="{9B5FC40B-52FE-407E-AF40-923D47CBB120}"/>
    <cellStyle name="Normal 2 5 4 2 3 2 3" xfId="28688" xr:uid="{15303A84-0DCE-4C93-BB96-8AC997DB307C}"/>
    <cellStyle name="Normal 2 5 4 2 3 3" xfId="10810" xr:uid="{1F497B7D-2E38-4FC9-B87D-88B668EEF32F}"/>
    <cellStyle name="Normal 2 5 4 2 3 3 2" xfId="33236" xr:uid="{5364640A-869E-451E-BC10-CA159843F531}"/>
    <cellStyle name="Normal 2 5 4 2 3 4" xfId="24206" xr:uid="{1EF8B293-5434-41F8-9880-216FCDAAB117}"/>
    <cellStyle name="Normal 2 5 4 2 4" xfId="3274" xr:uid="{56D8C627-B70B-4E54-A6FA-D70F88C931BB}"/>
    <cellStyle name="Normal 2 5 4 2 4 2" xfId="7756" xr:uid="{A9DF2575-AADF-4D6F-B83A-541B257CB6E3}"/>
    <cellStyle name="Normal 2 5 4 2 4 2 2" xfId="16786" xr:uid="{552018F2-27CD-4F1F-9A40-E17BAB928C36}"/>
    <cellStyle name="Normal 2 5 4 2 4 2 2 2" xfId="39212" xr:uid="{9134052A-79FF-4952-A6DB-0763C28B52A2}"/>
    <cellStyle name="Normal 2 5 4 2 4 2 3" xfId="30182" xr:uid="{BFD59E3D-2522-4175-B4A2-B8F0F31EFC85}"/>
    <cellStyle name="Normal 2 5 4 2 4 3" xfId="12304" xr:uid="{AB513AA1-E549-4CC1-ACD0-28F2910584B5}"/>
    <cellStyle name="Normal 2 5 4 2 4 3 2" xfId="34730" xr:uid="{4A9EC1B0-ACA6-4B13-BB75-1FF377E2A68B}"/>
    <cellStyle name="Normal 2 5 4 2 4 4" xfId="25700" xr:uid="{BB372013-0177-46A8-A123-6D879A33CFEA}"/>
    <cellStyle name="Normal 2 5 4 2 5" xfId="4768" xr:uid="{FD6A3C4F-EABF-475F-BB85-B69F9E9AAE1C}"/>
    <cellStyle name="Normal 2 5 4 2 5 2" xfId="13798" xr:uid="{414FBEE3-4668-4FB3-AF9E-D2861CEB33DB}"/>
    <cellStyle name="Normal 2 5 4 2 5 2 2" xfId="36224" xr:uid="{6E84A70C-3071-4746-BDD6-EC196D6D0549}"/>
    <cellStyle name="Normal 2 5 4 2 5 3" xfId="27194" xr:uid="{5464FDB8-0F22-4C9F-B6F8-A805605ADDC1}"/>
    <cellStyle name="Normal 2 5 4 2 6" xfId="9316" xr:uid="{5A7DB292-5401-4493-AD3B-8AA964819A37}"/>
    <cellStyle name="Normal 2 5 4 2 6 2" xfId="31742" xr:uid="{6F041D88-7789-42DD-88BA-290811D7323E}"/>
    <cellStyle name="Normal 2 5 4 2 7" xfId="22712" xr:uid="{3B91EFA6-59A8-4256-9A8D-1062AF26CFE7}"/>
    <cellStyle name="Normal 2 5 4 3" xfId="472" xr:uid="{89824AB0-4FEC-4B42-A9E4-DFF51F5A884E}"/>
    <cellStyle name="Normal 2 5 4 3 2" xfId="1219" xr:uid="{13C97F07-FB59-4065-AA8A-9B84F523048C}"/>
    <cellStyle name="Normal 2 5 4 3 2 2" xfId="2713" xr:uid="{ACD20792-3C58-4CF9-8833-8248A0FADBB4}"/>
    <cellStyle name="Normal 2 5 4 3 2 2 2" xfId="7195" xr:uid="{07D4DB26-2A14-4B9F-8E20-102045200ACA}"/>
    <cellStyle name="Normal 2 5 4 3 2 2 2 2" xfId="16225" xr:uid="{837337BA-2CD9-4B9E-AFF1-534317AF8149}"/>
    <cellStyle name="Normal 2 5 4 3 2 2 2 2 2" xfId="38651" xr:uid="{B5D4EB0D-BFEB-426B-9B31-F695C642F984}"/>
    <cellStyle name="Normal 2 5 4 3 2 2 2 3" xfId="29621" xr:uid="{D91C31C9-8249-4BE1-B697-F6541BCEBB23}"/>
    <cellStyle name="Normal 2 5 4 3 2 2 3" xfId="11743" xr:uid="{E5802933-B827-4490-A93A-BB65CD70ADB0}"/>
    <cellStyle name="Normal 2 5 4 3 2 2 3 2" xfId="34169" xr:uid="{09535726-F518-4399-A360-980A5841C267}"/>
    <cellStyle name="Normal 2 5 4 3 2 2 4" xfId="25139" xr:uid="{BBD70BE5-4ABD-45DD-80D1-A6CCA34D08C8}"/>
    <cellStyle name="Normal 2 5 4 3 2 3" xfId="4207" xr:uid="{6DB0A99F-652C-4F9F-9198-FC669B712EF6}"/>
    <cellStyle name="Normal 2 5 4 3 2 3 2" xfId="8689" xr:uid="{B4366732-C81C-47BD-9A50-A23EF3F3650B}"/>
    <cellStyle name="Normal 2 5 4 3 2 3 2 2" xfId="17719" xr:uid="{26E370C2-1C0C-4336-835B-E80E38EB6D52}"/>
    <cellStyle name="Normal 2 5 4 3 2 3 2 2 2" xfId="40145" xr:uid="{195E9FF6-437A-4CE5-A5E9-2050858CE32C}"/>
    <cellStyle name="Normal 2 5 4 3 2 3 2 3" xfId="31115" xr:uid="{E69EA7C8-C4CB-44A6-9060-F27A5283A694}"/>
    <cellStyle name="Normal 2 5 4 3 2 3 3" xfId="13237" xr:uid="{A46921E3-83D0-4681-9CD0-57AC847B5EFA}"/>
    <cellStyle name="Normal 2 5 4 3 2 3 3 2" xfId="35663" xr:uid="{1BE1BB41-8BBC-42E6-9B9F-2E98070BE722}"/>
    <cellStyle name="Normal 2 5 4 3 2 3 4" xfId="26633" xr:uid="{ABA1BC39-254B-49C4-A907-73DC4132C99B}"/>
    <cellStyle name="Normal 2 5 4 3 2 4" xfId="5701" xr:uid="{E7475EF1-E1EB-420B-B990-0C38DB9E9083}"/>
    <cellStyle name="Normal 2 5 4 3 2 4 2" xfId="14731" xr:uid="{4BC09051-6B67-4A98-826A-C8D598EA38CD}"/>
    <cellStyle name="Normal 2 5 4 3 2 4 2 2" xfId="37157" xr:uid="{317C9D3E-B69F-48FE-8445-BF006F8E2A12}"/>
    <cellStyle name="Normal 2 5 4 3 2 4 3" xfId="28127" xr:uid="{991AF576-9F5E-4065-A41C-990AC1B0BD86}"/>
    <cellStyle name="Normal 2 5 4 3 2 5" xfId="10249" xr:uid="{F452E0F5-ADF8-47C6-B784-EC190168BE57}"/>
    <cellStyle name="Normal 2 5 4 3 2 5 2" xfId="32675" xr:uid="{6D1DFC4B-9D06-464A-912B-6737FD0468C0}"/>
    <cellStyle name="Normal 2 5 4 3 2 6" xfId="23645" xr:uid="{B9EF11DD-B27F-4AA4-B840-81F82B65DF5E}"/>
    <cellStyle name="Normal 2 5 4 3 3" xfId="1966" xr:uid="{47E283E0-EDBE-4083-8B78-82EC66DED79C}"/>
    <cellStyle name="Normal 2 5 4 3 3 2" xfId="6448" xr:uid="{385C89FC-0B42-4E64-B1AF-8BD8AC7971DF}"/>
    <cellStyle name="Normal 2 5 4 3 3 2 2" xfId="15478" xr:uid="{C0F5A2F3-7105-42A3-8F4A-7A8CA01C3F06}"/>
    <cellStyle name="Normal 2 5 4 3 3 2 2 2" xfId="37904" xr:uid="{A81D6225-E99A-4D94-B127-62ED8C33D5E2}"/>
    <cellStyle name="Normal 2 5 4 3 3 2 3" xfId="28874" xr:uid="{ADA75C78-D20D-4D3A-97D8-A2335007825C}"/>
    <cellStyle name="Normal 2 5 4 3 3 3" xfId="10996" xr:uid="{A75509A8-109B-4718-8556-13F22C7C5A60}"/>
    <cellStyle name="Normal 2 5 4 3 3 3 2" xfId="33422" xr:uid="{65A2B4F5-BC8D-4C09-9AE7-6E7C6FAE9A39}"/>
    <cellStyle name="Normal 2 5 4 3 3 4" xfId="24392" xr:uid="{A69B306B-9EF3-4000-BF5E-A032A63FC677}"/>
    <cellStyle name="Normal 2 5 4 3 4" xfId="3460" xr:uid="{81E4C3BF-D1EB-4C79-A35B-B836D564ADB2}"/>
    <cellStyle name="Normal 2 5 4 3 4 2" xfId="7942" xr:uid="{009BC12F-0707-4BDC-9D71-7BFF0E486C73}"/>
    <cellStyle name="Normal 2 5 4 3 4 2 2" xfId="16972" xr:uid="{5B8E9D5F-F3C9-43A4-B5B7-20417DA82C36}"/>
    <cellStyle name="Normal 2 5 4 3 4 2 2 2" xfId="39398" xr:uid="{73B185C9-019C-4BCC-B6B1-6BF475CC73F7}"/>
    <cellStyle name="Normal 2 5 4 3 4 2 3" xfId="30368" xr:uid="{81DE13BF-CB33-4258-9ECE-47AB7E092EC2}"/>
    <cellStyle name="Normal 2 5 4 3 4 3" xfId="12490" xr:uid="{C0E7AE4D-F6A4-4E91-89AD-5B3FFBB7C438}"/>
    <cellStyle name="Normal 2 5 4 3 4 3 2" xfId="34916" xr:uid="{D70B6845-B109-40AB-87C7-731C34789206}"/>
    <cellStyle name="Normal 2 5 4 3 4 4" xfId="25886" xr:uid="{3E1B94F8-43DE-4C7C-8FAB-FFF89CE2FC17}"/>
    <cellStyle name="Normal 2 5 4 3 5" xfId="4954" xr:uid="{777C492A-A8AD-4CD2-98F9-264508B435E4}"/>
    <cellStyle name="Normal 2 5 4 3 5 2" xfId="13984" xr:uid="{615C2B9A-24A1-41C8-B118-FAF8BC1FDD1D}"/>
    <cellStyle name="Normal 2 5 4 3 5 2 2" xfId="36410" xr:uid="{2F88617D-1E23-4886-9EEC-15618CEF6247}"/>
    <cellStyle name="Normal 2 5 4 3 5 3" xfId="27380" xr:uid="{3ED3EFC8-285D-49FF-9484-0CD868AE1286}"/>
    <cellStyle name="Normal 2 5 4 3 6" xfId="9502" xr:uid="{6A9005D5-3BEA-47AA-95D5-29D77B4A3164}"/>
    <cellStyle name="Normal 2 5 4 3 6 2" xfId="31928" xr:uid="{7766E9D4-B99D-4715-8B85-FEAAD9221F39}"/>
    <cellStyle name="Normal 2 5 4 3 7" xfId="22898" xr:uid="{ED46E63B-DB1D-4675-B043-A1FD7A49175F}"/>
    <cellStyle name="Normal 2 5 4 4" xfId="658" xr:uid="{EE950274-8CAB-4EC5-9DED-6623209920FC}"/>
    <cellStyle name="Normal 2 5 4 4 2" xfId="1405" xr:uid="{343BE3E1-1996-4865-AEB0-80F10DEC2130}"/>
    <cellStyle name="Normal 2 5 4 4 2 2" xfId="2899" xr:uid="{E464F365-3AB7-450C-A37E-87655BC4BBC3}"/>
    <cellStyle name="Normal 2 5 4 4 2 2 2" xfId="7381" xr:uid="{EA87D172-4035-4A00-953E-157A45A9B6DA}"/>
    <cellStyle name="Normal 2 5 4 4 2 2 2 2" xfId="16411" xr:uid="{1AEFC708-9F7A-44E0-ACDB-A92E28F59C4C}"/>
    <cellStyle name="Normal 2 5 4 4 2 2 2 2 2" xfId="38837" xr:uid="{38EA98E2-3B40-4DDA-A3DB-301C73A669D1}"/>
    <cellStyle name="Normal 2 5 4 4 2 2 2 3" xfId="29807" xr:uid="{77B3F746-A12F-457F-B1D1-3D7ADF314841}"/>
    <cellStyle name="Normal 2 5 4 4 2 2 3" xfId="11929" xr:uid="{99362BDC-0AB0-4A9D-8261-9C7EE3887F14}"/>
    <cellStyle name="Normal 2 5 4 4 2 2 3 2" xfId="34355" xr:uid="{0E1EC60A-73E9-4205-9C46-9E4A26428377}"/>
    <cellStyle name="Normal 2 5 4 4 2 2 4" xfId="25325" xr:uid="{B3DC670A-C26F-48FF-BC7A-55ADAADDC07D}"/>
    <cellStyle name="Normal 2 5 4 4 2 3" xfId="4393" xr:uid="{0BEE21E2-6AD6-4365-97D3-46AC90098516}"/>
    <cellStyle name="Normal 2 5 4 4 2 3 2" xfId="8875" xr:uid="{435D94B4-FA1F-4510-A87B-EAEE866A907B}"/>
    <cellStyle name="Normal 2 5 4 4 2 3 2 2" xfId="17905" xr:uid="{F0AB5BFE-516B-4338-88EB-C59CC8C5C993}"/>
    <cellStyle name="Normal 2 5 4 4 2 3 2 2 2" xfId="40331" xr:uid="{769379AE-F516-46CF-A3AA-CB72829B7953}"/>
    <cellStyle name="Normal 2 5 4 4 2 3 2 3" xfId="31301" xr:uid="{2376FABB-EC06-4227-A0C2-9B5C86C8B080}"/>
    <cellStyle name="Normal 2 5 4 4 2 3 3" xfId="13423" xr:uid="{D91884E6-370A-4D34-9B6B-316B494EA39C}"/>
    <cellStyle name="Normal 2 5 4 4 2 3 3 2" xfId="35849" xr:uid="{D761ACAF-3C40-4C9D-A785-911637B2B233}"/>
    <cellStyle name="Normal 2 5 4 4 2 3 4" xfId="26819" xr:uid="{92DA092C-C5A1-4B7B-AA6E-7817E0103D0C}"/>
    <cellStyle name="Normal 2 5 4 4 2 4" xfId="5887" xr:uid="{CCAFD0B9-ED3D-4463-9EDE-E556B14F2ED0}"/>
    <cellStyle name="Normal 2 5 4 4 2 4 2" xfId="14917" xr:uid="{1028CB3F-DD4F-4F33-8B0F-3C3DF57BE85F}"/>
    <cellStyle name="Normal 2 5 4 4 2 4 2 2" xfId="37343" xr:uid="{1E9E9046-4057-43BB-A310-F25361782E6F}"/>
    <cellStyle name="Normal 2 5 4 4 2 4 3" xfId="28313" xr:uid="{F58D3E0A-4D9B-4436-AF99-05B0976CA5F2}"/>
    <cellStyle name="Normal 2 5 4 4 2 5" xfId="10435" xr:uid="{3CB4F5B8-AA4E-4879-BBB5-1718947A586B}"/>
    <cellStyle name="Normal 2 5 4 4 2 5 2" xfId="32861" xr:uid="{FB03210A-140B-4ED0-9FCE-B34470AF66FC}"/>
    <cellStyle name="Normal 2 5 4 4 2 6" xfId="23831" xr:uid="{B5865323-EFBC-4286-9079-61E956473847}"/>
    <cellStyle name="Normal 2 5 4 4 3" xfId="2152" xr:uid="{EEDE6D98-4F09-402B-8302-B70819B7F32A}"/>
    <cellStyle name="Normal 2 5 4 4 3 2" xfId="6634" xr:uid="{1258DB29-AC48-48FF-A97E-5EC30D9881B2}"/>
    <cellStyle name="Normal 2 5 4 4 3 2 2" xfId="15664" xr:uid="{7F341A9C-9BBA-41B6-97F2-C9DB6970FADC}"/>
    <cellStyle name="Normal 2 5 4 4 3 2 2 2" xfId="38090" xr:uid="{E0E684D5-A968-49AA-ACA0-0B773ECA7790}"/>
    <cellStyle name="Normal 2 5 4 4 3 2 3" xfId="29060" xr:uid="{68A4C045-7484-449E-843B-2EC64A16A01A}"/>
    <cellStyle name="Normal 2 5 4 4 3 3" xfId="11182" xr:uid="{602553F0-4CBF-4B44-9E8F-3D1691465AE8}"/>
    <cellStyle name="Normal 2 5 4 4 3 3 2" xfId="33608" xr:uid="{11088A65-8CF0-4C94-8200-D47E3D197C5F}"/>
    <cellStyle name="Normal 2 5 4 4 3 4" xfId="24578" xr:uid="{73CC80AD-D14B-4A6D-B6A1-F0839CA796FA}"/>
    <cellStyle name="Normal 2 5 4 4 4" xfId="3646" xr:uid="{7E5F0677-6B67-4FCE-BC53-E9502B0E52F6}"/>
    <cellStyle name="Normal 2 5 4 4 4 2" xfId="8128" xr:uid="{915ABF27-F507-4E1F-91E6-3C1D2969C56B}"/>
    <cellStyle name="Normal 2 5 4 4 4 2 2" xfId="17158" xr:uid="{3C2038F2-04D6-4EAA-8E50-05A7236225E7}"/>
    <cellStyle name="Normal 2 5 4 4 4 2 2 2" xfId="39584" xr:uid="{923DD5BA-AE9B-4F35-A198-B4AE529F5DB7}"/>
    <cellStyle name="Normal 2 5 4 4 4 2 3" xfId="30554" xr:uid="{7D8F1019-9EED-404C-974C-C8B2118844CC}"/>
    <cellStyle name="Normal 2 5 4 4 4 3" xfId="12676" xr:uid="{5711B63B-F126-4B1F-895C-A822CC0A7D37}"/>
    <cellStyle name="Normal 2 5 4 4 4 3 2" xfId="35102" xr:uid="{F0D779D8-B5D0-4165-A71C-98B3242FF528}"/>
    <cellStyle name="Normal 2 5 4 4 4 4" xfId="26072" xr:uid="{34AB02B7-0751-4286-80D4-AE909E027B73}"/>
    <cellStyle name="Normal 2 5 4 4 5" xfId="5140" xr:uid="{5720343B-CF07-453E-9DD6-B9A66FEE5D4F}"/>
    <cellStyle name="Normal 2 5 4 4 5 2" xfId="14170" xr:uid="{63BD758F-9DCD-4F0B-BBDE-D52F561F8947}"/>
    <cellStyle name="Normal 2 5 4 4 5 2 2" xfId="36596" xr:uid="{38099EBD-9143-41F8-B730-D6DEEDB622F5}"/>
    <cellStyle name="Normal 2 5 4 4 5 3" xfId="27566" xr:uid="{05B1B1D2-7936-4ACB-903B-C337E4337FC8}"/>
    <cellStyle name="Normal 2 5 4 4 6" xfId="9688" xr:uid="{E957D3C0-C35F-42B9-B24F-6167D74BD952}"/>
    <cellStyle name="Normal 2 5 4 4 6 2" xfId="32114" xr:uid="{45AF03E7-8824-4AEF-9FFE-91ACAD8E20ED}"/>
    <cellStyle name="Normal 2 5 4 4 7" xfId="23084" xr:uid="{06A9F416-89CF-4FAF-A228-4F9A4B2F4198}"/>
    <cellStyle name="Normal 2 5 4 5" xfId="845" xr:uid="{CD079D54-D04A-4311-A7DB-A9E47A05983C}"/>
    <cellStyle name="Normal 2 5 4 5 2" xfId="2339" xr:uid="{13927194-7F7B-434E-A5CC-0DB28768A175}"/>
    <cellStyle name="Normal 2 5 4 5 2 2" xfId="6821" xr:uid="{B3311DB4-22C5-411D-BA85-B7F515FC074F}"/>
    <cellStyle name="Normal 2 5 4 5 2 2 2" xfId="15851" xr:uid="{75ED57C2-CF12-4492-990B-31ED205ED3B9}"/>
    <cellStyle name="Normal 2 5 4 5 2 2 2 2" xfId="38277" xr:uid="{4589FF00-0F29-4AAB-A3DA-612120F0A9A3}"/>
    <cellStyle name="Normal 2 5 4 5 2 2 3" xfId="29247" xr:uid="{85B1CCB8-CA3F-45AB-8264-77462FC36ED0}"/>
    <cellStyle name="Normal 2 5 4 5 2 3" xfId="11369" xr:uid="{FE5A6663-3C10-4534-B208-F80B6F4E34B2}"/>
    <cellStyle name="Normal 2 5 4 5 2 3 2" xfId="33795" xr:uid="{A2230A77-C21C-4BEC-8426-CF5F4FBEC475}"/>
    <cellStyle name="Normal 2 5 4 5 2 4" xfId="24765" xr:uid="{65CCCD52-726F-4B8C-8C9C-61C61540ADEE}"/>
    <cellStyle name="Normal 2 5 4 5 3" xfId="3833" xr:uid="{431CF1AF-19CC-432D-A2F3-050AA726A9D1}"/>
    <cellStyle name="Normal 2 5 4 5 3 2" xfId="8315" xr:uid="{6E086E4D-BA09-4027-A7B8-CB32BA2BA3AD}"/>
    <cellStyle name="Normal 2 5 4 5 3 2 2" xfId="17345" xr:uid="{ED1AD6BF-3B3D-4995-8298-628AD53B3B80}"/>
    <cellStyle name="Normal 2 5 4 5 3 2 2 2" xfId="39771" xr:uid="{F24DED6B-5CDA-4CCD-857C-A7F1D57150C4}"/>
    <cellStyle name="Normal 2 5 4 5 3 2 3" xfId="30741" xr:uid="{255DDF96-9CDF-4CA1-B4B7-7B07EE74AD09}"/>
    <cellStyle name="Normal 2 5 4 5 3 3" xfId="12863" xr:uid="{6C173478-F96D-450F-97FC-5C9A0B32953E}"/>
    <cellStyle name="Normal 2 5 4 5 3 3 2" xfId="35289" xr:uid="{85227728-0C29-49C0-941C-33D38BA967CC}"/>
    <cellStyle name="Normal 2 5 4 5 3 4" xfId="26259" xr:uid="{1DCB79EC-E09B-412D-8D36-BC759B287544}"/>
    <cellStyle name="Normal 2 5 4 5 4" xfId="5327" xr:uid="{8E2A46D8-4D52-493A-AB4B-2A21EBA3F0D3}"/>
    <cellStyle name="Normal 2 5 4 5 4 2" xfId="14357" xr:uid="{ABC1C69F-2948-40E9-B205-2A661F17F4E3}"/>
    <cellStyle name="Normal 2 5 4 5 4 2 2" xfId="36783" xr:uid="{F1009641-FF04-4154-BD71-1D61AFA60350}"/>
    <cellStyle name="Normal 2 5 4 5 4 3" xfId="27753" xr:uid="{310D2EB7-D8BC-4217-B466-4623D9885A0E}"/>
    <cellStyle name="Normal 2 5 4 5 5" xfId="9875" xr:uid="{D298255C-2C15-4421-AD2D-AA791C14C9E1}"/>
    <cellStyle name="Normal 2 5 4 5 5 2" xfId="32301" xr:uid="{1BEDF690-21DC-49A7-A398-FA0A1F8DDE97}"/>
    <cellStyle name="Normal 2 5 4 5 6" xfId="23271" xr:uid="{0055D726-3E5A-41BB-98F9-5EA81E403949}"/>
    <cellStyle name="Normal 2 5 4 6" xfId="1594" xr:uid="{EBD8DD80-7C7F-40C4-9061-E65BB8D75CA1}"/>
    <cellStyle name="Normal 2 5 4 6 2" xfId="6076" xr:uid="{E73E9911-3870-454C-AF9F-DD7B105347C2}"/>
    <cellStyle name="Normal 2 5 4 6 2 2" xfId="15106" xr:uid="{56D74024-EE97-423C-ADB5-D64CF74B2BEC}"/>
    <cellStyle name="Normal 2 5 4 6 2 2 2" xfId="37532" xr:uid="{9CA698D7-AB0B-436E-BA01-9F63CE430170}"/>
    <cellStyle name="Normal 2 5 4 6 2 3" xfId="28502" xr:uid="{C533E46F-C50C-4227-8FD8-F3AA46508670}"/>
    <cellStyle name="Normal 2 5 4 6 3" xfId="10624" xr:uid="{D266F75D-239F-449D-9D0F-C52E73F0FE9E}"/>
    <cellStyle name="Normal 2 5 4 6 3 2" xfId="33050" xr:uid="{AB58322D-6D05-4EDB-B6B5-B3AAAB6FB00F}"/>
    <cellStyle name="Normal 2 5 4 6 4" xfId="24020" xr:uid="{67023913-658B-4DBE-A706-79D1D515279E}"/>
    <cellStyle name="Normal 2 5 4 7" xfId="3088" xr:uid="{7200F09F-E8D9-4528-9DF8-3430C03EC8B4}"/>
    <cellStyle name="Normal 2 5 4 7 2" xfId="7570" xr:uid="{1CFF5171-70A3-45F6-AD62-F5954BB0F871}"/>
    <cellStyle name="Normal 2 5 4 7 2 2" xfId="16600" xr:uid="{E2BD86F2-5149-4CF0-AD65-D7DAD45768BC}"/>
    <cellStyle name="Normal 2 5 4 7 2 2 2" xfId="39026" xr:uid="{B5266259-F639-4E0C-8AA9-DC6993331602}"/>
    <cellStyle name="Normal 2 5 4 7 2 3" xfId="29996" xr:uid="{D810D481-D9F1-4142-B138-3E3F8FADEEB1}"/>
    <cellStyle name="Normal 2 5 4 7 3" xfId="12118" xr:uid="{4E760A89-8962-4850-8C88-26E29A600AC9}"/>
    <cellStyle name="Normal 2 5 4 7 3 2" xfId="34544" xr:uid="{8A4960E1-97EE-4C41-A5AC-55CE334583E0}"/>
    <cellStyle name="Normal 2 5 4 7 4" xfId="25514" xr:uid="{3C12C0E2-88A4-4B03-AC02-149BBF58BA93}"/>
    <cellStyle name="Normal 2 5 4 8" xfId="4582" xr:uid="{F59DA19C-C788-4D74-981E-7BF283A2941A}"/>
    <cellStyle name="Normal 2 5 4 8 2" xfId="13612" xr:uid="{6DD2B86C-D639-4C72-B7F6-5C5085149718}"/>
    <cellStyle name="Normal 2 5 4 8 2 2" xfId="36038" xr:uid="{E8BB1CD1-EAF7-4D5B-919E-9533C65422CA}"/>
    <cellStyle name="Normal 2 5 4 8 3" xfId="27008" xr:uid="{4E885CB3-5F63-44CA-9327-0200FB7986B3}"/>
    <cellStyle name="Normal 2 5 4 9" xfId="9130" xr:uid="{0BC25B7F-A829-473E-B219-E6F2C4EB7FF6}"/>
    <cellStyle name="Normal 2 5 4 9 2" xfId="31556" xr:uid="{BFC0C7B4-BEBC-4DB2-BBB7-E869B9112EE6}"/>
    <cellStyle name="Normal 2 5 5" xfId="114" xr:uid="{F4B7DEFA-C058-4E33-B6F0-F148C8B41093}"/>
    <cellStyle name="Normal 2 5 5 10" xfId="22540" xr:uid="{B1B9BFFB-EDFA-4BBA-A17B-451EF89FAC20}"/>
    <cellStyle name="Normal 2 5 5 2" xfId="300" xr:uid="{2106BEC4-B5B4-4033-8739-CB5AC9796A91}"/>
    <cellStyle name="Normal 2 5 5 2 2" xfId="1043" xr:uid="{4B488FAD-13D7-473A-83C0-DFDB947C0C5E}"/>
    <cellStyle name="Normal 2 5 5 2 2 2" xfId="2537" xr:uid="{4915848F-8EBD-4B5A-8041-18790DD43847}"/>
    <cellStyle name="Normal 2 5 5 2 2 2 2" xfId="7019" xr:uid="{2EEC7C73-72D0-4C8A-A85C-D2A993C4072D}"/>
    <cellStyle name="Normal 2 5 5 2 2 2 2 2" xfId="16049" xr:uid="{5EDFD9D9-3905-4859-944F-23C810349A84}"/>
    <cellStyle name="Normal 2 5 5 2 2 2 2 2 2" xfId="38475" xr:uid="{A4CD23C7-FD26-4974-8E6F-44D5392CC765}"/>
    <cellStyle name="Normal 2 5 5 2 2 2 2 3" xfId="29445" xr:uid="{A8EE2D98-F13C-4D97-8C45-C57B7C4C31B7}"/>
    <cellStyle name="Normal 2 5 5 2 2 2 3" xfId="11567" xr:uid="{E9ADBFFF-79E1-4E8D-937B-E7E86D3534B1}"/>
    <cellStyle name="Normal 2 5 5 2 2 2 3 2" xfId="33993" xr:uid="{BCCF74C0-495A-4AF5-A6C5-FBED247B7ECC}"/>
    <cellStyle name="Normal 2 5 5 2 2 2 4" xfId="24963" xr:uid="{74924EA8-F3A5-4130-A14A-B9C1BC07C632}"/>
    <cellStyle name="Normal 2 5 5 2 2 3" xfId="4031" xr:uid="{58E2B81F-0ADE-49E7-92E4-02E2FBE51ED9}"/>
    <cellStyle name="Normal 2 5 5 2 2 3 2" xfId="8513" xr:uid="{233C5273-7A75-46A7-A1B3-F51016EA0A67}"/>
    <cellStyle name="Normal 2 5 5 2 2 3 2 2" xfId="17543" xr:uid="{DE942919-3B44-4CF4-82E6-4810F310B42C}"/>
    <cellStyle name="Normal 2 5 5 2 2 3 2 2 2" xfId="39969" xr:uid="{5B476078-2ED1-4B62-8F16-0715F9812FE1}"/>
    <cellStyle name="Normal 2 5 5 2 2 3 2 3" xfId="30939" xr:uid="{25C97BDD-A27C-4930-AA23-E299BF5C4097}"/>
    <cellStyle name="Normal 2 5 5 2 2 3 3" xfId="13061" xr:uid="{4B4D143C-2DDC-450A-B063-F66A11E4DE1A}"/>
    <cellStyle name="Normal 2 5 5 2 2 3 3 2" xfId="35487" xr:uid="{CFB8558B-30F6-4DE9-B596-A27512A1170B}"/>
    <cellStyle name="Normal 2 5 5 2 2 3 4" xfId="26457" xr:uid="{678E4440-CB22-4E1A-9818-E9A465E0A89F}"/>
    <cellStyle name="Normal 2 5 5 2 2 4" xfId="5525" xr:uid="{4D2A6644-FA42-4DFF-9095-8EB77414AEA9}"/>
    <cellStyle name="Normal 2 5 5 2 2 4 2" xfId="14555" xr:uid="{59A0DD41-D53C-4DEE-8F8F-804A32E07E22}"/>
    <cellStyle name="Normal 2 5 5 2 2 4 2 2" xfId="36981" xr:uid="{67BC5CC8-FC86-45E9-99CE-30E004FD943B}"/>
    <cellStyle name="Normal 2 5 5 2 2 4 3" xfId="27951" xr:uid="{6D0D724A-9082-4EF5-A18E-703B7B4A6B94}"/>
    <cellStyle name="Normal 2 5 5 2 2 5" xfId="10073" xr:uid="{C16F1F4B-9F02-4F31-9DBB-488EAEDF940D}"/>
    <cellStyle name="Normal 2 5 5 2 2 5 2" xfId="32499" xr:uid="{CC760B56-27A0-4E38-998F-588EC0454EC0}"/>
    <cellStyle name="Normal 2 5 5 2 2 6" xfId="23469" xr:uid="{12479120-191A-4612-AC16-87CE42021468}"/>
    <cellStyle name="Normal 2 5 5 2 3" xfId="1794" xr:uid="{3479E52B-D5F4-46D5-946C-6D8CE0ADF332}"/>
    <cellStyle name="Normal 2 5 5 2 3 2" xfId="6276" xr:uid="{A10413CB-C590-4C7E-88ED-555D7B5BB73B}"/>
    <cellStyle name="Normal 2 5 5 2 3 2 2" xfId="15306" xr:uid="{6F116CF6-2979-4587-9C40-CC1EA51B63B6}"/>
    <cellStyle name="Normal 2 5 5 2 3 2 2 2" xfId="37732" xr:uid="{74440446-35C1-4675-8871-666A38B32952}"/>
    <cellStyle name="Normal 2 5 5 2 3 2 3" xfId="28702" xr:uid="{2CC5071E-FDE3-48CB-A272-8BE1DCFBB469}"/>
    <cellStyle name="Normal 2 5 5 2 3 3" xfId="10824" xr:uid="{706237D7-3795-4548-B77F-F9971BAC42B5}"/>
    <cellStyle name="Normal 2 5 5 2 3 3 2" xfId="33250" xr:uid="{C888C721-7274-4045-AB4F-0B00344477D7}"/>
    <cellStyle name="Normal 2 5 5 2 3 4" xfId="24220" xr:uid="{5B1F0C5D-49E0-4CE1-9AC0-8653DCE9EF42}"/>
    <cellStyle name="Normal 2 5 5 2 4" xfId="3288" xr:uid="{CF406EB1-6C24-481D-A376-391875503B5E}"/>
    <cellStyle name="Normal 2 5 5 2 4 2" xfId="7770" xr:uid="{9AE72F3C-B914-455F-8F2E-C087BA6CB82C}"/>
    <cellStyle name="Normal 2 5 5 2 4 2 2" xfId="16800" xr:uid="{1404D6E4-6E07-444F-86CF-305D03245898}"/>
    <cellStyle name="Normal 2 5 5 2 4 2 2 2" xfId="39226" xr:uid="{B43814A2-24CB-43CA-AB2E-3C6ACC049286}"/>
    <cellStyle name="Normal 2 5 5 2 4 2 3" xfId="30196" xr:uid="{6271CCBC-D080-41C2-81CB-CF9C39A926D0}"/>
    <cellStyle name="Normal 2 5 5 2 4 3" xfId="12318" xr:uid="{1A8856AF-D6D0-4882-9458-915522C994A3}"/>
    <cellStyle name="Normal 2 5 5 2 4 3 2" xfId="34744" xr:uid="{6479A3D0-2FBE-4870-BE69-91D789E62AE7}"/>
    <cellStyle name="Normal 2 5 5 2 4 4" xfId="25714" xr:uid="{8CFBEC98-8D47-499F-A607-46E7F22A6F2A}"/>
    <cellStyle name="Normal 2 5 5 2 5" xfId="4782" xr:uid="{601F311C-876E-43B3-B0E1-35936F6ECE6C}"/>
    <cellStyle name="Normal 2 5 5 2 5 2" xfId="13812" xr:uid="{CAE242C2-8EF9-4BC1-902E-DA51AB98C2AD}"/>
    <cellStyle name="Normal 2 5 5 2 5 2 2" xfId="36238" xr:uid="{E54A741E-B631-4535-8A08-0C7C4AD7E32F}"/>
    <cellStyle name="Normal 2 5 5 2 5 3" xfId="27208" xr:uid="{45C19AFA-3CF8-4DB5-B259-D9AA166825F7}"/>
    <cellStyle name="Normal 2 5 5 2 6" xfId="9330" xr:uid="{ABFD44F6-1E78-49DB-B356-13B400C40889}"/>
    <cellStyle name="Normal 2 5 5 2 6 2" xfId="31756" xr:uid="{BE36134A-EB92-48E0-A7D4-9D2E2823D306}"/>
    <cellStyle name="Normal 2 5 5 2 7" xfId="22726" xr:uid="{C69B2A98-4A53-417C-B2B7-E61BE46ED26F}"/>
    <cellStyle name="Normal 2 5 5 3" xfId="486" xr:uid="{E0EE59EC-7DE0-4EF1-8413-014F6FB8A310}"/>
    <cellStyle name="Normal 2 5 5 3 2" xfId="1233" xr:uid="{C4BEC682-8F88-432B-9365-045A54AA0A17}"/>
    <cellStyle name="Normal 2 5 5 3 2 2" xfId="2727" xr:uid="{9F783864-A5F4-49BD-AE96-D334970B61DB}"/>
    <cellStyle name="Normal 2 5 5 3 2 2 2" xfId="7209" xr:uid="{2774CA1C-E53D-4913-A93B-708859390EB1}"/>
    <cellStyle name="Normal 2 5 5 3 2 2 2 2" xfId="16239" xr:uid="{53C7BB86-B371-4469-8065-D60F6BF25C19}"/>
    <cellStyle name="Normal 2 5 5 3 2 2 2 2 2" xfId="38665" xr:uid="{9FF50D87-111C-4AF8-BC82-BFFC6F6168AA}"/>
    <cellStyle name="Normal 2 5 5 3 2 2 2 3" xfId="29635" xr:uid="{B80413B5-5244-4B20-A768-B96768DE403E}"/>
    <cellStyle name="Normal 2 5 5 3 2 2 3" xfId="11757" xr:uid="{59D88ADE-55F2-4B98-BAEC-5D749612E152}"/>
    <cellStyle name="Normal 2 5 5 3 2 2 3 2" xfId="34183" xr:uid="{B853D016-EEEB-4085-BEE5-D4FDFFC48184}"/>
    <cellStyle name="Normal 2 5 5 3 2 2 4" xfId="25153" xr:uid="{72D1BC33-ADE7-46DF-A17E-B4BD8C2048C6}"/>
    <cellStyle name="Normal 2 5 5 3 2 3" xfId="4221" xr:uid="{187B4A12-6014-4DAC-8292-CAFE1C4888C3}"/>
    <cellStyle name="Normal 2 5 5 3 2 3 2" xfId="8703" xr:uid="{5D1B4F6E-17AA-4734-A0BF-5CB2B26E3AD6}"/>
    <cellStyle name="Normal 2 5 5 3 2 3 2 2" xfId="17733" xr:uid="{019CAA73-330D-4622-8C34-2360662AD6CF}"/>
    <cellStyle name="Normal 2 5 5 3 2 3 2 2 2" xfId="40159" xr:uid="{CBE2F205-1E7A-40E3-9EF7-B262E002F44D}"/>
    <cellStyle name="Normal 2 5 5 3 2 3 2 3" xfId="31129" xr:uid="{FA3916D6-454E-490D-BD43-DC536BEC5BBD}"/>
    <cellStyle name="Normal 2 5 5 3 2 3 3" xfId="13251" xr:uid="{837441B1-1F2F-40E0-AFEC-D99F204245E6}"/>
    <cellStyle name="Normal 2 5 5 3 2 3 3 2" xfId="35677" xr:uid="{8E137B5D-DD90-48B7-AEE1-59D7A6ACE82D}"/>
    <cellStyle name="Normal 2 5 5 3 2 3 4" xfId="26647" xr:uid="{822D73BE-2A78-4F3B-AEDF-C80D5C549E01}"/>
    <cellStyle name="Normal 2 5 5 3 2 4" xfId="5715" xr:uid="{65354764-85D6-4847-90FE-0705B147AF0D}"/>
    <cellStyle name="Normal 2 5 5 3 2 4 2" xfId="14745" xr:uid="{63278F56-553F-4BFB-9EBF-BE56DB2B849E}"/>
    <cellStyle name="Normal 2 5 5 3 2 4 2 2" xfId="37171" xr:uid="{56069E4A-41F9-4743-8675-BE03FC40C21C}"/>
    <cellStyle name="Normal 2 5 5 3 2 4 3" xfId="28141" xr:uid="{4F706EC1-58DD-433A-9873-252EB2217A06}"/>
    <cellStyle name="Normal 2 5 5 3 2 5" xfId="10263" xr:uid="{F812FD37-C2B1-4F49-AB97-193658F61D9F}"/>
    <cellStyle name="Normal 2 5 5 3 2 5 2" xfId="32689" xr:uid="{1686844A-BAB1-47CA-B24A-3FF07262FDB1}"/>
    <cellStyle name="Normal 2 5 5 3 2 6" xfId="23659" xr:uid="{0680ACE0-7F90-47DC-8F28-35BCAB3600AE}"/>
    <cellStyle name="Normal 2 5 5 3 3" xfId="1980" xr:uid="{3D7DCF1E-26E5-43E2-BB9D-9E2D1AF52051}"/>
    <cellStyle name="Normal 2 5 5 3 3 2" xfId="6462" xr:uid="{D3467CBD-F0A0-4BFA-BD12-8CB1E3ECC493}"/>
    <cellStyle name="Normal 2 5 5 3 3 2 2" xfId="15492" xr:uid="{CFDFB24E-586D-4F74-A85F-C0169F3C4AC4}"/>
    <cellStyle name="Normal 2 5 5 3 3 2 2 2" xfId="37918" xr:uid="{957D5E5B-9DF7-4E02-888A-64F71D51F0BB}"/>
    <cellStyle name="Normal 2 5 5 3 3 2 3" xfId="28888" xr:uid="{5BF7A150-4BD3-4BA5-8636-839F6D9A329F}"/>
    <cellStyle name="Normal 2 5 5 3 3 3" xfId="11010" xr:uid="{FE405066-7A8D-4D88-93C8-9DB5653525F6}"/>
    <cellStyle name="Normal 2 5 5 3 3 3 2" xfId="33436" xr:uid="{63922DB3-4253-47DA-8C28-82FF90577AC7}"/>
    <cellStyle name="Normal 2 5 5 3 3 4" xfId="24406" xr:uid="{921FB544-7411-4133-B145-927F6418DDEF}"/>
    <cellStyle name="Normal 2 5 5 3 4" xfId="3474" xr:uid="{DBC6DADB-3A82-44A7-917C-CA62F8ECFF3A}"/>
    <cellStyle name="Normal 2 5 5 3 4 2" xfId="7956" xr:uid="{802ACB6F-2BCD-4B62-9B79-02BDD3AD0D8C}"/>
    <cellStyle name="Normal 2 5 5 3 4 2 2" xfId="16986" xr:uid="{05091B18-9B1B-4318-AD90-560202AC233E}"/>
    <cellStyle name="Normal 2 5 5 3 4 2 2 2" xfId="39412" xr:uid="{FE4829D3-630D-4D6D-94C3-77E622A144DF}"/>
    <cellStyle name="Normal 2 5 5 3 4 2 3" xfId="30382" xr:uid="{87C9750F-9759-4101-B729-197A961E7C2D}"/>
    <cellStyle name="Normal 2 5 5 3 4 3" xfId="12504" xr:uid="{A980771C-9EAC-4789-B7EC-753B9F06D861}"/>
    <cellStyle name="Normal 2 5 5 3 4 3 2" xfId="34930" xr:uid="{EF3D1D83-814B-4135-90C2-A3CD0812D113}"/>
    <cellStyle name="Normal 2 5 5 3 4 4" xfId="25900" xr:uid="{EED4144B-60B5-4D3D-ABEC-13C2D71AF52E}"/>
    <cellStyle name="Normal 2 5 5 3 5" xfId="4968" xr:uid="{1C33417C-4761-4A0C-B148-78DAB280DB9F}"/>
    <cellStyle name="Normal 2 5 5 3 5 2" xfId="13998" xr:uid="{CD98A426-B690-4926-9E37-1BDABDC40B85}"/>
    <cellStyle name="Normal 2 5 5 3 5 2 2" xfId="36424" xr:uid="{559BEA6E-3DF5-4B78-9DB3-F846AE569C1E}"/>
    <cellStyle name="Normal 2 5 5 3 5 3" xfId="27394" xr:uid="{84D14E89-53FA-4212-92BD-D40A9D66BB74}"/>
    <cellStyle name="Normal 2 5 5 3 6" xfId="9516" xr:uid="{F2B945ED-617B-4775-8988-58B8ABF45566}"/>
    <cellStyle name="Normal 2 5 5 3 6 2" xfId="31942" xr:uid="{0FE3E48A-F036-49C1-9A43-E00F773534A9}"/>
    <cellStyle name="Normal 2 5 5 3 7" xfId="22912" xr:uid="{482B5D56-8AAE-46BF-A73A-07CE0064B6B8}"/>
    <cellStyle name="Normal 2 5 5 4" xfId="672" xr:uid="{6855A9E8-BB85-4C57-A636-CE2EC9484FBC}"/>
    <cellStyle name="Normal 2 5 5 4 2" xfId="1419" xr:uid="{3335C222-2580-4271-9DA2-37884876468B}"/>
    <cellStyle name="Normal 2 5 5 4 2 2" xfId="2913" xr:uid="{FA85188C-CE09-42BE-AB65-BBB84C52EDF0}"/>
    <cellStyle name="Normal 2 5 5 4 2 2 2" xfId="7395" xr:uid="{10E889AE-DF4C-43A6-9BB8-62EC9A525DCF}"/>
    <cellStyle name="Normal 2 5 5 4 2 2 2 2" xfId="16425" xr:uid="{6CDB4C7F-2A62-463A-A59C-C51C3B95FC9D}"/>
    <cellStyle name="Normal 2 5 5 4 2 2 2 2 2" xfId="38851" xr:uid="{6411FA8D-A348-4C79-B05A-C78324DDF5DC}"/>
    <cellStyle name="Normal 2 5 5 4 2 2 2 3" xfId="29821" xr:uid="{066615A0-8E52-48A3-9AB8-119B7BEAB639}"/>
    <cellStyle name="Normal 2 5 5 4 2 2 3" xfId="11943" xr:uid="{78AC605F-9962-4EFA-AA48-1FE38E5EF931}"/>
    <cellStyle name="Normal 2 5 5 4 2 2 3 2" xfId="34369" xr:uid="{71471A4B-F02A-4E17-A1B9-EEA1121C2EB2}"/>
    <cellStyle name="Normal 2 5 5 4 2 2 4" xfId="25339" xr:uid="{4363858A-9958-468B-9D91-BAC27B1E9316}"/>
    <cellStyle name="Normal 2 5 5 4 2 3" xfId="4407" xr:uid="{E2ED35F8-6E05-4CA1-ABBD-D611C80DEBAF}"/>
    <cellStyle name="Normal 2 5 5 4 2 3 2" xfId="8889" xr:uid="{8D3E1022-612B-4EC2-B5BF-C9649B972F47}"/>
    <cellStyle name="Normal 2 5 5 4 2 3 2 2" xfId="17919" xr:uid="{74060C24-0C83-4133-AB65-51839994F065}"/>
    <cellStyle name="Normal 2 5 5 4 2 3 2 2 2" xfId="40345" xr:uid="{A43554F3-7706-4CCD-B3A5-F4AF568C0C99}"/>
    <cellStyle name="Normal 2 5 5 4 2 3 2 3" xfId="31315" xr:uid="{D59C30F1-40CE-49A2-8839-837090256F1E}"/>
    <cellStyle name="Normal 2 5 5 4 2 3 3" xfId="13437" xr:uid="{E2CE0C25-4801-4EED-8F75-6491071A4D0F}"/>
    <cellStyle name="Normal 2 5 5 4 2 3 3 2" xfId="35863" xr:uid="{BEFED4E3-780D-4A19-8DCD-C44FABC70C99}"/>
    <cellStyle name="Normal 2 5 5 4 2 3 4" xfId="26833" xr:uid="{B8AFFC39-362C-4AB4-9E4A-3FBD1A211D86}"/>
    <cellStyle name="Normal 2 5 5 4 2 4" xfId="5901" xr:uid="{8AB8990C-D308-4966-80F5-7598F61CD25E}"/>
    <cellStyle name="Normal 2 5 5 4 2 4 2" xfId="14931" xr:uid="{1EC2C738-BCCC-438B-8736-C04D34910C8F}"/>
    <cellStyle name="Normal 2 5 5 4 2 4 2 2" xfId="37357" xr:uid="{D692EAA9-0AC5-40E0-A09D-EE318883788C}"/>
    <cellStyle name="Normal 2 5 5 4 2 4 3" xfId="28327" xr:uid="{3EB24725-DA9C-48E2-B883-C7C6F0CFD361}"/>
    <cellStyle name="Normal 2 5 5 4 2 5" xfId="10449" xr:uid="{E66ED300-CEF6-416E-AD13-E5BAF254B9A4}"/>
    <cellStyle name="Normal 2 5 5 4 2 5 2" xfId="32875" xr:uid="{9E1AA550-A12F-41F5-A6B2-303CFC99D377}"/>
    <cellStyle name="Normal 2 5 5 4 2 6" xfId="23845" xr:uid="{A508FED9-EE76-42C3-94EB-C161330298E3}"/>
    <cellStyle name="Normal 2 5 5 4 3" xfId="2166" xr:uid="{CF83BBE0-3D99-426F-A00A-D57D2A55966E}"/>
    <cellStyle name="Normal 2 5 5 4 3 2" xfId="6648" xr:uid="{79EB64BE-8FC3-4AC5-A0B2-39147FD6716C}"/>
    <cellStyle name="Normal 2 5 5 4 3 2 2" xfId="15678" xr:uid="{C7877F9E-B6EF-4395-9F3B-803FEB6B554D}"/>
    <cellStyle name="Normal 2 5 5 4 3 2 2 2" xfId="38104" xr:uid="{1E6EFA75-D152-4928-9D72-9F6871A85DCC}"/>
    <cellStyle name="Normal 2 5 5 4 3 2 3" xfId="29074" xr:uid="{9F854E05-5B22-4D19-B990-9D9B5A9FCE3F}"/>
    <cellStyle name="Normal 2 5 5 4 3 3" xfId="11196" xr:uid="{22DC7D47-C374-454D-AB26-EB6CCF242873}"/>
    <cellStyle name="Normal 2 5 5 4 3 3 2" xfId="33622" xr:uid="{B0A59BA3-ADD1-4772-8359-69EA0CF3EF05}"/>
    <cellStyle name="Normal 2 5 5 4 3 4" xfId="24592" xr:uid="{247EE85D-882D-4ADC-9941-8F31D723B749}"/>
    <cellStyle name="Normal 2 5 5 4 4" xfId="3660" xr:uid="{36B65E46-3A5A-4AB5-BEBB-B6885867CAD6}"/>
    <cellStyle name="Normal 2 5 5 4 4 2" xfId="8142" xr:uid="{8710FC85-528B-47A1-94DF-58CA105EB59E}"/>
    <cellStyle name="Normal 2 5 5 4 4 2 2" xfId="17172" xr:uid="{F06538E0-9771-440C-9F61-807BB00511DA}"/>
    <cellStyle name="Normal 2 5 5 4 4 2 2 2" xfId="39598" xr:uid="{AF18FE75-88BA-4389-84D9-7B939087F11B}"/>
    <cellStyle name="Normal 2 5 5 4 4 2 3" xfId="30568" xr:uid="{E42AA692-6AF0-4398-90F5-DF512FE93C7E}"/>
    <cellStyle name="Normal 2 5 5 4 4 3" xfId="12690" xr:uid="{D4D2B577-05BA-49B7-A4E0-03C6D36560CD}"/>
    <cellStyle name="Normal 2 5 5 4 4 3 2" xfId="35116" xr:uid="{896664C6-C993-46CC-9DF7-6495691B8FC0}"/>
    <cellStyle name="Normal 2 5 5 4 4 4" xfId="26086" xr:uid="{6022F466-EE03-430B-994A-018A6DCE77C7}"/>
    <cellStyle name="Normal 2 5 5 4 5" xfId="5154" xr:uid="{1F72D57A-453A-4CC8-AC70-C00A0ACD16F6}"/>
    <cellStyle name="Normal 2 5 5 4 5 2" xfId="14184" xr:uid="{65AB3250-00A2-4B2F-86AE-07D9DEFD11A4}"/>
    <cellStyle name="Normal 2 5 5 4 5 2 2" xfId="36610" xr:uid="{03CF90A1-C1AD-4178-833D-F5A4EBB71542}"/>
    <cellStyle name="Normal 2 5 5 4 5 3" xfId="27580" xr:uid="{8D270631-922C-4239-8FF6-0D721485B9C3}"/>
    <cellStyle name="Normal 2 5 5 4 6" xfId="9702" xr:uid="{F8067F49-027F-4EF3-B6AE-CA12696C3EEE}"/>
    <cellStyle name="Normal 2 5 5 4 6 2" xfId="32128" xr:uid="{25785AE6-7262-4296-92B0-EF7270290C78}"/>
    <cellStyle name="Normal 2 5 5 4 7" xfId="23098" xr:uid="{2572264C-4C22-4A07-AABC-1DEAC029C98C}"/>
    <cellStyle name="Normal 2 5 5 5" xfId="859" xr:uid="{77990BD3-B99F-4DB5-910F-7591C29C2EB6}"/>
    <cellStyle name="Normal 2 5 5 5 2" xfId="2353" xr:uid="{CB4202CE-EBB9-4A2A-B020-4736C895708F}"/>
    <cellStyle name="Normal 2 5 5 5 2 2" xfId="6835" xr:uid="{2D514D59-BBF3-4E38-BCE1-774E77B8F3FB}"/>
    <cellStyle name="Normal 2 5 5 5 2 2 2" xfId="15865" xr:uid="{A6D4E45B-27F3-47EF-A7A7-65A0FC9DB60C}"/>
    <cellStyle name="Normal 2 5 5 5 2 2 2 2" xfId="38291" xr:uid="{69E192C0-501C-48FA-ABAC-3B8AF5BE85F8}"/>
    <cellStyle name="Normal 2 5 5 5 2 2 3" xfId="29261" xr:uid="{340E6323-76AD-43D9-B7D2-08340246789C}"/>
    <cellStyle name="Normal 2 5 5 5 2 3" xfId="11383" xr:uid="{B7853293-0309-49A5-A234-D74501E55EAB}"/>
    <cellStyle name="Normal 2 5 5 5 2 3 2" xfId="33809" xr:uid="{1C5CDB76-909F-4EDF-B64B-947081A9507D}"/>
    <cellStyle name="Normal 2 5 5 5 2 4" xfId="24779" xr:uid="{143F5621-9BA7-4CC0-A4DA-3AE9034E1148}"/>
    <cellStyle name="Normal 2 5 5 5 3" xfId="3847" xr:uid="{8875EEB5-7F14-4EA2-BBAB-7FDFA9A86895}"/>
    <cellStyle name="Normal 2 5 5 5 3 2" xfId="8329" xr:uid="{050CB204-E72D-4CEB-8C28-0085BB402F12}"/>
    <cellStyle name="Normal 2 5 5 5 3 2 2" xfId="17359" xr:uid="{5221FD0E-3F82-4D48-B7E2-0A12D9DCF1B8}"/>
    <cellStyle name="Normal 2 5 5 5 3 2 2 2" xfId="39785" xr:uid="{AE37E32B-B25D-4C7F-91C6-7E2016486C30}"/>
    <cellStyle name="Normal 2 5 5 5 3 2 3" xfId="30755" xr:uid="{3715C132-86BE-43F2-B828-9468F4BF34E2}"/>
    <cellStyle name="Normal 2 5 5 5 3 3" xfId="12877" xr:uid="{EF3F3A7E-7D12-4D0E-9698-0E6A13DD4A99}"/>
    <cellStyle name="Normal 2 5 5 5 3 3 2" xfId="35303" xr:uid="{EA8F773D-BCE8-4C5B-B242-2C61268F01BD}"/>
    <cellStyle name="Normal 2 5 5 5 3 4" xfId="26273" xr:uid="{875AE033-D551-4318-867C-11DE9CC7CD64}"/>
    <cellStyle name="Normal 2 5 5 5 4" xfId="5341" xr:uid="{B30C6934-779E-4B15-B774-3D949479A6E6}"/>
    <cellStyle name="Normal 2 5 5 5 4 2" xfId="14371" xr:uid="{80526983-3752-45A9-B596-654C82C93A2E}"/>
    <cellStyle name="Normal 2 5 5 5 4 2 2" xfId="36797" xr:uid="{31D6CC87-BBE4-408E-8747-9436B40CC66E}"/>
    <cellStyle name="Normal 2 5 5 5 4 3" xfId="27767" xr:uid="{4DA8594B-576C-4F9D-9B43-FA89155CDA7B}"/>
    <cellStyle name="Normal 2 5 5 5 5" xfId="9889" xr:uid="{CE6E98B1-80F4-4042-9222-E44D8532980F}"/>
    <cellStyle name="Normal 2 5 5 5 5 2" xfId="32315" xr:uid="{9E1B2203-81FF-41C9-9EF2-0BFA347A169F}"/>
    <cellStyle name="Normal 2 5 5 5 6" xfId="23285" xr:uid="{DC664440-12E7-4E92-A1D8-8EC5FDAA2E9C}"/>
    <cellStyle name="Normal 2 5 5 6" xfId="1608" xr:uid="{81EA50F1-A891-428D-B144-9D38174B4078}"/>
    <cellStyle name="Normal 2 5 5 6 2" xfId="6090" xr:uid="{248F23C6-8DB8-4DD7-958C-A8C793AFAC65}"/>
    <cellStyle name="Normal 2 5 5 6 2 2" xfId="15120" xr:uid="{5F31F1E0-61C8-4349-9D31-7440B97B4097}"/>
    <cellStyle name="Normal 2 5 5 6 2 2 2" xfId="37546" xr:uid="{88F93159-37D5-49B4-979D-85F77BE55E0E}"/>
    <cellStyle name="Normal 2 5 5 6 2 3" xfId="28516" xr:uid="{DA78EB3B-38A3-482E-A40D-625FB1254DE6}"/>
    <cellStyle name="Normal 2 5 5 6 3" xfId="10638" xr:uid="{E57A9A95-E68B-4229-9E15-9C279B43B417}"/>
    <cellStyle name="Normal 2 5 5 6 3 2" xfId="33064" xr:uid="{8772637D-90A5-4543-899F-3C8824661B18}"/>
    <cellStyle name="Normal 2 5 5 6 4" xfId="24034" xr:uid="{9F6015F8-8335-4D9E-B1F1-9F5832D5E257}"/>
    <cellStyle name="Normal 2 5 5 7" xfId="3102" xr:uid="{F02840EA-395A-454F-898D-3D2FDB491FC6}"/>
    <cellStyle name="Normal 2 5 5 7 2" xfId="7584" xr:uid="{04368147-6125-4E52-978E-BEAAB4FC97AB}"/>
    <cellStyle name="Normal 2 5 5 7 2 2" xfId="16614" xr:uid="{7E64FAFB-1999-4877-B20D-6A5E17562257}"/>
    <cellStyle name="Normal 2 5 5 7 2 2 2" xfId="39040" xr:uid="{20837F88-096B-4130-AC72-03DC43BC5DEF}"/>
    <cellStyle name="Normal 2 5 5 7 2 3" xfId="30010" xr:uid="{C4CF85E7-F43A-4EE2-BB80-5B7BA9EE7448}"/>
    <cellStyle name="Normal 2 5 5 7 3" xfId="12132" xr:uid="{F95D0288-D0FA-4C23-A65A-444F316FDD9E}"/>
    <cellStyle name="Normal 2 5 5 7 3 2" xfId="34558" xr:uid="{B1B15E4D-C83C-4138-A5C9-182EA984D07F}"/>
    <cellStyle name="Normal 2 5 5 7 4" xfId="25528" xr:uid="{F5C9CA8C-A3D0-41D3-955B-8BA7D1C7A4CD}"/>
    <cellStyle name="Normal 2 5 5 8" xfId="4596" xr:uid="{CCBC3F94-CD35-4511-9315-A8FABB442E39}"/>
    <cellStyle name="Normal 2 5 5 8 2" xfId="13626" xr:uid="{72172F41-F5EA-4F51-B817-C892F821AAEC}"/>
    <cellStyle name="Normal 2 5 5 8 2 2" xfId="36052" xr:uid="{EC97EFB9-6A2E-4DE3-A0E4-F11832E473F1}"/>
    <cellStyle name="Normal 2 5 5 8 3" xfId="27022" xr:uid="{C40A205D-CF4A-49FD-99C1-12CDA2C98BD3}"/>
    <cellStyle name="Normal 2 5 5 9" xfId="9144" xr:uid="{DE091D26-9BD7-4EA5-BBA0-5188879F8E52}"/>
    <cellStyle name="Normal 2 5 5 9 2" xfId="31570" xr:uid="{31ADE581-1E72-4B1B-BA6B-FB06192957DB}"/>
    <cellStyle name="Normal 2 5 6" xfId="147" xr:uid="{368BC482-030D-4C48-ABD2-D9BD412B6647}"/>
    <cellStyle name="Normal 2 5 6 10" xfId="22573" xr:uid="{76D35ED2-9F2B-447B-97D5-1E61F9F8D189}"/>
    <cellStyle name="Normal 2 5 6 2" xfId="333" xr:uid="{7B02E30B-2400-4832-B062-75F863F421B0}"/>
    <cellStyle name="Normal 2 5 6 2 2" xfId="1076" xr:uid="{80BC63A9-C277-4091-9C97-03591264A7F2}"/>
    <cellStyle name="Normal 2 5 6 2 2 2" xfId="2570" xr:uid="{67B8859F-5690-404C-9F77-FA9B2F1B5038}"/>
    <cellStyle name="Normal 2 5 6 2 2 2 2" xfId="7052" xr:uid="{BEBED083-3FF2-4FBC-81EB-D2EC1752E973}"/>
    <cellStyle name="Normal 2 5 6 2 2 2 2 2" xfId="16082" xr:uid="{03EFBD1D-39F6-415A-99D1-1A49B5ED907B}"/>
    <cellStyle name="Normal 2 5 6 2 2 2 2 2 2" xfId="38508" xr:uid="{2D2DCB49-7FD6-4956-952D-1DA54338AF45}"/>
    <cellStyle name="Normal 2 5 6 2 2 2 2 3" xfId="29478" xr:uid="{33A7AE61-B243-4B89-B5F1-B140D3D70427}"/>
    <cellStyle name="Normal 2 5 6 2 2 2 3" xfId="11600" xr:uid="{6A5F4C3E-6CB4-42D6-858F-87627CD5F715}"/>
    <cellStyle name="Normal 2 5 6 2 2 2 3 2" xfId="34026" xr:uid="{E6B8276E-CD8A-40A3-A321-A371B913396C}"/>
    <cellStyle name="Normal 2 5 6 2 2 2 4" xfId="24996" xr:uid="{0652600F-0B11-464D-BFD2-17618886A3A8}"/>
    <cellStyle name="Normal 2 5 6 2 2 3" xfId="4064" xr:uid="{00F32DC4-B21C-4897-85B6-858D687F6C91}"/>
    <cellStyle name="Normal 2 5 6 2 2 3 2" xfId="8546" xr:uid="{D3E50732-8FD6-4EFC-91B4-AEB1C55A0429}"/>
    <cellStyle name="Normal 2 5 6 2 2 3 2 2" xfId="17576" xr:uid="{80695E99-E9F3-4C67-9126-8CF0DCB01ACF}"/>
    <cellStyle name="Normal 2 5 6 2 2 3 2 2 2" xfId="40002" xr:uid="{56A18E43-1B63-4834-B35D-AB3BB2401D72}"/>
    <cellStyle name="Normal 2 5 6 2 2 3 2 3" xfId="30972" xr:uid="{5CBA5AD6-4D72-43F3-9524-9780FD41B07E}"/>
    <cellStyle name="Normal 2 5 6 2 2 3 3" xfId="13094" xr:uid="{88127388-EF5D-4CA3-9D08-480B8E66E6F1}"/>
    <cellStyle name="Normal 2 5 6 2 2 3 3 2" xfId="35520" xr:uid="{2850A708-F9E6-4B4A-98F1-5C6A1D7970B4}"/>
    <cellStyle name="Normal 2 5 6 2 2 3 4" xfId="26490" xr:uid="{A52FB880-05EF-4E0B-B0B8-D768277C6A39}"/>
    <cellStyle name="Normal 2 5 6 2 2 4" xfId="5558" xr:uid="{8C1E22BC-AB51-4A60-AEF7-41A262BB37F1}"/>
    <cellStyle name="Normal 2 5 6 2 2 4 2" xfId="14588" xr:uid="{463CED65-AC99-4F3D-856B-6F17543D6E2D}"/>
    <cellStyle name="Normal 2 5 6 2 2 4 2 2" xfId="37014" xr:uid="{03937BBA-00EA-4E49-B34C-6F25C07EC28B}"/>
    <cellStyle name="Normal 2 5 6 2 2 4 3" xfId="27984" xr:uid="{3FA131B0-499E-4269-8A70-D80986DC85B4}"/>
    <cellStyle name="Normal 2 5 6 2 2 5" xfId="10106" xr:uid="{BC9479D6-0F32-489A-8B5E-5F1A904A58B9}"/>
    <cellStyle name="Normal 2 5 6 2 2 5 2" xfId="32532" xr:uid="{420D478B-9913-49E0-87DA-0CBEABA5A43D}"/>
    <cellStyle name="Normal 2 5 6 2 2 6" xfId="23502" xr:uid="{C2C97204-3936-4701-8917-AEDFF5345EA3}"/>
    <cellStyle name="Normal 2 5 6 2 3" xfId="1827" xr:uid="{E753A503-7EAF-4628-B248-9FFBB988BF12}"/>
    <cellStyle name="Normal 2 5 6 2 3 2" xfId="6309" xr:uid="{DB892BA3-3782-4841-BA99-E8B475A0239C}"/>
    <cellStyle name="Normal 2 5 6 2 3 2 2" xfId="15339" xr:uid="{C56603AE-C6D0-47DC-8020-F78A4000B24C}"/>
    <cellStyle name="Normal 2 5 6 2 3 2 2 2" xfId="37765" xr:uid="{4B04A9C2-CB87-42A8-9247-1F6AB2644951}"/>
    <cellStyle name="Normal 2 5 6 2 3 2 3" xfId="28735" xr:uid="{E6C0802F-86BB-47A2-92BC-EAA58FE65306}"/>
    <cellStyle name="Normal 2 5 6 2 3 3" xfId="10857" xr:uid="{03905623-1CF0-4FAC-AD58-E2B220EF22DF}"/>
    <cellStyle name="Normal 2 5 6 2 3 3 2" xfId="33283" xr:uid="{AE0DAC31-18A9-4CEB-95AC-885B773FE6D9}"/>
    <cellStyle name="Normal 2 5 6 2 3 4" xfId="24253" xr:uid="{86D9E14B-EA75-4CA8-9765-6897918CB585}"/>
    <cellStyle name="Normal 2 5 6 2 4" xfId="3321" xr:uid="{C99F6697-D587-43EB-BFD8-4633126AF499}"/>
    <cellStyle name="Normal 2 5 6 2 4 2" xfId="7803" xr:uid="{0D08E04C-FDFB-4877-A895-DCDC4FC3384B}"/>
    <cellStyle name="Normal 2 5 6 2 4 2 2" xfId="16833" xr:uid="{5E5ED8DB-D988-4315-BC56-EAA02E886E0D}"/>
    <cellStyle name="Normal 2 5 6 2 4 2 2 2" xfId="39259" xr:uid="{342B4BB4-3861-460A-A195-A448363D6E39}"/>
    <cellStyle name="Normal 2 5 6 2 4 2 3" xfId="30229" xr:uid="{1464D813-B4C1-48DB-9172-D77330229CAB}"/>
    <cellStyle name="Normal 2 5 6 2 4 3" xfId="12351" xr:uid="{EE555CF1-501C-44DB-BEE7-653159C99D5D}"/>
    <cellStyle name="Normal 2 5 6 2 4 3 2" xfId="34777" xr:uid="{0A7D01E4-2897-40ED-9AD4-0138CCCD04E0}"/>
    <cellStyle name="Normal 2 5 6 2 4 4" xfId="25747" xr:uid="{02D0669E-3D25-44E3-B3AD-8F45EA823691}"/>
    <cellStyle name="Normal 2 5 6 2 5" xfId="4815" xr:uid="{74BE3E21-9B6B-4D38-915B-1260F7659CDB}"/>
    <cellStyle name="Normal 2 5 6 2 5 2" xfId="13845" xr:uid="{435145C0-F3F7-4385-A3AF-F84AB4A64A01}"/>
    <cellStyle name="Normal 2 5 6 2 5 2 2" xfId="36271" xr:uid="{B38949C9-8363-47FD-B1DB-92AEE7337295}"/>
    <cellStyle name="Normal 2 5 6 2 5 3" xfId="27241" xr:uid="{177C07AF-B470-41B7-AB3B-9C3DD51920E4}"/>
    <cellStyle name="Normal 2 5 6 2 6" xfId="9363" xr:uid="{112CF09B-8565-46C2-9A01-75F75F54B435}"/>
    <cellStyle name="Normal 2 5 6 2 6 2" xfId="31789" xr:uid="{734AB340-30D2-4F98-854A-B8ADD792A83C}"/>
    <cellStyle name="Normal 2 5 6 2 7" xfId="22759" xr:uid="{988FF29B-BC85-4074-B463-6DA0A31D7135}"/>
    <cellStyle name="Normal 2 5 6 3" xfId="519" xr:uid="{63EBC6A0-0E5F-42C4-8F44-D014D09776AB}"/>
    <cellStyle name="Normal 2 5 6 3 2" xfId="1266" xr:uid="{5D2E4C25-6D83-492B-8EA7-6B8A2D2A225E}"/>
    <cellStyle name="Normal 2 5 6 3 2 2" xfId="2760" xr:uid="{C6F507B0-2F71-4238-94F4-63EB87E2E224}"/>
    <cellStyle name="Normal 2 5 6 3 2 2 2" xfId="7242" xr:uid="{677A0C5E-3C39-4553-B333-70CB36271B3C}"/>
    <cellStyle name="Normal 2 5 6 3 2 2 2 2" xfId="16272" xr:uid="{C1B1DEB5-3601-49DF-A72C-ECD47D466DE8}"/>
    <cellStyle name="Normal 2 5 6 3 2 2 2 2 2" xfId="38698" xr:uid="{CDDD3B1E-510E-48ED-9067-0933BEE50D44}"/>
    <cellStyle name="Normal 2 5 6 3 2 2 2 3" xfId="29668" xr:uid="{85F32B06-3107-4B98-B646-96426B875D51}"/>
    <cellStyle name="Normal 2 5 6 3 2 2 3" xfId="11790" xr:uid="{6AD75D20-8106-4819-98F7-52846189D4C8}"/>
    <cellStyle name="Normal 2 5 6 3 2 2 3 2" xfId="34216" xr:uid="{377A800A-C671-46B9-A8E3-1C773DF12F7D}"/>
    <cellStyle name="Normal 2 5 6 3 2 2 4" xfId="25186" xr:uid="{8527BD91-CDC5-43DE-A656-CF83F906ECA9}"/>
    <cellStyle name="Normal 2 5 6 3 2 3" xfId="4254" xr:uid="{520D9C17-9DE0-4B66-94C4-E70D18FA6729}"/>
    <cellStyle name="Normal 2 5 6 3 2 3 2" xfId="8736" xr:uid="{B6F9AE7D-0726-4DD2-9C9D-5EBF5C2F3843}"/>
    <cellStyle name="Normal 2 5 6 3 2 3 2 2" xfId="17766" xr:uid="{5AEA26B4-0400-4F56-B241-273C25EC433D}"/>
    <cellStyle name="Normal 2 5 6 3 2 3 2 2 2" xfId="40192" xr:uid="{1FE7DFEE-AB49-4523-B796-E8BDF5A923CB}"/>
    <cellStyle name="Normal 2 5 6 3 2 3 2 3" xfId="31162" xr:uid="{43C9930D-B30A-452E-944E-4863BFA9CA09}"/>
    <cellStyle name="Normal 2 5 6 3 2 3 3" xfId="13284" xr:uid="{10A8D14D-F64E-45AD-81A7-993C3CE6F676}"/>
    <cellStyle name="Normal 2 5 6 3 2 3 3 2" xfId="35710" xr:uid="{1073303C-4363-48B9-8B23-0F3EE2A5C322}"/>
    <cellStyle name="Normal 2 5 6 3 2 3 4" xfId="26680" xr:uid="{4F92E074-5456-4288-8A5C-375F1894BD99}"/>
    <cellStyle name="Normal 2 5 6 3 2 4" xfId="5748" xr:uid="{08AAF1F9-7965-43B4-92DA-61D3606D9DA3}"/>
    <cellStyle name="Normal 2 5 6 3 2 4 2" xfId="14778" xr:uid="{3F613D67-D2A0-4ACC-B8C1-CBEAB3CDB017}"/>
    <cellStyle name="Normal 2 5 6 3 2 4 2 2" xfId="37204" xr:uid="{B047122D-8C0E-4E35-9071-449AC9257FB7}"/>
    <cellStyle name="Normal 2 5 6 3 2 4 3" xfId="28174" xr:uid="{8E35418B-130F-4915-99B9-9633EB3CC41E}"/>
    <cellStyle name="Normal 2 5 6 3 2 5" xfId="10296" xr:uid="{163431C1-664A-4C66-9982-B0F4CD238CE6}"/>
    <cellStyle name="Normal 2 5 6 3 2 5 2" xfId="32722" xr:uid="{DCCAE3D7-93CC-453E-935D-A9F5EE9DF834}"/>
    <cellStyle name="Normal 2 5 6 3 2 6" xfId="23692" xr:uid="{53AA20C7-7052-4D16-A4EF-640170DF0119}"/>
    <cellStyle name="Normal 2 5 6 3 3" xfId="2013" xr:uid="{7C9D7519-805C-40E5-BCFE-2519449C0674}"/>
    <cellStyle name="Normal 2 5 6 3 3 2" xfId="6495" xr:uid="{71F4C48B-8F3D-44F0-BE35-BADE91B77792}"/>
    <cellStyle name="Normal 2 5 6 3 3 2 2" xfId="15525" xr:uid="{48127CC1-15D6-4972-99C7-7E1257D54005}"/>
    <cellStyle name="Normal 2 5 6 3 3 2 2 2" xfId="37951" xr:uid="{67ECAE5E-E0AF-4405-81E3-236A913DBA7B}"/>
    <cellStyle name="Normal 2 5 6 3 3 2 3" xfId="28921" xr:uid="{6461573A-BA21-457E-B3CA-42C06EACCF7E}"/>
    <cellStyle name="Normal 2 5 6 3 3 3" xfId="11043" xr:uid="{7AF732E5-C082-47DC-9C2F-B62A50A4EDBF}"/>
    <cellStyle name="Normal 2 5 6 3 3 3 2" xfId="33469" xr:uid="{046FB3F9-4F15-45CC-A803-E65321712262}"/>
    <cellStyle name="Normal 2 5 6 3 3 4" xfId="24439" xr:uid="{DAA7EC66-4D57-445E-B6B1-BF2D3B2A8E36}"/>
    <cellStyle name="Normal 2 5 6 3 4" xfId="3507" xr:uid="{8570CE56-CADB-4C29-AB2B-64910CFC84B9}"/>
    <cellStyle name="Normal 2 5 6 3 4 2" xfId="7989" xr:uid="{AD469C43-9602-4A0F-AC98-39663DA7D2A1}"/>
    <cellStyle name="Normal 2 5 6 3 4 2 2" xfId="17019" xr:uid="{97883956-1958-4ABC-8737-3F95F68EE9BC}"/>
    <cellStyle name="Normal 2 5 6 3 4 2 2 2" xfId="39445" xr:uid="{C1BAE2D7-9265-4309-9680-7893D917DEC9}"/>
    <cellStyle name="Normal 2 5 6 3 4 2 3" xfId="30415" xr:uid="{856A4512-0AA5-4E4E-A381-CC9706EBB7E5}"/>
    <cellStyle name="Normal 2 5 6 3 4 3" xfId="12537" xr:uid="{6690C1D0-9E9F-4026-AD41-D59CA631F04B}"/>
    <cellStyle name="Normal 2 5 6 3 4 3 2" xfId="34963" xr:uid="{20B96B99-7E30-4BFD-9D1F-584CBD5B8BBD}"/>
    <cellStyle name="Normal 2 5 6 3 4 4" xfId="25933" xr:uid="{00BC0CDA-C963-4200-9E90-21A80D33BEA0}"/>
    <cellStyle name="Normal 2 5 6 3 5" xfId="5001" xr:uid="{61C15804-43C3-47B6-BB11-B1940ED8D65D}"/>
    <cellStyle name="Normal 2 5 6 3 5 2" xfId="14031" xr:uid="{F1F13387-70D8-4E33-8949-4101DA02BF3D}"/>
    <cellStyle name="Normal 2 5 6 3 5 2 2" xfId="36457" xr:uid="{4384F290-EF21-4EA2-848F-BDD306552949}"/>
    <cellStyle name="Normal 2 5 6 3 5 3" xfId="27427" xr:uid="{C49158F9-985D-4A8E-BE54-453EE274B7E3}"/>
    <cellStyle name="Normal 2 5 6 3 6" xfId="9549" xr:uid="{58593C80-D03F-4A17-BE6B-2E3B1149E697}"/>
    <cellStyle name="Normal 2 5 6 3 6 2" xfId="31975" xr:uid="{A68832E1-1525-43FC-9279-318AC6AB2731}"/>
    <cellStyle name="Normal 2 5 6 3 7" xfId="22945" xr:uid="{6BD8BCA4-C7D4-45E3-B904-1A283D04AB2D}"/>
    <cellStyle name="Normal 2 5 6 4" xfId="705" xr:uid="{A5A48CF0-05A3-4881-8DB5-8682F625B70B}"/>
    <cellStyle name="Normal 2 5 6 4 2" xfId="1452" xr:uid="{13971A46-9908-4188-B4EE-D71086C8B78F}"/>
    <cellStyle name="Normal 2 5 6 4 2 2" xfId="2946" xr:uid="{D4482CDD-97DF-42B4-AA29-2938370A6741}"/>
    <cellStyle name="Normal 2 5 6 4 2 2 2" xfId="7428" xr:uid="{25831154-D574-4A0A-ABE4-A2A5BAA7C09E}"/>
    <cellStyle name="Normal 2 5 6 4 2 2 2 2" xfId="16458" xr:uid="{616058A8-6C8C-4137-926B-6EE7721E5929}"/>
    <cellStyle name="Normal 2 5 6 4 2 2 2 2 2" xfId="38884" xr:uid="{1302E76B-A7E6-424F-AFD1-4BFCC436FAB5}"/>
    <cellStyle name="Normal 2 5 6 4 2 2 2 3" xfId="29854" xr:uid="{1E516607-36F6-4D88-9A96-FD0D9EED5B0E}"/>
    <cellStyle name="Normal 2 5 6 4 2 2 3" xfId="11976" xr:uid="{520BCD86-7ABA-45D9-BAA6-77D7F64B9D3D}"/>
    <cellStyle name="Normal 2 5 6 4 2 2 3 2" xfId="34402" xr:uid="{2202C4BA-1905-4A42-8541-4B89317FB89C}"/>
    <cellStyle name="Normal 2 5 6 4 2 2 4" xfId="25372" xr:uid="{75A51C27-AA2D-41A6-B3A1-7E41AC35D10F}"/>
    <cellStyle name="Normal 2 5 6 4 2 3" xfId="4440" xr:uid="{57DAC24F-3812-442D-8E03-40AA75C866FA}"/>
    <cellStyle name="Normal 2 5 6 4 2 3 2" xfId="8922" xr:uid="{526078F9-B18A-4499-BA9B-803ED7037B2B}"/>
    <cellStyle name="Normal 2 5 6 4 2 3 2 2" xfId="17952" xr:uid="{62A38E84-49B6-4D0B-AFF8-41559BBB6A79}"/>
    <cellStyle name="Normal 2 5 6 4 2 3 2 2 2" xfId="40378" xr:uid="{BEEF1104-A164-4D4E-A752-AA53410EA466}"/>
    <cellStyle name="Normal 2 5 6 4 2 3 2 3" xfId="31348" xr:uid="{7FB74CED-2EAD-4D7C-B4EC-4DF9EF2BF990}"/>
    <cellStyle name="Normal 2 5 6 4 2 3 3" xfId="13470" xr:uid="{B45F217B-C827-421A-93FD-E2D989A27FAF}"/>
    <cellStyle name="Normal 2 5 6 4 2 3 3 2" xfId="35896" xr:uid="{3EFE543E-589A-4068-ABF0-53E22482B766}"/>
    <cellStyle name="Normal 2 5 6 4 2 3 4" xfId="26866" xr:uid="{482072C1-4CAC-4630-8147-6999FA20F670}"/>
    <cellStyle name="Normal 2 5 6 4 2 4" xfId="5934" xr:uid="{AD65BB46-39A9-4CA4-9C14-A9B22E0106B8}"/>
    <cellStyle name="Normal 2 5 6 4 2 4 2" xfId="14964" xr:uid="{00F742AC-D4F6-4083-808C-D789826553D4}"/>
    <cellStyle name="Normal 2 5 6 4 2 4 2 2" xfId="37390" xr:uid="{9BF42B67-194F-4885-B8C4-02C9B9E542BB}"/>
    <cellStyle name="Normal 2 5 6 4 2 4 3" xfId="28360" xr:uid="{66F34309-4047-4B3A-B423-70CF74E7845C}"/>
    <cellStyle name="Normal 2 5 6 4 2 5" xfId="10482" xr:uid="{59C30BA2-7577-439E-B502-8B3EDB78E8D7}"/>
    <cellStyle name="Normal 2 5 6 4 2 5 2" xfId="32908" xr:uid="{48135C0A-4375-4E8B-BEF0-05BC1543BFAF}"/>
    <cellStyle name="Normal 2 5 6 4 2 6" xfId="23878" xr:uid="{AD94CD8D-20D1-4745-8C57-F2DB697F2759}"/>
    <cellStyle name="Normal 2 5 6 4 3" xfId="2199" xr:uid="{55E9A58B-389B-4D2E-AAA4-E30D9C20C65D}"/>
    <cellStyle name="Normal 2 5 6 4 3 2" xfId="6681" xr:uid="{732824FF-1B3C-458A-B091-C8DED406EC9D}"/>
    <cellStyle name="Normal 2 5 6 4 3 2 2" xfId="15711" xr:uid="{79BECAF1-6592-4C51-8E18-A98767BF59F9}"/>
    <cellStyle name="Normal 2 5 6 4 3 2 2 2" xfId="38137" xr:uid="{5AA0EC5E-282D-4B57-8643-5598E38AA10F}"/>
    <cellStyle name="Normal 2 5 6 4 3 2 3" xfId="29107" xr:uid="{9879260A-7940-43F8-9C6A-1B351DB42318}"/>
    <cellStyle name="Normal 2 5 6 4 3 3" xfId="11229" xr:uid="{DA110061-885E-40AC-9E80-150676DF46FC}"/>
    <cellStyle name="Normal 2 5 6 4 3 3 2" xfId="33655" xr:uid="{91CA424B-39CB-4A13-873C-B8A94AA77411}"/>
    <cellStyle name="Normal 2 5 6 4 3 4" xfId="24625" xr:uid="{37175F83-9318-4218-AACA-AF7A5D55C4CA}"/>
    <cellStyle name="Normal 2 5 6 4 4" xfId="3693" xr:uid="{F27BF1C7-CB5F-4F49-867F-22D32E5FFE33}"/>
    <cellStyle name="Normal 2 5 6 4 4 2" xfId="8175" xr:uid="{BB20946B-A40F-45E2-A80D-EDB9EB756012}"/>
    <cellStyle name="Normal 2 5 6 4 4 2 2" xfId="17205" xr:uid="{C9571FF4-D3A8-4B9C-ABE5-E8774C56CAC3}"/>
    <cellStyle name="Normal 2 5 6 4 4 2 2 2" xfId="39631" xr:uid="{323AADEA-AAFE-4558-BBEA-267EB92EB3D1}"/>
    <cellStyle name="Normal 2 5 6 4 4 2 3" xfId="30601" xr:uid="{9FE491FF-864E-49B1-A3D2-003AE77F0873}"/>
    <cellStyle name="Normal 2 5 6 4 4 3" xfId="12723" xr:uid="{145E1BB3-8AA9-44EC-B960-D3F26D71CA9A}"/>
    <cellStyle name="Normal 2 5 6 4 4 3 2" xfId="35149" xr:uid="{867B73B6-6655-485F-A90D-54655085A679}"/>
    <cellStyle name="Normal 2 5 6 4 4 4" xfId="26119" xr:uid="{5E31D4AB-51C1-46C2-8F1B-3A45D6A6EFE5}"/>
    <cellStyle name="Normal 2 5 6 4 5" xfId="5187" xr:uid="{3C8E1072-FFD3-465F-8630-131C15070CD0}"/>
    <cellStyle name="Normal 2 5 6 4 5 2" xfId="14217" xr:uid="{45391CBE-1D6A-4BB4-BBC6-841CB0166FA3}"/>
    <cellStyle name="Normal 2 5 6 4 5 2 2" xfId="36643" xr:uid="{5D9E6C87-3933-4ADC-BB4B-37347F32F105}"/>
    <cellStyle name="Normal 2 5 6 4 5 3" xfId="27613" xr:uid="{9ED7DCC0-3DC7-45F9-9029-12D01479B1CF}"/>
    <cellStyle name="Normal 2 5 6 4 6" xfId="9735" xr:uid="{1A3B117A-2A59-4E4C-AF78-C64E5E8195E1}"/>
    <cellStyle name="Normal 2 5 6 4 6 2" xfId="32161" xr:uid="{B9949CFA-4867-455A-9C81-A7561684E2BA}"/>
    <cellStyle name="Normal 2 5 6 4 7" xfId="23131" xr:uid="{BC147E5B-2B50-402E-A270-774F171E1427}"/>
    <cellStyle name="Normal 2 5 6 5" xfId="892" xr:uid="{2B4C7CD1-7C87-4500-9EEA-361DEDE31219}"/>
    <cellStyle name="Normal 2 5 6 5 2" xfId="2386" xr:uid="{D6BBE615-CDA5-49E6-8060-27860321E2DD}"/>
    <cellStyle name="Normal 2 5 6 5 2 2" xfId="6868" xr:uid="{545E78E5-9ED6-4DD0-8213-DCEEBDB75CA9}"/>
    <cellStyle name="Normal 2 5 6 5 2 2 2" xfId="15898" xr:uid="{3506421B-B9CB-4C05-A3F7-AC6647165E59}"/>
    <cellStyle name="Normal 2 5 6 5 2 2 2 2" xfId="38324" xr:uid="{8C3332B6-9C5D-4B07-A3D6-8B74A4A384FF}"/>
    <cellStyle name="Normal 2 5 6 5 2 2 3" xfId="29294" xr:uid="{F29698E1-9CCE-4FC1-8EDE-FE3FD89888D4}"/>
    <cellStyle name="Normal 2 5 6 5 2 3" xfId="11416" xr:uid="{ACCAA298-8B15-4361-81CE-0F0155CDD0CB}"/>
    <cellStyle name="Normal 2 5 6 5 2 3 2" xfId="33842" xr:uid="{CBAA2A84-9FA4-4EE7-8136-D6E477A64753}"/>
    <cellStyle name="Normal 2 5 6 5 2 4" xfId="24812" xr:uid="{7F307EB6-312A-4743-9C96-F61D4B15548A}"/>
    <cellStyle name="Normal 2 5 6 5 3" xfId="3880" xr:uid="{700446B4-6319-472F-9755-776A79C34C14}"/>
    <cellStyle name="Normal 2 5 6 5 3 2" xfId="8362" xr:uid="{1D72FA01-C7C0-4AEE-B955-F262AFE1E3DC}"/>
    <cellStyle name="Normal 2 5 6 5 3 2 2" xfId="17392" xr:uid="{2538B428-F0FE-4CE4-A55B-3F98147399BA}"/>
    <cellStyle name="Normal 2 5 6 5 3 2 2 2" xfId="39818" xr:uid="{4E3BD4F1-791D-430F-B515-651CE42FD29C}"/>
    <cellStyle name="Normal 2 5 6 5 3 2 3" xfId="30788" xr:uid="{5FF618C5-AAC6-4870-A199-CACD4E2ADFBC}"/>
    <cellStyle name="Normal 2 5 6 5 3 3" xfId="12910" xr:uid="{BA774EAD-A93F-41D2-A3D5-8BA9851441A4}"/>
    <cellStyle name="Normal 2 5 6 5 3 3 2" xfId="35336" xr:uid="{870ACCFA-9C76-4480-A339-A688A4BA4229}"/>
    <cellStyle name="Normal 2 5 6 5 3 4" xfId="26306" xr:uid="{E4FEE336-E2DC-4752-8606-FD6E41BCB80D}"/>
    <cellStyle name="Normal 2 5 6 5 4" xfId="5374" xr:uid="{883E3E54-231A-4C97-8604-E219C6965046}"/>
    <cellStyle name="Normal 2 5 6 5 4 2" xfId="14404" xr:uid="{B56AC196-82B5-47B2-AAF8-F3E43822CFA9}"/>
    <cellStyle name="Normal 2 5 6 5 4 2 2" xfId="36830" xr:uid="{C5658128-E34F-47B1-8B95-36AC2A4C9439}"/>
    <cellStyle name="Normal 2 5 6 5 4 3" xfId="27800" xr:uid="{C1ABA8BF-09EA-4282-8A13-993D2B183EF0}"/>
    <cellStyle name="Normal 2 5 6 5 5" xfId="9922" xr:uid="{A12DE115-16CF-4430-903A-848BC59CB08C}"/>
    <cellStyle name="Normal 2 5 6 5 5 2" xfId="32348" xr:uid="{70A581B3-FE70-4ACE-8466-ABCB0F177F36}"/>
    <cellStyle name="Normal 2 5 6 5 6" xfId="23318" xr:uid="{AC65D2D3-F93F-4633-82B5-4ABC6C6A06E7}"/>
    <cellStyle name="Normal 2 5 6 6" xfId="1641" xr:uid="{8723D617-B8B8-42E2-913E-241AF7E4EE58}"/>
    <cellStyle name="Normal 2 5 6 6 2" xfId="6123" xr:uid="{5B784CCA-CEBB-42E3-9C31-6049D0A36F8B}"/>
    <cellStyle name="Normal 2 5 6 6 2 2" xfId="15153" xr:uid="{FB7DDC47-B10E-4352-BEAD-26A48E8C06F3}"/>
    <cellStyle name="Normal 2 5 6 6 2 2 2" xfId="37579" xr:uid="{E54EC7A2-DCB0-4698-8133-0A4CC3A8D0C2}"/>
    <cellStyle name="Normal 2 5 6 6 2 3" xfId="28549" xr:uid="{7760E675-5E17-4FD0-92F1-75099BB8841B}"/>
    <cellStyle name="Normal 2 5 6 6 3" xfId="10671" xr:uid="{2DF6E1C6-5417-4966-A560-CBD38E52D918}"/>
    <cellStyle name="Normal 2 5 6 6 3 2" xfId="33097" xr:uid="{53AE97B1-83C3-40A2-A046-5037321AFB85}"/>
    <cellStyle name="Normal 2 5 6 6 4" xfId="24067" xr:uid="{028CE293-93C3-4284-A48E-3B586139A1E9}"/>
    <cellStyle name="Normal 2 5 6 7" xfId="3135" xr:uid="{E7F141C9-25EE-41A0-8AA3-06BCA3C4C061}"/>
    <cellStyle name="Normal 2 5 6 7 2" xfId="7617" xr:uid="{FEB025E8-3412-4447-8739-88D1FC7DCC27}"/>
    <cellStyle name="Normal 2 5 6 7 2 2" xfId="16647" xr:uid="{66F954FD-EC7C-4380-AFF2-2F2F87B8A08F}"/>
    <cellStyle name="Normal 2 5 6 7 2 2 2" xfId="39073" xr:uid="{B974C467-4DF7-479B-B0DC-E969851F9237}"/>
    <cellStyle name="Normal 2 5 6 7 2 3" xfId="30043" xr:uid="{FB0DCFE4-3FD2-4B1E-BA03-AFAA1B8D55B2}"/>
    <cellStyle name="Normal 2 5 6 7 3" xfId="12165" xr:uid="{DA4E0147-92A8-423F-94D2-71FF879526E7}"/>
    <cellStyle name="Normal 2 5 6 7 3 2" xfId="34591" xr:uid="{396EC231-9B6F-4E25-B8EB-C89F801C1E50}"/>
    <cellStyle name="Normal 2 5 6 7 4" xfId="25561" xr:uid="{AF2BA936-5E79-4679-8934-BB404BB2DC25}"/>
    <cellStyle name="Normal 2 5 6 8" xfId="4629" xr:uid="{58785C4A-4A09-4F9A-8682-77B472EE7054}"/>
    <cellStyle name="Normal 2 5 6 8 2" xfId="13659" xr:uid="{F2237D30-86F3-429D-894B-7FF4089112D9}"/>
    <cellStyle name="Normal 2 5 6 8 2 2" xfId="36085" xr:uid="{36D22D53-FC05-4C1B-BE65-AE2D9E389ECC}"/>
    <cellStyle name="Normal 2 5 6 8 3" xfId="27055" xr:uid="{1919B059-F441-410B-A83B-20E6773078D1}"/>
    <cellStyle name="Normal 2 5 6 9" xfId="9177" xr:uid="{B195D3AB-AF17-43D3-A0CD-96BF31940862}"/>
    <cellStyle name="Normal 2 5 6 9 2" xfId="31603" xr:uid="{D8B8C997-8756-45E8-B669-22C7CCB07C3D}"/>
    <cellStyle name="Normal 2 5 7" xfId="170" xr:uid="{89BA18C3-234F-40A1-ACD7-5C9DF726EFAE}"/>
    <cellStyle name="Normal 2 5 7 10" xfId="22596" xr:uid="{A49C8D28-3495-45B3-AD0F-C914E006C792}"/>
    <cellStyle name="Normal 2 5 7 2" xfId="356" xr:uid="{CF95D240-D8A2-498C-BE02-3F0AEEB80776}"/>
    <cellStyle name="Normal 2 5 7 2 2" xfId="1099" xr:uid="{45A2AA74-3017-4B6F-8715-31BACD22F9F3}"/>
    <cellStyle name="Normal 2 5 7 2 2 2" xfId="2593" xr:uid="{6C0DFD0F-2DAC-4AC8-8D30-06917534448B}"/>
    <cellStyle name="Normal 2 5 7 2 2 2 2" xfId="7075" xr:uid="{AE18F30F-06F0-49DB-AB25-3F8E5D8D139C}"/>
    <cellStyle name="Normal 2 5 7 2 2 2 2 2" xfId="16105" xr:uid="{50899076-F13C-46D4-AB30-1C7BD3EAF8D3}"/>
    <cellStyle name="Normal 2 5 7 2 2 2 2 2 2" xfId="38531" xr:uid="{4E9F1BE8-55C1-430D-8C68-0F47DD26F457}"/>
    <cellStyle name="Normal 2 5 7 2 2 2 2 3" xfId="29501" xr:uid="{8D2BBAEB-A9CD-4A82-A3E6-C026D8B16418}"/>
    <cellStyle name="Normal 2 5 7 2 2 2 3" xfId="11623" xr:uid="{A6551D14-947A-4198-8127-586C4F5E5C3C}"/>
    <cellStyle name="Normal 2 5 7 2 2 2 3 2" xfId="34049" xr:uid="{EAAEAC13-275B-431A-A0D5-B1FE488A261B}"/>
    <cellStyle name="Normal 2 5 7 2 2 2 4" xfId="25019" xr:uid="{FDA101A3-9EF6-4131-80D0-CBF19D61E32F}"/>
    <cellStyle name="Normal 2 5 7 2 2 3" xfId="4087" xr:uid="{C6D52A0D-DFD4-482A-9291-5C03AB7A4F61}"/>
    <cellStyle name="Normal 2 5 7 2 2 3 2" xfId="8569" xr:uid="{F1B6CCF9-6656-411D-97FE-7F9BB18B7170}"/>
    <cellStyle name="Normal 2 5 7 2 2 3 2 2" xfId="17599" xr:uid="{069C2DBE-EDBE-406F-AAE7-5FF740E06A65}"/>
    <cellStyle name="Normal 2 5 7 2 2 3 2 2 2" xfId="40025" xr:uid="{FD639ED5-7220-49D3-9299-75B6E441F9C2}"/>
    <cellStyle name="Normal 2 5 7 2 2 3 2 3" xfId="30995" xr:uid="{5DDF5C71-81E8-4346-90F7-82AEBCE24040}"/>
    <cellStyle name="Normal 2 5 7 2 2 3 3" xfId="13117" xr:uid="{40E30AF1-6830-4FA7-BF96-A6322BD70074}"/>
    <cellStyle name="Normal 2 5 7 2 2 3 3 2" xfId="35543" xr:uid="{B19C2909-73E9-47DD-B82E-F655833C2989}"/>
    <cellStyle name="Normal 2 5 7 2 2 3 4" xfId="26513" xr:uid="{7BD27076-45BF-4772-9DF1-B3394E27D096}"/>
    <cellStyle name="Normal 2 5 7 2 2 4" xfId="5581" xr:uid="{D2A2FE7A-C8D4-4EE4-88E1-E68666F6A6A4}"/>
    <cellStyle name="Normal 2 5 7 2 2 4 2" xfId="14611" xr:uid="{A65C2A3C-1AD4-42DD-B046-B2049D2AA26B}"/>
    <cellStyle name="Normal 2 5 7 2 2 4 2 2" xfId="37037" xr:uid="{1E509B5C-EE44-47A4-9E67-D8C0C4F420DA}"/>
    <cellStyle name="Normal 2 5 7 2 2 4 3" xfId="28007" xr:uid="{3B333C4F-2C61-46AA-AFC3-ACE02DA4B120}"/>
    <cellStyle name="Normal 2 5 7 2 2 5" xfId="10129" xr:uid="{3D89A1A8-3C9C-4751-A963-A32B6A03B9F0}"/>
    <cellStyle name="Normal 2 5 7 2 2 5 2" xfId="32555" xr:uid="{EB410524-096D-4FB3-B640-1290E822FA23}"/>
    <cellStyle name="Normal 2 5 7 2 2 6" xfId="23525" xr:uid="{BB15DB58-5826-40C0-A9A0-4CFC9DD8EC9A}"/>
    <cellStyle name="Normal 2 5 7 2 3" xfId="1850" xr:uid="{034A3587-25F2-4D9F-A27C-F8E5B61FA974}"/>
    <cellStyle name="Normal 2 5 7 2 3 2" xfId="6332" xr:uid="{9D20FA97-63DC-46BB-B28F-3FA0C03E465D}"/>
    <cellStyle name="Normal 2 5 7 2 3 2 2" xfId="15362" xr:uid="{18A9E918-1CC3-4D8A-9209-8B19AEF1A1F5}"/>
    <cellStyle name="Normal 2 5 7 2 3 2 2 2" xfId="37788" xr:uid="{6EAD7D72-2F6D-4C6E-980B-11E9E6AEEA67}"/>
    <cellStyle name="Normal 2 5 7 2 3 2 3" xfId="28758" xr:uid="{5683C412-F35C-4AC8-9E79-AD5A2DE52694}"/>
    <cellStyle name="Normal 2 5 7 2 3 3" xfId="10880" xr:uid="{BAAEA312-95DD-4730-B37D-B51E4955D5FA}"/>
    <cellStyle name="Normal 2 5 7 2 3 3 2" xfId="33306" xr:uid="{CECFD66A-E93E-4E9D-812A-0D5A4FECDF50}"/>
    <cellStyle name="Normal 2 5 7 2 3 4" xfId="24276" xr:uid="{40D2115B-08F1-41A0-9E41-4DA20B98E9EB}"/>
    <cellStyle name="Normal 2 5 7 2 4" xfId="3344" xr:uid="{68395C00-3790-4877-9BC0-D7EDFBC82C9B}"/>
    <cellStyle name="Normal 2 5 7 2 4 2" xfId="7826" xr:uid="{CA4ECC25-7514-4689-979F-3974881B0B61}"/>
    <cellStyle name="Normal 2 5 7 2 4 2 2" xfId="16856" xr:uid="{52905568-79F4-482E-A3DE-A5F7517C8779}"/>
    <cellStyle name="Normal 2 5 7 2 4 2 2 2" xfId="39282" xr:uid="{E56BD291-3FAA-46CB-B694-4E211CB9494B}"/>
    <cellStyle name="Normal 2 5 7 2 4 2 3" xfId="30252" xr:uid="{FFC07584-CDA8-4836-AD2C-67BC9DC68236}"/>
    <cellStyle name="Normal 2 5 7 2 4 3" xfId="12374" xr:uid="{3C49904F-6A48-4C1F-B808-E0874EFEDA98}"/>
    <cellStyle name="Normal 2 5 7 2 4 3 2" xfId="34800" xr:uid="{235EB7C7-BB57-478E-9CF9-16C5EE637338}"/>
    <cellStyle name="Normal 2 5 7 2 4 4" xfId="25770" xr:uid="{C33520FE-F410-430A-A459-2F76FD8F676C}"/>
    <cellStyle name="Normal 2 5 7 2 5" xfId="4838" xr:uid="{C329617A-5DF2-4642-A0C1-CD9630B04C48}"/>
    <cellStyle name="Normal 2 5 7 2 5 2" xfId="13868" xr:uid="{3AC777E7-8F73-457B-8DDA-C9B82CF06D0D}"/>
    <cellStyle name="Normal 2 5 7 2 5 2 2" xfId="36294" xr:uid="{FA42F310-1B3E-42DD-BF03-3F4BA74EE660}"/>
    <cellStyle name="Normal 2 5 7 2 5 3" xfId="27264" xr:uid="{528F67C7-145C-4AA9-85A5-C9E1553CECDC}"/>
    <cellStyle name="Normal 2 5 7 2 6" xfId="9386" xr:uid="{D180B80E-753F-4FB0-882D-CF7F6A432E83}"/>
    <cellStyle name="Normal 2 5 7 2 6 2" xfId="31812" xr:uid="{6CF73C1C-3B12-4658-86A6-D1C937824548}"/>
    <cellStyle name="Normal 2 5 7 2 7" xfId="22782" xr:uid="{5ADEEEAE-BEED-4F28-BC10-68A0D734CF5E}"/>
    <cellStyle name="Normal 2 5 7 3" xfId="542" xr:uid="{67BA8D40-DEF3-40FF-965C-F8FA828388D0}"/>
    <cellStyle name="Normal 2 5 7 3 2" xfId="1289" xr:uid="{E238180B-EF7D-4799-9EDA-B8388AA2FCEC}"/>
    <cellStyle name="Normal 2 5 7 3 2 2" xfId="2783" xr:uid="{AF41C3C9-1059-47D9-B83C-C58F9B8518E4}"/>
    <cellStyle name="Normal 2 5 7 3 2 2 2" xfId="7265" xr:uid="{2AA91C3C-677B-47C5-B8B6-0FB7BE368E9D}"/>
    <cellStyle name="Normal 2 5 7 3 2 2 2 2" xfId="16295" xr:uid="{AE0E6F30-27A7-4A15-8B09-FCF6C62521C0}"/>
    <cellStyle name="Normal 2 5 7 3 2 2 2 2 2" xfId="38721" xr:uid="{409E3152-A493-4D32-8004-2D6B1C377B36}"/>
    <cellStyle name="Normal 2 5 7 3 2 2 2 3" xfId="29691" xr:uid="{2A9A8148-7E17-4158-B9A0-EEA205ADEE21}"/>
    <cellStyle name="Normal 2 5 7 3 2 2 3" xfId="11813" xr:uid="{98A91A91-748F-48FA-B22A-C65BA9A82365}"/>
    <cellStyle name="Normal 2 5 7 3 2 2 3 2" xfId="34239" xr:uid="{23FB0E14-2523-4C72-AF49-0866AD3C54BB}"/>
    <cellStyle name="Normal 2 5 7 3 2 2 4" xfId="25209" xr:uid="{48C931DA-7E51-404A-9CA2-D6BECAF66526}"/>
    <cellStyle name="Normal 2 5 7 3 2 3" xfId="4277" xr:uid="{37B45990-4C22-44A4-907F-AA7551BE740E}"/>
    <cellStyle name="Normal 2 5 7 3 2 3 2" xfId="8759" xr:uid="{2498583C-A043-462E-B373-7BDB82E654AC}"/>
    <cellStyle name="Normal 2 5 7 3 2 3 2 2" xfId="17789" xr:uid="{E81B96EB-B306-4ABB-987C-D3227AB60888}"/>
    <cellStyle name="Normal 2 5 7 3 2 3 2 2 2" xfId="40215" xr:uid="{DC133BE9-D418-4235-B107-C6BEAA411D05}"/>
    <cellStyle name="Normal 2 5 7 3 2 3 2 3" xfId="31185" xr:uid="{BC2E5022-D883-4418-9E0F-2BC4BB93D234}"/>
    <cellStyle name="Normal 2 5 7 3 2 3 3" xfId="13307" xr:uid="{AC66D48F-57CB-486B-AAB8-67A722BF2CB6}"/>
    <cellStyle name="Normal 2 5 7 3 2 3 3 2" xfId="35733" xr:uid="{686F324A-72A7-4920-A1A4-909BA87B7AD5}"/>
    <cellStyle name="Normal 2 5 7 3 2 3 4" xfId="26703" xr:uid="{0C48E9A9-E072-4EF0-8B71-0FA1698B05C6}"/>
    <cellStyle name="Normal 2 5 7 3 2 4" xfId="5771" xr:uid="{6321CD99-A858-43D5-98FD-DD73340F9AE8}"/>
    <cellStyle name="Normal 2 5 7 3 2 4 2" xfId="14801" xr:uid="{1546387F-6D34-4D73-AC37-2B856AE98920}"/>
    <cellStyle name="Normal 2 5 7 3 2 4 2 2" xfId="37227" xr:uid="{59EEF4AE-A814-4431-83B5-CF3D89695089}"/>
    <cellStyle name="Normal 2 5 7 3 2 4 3" xfId="28197" xr:uid="{4139111D-30BB-4596-A9CD-66AA0BF72294}"/>
    <cellStyle name="Normal 2 5 7 3 2 5" xfId="10319" xr:uid="{04025706-3BD9-42DE-8C2F-FEA68E889941}"/>
    <cellStyle name="Normal 2 5 7 3 2 5 2" xfId="32745" xr:uid="{2C28498B-7CBE-43E0-97EC-14383882E4BD}"/>
    <cellStyle name="Normal 2 5 7 3 2 6" xfId="23715" xr:uid="{FB0F974A-00D7-4D5F-91F5-8E73CA5BA571}"/>
    <cellStyle name="Normal 2 5 7 3 3" xfId="2036" xr:uid="{1B548C7F-1FC3-4178-9AD9-C2E66A0CCC55}"/>
    <cellStyle name="Normal 2 5 7 3 3 2" xfId="6518" xr:uid="{A2633253-D97F-45B0-BE22-DE16FD8153F4}"/>
    <cellStyle name="Normal 2 5 7 3 3 2 2" xfId="15548" xr:uid="{C92B3BDC-D063-4D2C-BD4F-3EBBD5953825}"/>
    <cellStyle name="Normal 2 5 7 3 3 2 2 2" xfId="37974" xr:uid="{6E5792E1-3072-461E-A88C-58CDBD78657B}"/>
    <cellStyle name="Normal 2 5 7 3 3 2 3" xfId="28944" xr:uid="{A09F79AC-7E72-4F30-A14F-62CDE98D03BB}"/>
    <cellStyle name="Normal 2 5 7 3 3 3" xfId="11066" xr:uid="{C66EDE14-14CF-4CFE-AE62-32704E381457}"/>
    <cellStyle name="Normal 2 5 7 3 3 3 2" xfId="33492" xr:uid="{35C8977F-3238-4CED-AC26-0D38EF081D85}"/>
    <cellStyle name="Normal 2 5 7 3 3 4" xfId="24462" xr:uid="{89EE97F3-EE5B-4BF1-AC00-E69958CACB02}"/>
    <cellStyle name="Normal 2 5 7 3 4" xfId="3530" xr:uid="{FF614642-C8C2-496D-B88A-50C61968E1EC}"/>
    <cellStyle name="Normal 2 5 7 3 4 2" xfId="8012" xr:uid="{6272FE99-779C-4130-8245-A83B84269BFC}"/>
    <cellStyle name="Normal 2 5 7 3 4 2 2" xfId="17042" xr:uid="{BE95714B-28B3-4E23-BBE2-AD52595FA835}"/>
    <cellStyle name="Normal 2 5 7 3 4 2 2 2" xfId="39468" xr:uid="{8CB1AFD8-C8C6-4404-81B3-3587D28BA04A}"/>
    <cellStyle name="Normal 2 5 7 3 4 2 3" xfId="30438" xr:uid="{45A32A24-4579-4506-9837-A7B153CC540E}"/>
    <cellStyle name="Normal 2 5 7 3 4 3" xfId="12560" xr:uid="{ECA59355-5E07-4727-B35F-5D6255ED6330}"/>
    <cellStyle name="Normal 2 5 7 3 4 3 2" xfId="34986" xr:uid="{F7E5EE6D-5A66-4A5D-86F6-6D2EB9819344}"/>
    <cellStyle name="Normal 2 5 7 3 4 4" xfId="25956" xr:uid="{2D70754B-C4DF-4B0B-A490-43D76F8DB136}"/>
    <cellStyle name="Normal 2 5 7 3 5" xfId="5024" xr:uid="{EED5E02D-63AD-4759-9222-CEE2CF62F9EB}"/>
    <cellStyle name="Normal 2 5 7 3 5 2" xfId="14054" xr:uid="{0B353503-B4EB-434A-AA4E-B58A392A0510}"/>
    <cellStyle name="Normal 2 5 7 3 5 2 2" xfId="36480" xr:uid="{AE26C113-6274-4A87-A3A4-9CDDE3A3B493}"/>
    <cellStyle name="Normal 2 5 7 3 5 3" xfId="27450" xr:uid="{0E3BE87D-A300-4A35-A6BD-C03F19BF988E}"/>
    <cellStyle name="Normal 2 5 7 3 6" xfId="9572" xr:uid="{667C1705-2DD5-4A74-857F-FEABC0DAE885}"/>
    <cellStyle name="Normal 2 5 7 3 6 2" xfId="31998" xr:uid="{6C6440A0-AD73-49AE-87EE-4AA56B9AF533}"/>
    <cellStyle name="Normal 2 5 7 3 7" xfId="22968" xr:uid="{8A8C9E05-909B-4F94-B523-63B8402035AD}"/>
    <cellStyle name="Normal 2 5 7 4" xfId="728" xr:uid="{DE61EB90-CED7-43E8-94E3-AB40A7E66E09}"/>
    <cellStyle name="Normal 2 5 7 4 2" xfId="1475" xr:uid="{9B62F7BD-8E17-425F-852F-D7EA78192520}"/>
    <cellStyle name="Normal 2 5 7 4 2 2" xfId="2969" xr:uid="{42761D7B-D3C0-4A0C-A705-E06A8A8B7B3D}"/>
    <cellStyle name="Normal 2 5 7 4 2 2 2" xfId="7451" xr:uid="{14AB6815-44B4-4B32-A45A-4CBD4F84F696}"/>
    <cellStyle name="Normal 2 5 7 4 2 2 2 2" xfId="16481" xr:uid="{F8745089-7F3C-4AE4-B630-E2EF2D223C94}"/>
    <cellStyle name="Normal 2 5 7 4 2 2 2 2 2" xfId="38907" xr:uid="{786C6B6C-6D6E-4DF6-9DD5-E72C7F93B28D}"/>
    <cellStyle name="Normal 2 5 7 4 2 2 2 3" xfId="29877" xr:uid="{1BE8969C-1DE1-4ED4-A3A5-344FDC183D88}"/>
    <cellStyle name="Normal 2 5 7 4 2 2 3" xfId="11999" xr:uid="{0951C59A-E86C-422D-A6C8-7554B01FDBEC}"/>
    <cellStyle name="Normal 2 5 7 4 2 2 3 2" xfId="34425" xr:uid="{B88C9E16-F0E2-4C04-8F26-7B8444E82684}"/>
    <cellStyle name="Normal 2 5 7 4 2 2 4" xfId="25395" xr:uid="{6A2D0BCA-8A60-4979-8EC1-7ECA13755789}"/>
    <cellStyle name="Normal 2 5 7 4 2 3" xfId="4463" xr:uid="{CBEE8582-5E18-4119-8412-6D6CECA9D687}"/>
    <cellStyle name="Normal 2 5 7 4 2 3 2" xfId="8945" xr:uid="{2EA75182-CA64-455C-879E-4D4A5654050B}"/>
    <cellStyle name="Normal 2 5 7 4 2 3 2 2" xfId="17975" xr:uid="{34E95981-85C0-477E-995C-5657C1663EC5}"/>
    <cellStyle name="Normal 2 5 7 4 2 3 2 2 2" xfId="40401" xr:uid="{16262E2C-BCBC-4BB7-B4D9-8E1000EE23DC}"/>
    <cellStyle name="Normal 2 5 7 4 2 3 2 3" xfId="31371" xr:uid="{C353F8B8-1E30-4EEF-81CE-223091879892}"/>
    <cellStyle name="Normal 2 5 7 4 2 3 3" xfId="13493" xr:uid="{DB792E1A-B7AA-4464-A42C-4FB7B70F160B}"/>
    <cellStyle name="Normal 2 5 7 4 2 3 3 2" xfId="35919" xr:uid="{CB628085-BECC-414C-9714-E92C1A4096B5}"/>
    <cellStyle name="Normal 2 5 7 4 2 3 4" xfId="26889" xr:uid="{EFCFDB3A-762B-4D6E-89DF-48858DA93358}"/>
    <cellStyle name="Normal 2 5 7 4 2 4" xfId="5957" xr:uid="{C41F19A1-B550-4FDB-B904-ABD47CD33B6B}"/>
    <cellStyle name="Normal 2 5 7 4 2 4 2" xfId="14987" xr:uid="{73585FEF-5049-44EE-913D-E5C1562CF947}"/>
    <cellStyle name="Normal 2 5 7 4 2 4 2 2" xfId="37413" xr:uid="{47D2E625-6A54-40FB-87EF-E2BF044393C4}"/>
    <cellStyle name="Normal 2 5 7 4 2 4 3" xfId="28383" xr:uid="{0D597E46-3420-4B1C-853C-602928170C83}"/>
    <cellStyle name="Normal 2 5 7 4 2 5" xfId="10505" xr:uid="{605EB8EB-1D8F-4FAE-B4E0-C2A574C1AB8E}"/>
    <cellStyle name="Normal 2 5 7 4 2 5 2" xfId="32931" xr:uid="{F6DD4760-8949-4F47-A4D9-1FB4105FE262}"/>
    <cellStyle name="Normal 2 5 7 4 2 6" xfId="23901" xr:uid="{56EB0A6D-09C2-4B46-904D-75C6A8B7E250}"/>
    <cellStyle name="Normal 2 5 7 4 3" xfId="2222" xr:uid="{8A030E6A-CBA2-40BA-864D-02980FB51F0A}"/>
    <cellStyle name="Normal 2 5 7 4 3 2" xfId="6704" xr:uid="{8C1DF029-88B4-4A99-A992-5FA0669571E8}"/>
    <cellStyle name="Normal 2 5 7 4 3 2 2" xfId="15734" xr:uid="{D5892854-80D5-4587-B045-07219AE03F17}"/>
    <cellStyle name="Normal 2 5 7 4 3 2 2 2" xfId="38160" xr:uid="{ECEB9369-F894-47D5-9E30-634F810EBD00}"/>
    <cellStyle name="Normal 2 5 7 4 3 2 3" xfId="29130" xr:uid="{486ED384-1D2B-4A2A-84DD-A3D5BADC13BF}"/>
    <cellStyle name="Normal 2 5 7 4 3 3" xfId="11252" xr:uid="{ECE2579F-3644-4BCF-86F1-417608279210}"/>
    <cellStyle name="Normal 2 5 7 4 3 3 2" xfId="33678" xr:uid="{C9AA66EB-DFAC-45BC-BD3F-040CB64585DE}"/>
    <cellStyle name="Normal 2 5 7 4 3 4" xfId="24648" xr:uid="{0FA5FA3D-7BF5-4F97-A4BA-03EA1E9FBF58}"/>
    <cellStyle name="Normal 2 5 7 4 4" xfId="3716" xr:uid="{613F3F3E-0B4E-4BA0-9ECE-9D68E1DABDA4}"/>
    <cellStyle name="Normal 2 5 7 4 4 2" xfId="8198" xr:uid="{C36302E4-67F4-4E86-AD6F-7924165FC9A1}"/>
    <cellStyle name="Normal 2 5 7 4 4 2 2" xfId="17228" xr:uid="{198C9F04-C51F-4863-A4C2-0B4E6C426781}"/>
    <cellStyle name="Normal 2 5 7 4 4 2 2 2" xfId="39654" xr:uid="{B9721BA5-8C3F-4FB0-B322-1A1A403DBF91}"/>
    <cellStyle name="Normal 2 5 7 4 4 2 3" xfId="30624" xr:uid="{8D1294BB-84FC-4132-8035-FD913AE811AB}"/>
    <cellStyle name="Normal 2 5 7 4 4 3" xfId="12746" xr:uid="{8AFE1730-657E-46D6-8047-8BDC236A1451}"/>
    <cellStyle name="Normal 2 5 7 4 4 3 2" xfId="35172" xr:uid="{3915BE65-B6E4-4C8E-B5C7-4D1D2ADD3FB8}"/>
    <cellStyle name="Normal 2 5 7 4 4 4" xfId="26142" xr:uid="{35FFBCB9-BA1B-4030-8C60-CB461311813A}"/>
    <cellStyle name="Normal 2 5 7 4 5" xfId="5210" xr:uid="{E4B54E7A-A031-4FAA-A532-04CCF60A574A}"/>
    <cellStyle name="Normal 2 5 7 4 5 2" xfId="14240" xr:uid="{FAE7A0A3-C301-47FE-9D24-FD0DB2DCBA9B}"/>
    <cellStyle name="Normal 2 5 7 4 5 2 2" xfId="36666" xr:uid="{CAA5422F-BAD0-417D-91E1-EC5486FD3F62}"/>
    <cellStyle name="Normal 2 5 7 4 5 3" xfId="27636" xr:uid="{318E2374-F406-4196-A9DD-30953D4CE83F}"/>
    <cellStyle name="Normal 2 5 7 4 6" xfId="9758" xr:uid="{BC699241-F4BB-447E-92CE-9CA5D06C35BE}"/>
    <cellStyle name="Normal 2 5 7 4 6 2" xfId="32184" xr:uid="{2F6BAE6B-FE22-41A1-B11C-70019BE0CD82}"/>
    <cellStyle name="Normal 2 5 7 4 7" xfId="23154" xr:uid="{5677D300-8735-476D-928E-03956BD5AE01}"/>
    <cellStyle name="Normal 2 5 7 5" xfId="915" xr:uid="{5320E51F-F17A-49E3-AE6F-B2CDE8DA9691}"/>
    <cellStyle name="Normal 2 5 7 5 2" xfId="2409" xr:uid="{AB8B48A7-CB3D-4E89-9E32-0EA549CBFF91}"/>
    <cellStyle name="Normal 2 5 7 5 2 2" xfId="6891" xr:uid="{502EBB54-E5EC-412B-B5A4-781183BDC0DE}"/>
    <cellStyle name="Normal 2 5 7 5 2 2 2" xfId="15921" xr:uid="{12CE3CCD-93E2-4874-BB9E-5D9F2A86879B}"/>
    <cellStyle name="Normal 2 5 7 5 2 2 2 2" xfId="38347" xr:uid="{CB3E4E2C-5320-47C5-A739-906D7EFAD425}"/>
    <cellStyle name="Normal 2 5 7 5 2 2 3" xfId="29317" xr:uid="{9790D4D7-A439-405C-A632-64E53F77E253}"/>
    <cellStyle name="Normal 2 5 7 5 2 3" xfId="11439" xr:uid="{3A014783-90CF-43ED-AFB7-DDF0352F958D}"/>
    <cellStyle name="Normal 2 5 7 5 2 3 2" xfId="33865" xr:uid="{380DA346-0E63-4089-A51D-DB90E3987BBC}"/>
    <cellStyle name="Normal 2 5 7 5 2 4" xfId="24835" xr:uid="{765519C1-0047-4570-945F-1419071D795E}"/>
    <cellStyle name="Normal 2 5 7 5 3" xfId="3903" xr:uid="{678E3713-50F9-4510-80EC-8AE00FED26B2}"/>
    <cellStyle name="Normal 2 5 7 5 3 2" xfId="8385" xr:uid="{DCA5B48D-6503-4113-A11E-AE17BDE2DF9D}"/>
    <cellStyle name="Normal 2 5 7 5 3 2 2" xfId="17415" xr:uid="{A9D60923-E9DD-4CEE-BD78-87787FA62E73}"/>
    <cellStyle name="Normal 2 5 7 5 3 2 2 2" xfId="39841" xr:uid="{E7BE7D63-2E3F-4653-A93A-16B8726453A9}"/>
    <cellStyle name="Normal 2 5 7 5 3 2 3" xfId="30811" xr:uid="{3669CD22-2EF1-4A8D-B6C7-C2554CD4F699}"/>
    <cellStyle name="Normal 2 5 7 5 3 3" xfId="12933" xr:uid="{5FBB9873-EE39-44DA-996B-53829B3AC414}"/>
    <cellStyle name="Normal 2 5 7 5 3 3 2" xfId="35359" xr:uid="{07A63E93-6AC6-4ABC-BA2D-92198376ABE2}"/>
    <cellStyle name="Normal 2 5 7 5 3 4" xfId="26329" xr:uid="{C1B2EDEE-30D0-44AF-9B77-9E3885CE8433}"/>
    <cellStyle name="Normal 2 5 7 5 4" xfId="5397" xr:uid="{1C57DC08-B9CE-4D27-992B-222EE0F26EE7}"/>
    <cellStyle name="Normal 2 5 7 5 4 2" xfId="14427" xr:uid="{44175FCB-6AC6-4235-8CFC-8D477071394B}"/>
    <cellStyle name="Normal 2 5 7 5 4 2 2" xfId="36853" xr:uid="{B2CE1761-5407-4D04-9D9A-FB2ACDA8C2E7}"/>
    <cellStyle name="Normal 2 5 7 5 4 3" xfId="27823" xr:uid="{D1387931-66A8-408C-9D80-9C83DF1B919A}"/>
    <cellStyle name="Normal 2 5 7 5 5" xfId="9945" xr:uid="{1A62B337-D386-4059-956B-156B8D764914}"/>
    <cellStyle name="Normal 2 5 7 5 5 2" xfId="32371" xr:uid="{F421AF97-FFD0-446C-AB66-3E0068819570}"/>
    <cellStyle name="Normal 2 5 7 5 6" xfId="23341" xr:uid="{AF98C86F-399D-4A8C-9274-8B5789C9ABB3}"/>
    <cellStyle name="Normal 2 5 7 6" xfId="1664" xr:uid="{28AEB330-D0E7-4F2F-907F-8A0591865DDD}"/>
    <cellStyle name="Normal 2 5 7 6 2" xfId="6146" xr:uid="{08F2767C-7511-4C54-A155-38BEE5FF0D1A}"/>
    <cellStyle name="Normal 2 5 7 6 2 2" xfId="15176" xr:uid="{4A590E0C-2545-4CFC-B601-AB27353A7102}"/>
    <cellStyle name="Normal 2 5 7 6 2 2 2" xfId="37602" xr:uid="{7C0C6424-E9A0-491C-9679-43AEBE64A25A}"/>
    <cellStyle name="Normal 2 5 7 6 2 3" xfId="28572" xr:uid="{DAA727AF-9E0E-40BF-805C-09EF59D24578}"/>
    <cellStyle name="Normal 2 5 7 6 3" xfId="10694" xr:uid="{55314CF6-BB1E-46A7-8A4A-E8879ED9D82B}"/>
    <cellStyle name="Normal 2 5 7 6 3 2" xfId="33120" xr:uid="{D429B071-0E5A-444D-8A81-448C86616256}"/>
    <cellStyle name="Normal 2 5 7 6 4" xfId="24090" xr:uid="{9169EA83-A304-45CC-9E75-781C8DDAC63C}"/>
    <cellStyle name="Normal 2 5 7 7" xfId="3158" xr:uid="{DC055DF0-2553-47E4-AC26-31579C120EAB}"/>
    <cellStyle name="Normal 2 5 7 7 2" xfId="7640" xr:uid="{134DDAFB-15A9-483E-A02F-18E45EB7A389}"/>
    <cellStyle name="Normal 2 5 7 7 2 2" xfId="16670" xr:uid="{C1EBB105-4E36-4385-8E03-9191007AD791}"/>
    <cellStyle name="Normal 2 5 7 7 2 2 2" xfId="39096" xr:uid="{EC280480-D49D-430C-95B8-E3A2CA53CDC5}"/>
    <cellStyle name="Normal 2 5 7 7 2 3" xfId="30066" xr:uid="{D6FAB461-A47D-4007-B016-F7976FF95616}"/>
    <cellStyle name="Normal 2 5 7 7 3" xfId="12188" xr:uid="{AEA07398-7F4C-4504-8C0E-A3E38CFD5E4F}"/>
    <cellStyle name="Normal 2 5 7 7 3 2" xfId="34614" xr:uid="{C84FBEE0-15D3-4179-9538-4CC66F67CDF2}"/>
    <cellStyle name="Normal 2 5 7 7 4" xfId="25584" xr:uid="{A1E80FB6-C691-4F59-A871-7F1E7AF3E33B}"/>
    <cellStyle name="Normal 2 5 7 8" xfId="4652" xr:uid="{DFD90F8D-E8B0-4771-AA8A-259B97B278DF}"/>
    <cellStyle name="Normal 2 5 7 8 2" xfId="13682" xr:uid="{DD096C5D-7D8C-4BEF-B505-205F06FBAF64}"/>
    <cellStyle name="Normal 2 5 7 8 2 2" xfId="36108" xr:uid="{98C5689B-B7F3-4DEE-A1CD-2452E1B2292D}"/>
    <cellStyle name="Normal 2 5 7 8 3" xfId="27078" xr:uid="{7FF8AB00-E5E4-45AD-A27B-89DFF512972D}"/>
    <cellStyle name="Normal 2 5 7 9" xfId="9200" xr:uid="{DA98D087-0452-4780-999E-3827F0508E34}"/>
    <cellStyle name="Normal 2 5 7 9 2" xfId="31626" xr:uid="{5646B341-667A-460F-87CA-91532ABA9AD4}"/>
    <cellStyle name="Normal 2 5 8" xfId="193" xr:uid="{A0805E3D-5675-40EB-B7C9-1B644BF78834}"/>
    <cellStyle name="Normal 2 5 8 10" xfId="22619" xr:uid="{46CDBA19-DF6C-4BA3-9EC7-17138FA63845}"/>
    <cellStyle name="Normal 2 5 8 2" xfId="379" xr:uid="{23D1B293-3167-473C-91A3-52CFC632EB2D}"/>
    <cellStyle name="Normal 2 5 8 2 2" xfId="1122" xr:uid="{EF3693E8-FD03-47EA-BEFA-BD43F7D35529}"/>
    <cellStyle name="Normal 2 5 8 2 2 2" xfId="2616" xr:uid="{31514A2C-2BDA-4A73-8392-2453BE4CB5A3}"/>
    <cellStyle name="Normal 2 5 8 2 2 2 2" xfId="7098" xr:uid="{8C2CBD4D-7C63-4FA2-9BC9-0F3E1EE199FD}"/>
    <cellStyle name="Normal 2 5 8 2 2 2 2 2" xfId="16128" xr:uid="{55B77DFF-CD69-4753-B2F5-12369E55287F}"/>
    <cellStyle name="Normal 2 5 8 2 2 2 2 2 2" xfId="38554" xr:uid="{496395F2-64FC-4E94-959B-AD1F6FF36DBF}"/>
    <cellStyle name="Normal 2 5 8 2 2 2 2 3" xfId="29524" xr:uid="{4EFDEFEF-F69A-43DC-A703-BECD6CFCFB9F}"/>
    <cellStyle name="Normal 2 5 8 2 2 2 3" xfId="11646" xr:uid="{16C05737-F905-4939-B32C-EC05E268FAD5}"/>
    <cellStyle name="Normal 2 5 8 2 2 2 3 2" xfId="34072" xr:uid="{D7395DAE-66E7-44B9-850D-98045215FEBF}"/>
    <cellStyle name="Normal 2 5 8 2 2 2 4" xfId="25042" xr:uid="{A9573707-153C-43A1-B46A-DB8EF7659410}"/>
    <cellStyle name="Normal 2 5 8 2 2 3" xfId="4110" xr:uid="{85ED6F5D-F6A3-4986-AF2C-4A00301A80DF}"/>
    <cellStyle name="Normal 2 5 8 2 2 3 2" xfId="8592" xr:uid="{2F21A974-59C9-403D-859D-87FB5F146F8B}"/>
    <cellStyle name="Normal 2 5 8 2 2 3 2 2" xfId="17622" xr:uid="{89E8245E-4CB7-4F7F-BCE3-87EB50D50473}"/>
    <cellStyle name="Normal 2 5 8 2 2 3 2 2 2" xfId="40048" xr:uid="{8B2A6778-9822-49C8-9294-C6528F2901A8}"/>
    <cellStyle name="Normal 2 5 8 2 2 3 2 3" xfId="31018" xr:uid="{713EAE77-6071-4C04-B03B-F78310208C28}"/>
    <cellStyle name="Normal 2 5 8 2 2 3 3" xfId="13140" xr:uid="{E77E40B9-8B3D-4D33-A957-E8F76F9E4CA3}"/>
    <cellStyle name="Normal 2 5 8 2 2 3 3 2" xfId="35566" xr:uid="{6690D425-8968-4813-B3B9-AB7C9309008B}"/>
    <cellStyle name="Normal 2 5 8 2 2 3 4" xfId="26536" xr:uid="{9D5CCF3E-B9D2-4F64-8772-DD9611BFD9F9}"/>
    <cellStyle name="Normal 2 5 8 2 2 4" xfId="5604" xr:uid="{5A6192C4-CCBE-4996-8FB2-80CB3BE338B4}"/>
    <cellStyle name="Normal 2 5 8 2 2 4 2" xfId="14634" xr:uid="{F156A955-B9EA-4385-A72E-A9CEFF40383A}"/>
    <cellStyle name="Normal 2 5 8 2 2 4 2 2" xfId="37060" xr:uid="{C4C71D5C-129E-4E7C-8ED8-835EE2B497FA}"/>
    <cellStyle name="Normal 2 5 8 2 2 4 3" xfId="28030" xr:uid="{64DBA426-EA31-4F41-8C9E-BC79CFA1C42D}"/>
    <cellStyle name="Normal 2 5 8 2 2 5" xfId="10152" xr:uid="{44C46447-60DF-40B8-A226-A0133A7D10B3}"/>
    <cellStyle name="Normal 2 5 8 2 2 5 2" xfId="32578" xr:uid="{F89ECE17-3B33-437A-A245-59F2848104E1}"/>
    <cellStyle name="Normal 2 5 8 2 2 6" xfId="23548" xr:uid="{87374CF8-75C6-4398-90FD-0B6A92FA4898}"/>
    <cellStyle name="Normal 2 5 8 2 3" xfId="1873" xr:uid="{C92BC2D3-EEF8-47A3-9ADA-4DDA75E5DF50}"/>
    <cellStyle name="Normal 2 5 8 2 3 2" xfId="6355" xr:uid="{C70AA2AA-456B-4222-9C8A-DB9B021289A9}"/>
    <cellStyle name="Normal 2 5 8 2 3 2 2" xfId="15385" xr:uid="{13D37ADE-EE9C-4D72-95C3-3FBD3F546BAA}"/>
    <cellStyle name="Normal 2 5 8 2 3 2 2 2" xfId="37811" xr:uid="{8A25B8CD-35BA-4DBA-BB0F-EDCBF555FB21}"/>
    <cellStyle name="Normal 2 5 8 2 3 2 3" xfId="28781" xr:uid="{D828BB9D-D02F-43FC-A1E5-A8BFA9E1E73C}"/>
    <cellStyle name="Normal 2 5 8 2 3 3" xfId="10903" xr:uid="{44303DA8-7706-4607-942D-C94FB32C39E2}"/>
    <cellStyle name="Normal 2 5 8 2 3 3 2" xfId="33329" xr:uid="{D10BD2B9-71D5-408B-8538-30F9F88D1A85}"/>
    <cellStyle name="Normal 2 5 8 2 3 4" xfId="24299" xr:uid="{DBA62C44-DE39-4AC3-9637-5151F5BF033E}"/>
    <cellStyle name="Normal 2 5 8 2 4" xfId="3367" xr:uid="{120E9804-4C57-45AE-8516-A9CD62815150}"/>
    <cellStyle name="Normal 2 5 8 2 4 2" xfId="7849" xr:uid="{44CE6BE3-342B-4A5C-A376-B6C5C43A4A42}"/>
    <cellStyle name="Normal 2 5 8 2 4 2 2" xfId="16879" xr:uid="{8D1917C2-CF3C-430E-9B40-169A0F6F8CB0}"/>
    <cellStyle name="Normal 2 5 8 2 4 2 2 2" xfId="39305" xr:uid="{0918C5BB-0140-4C6E-9510-ABE1BBBC78EB}"/>
    <cellStyle name="Normal 2 5 8 2 4 2 3" xfId="30275" xr:uid="{DACC6027-4AE4-4AD2-A299-94F9773BA931}"/>
    <cellStyle name="Normal 2 5 8 2 4 3" xfId="12397" xr:uid="{0EE3693C-92FF-42D3-A39B-48C5E5974ED9}"/>
    <cellStyle name="Normal 2 5 8 2 4 3 2" xfId="34823" xr:uid="{2AB8157E-0EDC-4FC2-88CF-9BFF20677B7B}"/>
    <cellStyle name="Normal 2 5 8 2 4 4" xfId="25793" xr:uid="{4D171551-C227-4BF0-AA63-0429B725C2DD}"/>
    <cellStyle name="Normal 2 5 8 2 5" xfId="4861" xr:uid="{C0164E90-5C54-4BD0-A2A4-0C77147A2E3A}"/>
    <cellStyle name="Normal 2 5 8 2 5 2" xfId="13891" xr:uid="{44D77048-4CD4-4EF2-8B7D-772923870407}"/>
    <cellStyle name="Normal 2 5 8 2 5 2 2" xfId="36317" xr:uid="{0A107120-A908-46F5-AA13-9A6C77EBA66B}"/>
    <cellStyle name="Normal 2 5 8 2 5 3" xfId="27287" xr:uid="{1F38B4A0-26BC-4EF6-BE39-DFE560F006D2}"/>
    <cellStyle name="Normal 2 5 8 2 6" xfId="9409" xr:uid="{009C4AF3-7AAE-4E19-9C23-5542E2EB2A30}"/>
    <cellStyle name="Normal 2 5 8 2 6 2" xfId="31835" xr:uid="{8A8EBC95-E5EF-4180-9892-311294C26BDA}"/>
    <cellStyle name="Normal 2 5 8 2 7" xfId="22805" xr:uid="{33A8B222-D29C-4EA2-AF54-443F28DE344A}"/>
    <cellStyle name="Normal 2 5 8 3" xfId="565" xr:uid="{B77FC9DB-32F9-4034-A0FC-D78C54EEEFCF}"/>
    <cellStyle name="Normal 2 5 8 3 2" xfId="1312" xr:uid="{6EBE033D-55C5-4EF6-8CC2-663BA733C0ED}"/>
    <cellStyle name="Normal 2 5 8 3 2 2" xfId="2806" xr:uid="{11259EC5-F6F7-4EC3-8050-A49A2FE63622}"/>
    <cellStyle name="Normal 2 5 8 3 2 2 2" xfId="7288" xr:uid="{B874D9E4-6E0E-4BEF-8D5A-8D6F9B0CEA68}"/>
    <cellStyle name="Normal 2 5 8 3 2 2 2 2" xfId="16318" xr:uid="{65E1737B-7FE6-451D-B7C3-5380B4922BD4}"/>
    <cellStyle name="Normal 2 5 8 3 2 2 2 2 2" xfId="38744" xr:uid="{880C409D-8693-4569-9C6B-7A15F36353D9}"/>
    <cellStyle name="Normal 2 5 8 3 2 2 2 3" xfId="29714" xr:uid="{7EB42A91-861B-4564-8272-6159F5928F94}"/>
    <cellStyle name="Normal 2 5 8 3 2 2 3" xfId="11836" xr:uid="{297CA4A8-360C-4AD1-B189-3FDF2FF49C71}"/>
    <cellStyle name="Normal 2 5 8 3 2 2 3 2" xfId="34262" xr:uid="{F22F5FA7-FCEE-42BC-BCC0-5EBCF637AAFE}"/>
    <cellStyle name="Normal 2 5 8 3 2 2 4" xfId="25232" xr:uid="{7E7FF5D6-9FD9-42FF-85B4-3DC2B7DA6CB9}"/>
    <cellStyle name="Normal 2 5 8 3 2 3" xfId="4300" xr:uid="{39141F2B-E879-4F6B-BF54-79A213496BB0}"/>
    <cellStyle name="Normal 2 5 8 3 2 3 2" xfId="8782" xr:uid="{129BCF9B-3402-4885-ACB0-5DF5C5CC3EBA}"/>
    <cellStyle name="Normal 2 5 8 3 2 3 2 2" xfId="17812" xr:uid="{DF3E1BF1-45FD-43B3-88FC-B7F44F27000D}"/>
    <cellStyle name="Normal 2 5 8 3 2 3 2 2 2" xfId="40238" xr:uid="{179DB22D-4654-4613-AD36-E212241AA1E2}"/>
    <cellStyle name="Normal 2 5 8 3 2 3 2 3" xfId="31208" xr:uid="{8CADB09F-242C-4236-9527-8917FD4FFB73}"/>
    <cellStyle name="Normal 2 5 8 3 2 3 3" xfId="13330" xr:uid="{00547CF8-BC08-4FF8-8559-4F9D85D19E62}"/>
    <cellStyle name="Normal 2 5 8 3 2 3 3 2" xfId="35756" xr:uid="{D1366997-828B-48D0-86EB-2EC37EB0B9CE}"/>
    <cellStyle name="Normal 2 5 8 3 2 3 4" xfId="26726" xr:uid="{447CB6E1-1C65-435B-9522-2AC29EED3F30}"/>
    <cellStyle name="Normal 2 5 8 3 2 4" xfId="5794" xr:uid="{422905DF-B573-498F-AC2D-15983E861BB7}"/>
    <cellStyle name="Normal 2 5 8 3 2 4 2" xfId="14824" xr:uid="{3A79C844-B2C0-4B3A-A51E-44CE951AD1F2}"/>
    <cellStyle name="Normal 2 5 8 3 2 4 2 2" xfId="37250" xr:uid="{42494795-9D75-47B8-8FDC-A8ACC0AC8BCD}"/>
    <cellStyle name="Normal 2 5 8 3 2 4 3" xfId="28220" xr:uid="{2F4D81BA-5B87-487B-89B5-A9156FA2884C}"/>
    <cellStyle name="Normal 2 5 8 3 2 5" xfId="10342" xr:uid="{E4D80164-4C5C-41B4-ACBA-F4D21781227A}"/>
    <cellStyle name="Normal 2 5 8 3 2 5 2" xfId="32768" xr:uid="{C097BF3F-9B2D-4CC0-819C-302925A72974}"/>
    <cellStyle name="Normal 2 5 8 3 2 6" xfId="23738" xr:uid="{07827028-35E7-4F7E-8CE0-69923180E864}"/>
    <cellStyle name="Normal 2 5 8 3 3" xfId="2059" xr:uid="{7069F0F9-7C39-42B7-9F55-F3999D67DA9E}"/>
    <cellStyle name="Normal 2 5 8 3 3 2" xfId="6541" xr:uid="{07D39880-DB0E-4D1A-BEB7-EFF4CED8DB9F}"/>
    <cellStyle name="Normal 2 5 8 3 3 2 2" xfId="15571" xr:uid="{DBD198DA-A14F-4257-94C9-0204AC9C6779}"/>
    <cellStyle name="Normal 2 5 8 3 3 2 2 2" xfId="37997" xr:uid="{38E4ADFD-E54F-47B1-B40E-A283FC8AD551}"/>
    <cellStyle name="Normal 2 5 8 3 3 2 3" xfId="28967" xr:uid="{104DB575-963F-41B4-A2C0-B87E7736C241}"/>
    <cellStyle name="Normal 2 5 8 3 3 3" xfId="11089" xr:uid="{B5C3F37B-F693-4AF6-A4DA-7C1177077701}"/>
    <cellStyle name="Normal 2 5 8 3 3 3 2" xfId="33515" xr:uid="{7C1EEEBC-9E16-4F3F-8F74-A884D0DE06C9}"/>
    <cellStyle name="Normal 2 5 8 3 3 4" xfId="24485" xr:uid="{9B8C3F91-6051-45E2-817B-80B49424EAF9}"/>
    <cellStyle name="Normal 2 5 8 3 4" xfId="3553" xr:uid="{60D6814E-4ED7-485F-9021-6941B9890774}"/>
    <cellStyle name="Normal 2 5 8 3 4 2" xfId="8035" xr:uid="{37D8F8D5-C3E9-4654-A3BE-8BF7D3DDD8EA}"/>
    <cellStyle name="Normal 2 5 8 3 4 2 2" xfId="17065" xr:uid="{6CA9EA7C-DA8F-4CCB-B387-CCECB6BBE16F}"/>
    <cellStyle name="Normal 2 5 8 3 4 2 2 2" xfId="39491" xr:uid="{AD62F0DF-D16C-4B2F-AADF-E10466EFF0FC}"/>
    <cellStyle name="Normal 2 5 8 3 4 2 3" xfId="30461" xr:uid="{287727FB-EC59-42A5-B0D3-DC160EC9D946}"/>
    <cellStyle name="Normal 2 5 8 3 4 3" xfId="12583" xr:uid="{E387008D-EBBD-4158-B1EA-614BC2C01661}"/>
    <cellStyle name="Normal 2 5 8 3 4 3 2" xfId="35009" xr:uid="{BFE3EA69-6D2D-4072-9706-B800D7DFA9DC}"/>
    <cellStyle name="Normal 2 5 8 3 4 4" xfId="25979" xr:uid="{2EAFFFE1-7604-4563-976E-0D6A43557527}"/>
    <cellStyle name="Normal 2 5 8 3 5" xfId="5047" xr:uid="{804DCC6F-6322-4A72-A9F2-D856B2D92626}"/>
    <cellStyle name="Normal 2 5 8 3 5 2" xfId="14077" xr:uid="{F99257B0-463D-4C19-9DF8-A5DD62DF8834}"/>
    <cellStyle name="Normal 2 5 8 3 5 2 2" xfId="36503" xr:uid="{05F12FD9-7EC4-4874-8DF0-651E3B6BB657}"/>
    <cellStyle name="Normal 2 5 8 3 5 3" xfId="27473" xr:uid="{88D2E0F2-FD77-4631-BDB5-E8146A2BE3FB}"/>
    <cellStyle name="Normal 2 5 8 3 6" xfId="9595" xr:uid="{500FA1A8-98C2-452C-95A8-DC5F662FDB6A}"/>
    <cellStyle name="Normal 2 5 8 3 6 2" xfId="32021" xr:uid="{1A059695-EFA2-43DF-92A6-7C5E2D0CD885}"/>
    <cellStyle name="Normal 2 5 8 3 7" xfId="22991" xr:uid="{EF010EA8-923B-4102-B520-0AD429052314}"/>
    <cellStyle name="Normal 2 5 8 4" xfId="751" xr:uid="{BBC6D430-D73A-4B79-B7C0-1272A2CBBE62}"/>
    <cellStyle name="Normal 2 5 8 4 2" xfId="1498" xr:uid="{93DC0B1C-0E6A-4FBC-81EB-802C93DD5B2C}"/>
    <cellStyle name="Normal 2 5 8 4 2 2" xfId="2992" xr:uid="{6C0EBF09-856D-4D17-9033-464F5983DF94}"/>
    <cellStyle name="Normal 2 5 8 4 2 2 2" xfId="7474" xr:uid="{87CF125A-F786-484A-8A7E-9547DE942707}"/>
    <cellStyle name="Normal 2 5 8 4 2 2 2 2" xfId="16504" xr:uid="{A626E8A9-C182-4946-8164-F51BFCB739C5}"/>
    <cellStyle name="Normal 2 5 8 4 2 2 2 2 2" xfId="38930" xr:uid="{2EBE948B-55EE-41C3-BB36-FB023E18CF9A}"/>
    <cellStyle name="Normal 2 5 8 4 2 2 2 3" xfId="29900" xr:uid="{21FB8F47-1087-4111-96F8-7EEEB9988F3C}"/>
    <cellStyle name="Normal 2 5 8 4 2 2 3" xfId="12022" xr:uid="{908DAE6A-5D1E-4CCA-8ED1-10F65C27354B}"/>
    <cellStyle name="Normal 2 5 8 4 2 2 3 2" xfId="34448" xr:uid="{AC0EACB8-5A0C-4D30-A098-5C40133B1F39}"/>
    <cellStyle name="Normal 2 5 8 4 2 2 4" xfId="25418" xr:uid="{4A95F901-380C-4706-8A77-A9218FD39B40}"/>
    <cellStyle name="Normal 2 5 8 4 2 3" xfId="4486" xr:uid="{D0D7DE4E-9A23-4EB3-8E12-A64E8CD547E0}"/>
    <cellStyle name="Normal 2 5 8 4 2 3 2" xfId="8968" xr:uid="{1145896C-339E-4885-BE1D-A7480EA6C8D4}"/>
    <cellStyle name="Normal 2 5 8 4 2 3 2 2" xfId="17998" xr:uid="{78099A61-2E19-4CE6-A209-9281D631EBB2}"/>
    <cellStyle name="Normal 2 5 8 4 2 3 2 2 2" xfId="40424" xr:uid="{EC45ADFC-9304-4FF8-AF2A-49C8AE612B25}"/>
    <cellStyle name="Normal 2 5 8 4 2 3 2 3" xfId="31394" xr:uid="{3F7D9129-5112-4187-A480-B3F14856DA46}"/>
    <cellStyle name="Normal 2 5 8 4 2 3 3" xfId="13516" xr:uid="{655A3B58-BED7-4A34-BE8B-C52513D9E35E}"/>
    <cellStyle name="Normal 2 5 8 4 2 3 3 2" xfId="35942" xr:uid="{6EFD4E4A-5EC9-4CB1-9E9F-3A44B7F986F9}"/>
    <cellStyle name="Normal 2 5 8 4 2 3 4" xfId="26912" xr:uid="{CD2C447E-A0B2-491D-B6F7-1EE4F0758E99}"/>
    <cellStyle name="Normal 2 5 8 4 2 4" xfId="5980" xr:uid="{FE6B933B-1CCF-45BE-96B6-65C8522862BB}"/>
    <cellStyle name="Normal 2 5 8 4 2 4 2" xfId="15010" xr:uid="{661014B2-0A2F-4AC0-81D6-915B21C62278}"/>
    <cellStyle name="Normal 2 5 8 4 2 4 2 2" xfId="37436" xr:uid="{8B1010F9-4731-4591-BAF7-DDBFE68F7172}"/>
    <cellStyle name="Normal 2 5 8 4 2 4 3" xfId="28406" xr:uid="{8EB94120-C4E5-4B2B-8B4F-B098333C981D}"/>
    <cellStyle name="Normal 2 5 8 4 2 5" xfId="10528" xr:uid="{B44C75F7-6569-4176-8845-D8A3FDE2CB4D}"/>
    <cellStyle name="Normal 2 5 8 4 2 5 2" xfId="32954" xr:uid="{02E9A187-92D9-4150-AE17-59AD0A8EC754}"/>
    <cellStyle name="Normal 2 5 8 4 2 6" xfId="23924" xr:uid="{90E02912-24EE-4885-88A3-7AB3F2A80E7E}"/>
    <cellStyle name="Normal 2 5 8 4 3" xfId="2245" xr:uid="{C2A3A044-20BF-4E2F-B24C-D0A52C6D2FF5}"/>
    <cellStyle name="Normal 2 5 8 4 3 2" xfId="6727" xr:uid="{56284F72-300D-46F5-BC56-86EFA101009D}"/>
    <cellStyle name="Normal 2 5 8 4 3 2 2" xfId="15757" xr:uid="{2EFB6DCC-9CB4-4277-97E9-B52E58FE9F70}"/>
    <cellStyle name="Normal 2 5 8 4 3 2 2 2" xfId="38183" xr:uid="{93BA8504-3FE1-4597-BEAC-8245394EA522}"/>
    <cellStyle name="Normal 2 5 8 4 3 2 3" xfId="29153" xr:uid="{4D98C7FD-0B0E-4989-BE2A-64E960A3350A}"/>
    <cellStyle name="Normal 2 5 8 4 3 3" xfId="11275" xr:uid="{3DF2BF06-7701-4B2C-B11B-27D278380171}"/>
    <cellStyle name="Normal 2 5 8 4 3 3 2" xfId="33701" xr:uid="{95E93A47-2F35-47C2-87C0-9A9B95247C4C}"/>
    <cellStyle name="Normal 2 5 8 4 3 4" xfId="24671" xr:uid="{3152FD77-A15B-4E25-937C-F3668527EB2F}"/>
    <cellStyle name="Normal 2 5 8 4 4" xfId="3739" xr:uid="{3BC88578-4F3F-4CCF-8F61-607066B06EFF}"/>
    <cellStyle name="Normal 2 5 8 4 4 2" xfId="8221" xr:uid="{D8E45E7D-585C-42ED-8C4A-755DDB87C04B}"/>
    <cellStyle name="Normal 2 5 8 4 4 2 2" xfId="17251" xr:uid="{8B85225E-9456-472F-ADD4-D28AE733619F}"/>
    <cellStyle name="Normal 2 5 8 4 4 2 2 2" xfId="39677" xr:uid="{E9094D13-62F2-446F-A6CE-C6F8F33C93F9}"/>
    <cellStyle name="Normal 2 5 8 4 4 2 3" xfId="30647" xr:uid="{3B367003-1B58-4015-802F-02E0924879BF}"/>
    <cellStyle name="Normal 2 5 8 4 4 3" xfId="12769" xr:uid="{7769CA37-F008-44E3-94F0-CC70506CB10D}"/>
    <cellStyle name="Normal 2 5 8 4 4 3 2" xfId="35195" xr:uid="{FA3088EE-9CB6-4EA3-B0F3-0135521D6670}"/>
    <cellStyle name="Normal 2 5 8 4 4 4" xfId="26165" xr:uid="{48AA8046-A6ED-4C7D-9648-DC82AF0A1BA0}"/>
    <cellStyle name="Normal 2 5 8 4 5" xfId="5233" xr:uid="{357A04E5-D9F2-41E0-A319-81124050D9C3}"/>
    <cellStyle name="Normal 2 5 8 4 5 2" xfId="14263" xr:uid="{0657D441-3C76-4708-9BAB-815D1FDD114C}"/>
    <cellStyle name="Normal 2 5 8 4 5 2 2" xfId="36689" xr:uid="{540EF997-0221-4C5C-8983-E0C4F41BB323}"/>
    <cellStyle name="Normal 2 5 8 4 5 3" xfId="27659" xr:uid="{0C1F9486-6097-486C-97A7-BAECEE33E443}"/>
    <cellStyle name="Normal 2 5 8 4 6" xfId="9781" xr:uid="{DCC6F09A-B6F7-4F9B-96C1-E7CA9665B043}"/>
    <cellStyle name="Normal 2 5 8 4 6 2" xfId="32207" xr:uid="{360F3841-F130-41C9-ADB4-0AB072C5FC6C}"/>
    <cellStyle name="Normal 2 5 8 4 7" xfId="23177" xr:uid="{554EC972-8A91-46A2-A8E4-FFCE3B20BB94}"/>
    <cellStyle name="Normal 2 5 8 5" xfId="938" xr:uid="{A5687216-A1F4-480E-A19E-F0FB4C009DB7}"/>
    <cellStyle name="Normal 2 5 8 5 2" xfId="2432" xr:uid="{02318EA5-C09F-41F6-807B-FFE14C5039D2}"/>
    <cellStyle name="Normal 2 5 8 5 2 2" xfId="6914" xr:uid="{54122B32-84AC-4DC4-A24F-99E90E4CA816}"/>
    <cellStyle name="Normal 2 5 8 5 2 2 2" xfId="15944" xr:uid="{D2A02CE6-096B-40E6-AD14-E16BBE955789}"/>
    <cellStyle name="Normal 2 5 8 5 2 2 2 2" xfId="38370" xr:uid="{D87FB352-2085-4D50-BF49-B8BB296F681C}"/>
    <cellStyle name="Normal 2 5 8 5 2 2 3" xfId="29340" xr:uid="{EF882C0C-27CD-48FF-B79F-E2D0A874BE30}"/>
    <cellStyle name="Normal 2 5 8 5 2 3" xfId="11462" xr:uid="{E70EAEE2-69FD-4ACF-A126-EE93081F6EFC}"/>
    <cellStyle name="Normal 2 5 8 5 2 3 2" xfId="33888" xr:uid="{C69B445E-F6EB-463C-8054-D4EE1B3775A5}"/>
    <cellStyle name="Normal 2 5 8 5 2 4" xfId="24858" xr:uid="{E1C6DC16-8376-4A17-AFDA-EF126174744C}"/>
    <cellStyle name="Normal 2 5 8 5 3" xfId="3926" xr:uid="{263FDCA7-3545-4694-94EA-70DC54852B02}"/>
    <cellStyle name="Normal 2 5 8 5 3 2" xfId="8408" xr:uid="{B1D1B649-5D94-4E2B-A029-ED9BAB6A7429}"/>
    <cellStyle name="Normal 2 5 8 5 3 2 2" xfId="17438" xr:uid="{C3771646-839B-40B7-BDF7-B38FB82CF387}"/>
    <cellStyle name="Normal 2 5 8 5 3 2 2 2" xfId="39864" xr:uid="{52CC0958-BD0F-4BBC-BC8C-45F5CD8A30CF}"/>
    <cellStyle name="Normal 2 5 8 5 3 2 3" xfId="30834" xr:uid="{7DA9712E-B0C1-4E43-9B0B-1590A08CEF19}"/>
    <cellStyle name="Normal 2 5 8 5 3 3" xfId="12956" xr:uid="{AC4BB77D-3439-415A-B710-B2B079485179}"/>
    <cellStyle name="Normal 2 5 8 5 3 3 2" xfId="35382" xr:uid="{094D4D1B-F605-4F09-8F43-BE03D2EFC7F4}"/>
    <cellStyle name="Normal 2 5 8 5 3 4" xfId="26352" xr:uid="{ACBE4341-B014-4281-AA4E-1E97934B6BB5}"/>
    <cellStyle name="Normal 2 5 8 5 4" xfId="5420" xr:uid="{6CD82697-2414-411A-932E-513FB706256F}"/>
    <cellStyle name="Normal 2 5 8 5 4 2" xfId="14450" xr:uid="{04FFFFA2-6D50-41BE-84BA-9454D041243D}"/>
    <cellStyle name="Normal 2 5 8 5 4 2 2" xfId="36876" xr:uid="{89CED2DA-2016-4FF8-97E1-29CFA058F71B}"/>
    <cellStyle name="Normal 2 5 8 5 4 3" xfId="27846" xr:uid="{4C231C36-7DCA-4480-816C-ECF8225ABD34}"/>
    <cellStyle name="Normal 2 5 8 5 5" xfId="9968" xr:uid="{90678928-94B5-4FCA-8D85-947A2E8F4F80}"/>
    <cellStyle name="Normal 2 5 8 5 5 2" xfId="32394" xr:uid="{BC6B183C-1B75-48F0-87A4-091608F6834C}"/>
    <cellStyle name="Normal 2 5 8 5 6" xfId="23364" xr:uid="{990E1673-5F58-4036-8D80-A3E8A881CD50}"/>
    <cellStyle name="Normal 2 5 8 6" xfId="1687" xr:uid="{0E0FBC7F-8DD6-45A6-AC7A-0F1E8B1D3FB4}"/>
    <cellStyle name="Normal 2 5 8 6 2" xfId="6169" xr:uid="{0A5820E6-C914-4EF8-9AFC-E8648B058AC0}"/>
    <cellStyle name="Normal 2 5 8 6 2 2" xfId="15199" xr:uid="{5D69BC65-590F-4256-9947-41A070F333DB}"/>
    <cellStyle name="Normal 2 5 8 6 2 2 2" xfId="37625" xr:uid="{509288A9-92E7-44C8-8878-0239B86FE016}"/>
    <cellStyle name="Normal 2 5 8 6 2 3" xfId="28595" xr:uid="{9C4B1304-0EA3-472D-AB52-CA4E446FB3AE}"/>
    <cellStyle name="Normal 2 5 8 6 3" xfId="10717" xr:uid="{DD37ECD5-7BAE-4BE9-9E0A-922763775616}"/>
    <cellStyle name="Normal 2 5 8 6 3 2" xfId="33143" xr:uid="{F26C78CB-02CD-41F6-951E-BFCBF6EAB1F7}"/>
    <cellStyle name="Normal 2 5 8 6 4" xfId="24113" xr:uid="{33DC74BD-9AA8-4EBC-B9D8-9DE4965ECF88}"/>
    <cellStyle name="Normal 2 5 8 7" xfId="3181" xr:uid="{D98E4401-4FD0-4D67-8D28-7119DA8A115B}"/>
    <cellStyle name="Normal 2 5 8 7 2" xfId="7663" xr:uid="{453141F7-CBBE-47D8-9275-65B945ADB552}"/>
    <cellStyle name="Normal 2 5 8 7 2 2" xfId="16693" xr:uid="{66D69BFD-077C-41B9-ACC3-1715EB376E84}"/>
    <cellStyle name="Normal 2 5 8 7 2 2 2" xfId="39119" xr:uid="{D194B179-6FB5-44DE-9A5D-C3975B9AB2A6}"/>
    <cellStyle name="Normal 2 5 8 7 2 3" xfId="30089" xr:uid="{A0D6CE3F-AA6B-4040-9B3B-629729FDC40F}"/>
    <cellStyle name="Normal 2 5 8 7 3" xfId="12211" xr:uid="{EE32CD88-7780-4811-B0CF-FD90D2475ACE}"/>
    <cellStyle name="Normal 2 5 8 7 3 2" xfId="34637" xr:uid="{767AEB31-2FCA-4F90-BC17-6F1E80C2D470}"/>
    <cellStyle name="Normal 2 5 8 7 4" xfId="25607" xr:uid="{6316C353-0F32-4137-AA08-5B6E267D5372}"/>
    <cellStyle name="Normal 2 5 8 8" xfId="4675" xr:uid="{19934ADE-6320-49CD-8D42-27EEA956B3ED}"/>
    <cellStyle name="Normal 2 5 8 8 2" xfId="13705" xr:uid="{9696FF1E-0DDD-4E96-9E55-9FB11F860FB5}"/>
    <cellStyle name="Normal 2 5 8 8 2 2" xfId="36131" xr:uid="{BEB2A456-08CB-4220-95CF-5AD2C031DA54}"/>
    <cellStyle name="Normal 2 5 8 8 3" xfId="27101" xr:uid="{C09970BF-6E47-419B-A3EB-1EE70E8CE1BD}"/>
    <cellStyle name="Normal 2 5 8 9" xfId="9223" xr:uid="{EFFB7C4D-EFD6-4C41-9684-A787159C592F}"/>
    <cellStyle name="Normal 2 5 8 9 2" xfId="31649" xr:uid="{4CBD8068-22D9-46E9-A405-7909202FC2AC}"/>
    <cellStyle name="Normal 2 5 9" xfId="216" xr:uid="{53202473-84CE-474D-88C9-A57F9CE5C071}"/>
    <cellStyle name="Normal 2 5 9 2" xfId="961" xr:uid="{399B5222-F5D1-48C0-9AF8-FB0B6379FB80}"/>
    <cellStyle name="Normal 2 5 9 2 2" xfId="2455" xr:uid="{C93076F1-48E2-4DD2-BC45-1558A1A63F55}"/>
    <cellStyle name="Normal 2 5 9 2 2 2" xfId="6937" xr:uid="{565077DC-726E-45B9-8536-6398BE59CBDD}"/>
    <cellStyle name="Normal 2 5 9 2 2 2 2" xfId="15967" xr:uid="{25A230E9-3FE3-43AF-9895-A77CC0501D5A}"/>
    <cellStyle name="Normal 2 5 9 2 2 2 2 2" xfId="38393" xr:uid="{EB9F6AC9-E195-4281-B8B7-EF32AA31C0BF}"/>
    <cellStyle name="Normal 2 5 9 2 2 2 3" xfId="29363" xr:uid="{99DC3F2D-1880-4809-B1C9-3476571B02E2}"/>
    <cellStyle name="Normal 2 5 9 2 2 3" xfId="11485" xr:uid="{75628BAC-116F-459F-8382-9788161AD9A2}"/>
    <cellStyle name="Normal 2 5 9 2 2 3 2" xfId="33911" xr:uid="{0F521B5D-DB51-4DAE-B73A-A12DEC8168DA}"/>
    <cellStyle name="Normal 2 5 9 2 2 4" xfId="24881" xr:uid="{04E15967-759E-4A15-A5CF-CE87485CF33D}"/>
    <cellStyle name="Normal 2 5 9 2 3" xfId="3949" xr:uid="{D4BCA744-E38D-42D1-9408-F0238E1493CC}"/>
    <cellStyle name="Normal 2 5 9 2 3 2" xfId="8431" xr:uid="{3CAAADB0-7813-4899-B633-409B3A8C0EE3}"/>
    <cellStyle name="Normal 2 5 9 2 3 2 2" xfId="17461" xr:uid="{6857AA80-7C86-4412-8BD5-08B1B8D7CEEA}"/>
    <cellStyle name="Normal 2 5 9 2 3 2 2 2" xfId="39887" xr:uid="{2FBAA1B8-F9C4-4544-BD34-A47E8696670B}"/>
    <cellStyle name="Normal 2 5 9 2 3 2 3" xfId="30857" xr:uid="{59665A67-6594-4718-812B-AD4FF6E00772}"/>
    <cellStyle name="Normal 2 5 9 2 3 3" xfId="12979" xr:uid="{E0EEBC45-2E21-421C-8D49-1BBAE0ED17D4}"/>
    <cellStyle name="Normal 2 5 9 2 3 3 2" xfId="35405" xr:uid="{B14FBFA4-001F-4A64-878F-7B6EC152C3AB}"/>
    <cellStyle name="Normal 2 5 9 2 3 4" xfId="26375" xr:uid="{98A4004D-C9ED-47EC-B189-EB5C99A4A1CC}"/>
    <cellStyle name="Normal 2 5 9 2 4" xfId="5443" xr:uid="{D19B74F7-4EA1-415A-A77D-A93D1C14B0AD}"/>
    <cellStyle name="Normal 2 5 9 2 4 2" xfId="14473" xr:uid="{1C5DAAED-6D90-4901-A0CE-D28B465138C1}"/>
    <cellStyle name="Normal 2 5 9 2 4 2 2" xfId="36899" xr:uid="{54799E20-184E-4A90-912D-D5A79000FF2B}"/>
    <cellStyle name="Normal 2 5 9 2 4 3" xfId="27869" xr:uid="{F17AD35D-BA60-4085-9AD0-7B55A9B7D880}"/>
    <cellStyle name="Normal 2 5 9 2 5" xfId="9991" xr:uid="{94C25078-EDF4-4125-8201-84C53B572719}"/>
    <cellStyle name="Normal 2 5 9 2 5 2" xfId="32417" xr:uid="{6F23F5B6-76FC-40DF-A48C-21D84B2855EB}"/>
    <cellStyle name="Normal 2 5 9 2 6" xfId="23387" xr:uid="{ECF9B24F-05C1-487F-A5D5-CD1A03B3B87B}"/>
    <cellStyle name="Normal 2 5 9 3" xfId="1710" xr:uid="{84DC4ED1-7090-4BB1-8BF7-AE685EE6BE5E}"/>
    <cellStyle name="Normal 2 5 9 3 2" xfId="6192" xr:uid="{24E01678-0E89-453B-9AB9-44B8F7A11C0C}"/>
    <cellStyle name="Normal 2 5 9 3 2 2" xfId="15222" xr:uid="{41935E39-03AA-466B-A428-C9FD41643809}"/>
    <cellStyle name="Normal 2 5 9 3 2 2 2" xfId="37648" xr:uid="{0327BAC8-71FC-40E2-AA45-AC83A07B9A05}"/>
    <cellStyle name="Normal 2 5 9 3 2 3" xfId="28618" xr:uid="{090B7172-F8E7-4FEA-8E34-18E8FB23327C}"/>
    <cellStyle name="Normal 2 5 9 3 3" xfId="10740" xr:uid="{7553E00D-9D8A-42CA-B7E0-B22E55EC05A7}"/>
    <cellStyle name="Normal 2 5 9 3 3 2" xfId="33166" xr:uid="{37BF13BC-4604-4A6E-9AD6-BAD514BAD560}"/>
    <cellStyle name="Normal 2 5 9 3 4" xfId="24136" xr:uid="{0FE42545-9515-4489-9939-A57C4B3A9F46}"/>
    <cellStyle name="Normal 2 5 9 4" xfId="3204" xr:uid="{AB233670-A7B8-4D56-8333-72C9D22C5DDD}"/>
    <cellStyle name="Normal 2 5 9 4 2" xfId="7686" xr:uid="{A2AF7459-F7BF-4337-91C8-F4C314EFE3F5}"/>
    <cellStyle name="Normal 2 5 9 4 2 2" xfId="16716" xr:uid="{8C0AEB7C-4E9B-4A2C-B255-5A30B28DA563}"/>
    <cellStyle name="Normal 2 5 9 4 2 2 2" xfId="39142" xr:uid="{2B1BC4EA-E0AE-4E4D-8869-F361B7EBABFC}"/>
    <cellStyle name="Normal 2 5 9 4 2 3" xfId="30112" xr:uid="{B1F2B294-42C2-4C60-BB1D-EA9D8D358C2C}"/>
    <cellStyle name="Normal 2 5 9 4 3" xfId="12234" xr:uid="{FA81A72B-F2D7-4633-8E83-64650C9146F1}"/>
    <cellStyle name="Normal 2 5 9 4 3 2" xfId="34660" xr:uid="{A55B4C0E-9614-495F-8970-CEC1E36E166F}"/>
    <cellStyle name="Normal 2 5 9 4 4" xfId="25630" xr:uid="{81DF852B-9468-47C1-8322-C9A770EC8D56}"/>
    <cellStyle name="Normal 2 5 9 5" xfId="4698" xr:uid="{05B5ED9B-8A40-4AA1-8D04-BD391C46716E}"/>
    <cellStyle name="Normal 2 5 9 5 2" xfId="13728" xr:uid="{416D346D-C443-411D-9A11-ADB63B291F17}"/>
    <cellStyle name="Normal 2 5 9 5 2 2" xfId="36154" xr:uid="{BB0C71BB-951B-4331-92F8-69A14561779A}"/>
    <cellStyle name="Normal 2 5 9 5 3" xfId="27124" xr:uid="{B588EBB8-FA9A-4260-81C0-6498E60DEB14}"/>
    <cellStyle name="Normal 2 5 9 6" xfId="9246" xr:uid="{B9E707CC-CBF1-4A69-BD8F-B47F92B6188E}"/>
    <cellStyle name="Normal 2 5 9 6 2" xfId="31672" xr:uid="{638C575D-2D9B-4E62-AA4C-060AC2FE8E5B}"/>
    <cellStyle name="Normal 2 5 9 7" xfId="22642" xr:uid="{FC85F7D9-4B46-42F6-B922-9C8CD5A81A0A}"/>
    <cellStyle name="Normal 2 6" xfId="35" xr:uid="{ABF051E5-DC07-4D6F-BC61-BF478415D7EF}"/>
    <cellStyle name="Normal 2 6 10" xfId="22461" xr:uid="{46C18F47-E325-4975-A883-FCC7AE07359E}"/>
    <cellStyle name="Normal 2 6 2" xfId="221" xr:uid="{DB7E2503-BBBC-43CB-A31A-47BB14266887}"/>
    <cellStyle name="Normal 2 6 2 2" xfId="966" xr:uid="{D5D1BF78-AF42-47D9-BD03-FDD7C29D128E}"/>
    <cellStyle name="Normal 2 6 2 2 2" xfId="2460" xr:uid="{25C8BAC9-990A-419C-92FB-FB726A9690C0}"/>
    <cellStyle name="Normal 2 6 2 2 2 2" xfId="6942" xr:uid="{5B6A132B-BF00-4D92-A77F-E6D3C8E292EE}"/>
    <cellStyle name="Normal 2 6 2 2 2 2 2" xfId="15972" xr:uid="{02BE9CC9-80FB-4595-A365-F4D0FF27DB34}"/>
    <cellStyle name="Normal 2 6 2 2 2 2 2 2" xfId="38398" xr:uid="{CFE0B425-47B5-4FC3-A1D9-979FCADAEF96}"/>
    <cellStyle name="Normal 2 6 2 2 2 2 3" xfId="29368" xr:uid="{6950A0E6-914E-4A53-A77C-D6E1167EA524}"/>
    <cellStyle name="Normal 2 6 2 2 2 3" xfId="11490" xr:uid="{FBC43578-91F5-4383-97F8-7E86211D2B6A}"/>
    <cellStyle name="Normal 2 6 2 2 2 3 2" xfId="33916" xr:uid="{69C0C173-9B9A-4135-AA04-6F4B99A24EBA}"/>
    <cellStyle name="Normal 2 6 2 2 2 4" xfId="24886" xr:uid="{A339A24D-2322-4CAC-ABF1-1AB9C54CB684}"/>
    <cellStyle name="Normal 2 6 2 2 3" xfId="3954" xr:uid="{2A22379D-F6E4-47A3-A411-7F0038CE2D58}"/>
    <cellStyle name="Normal 2 6 2 2 3 2" xfId="8436" xr:uid="{EAA86F88-7C00-4F12-B431-411AF3A7BABA}"/>
    <cellStyle name="Normal 2 6 2 2 3 2 2" xfId="17466" xr:uid="{4A35FBD1-DABD-404F-AF7F-91303535B21B}"/>
    <cellStyle name="Normal 2 6 2 2 3 2 2 2" xfId="39892" xr:uid="{AA5C94E4-882E-4929-AFFD-76B2E39FF411}"/>
    <cellStyle name="Normal 2 6 2 2 3 2 3" xfId="30862" xr:uid="{4DBCD425-B0B2-4516-BA17-7852645DD357}"/>
    <cellStyle name="Normal 2 6 2 2 3 3" xfId="12984" xr:uid="{C6DE7C17-A86B-4B19-B826-608AA31E89D3}"/>
    <cellStyle name="Normal 2 6 2 2 3 3 2" xfId="35410" xr:uid="{FBC7DF46-21FA-4B56-A568-D03ECAC3FF1E}"/>
    <cellStyle name="Normal 2 6 2 2 3 4" xfId="26380" xr:uid="{F0967CBC-8D3F-4028-8F3C-455699C63E48}"/>
    <cellStyle name="Normal 2 6 2 2 4" xfId="5448" xr:uid="{A2372E17-246A-4373-986D-2CEA9F147C5A}"/>
    <cellStyle name="Normal 2 6 2 2 4 2" xfId="14478" xr:uid="{4A8AC32A-5919-4C42-84C5-DA6130603F54}"/>
    <cellStyle name="Normal 2 6 2 2 4 2 2" xfId="36904" xr:uid="{417B1D7D-DD49-41DA-8BDE-249CEA8E2A7D}"/>
    <cellStyle name="Normal 2 6 2 2 4 3" xfId="27874" xr:uid="{8B6DB10B-4E86-4320-A64E-C2BFCEB806D1}"/>
    <cellStyle name="Normal 2 6 2 2 5" xfId="9996" xr:uid="{105C3F1E-129F-43C4-A4D6-AA69FFD2609A}"/>
    <cellStyle name="Normal 2 6 2 2 5 2" xfId="32422" xr:uid="{00F45234-EC61-4568-84B4-E2FBE8847F81}"/>
    <cellStyle name="Normal 2 6 2 2 6" xfId="23392" xr:uid="{B90B0A26-0CB5-4B86-A1CF-7AF95EBED3B0}"/>
    <cellStyle name="Normal 2 6 2 3" xfId="1715" xr:uid="{C63C0601-2344-4B3C-82EF-8CAB362E9865}"/>
    <cellStyle name="Normal 2 6 2 3 2" xfId="6197" xr:uid="{9628A03E-47FA-4880-B541-203ABD0584A1}"/>
    <cellStyle name="Normal 2 6 2 3 2 2" xfId="15227" xr:uid="{5BF9642F-2955-4BE7-BAB2-36344C46F606}"/>
    <cellStyle name="Normal 2 6 2 3 2 2 2" xfId="37653" xr:uid="{BF7BA5BF-E2C6-4549-BFBC-466D315E0343}"/>
    <cellStyle name="Normal 2 6 2 3 2 3" xfId="28623" xr:uid="{CB96070A-1405-4547-982B-AE48B7799A09}"/>
    <cellStyle name="Normal 2 6 2 3 3" xfId="10745" xr:uid="{561AE75F-3C9F-4246-846D-3C47BA13B56D}"/>
    <cellStyle name="Normal 2 6 2 3 3 2" xfId="33171" xr:uid="{7F9C56FF-69D9-4A6D-A2FA-E33C606FEFCA}"/>
    <cellStyle name="Normal 2 6 2 3 4" xfId="24141" xr:uid="{4CDEE25C-FA07-43E9-ACC7-FCF080493AFB}"/>
    <cellStyle name="Normal 2 6 2 4" xfId="3209" xr:uid="{DCB4D222-557E-4939-8813-CAC7C07634DE}"/>
    <cellStyle name="Normal 2 6 2 4 2" xfId="7691" xr:uid="{862F756A-1828-487D-8F4E-1565C495A045}"/>
    <cellStyle name="Normal 2 6 2 4 2 2" xfId="16721" xr:uid="{8B0BF2EA-B29B-4DB3-BA72-8E8995623FCE}"/>
    <cellStyle name="Normal 2 6 2 4 2 2 2" xfId="39147" xr:uid="{6836CE5B-6C66-40B7-ABB8-9091FBFA3AD0}"/>
    <cellStyle name="Normal 2 6 2 4 2 3" xfId="30117" xr:uid="{965AD1AA-4392-432D-8654-001618CB77CA}"/>
    <cellStyle name="Normal 2 6 2 4 3" xfId="12239" xr:uid="{FC0C15EC-004A-41F5-9BCB-887F7A5B49CB}"/>
    <cellStyle name="Normal 2 6 2 4 3 2" xfId="34665" xr:uid="{3762726A-F435-4896-829F-057C28D7CAF2}"/>
    <cellStyle name="Normal 2 6 2 4 4" xfId="25635" xr:uid="{2E788F92-133C-4467-968E-60B83B2A9598}"/>
    <cellStyle name="Normal 2 6 2 5" xfId="4703" xr:uid="{DFECED6F-8915-4100-8F1E-E150950713D8}"/>
    <cellStyle name="Normal 2 6 2 5 2" xfId="13733" xr:uid="{6E6BB654-0B98-4B74-83BC-1D49D9F89FEC}"/>
    <cellStyle name="Normal 2 6 2 5 2 2" xfId="36159" xr:uid="{FBF957E5-82FF-4E1F-84D3-53959B723F7A}"/>
    <cellStyle name="Normal 2 6 2 5 3" xfId="27129" xr:uid="{A88F8242-1059-4E02-8396-D9070871C046}"/>
    <cellStyle name="Normal 2 6 2 6" xfId="9251" xr:uid="{0199AA98-3AEC-4FD6-AE38-FC8289255654}"/>
    <cellStyle name="Normal 2 6 2 6 2" xfId="31677" xr:uid="{4A011F12-4CAC-4B92-957D-392040305B64}"/>
    <cellStyle name="Normal 2 6 2 7" xfId="22647" xr:uid="{CA713F0C-9FC7-4862-8AA0-0A1498F6A23E}"/>
    <cellStyle name="Normal 2 6 3" xfId="407" xr:uid="{6483EE16-A390-4B83-A6EE-DA383F6BD143}"/>
    <cellStyle name="Normal 2 6 3 2" xfId="1154" xr:uid="{A7D00152-4462-4A09-BDEF-F6EF898C884D}"/>
    <cellStyle name="Normal 2 6 3 2 2" xfId="2648" xr:uid="{44D6EAC1-0FC4-4F88-87C0-186DCA133A98}"/>
    <cellStyle name="Normal 2 6 3 2 2 2" xfId="7130" xr:uid="{2F1ED239-85E6-4ADF-9B1C-B82F39320B6A}"/>
    <cellStyle name="Normal 2 6 3 2 2 2 2" xfId="16160" xr:uid="{E394C246-7322-4D95-8ABD-80EDC0F0A192}"/>
    <cellStyle name="Normal 2 6 3 2 2 2 2 2" xfId="38586" xr:uid="{A2F8AFB9-CB69-4C42-9ACD-55937BD56168}"/>
    <cellStyle name="Normal 2 6 3 2 2 2 3" xfId="29556" xr:uid="{19D26B51-0F44-44FE-8D15-BC87E99AD73B}"/>
    <cellStyle name="Normal 2 6 3 2 2 3" xfId="11678" xr:uid="{CD676C67-20A2-4E1F-ADF4-1733E59A5346}"/>
    <cellStyle name="Normal 2 6 3 2 2 3 2" xfId="34104" xr:uid="{81EF3BE9-7441-4086-997D-C168A829836B}"/>
    <cellStyle name="Normal 2 6 3 2 2 4" xfId="25074" xr:uid="{98333CA9-CB14-41D8-90B7-B51A45EC10FA}"/>
    <cellStyle name="Normal 2 6 3 2 3" xfId="4142" xr:uid="{41F874E0-1EF7-4431-9453-FBD278958C04}"/>
    <cellStyle name="Normal 2 6 3 2 3 2" xfId="8624" xr:uid="{00EF5306-7D16-431C-9748-16B3F95EB69C}"/>
    <cellStyle name="Normal 2 6 3 2 3 2 2" xfId="17654" xr:uid="{CFA2C502-A4CD-452E-A4D9-6FDB56426142}"/>
    <cellStyle name="Normal 2 6 3 2 3 2 2 2" xfId="40080" xr:uid="{7FB443A3-9758-454F-8019-75B0E856DFB7}"/>
    <cellStyle name="Normal 2 6 3 2 3 2 3" xfId="31050" xr:uid="{4DBA8BB5-F51B-45CB-A10C-A0AB2F7506E5}"/>
    <cellStyle name="Normal 2 6 3 2 3 3" xfId="13172" xr:uid="{C918E89E-C8E7-4BE4-B094-F92B0EE65C7E}"/>
    <cellStyle name="Normal 2 6 3 2 3 3 2" xfId="35598" xr:uid="{9200BA0A-288C-4E57-9E98-9B8463C0F6C3}"/>
    <cellStyle name="Normal 2 6 3 2 3 4" xfId="26568" xr:uid="{7815F01F-45D1-4035-BD78-8F8B0D90F4CC}"/>
    <cellStyle name="Normal 2 6 3 2 4" xfId="5636" xr:uid="{FA6FDCBF-4823-4145-8A8A-318EA4112EC1}"/>
    <cellStyle name="Normal 2 6 3 2 4 2" xfId="14666" xr:uid="{0C3F6A93-83B3-4550-B4B2-7B07D26D02EB}"/>
    <cellStyle name="Normal 2 6 3 2 4 2 2" xfId="37092" xr:uid="{CBB164C9-4BBD-4559-A8D2-28CE7120C8C4}"/>
    <cellStyle name="Normal 2 6 3 2 4 3" xfId="28062" xr:uid="{B7756BF6-0FA3-458A-A520-95366E483208}"/>
    <cellStyle name="Normal 2 6 3 2 5" xfId="10184" xr:uid="{595F0324-7953-4009-8D35-1507BAD4DD7E}"/>
    <cellStyle name="Normal 2 6 3 2 5 2" xfId="32610" xr:uid="{2570C9B7-8FEB-477C-B00D-52276167E560}"/>
    <cellStyle name="Normal 2 6 3 2 6" xfId="23580" xr:uid="{7A5AC5E2-D11B-450D-A3D8-A176E7A923A3}"/>
    <cellStyle name="Normal 2 6 3 3" xfId="1901" xr:uid="{E00B3BBC-49F0-46EF-BB9E-4FEDB84A7AC9}"/>
    <cellStyle name="Normal 2 6 3 3 2" xfId="6383" xr:uid="{109D3AF6-A222-4DD5-BA32-B3721A3BCE40}"/>
    <cellStyle name="Normal 2 6 3 3 2 2" xfId="15413" xr:uid="{37A77141-C139-4AB4-A64A-02DB7237C527}"/>
    <cellStyle name="Normal 2 6 3 3 2 2 2" xfId="37839" xr:uid="{844408E6-1051-4995-9892-852FCD4CF82D}"/>
    <cellStyle name="Normal 2 6 3 3 2 3" xfId="28809" xr:uid="{CCC348FA-736D-4F7C-B4F1-4AC1CDAD28FA}"/>
    <cellStyle name="Normal 2 6 3 3 3" xfId="10931" xr:uid="{1692828F-8BD5-4595-ACD0-1957284F9556}"/>
    <cellStyle name="Normal 2 6 3 3 3 2" xfId="33357" xr:uid="{39290546-9565-4C8D-9768-B649CC87C039}"/>
    <cellStyle name="Normal 2 6 3 3 4" xfId="24327" xr:uid="{396F6970-31ED-4EF3-8512-D4021741E21F}"/>
    <cellStyle name="Normal 2 6 3 4" xfId="3395" xr:uid="{4F56D3C7-0921-4CCD-99A5-B1848AC22204}"/>
    <cellStyle name="Normal 2 6 3 4 2" xfId="7877" xr:uid="{BDA5D2AD-6317-4C16-BAAA-A83E8AC93065}"/>
    <cellStyle name="Normal 2 6 3 4 2 2" xfId="16907" xr:uid="{106260C0-4CBD-4914-ACC5-BFCAE301D23D}"/>
    <cellStyle name="Normal 2 6 3 4 2 2 2" xfId="39333" xr:uid="{BC9DA18E-8424-4A36-87AC-74D0D507CBDF}"/>
    <cellStyle name="Normal 2 6 3 4 2 3" xfId="30303" xr:uid="{70FC9D9F-097F-4895-ABC6-D80299B28217}"/>
    <cellStyle name="Normal 2 6 3 4 3" xfId="12425" xr:uid="{E025716D-5AFF-4C3F-BB4E-87E971B4FA99}"/>
    <cellStyle name="Normal 2 6 3 4 3 2" xfId="34851" xr:uid="{FFAFC95C-20BF-48A3-BD7B-04E56EDD7AE2}"/>
    <cellStyle name="Normal 2 6 3 4 4" xfId="25821" xr:uid="{E62B8672-BDFF-4A9D-AA4C-F1D7AA699529}"/>
    <cellStyle name="Normal 2 6 3 5" xfId="4889" xr:uid="{37B45B9F-B622-47A7-A440-FFE998B7AA31}"/>
    <cellStyle name="Normal 2 6 3 5 2" xfId="13919" xr:uid="{02748CF3-7637-472D-AA7E-F9D3F772F339}"/>
    <cellStyle name="Normal 2 6 3 5 2 2" xfId="36345" xr:uid="{3B26BFCC-1ACB-4200-8941-F05C3B687B75}"/>
    <cellStyle name="Normal 2 6 3 5 3" xfId="27315" xr:uid="{ADAEE441-B7EB-4556-8C54-01074618F789}"/>
    <cellStyle name="Normal 2 6 3 6" xfId="9437" xr:uid="{C40EA7D1-280E-4ABC-8638-485B031BF177}"/>
    <cellStyle name="Normal 2 6 3 6 2" xfId="31863" xr:uid="{71D4CCE0-EB17-475E-BC8E-95DE91146B13}"/>
    <cellStyle name="Normal 2 6 3 7" xfId="22833" xr:uid="{8873D2A1-F0EC-4CF6-80B3-9DD9D2EC2D6C}"/>
    <cellStyle name="Normal 2 6 4" xfId="593" xr:uid="{11B7CA16-19A2-4C72-B00B-22FF3422E409}"/>
    <cellStyle name="Normal 2 6 4 2" xfId="1340" xr:uid="{377860E7-EAE9-4909-BF0E-4DA2A93FDD38}"/>
    <cellStyle name="Normal 2 6 4 2 2" xfId="2834" xr:uid="{59239C07-A607-4B8E-8690-838ACAA19FAB}"/>
    <cellStyle name="Normal 2 6 4 2 2 2" xfId="7316" xr:uid="{97B9FB38-E6CB-4D76-B207-E31514324EE6}"/>
    <cellStyle name="Normal 2 6 4 2 2 2 2" xfId="16346" xr:uid="{C1917B4E-DFF8-422E-A1B6-579F8597F298}"/>
    <cellStyle name="Normal 2 6 4 2 2 2 2 2" xfId="38772" xr:uid="{EEBAAC05-3675-4006-AC32-6A5E4A215651}"/>
    <cellStyle name="Normal 2 6 4 2 2 2 3" xfId="29742" xr:uid="{88D6144D-4C65-4FD8-86F0-158CCF6CBC47}"/>
    <cellStyle name="Normal 2 6 4 2 2 3" xfId="11864" xr:uid="{FE8CC152-6ED8-40ED-AF3D-DAEC919EDE04}"/>
    <cellStyle name="Normal 2 6 4 2 2 3 2" xfId="34290" xr:uid="{A90CA6B1-321F-4B5F-A8F7-6AB246044EDC}"/>
    <cellStyle name="Normal 2 6 4 2 2 4" xfId="25260" xr:uid="{6BBC871E-574D-49B2-8E11-B9D1DE74E733}"/>
    <cellStyle name="Normal 2 6 4 2 3" xfId="4328" xr:uid="{6189DAD9-DE9C-4F5D-AF57-89A59B591823}"/>
    <cellStyle name="Normal 2 6 4 2 3 2" xfId="8810" xr:uid="{1CA8A134-8373-4EF0-8EB5-47FCF80B0A9A}"/>
    <cellStyle name="Normal 2 6 4 2 3 2 2" xfId="17840" xr:uid="{70415537-4949-4147-A52C-3CEBBE4C87C2}"/>
    <cellStyle name="Normal 2 6 4 2 3 2 2 2" xfId="40266" xr:uid="{71B49B83-CC24-4AC4-9DAC-D61FE31A55E5}"/>
    <cellStyle name="Normal 2 6 4 2 3 2 3" xfId="31236" xr:uid="{5C55223D-BEE7-42B4-AF0D-B36303116EDD}"/>
    <cellStyle name="Normal 2 6 4 2 3 3" xfId="13358" xr:uid="{1A806BAD-705C-45F1-8A09-422DFF64EBD7}"/>
    <cellStyle name="Normal 2 6 4 2 3 3 2" xfId="35784" xr:uid="{6716ED9B-2231-4492-96BB-23CC8895565F}"/>
    <cellStyle name="Normal 2 6 4 2 3 4" xfId="26754" xr:uid="{553F79B0-178B-4F40-8C4D-E40FA87167DB}"/>
    <cellStyle name="Normal 2 6 4 2 4" xfId="5822" xr:uid="{ED528EB7-0F72-429B-B8BA-3C876EFE8410}"/>
    <cellStyle name="Normal 2 6 4 2 4 2" xfId="14852" xr:uid="{1C38E300-78B9-4059-9EBA-16AD1915146B}"/>
    <cellStyle name="Normal 2 6 4 2 4 2 2" xfId="37278" xr:uid="{22D2C00A-255D-4675-85A9-55C10684FCC6}"/>
    <cellStyle name="Normal 2 6 4 2 4 3" xfId="28248" xr:uid="{B092FEA2-2456-4429-BFE3-36D87942EE8A}"/>
    <cellStyle name="Normal 2 6 4 2 5" xfId="10370" xr:uid="{1CE7DCE0-0FC3-4609-8C0E-BACBADDE1A0A}"/>
    <cellStyle name="Normal 2 6 4 2 5 2" xfId="32796" xr:uid="{CA49CD2E-35E0-477F-88E9-77B44536847C}"/>
    <cellStyle name="Normal 2 6 4 2 6" xfId="23766" xr:uid="{89ABBD0E-5B20-4FC2-871A-6C42AA5BE0C0}"/>
    <cellStyle name="Normal 2 6 4 3" xfId="2087" xr:uid="{697FEBA0-BEAA-487E-A42E-47D4470EC0B4}"/>
    <cellStyle name="Normal 2 6 4 3 2" xfId="6569" xr:uid="{470CE065-B1E0-40B5-9FCF-4795DD1141AB}"/>
    <cellStyle name="Normal 2 6 4 3 2 2" xfId="15599" xr:uid="{CECB8729-668D-4E09-B719-821C17AAADDA}"/>
    <cellStyle name="Normal 2 6 4 3 2 2 2" xfId="38025" xr:uid="{2E2F535B-E01D-49B5-BEA5-CFE5E4837A2F}"/>
    <cellStyle name="Normal 2 6 4 3 2 3" xfId="28995" xr:uid="{B15631D2-B47D-4813-A3D0-F01D4F916EFB}"/>
    <cellStyle name="Normal 2 6 4 3 3" xfId="11117" xr:uid="{995D8D68-783E-46A1-9845-6691D0F78B1D}"/>
    <cellStyle name="Normal 2 6 4 3 3 2" xfId="33543" xr:uid="{8D410A8F-3F7C-476E-86CE-23047A02A315}"/>
    <cellStyle name="Normal 2 6 4 3 4" xfId="24513" xr:uid="{198AB453-F5F3-4F02-B245-0816B49E5CF6}"/>
    <cellStyle name="Normal 2 6 4 4" xfId="3581" xr:uid="{CAD5822B-C566-46B5-8BD1-D74F4935AEFB}"/>
    <cellStyle name="Normal 2 6 4 4 2" xfId="8063" xr:uid="{61551187-DFAA-46B5-AFFF-C668FCC8E284}"/>
    <cellStyle name="Normal 2 6 4 4 2 2" xfId="17093" xr:uid="{CC323DE3-117F-45AA-9101-EED31B6E5745}"/>
    <cellStyle name="Normal 2 6 4 4 2 2 2" xfId="39519" xr:uid="{83CCF2AA-D325-4AA6-A9EA-3BE769D0F02D}"/>
    <cellStyle name="Normal 2 6 4 4 2 3" xfId="30489" xr:uid="{82CD8E28-B0B1-4595-8E8C-5101369BB856}"/>
    <cellStyle name="Normal 2 6 4 4 3" xfId="12611" xr:uid="{D86E1A4F-D8B7-40E6-BF79-5948F1670EA6}"/>
    <cellStyle name="Normal 2 6 4 4 3 2" xfId="35037" xr:uid="{F0BAA841-8CF6-44BC-99F4-DEC978BE8C39}"/>
    <cellStyle name="Normal 2 6 4 4 4" xfId="26007" xr:uid="{B8056E3F-61BC-47D8-8FE7-F86848673E8B}"/>
    <cellStyle name="Normal 2 6 4 5" xfId="5075" xr:uid="{7747BB16-9EAE-4328-B59D-E34AACF7C308}"/>
    <cellStyle name="Normal 2 6 4 5 2" xfId="14105" xr:uid="{D8D51A20-5147-4B66-90F3-F9D21DA3D7B0}"/>
    <cellStyle name="Normal 2 6 4 5 2 2" xfId="36531" xr:uid="{7A472A13-8E92-4D69-B485-F8BE2FB4D7C7}"/>
    <cellStyle name="Normal 2 6 4 5 3" xfId="27501" xr:uid="{957AD561-DA0F-4CF7-A34E-7DFB953B6E47}"/>
    <cellStyle name="Normal 2 6 4 6" xfId="9623" xr:uid="{D6685DB7-0C9B-4050-BEFE-B6C9DCAB3EBB}"/>
    <cellStyle name="Normal 2 6 4 6 2" xfId="32049" xr:uid="{7BBCF755-1C64-49BE-88A7-65150F9370C0}"/>
    <cellStyle name="Normal 2 6 4 7" xfId="23019" xr:uid="{6CEFD8E7-3A64-4EAA-A2E1-E1AC2343D575}"/>
    <cellStyle name="Normal 2 6 5" xfId="780" xr:uid="{E952CD11-3F21-40CE-9B0F-8BDFFCFD6409}"/>
    <cellStyle name="Normal 2 6 5 2" xfId="2274" xr:uid="{0D6427CF-9E95-48AB-AFC5-7FA40005992B}"/>
    <cellStyle name="Normal 2 6 5 2 2" xfId="6756" xr:uid="{C8541752-EA46-4771-99E6-22AA4C372EC3}"/>
    <cellStyle name="Normal 2 6 5 2 2 2" xfId="15786" xr:uid="{9D3007C9-707F-4491-A1A0-A34201D3A55E}"/>
    <cellStyle name="Normal 2 6 5 2 2 2 2" xfId="38212" xr:uid="{7B8D7EF6-BC40-4FA5-BEDE-416887C2207A}"/>
    <cellStyle name="Normal 2 6 5 2 2 3" xfId="29182" xr:uid="{2C734903-64B7-4917-965E-642593163593}"/>
    <cellStyle name="Normal 2 6 5 2 3" xfId="11304" xr:uid="{81A5A495-FD12-42EC-9D5F-407A9EB6A6A6}"/>
    <cellStyle name="Normal 2 6 5 2 3 2" xfId="33730" xr:uid="{34808E10-386B-4CC9-997F-24711A39DD26}"/>
    <cellStyle name="Normal 2 6 5 2 4" xfId="24700" xr:uid="{039FC915-E008-4C9E-8D47-0E0FEE7FF03F}"/>
    <cellStyle name="Normal 2 6 5 3" xfId="3768" xr:uid="{665F9825-3C12-4E4F-8D8F-B0FB6093415D}"/>
    <cellStyle name="Normal 2 6 5 3 2" xfId="8250" xr:uid="{EC06B2D9-90C9-442E-898A-85DE42195AFC}"/>
    <cellStyle name="Normal 2 6 5 3 2 2" xfId="17280" xr:uid="{68419EC3-38D3-4DE6-AC34-0DAA47E263E7}"/>
    <cellStyle name="Normal 2 6 5 3 2 2 2" xfId="39706" xr:uid="{5B14978D-BFCA-47A3-A889-DF1205C74A76}"/>
    <cellStyle name="Normal 2 6 5 3 2 3" xfId="30676" xr:uid="{1A03B093-4A5C-41F2-B1E7-E8E853A09D8E}"/>
    <cellStyle name="Normal 2 6 5 3 3" xfId="12798" xr:uid="{8EDA9A8A-B4CC-4AFD-B19F-474FF8D43ED6}"/>
    <cellStyle name="Normal 2 6 5 3 3 2" xfId="35224" xr:uid="{7C4E2014-3E94-48F4-8F83-BA2045A3EB08}"/>
    <cellStyle name="Normal 2 6 5 3 4" xfId="26194" xr:uid="{823A9E4F-9E44-43F9-8E3D-90E92E749DF9}"/>
    <cellStyle name="Normal 2 6 5 4" xfId="5262" xr:uid="{316B95E9-F794-4D43-99A0-ED3656E5584B}"/>
    <cellStyle name="Normal 2 6 5 4 2" xfId="14292" xr:uid="{267BA9B2-52FE-4AD0-AA0A-E445C20389E1}"/>
    <cellStyle name="Normal 2 6 5 4 2 2" xfId="36718" xr:uid="{56CC1AFB-E8E8-47C7-804B-74BA58BBABCF}"/>
    <cellStyle name="Normal 2 6 5 4 3" xfId="27688" xr:uid="{856BA6E9-A082-46DD-A64E-CD98135A49FA}"/>
    <cellStyle name="Normal 2 6 5 5" xfId="9810" xr:uid="{EDB6BB2E-ED0A-4071-A900-BBED9DD91958}"/>
    <cellStyle name="Normal 2 6 5 5 2" xfId="32236" xr:uid="{FAF848CC-11F0-4441-946F-A653D0FB6EA9}"/>
    <cellStyle name="Normal 2 6 5 6" xfId="23206" xr:uid="{50E8F744-A675-4581-9064-539EE980BE73}"/>
    <cellStyle name="Normal 2 6 6" xfId="1529" xr:uid="{E7C3D487-251E-4545-A18A-BEE02B2CB8F8}"/>
    <cellStyle name="Normal 2 6 6 2" xfId="6011" xr:uid="{0484F031-9AFE-4FA5-8BCA-D9AEDCAB46B4}"/>
    <cellStyle name="Normal 2 6 6 2 2" xfId="15041" xr:uid="{68465E70-6760-45A1-8371-B52146B63304}"/>
    <cellStyle name="Normal 2 6 6 2 2 2" xfId="37467" xr:uid="{0413A87B-CEE5-44B5-8E88-B6CC7A8EC0F4}"/>
    <cellStyle name="Normal 2 6 6 2 3" xfId="28437" xr:uid="{18CD3334-5466-4E40-8A78-26F2B6C4AA0F}"/>
    <cellStyle name="Normal 2 6 6 3" xfId="10559" xr:uid="{CF672E0F-1F17-48BE-8F2E-8D3D31197A1B}"/>
    <cellStyle name="Normal 2 6 6 3 2" xfId="32985" xr:uid="{7EC4E6BA-3E9A-45A1-AC38-EE24E34CA556}"/>
    <cellStyle name="Normal 2 6 6 4" xfId="23955" xr:uid="{72DF30D9-7E1B-48CE-82C1-6C31D517C022}"/>
    <cellStyle name="Normal 2 6 7" xfId="3023" xr:uid="{96488C02-10B5-40D7-8312-AC086459CE78}"/>
    <cellStyle name="Normal 2 6 7 2" xfId="7505" xr:uid="{370FBE5B-D0CB-44B6-B42C-5F12D42C6723}"/>
    <cellStyle name="Normal 2 6 7 2 2" xfId="16535" xr:uid="{EF287176-DBE5-4438-A1B2-AFEED283688F}"/>
    <cellStyle name="Normal 2 6 7 2 2 2" xfId="38961" xr:uid="{1D431FA6-A582-4F13-BE50-E866F80ECA52}"/>
    <cellStyle name="Normal 2 6 7 2 3" xfId="29931" xr:uid="{3A4A220A-8C8C-44C9-BCB4-087DBE1D8D03}"/>
    <cellStyle name="Normal 2 6 7 3" xfId="12053" xr:uid="{3FB9F75F-09D3-4133-8BAF-C0FBEA9A4619}"/>
    <cellStyle name="Normal 2 6 7 3 2" xfId="34479" xr:uid="{E8D0C1D7-DD39-4443-BF92-D1132B505D8E}"/>
    <cellStyle name="Normal 2 6 7 4" xfId="25449" xr:uid="{2242613A-CE75-47B3-B3C9-F1DBEB53DAF0}"/>
    <cellStyle name="Normal 2 6 8" xfId="4517" xr:uid="{90E7A79D-C6AD-47B5-99ED-207BC9C265A6}"/>
    <cellStyle name="Normal 2 6 8 2" xfId="13547" xr:uid="{75CABC34-0664-4081-8A5D-DF2E84E68855}"/>
    <cellStyle name="Normal 2 6 8 2 2" xfId="35973" xr:uid="{8971E2A3-ABA6-4ECB-A33A-71CFBEF5ACEF}"/>
    <cellStyle name="Normal 2 6 8 3" xfId="26943" xr:uid="{D5CCCF58-443A-4E20-B799-1C38E6BF54C5}"/>
    <cellStyle name="Normal 2 6 9" xfId="9065" xr:uid="{C507FAF4-AC22-4160-8319-E976BE98CCFE}"/>
    <cellStyle name="Normal 2 6 9 2" xfId="31491" xr:uid="{2AAF0438-8704-49B4-9B02-038C479B1A11}"/>
    <cellStyle name="Normal 2 7" xfId="58" xr:uid="{467CAFA9-9A58-4555-AB04-C54C840FFC61}"/>
    <cellStyle name="Normal 2 7 10" xfId="22484" xr:uid="{B97FD70F-AA74-4795-B553-B0F83AC1E3A1}"/>
    <cellStyle name="Normal 2 7 2" xfId="244" xr:uid="{84CEE8E9-608E-4D63-B4FA-B96B9264A464}"/>
    <cellStyle name="Normal 2 7 2 2" xfId="989" xr:uid="{8CBF8F8D-BB76-4A89-824F-ADE1D7D4BDC9}"/>
    <cellStyle name="Normal 2 7 2 2 2" xfId="2483" xr:uid="{6AEB920F-90AD-4881-9D71-EBD38921D344}"/>
    <cellStyle name="Normal 2 7 2 2 2 2" xfId="6965" xr:uid="{BAF148B0-E764-460F-80DC-69396BC68573}"/>
    <cellStyle name="Normal 2 7 2 2 2 2 2" xfId="15995" xr:uid="{4AF21371-41F6-45EE-9824-7B8EE5B0899A}"/>
    <cellStyle name="Normal 2 7 2 2 2 2 2 2" xfId="38421" xr:uid="{39CF979A-9AEE-4533-82C8-F2E98DB2EBAE}"/>
    <cellStyle name="Normal 2 7 2 2 2 2 3" xfId="29391" xr:uid="{3217173E-FD09-4BD4-95E6-39B809F662A6}"/>
    <cellStyle name="Normal 2 7 2 2 2 3" xfId="11513" xr:uid="{841C8967-5CF3-4D52-B73A-762400A7B9B1}"/>
    <cellStyle name="Normal 2 7 2 2 2 3 2" xfId="33939" xr:uid="{B7F05E02-D9BD-4C6E-83C8-9E0B9EBF956F}"/>
    <cellStyle name="Normal 2 7 2 2 2 4" xfId="24909" xr:uid="{B9E5F600-C49F-43A6-92B9-66ED798A61AA}"/>
    <cellStyle name="Normal 2 7 2 2 3" xfId="3977" xr:uid="{6EC61E11-FB46-42C5-9B98-C52E04DF848A}"/>
    <cellStyle name="Normal 2 7 2 2 3 2" xfId="8459" xr:uid="{FD743C51-950A-44EF-995D-5A2DD0C0230B}"/>
    <cellStyle name="Normal 2 7 2 2 3 2 2" xfId="17489" xr:uid="{5007ACDA-9822-43AE-B366-86BA1B93DF72}"/>
    <cellStyle name="Normal 2 7 2 2 3 2 2 2" xfId="39915" xr:uid="{5A4D8EAD-B517-461E-BCCF-7522E35618DC}"/>
    <cellStyle name="Normal 2 7 2 2 3 2 3" xfId="30885" xr:uid="{0B38CCA0-11A3-4996-B1EA-CB64942E833A}"/>
    <cellStyle name="Normal 2 7 2 2 3 3" xfId="13007" xr:uid="{6891055C-CCEC-485F-BF7D-690198BB9B28}"/>
    <cellStyle name="Normal 2 7 2 2 3 3 2" xfId="35433" xr:uid="{E9A20836-32E0-48F9-A328-7EC24CC99F82}"/>
    <cellStyle name="Normal 2 7 2 2 3 4" xfId="26403" xr:uid="{1DD6FC9A-9E87-47B9-91A8-5023AD351FA3}"/>
    <cellStyle name="Normal 2 7 2 2 4" xfId="5471" xr:uid="{A88965A1-6337-4F05-AFBE-2CC84F811F64}"/>
    <cellStyle name="Normal 2 7 2 2 4 2" xfId="14501" xr:uid="{1D7B7E0A-DD4B-4C7D-90EA-BDBE5D81ADDD}"/>
    <cellStyle name="Normal 2 7 2 2 4 2 2" xfId="36927" xr:uid="{C6285DA9-3848-43BD-8B01-9B57E600242E}"/>
    <cellStyle name="Normal 2 7 2 2 4 3" xfId="27897" xr:uid="{526E74A9-30B0-459A-A8E0-CCF3206940F3}"/>
    <cellStyle name="Normal 2 7 2 2 5" xfId="10019" xr:uid="{8689CD7F-9138-4044-B1F5-A4B5A9045A5C}"/>
    <cellStyle name="Normal 2 7 2 2 5 2" xfId="32445" xr:uid="{2BBE8B32-B48F-4010-81B6-4F586B6EACA2}"/>
    <cellStyle name="Normal 2 7 2 2 6" xfId="23415" xr:uid="{056FE9B1-231F-4AAC-BFFD-3FA3E21B819E}"/>
    <cellStyle name="Normal 2 7 2 3" xfId="1738" xr:uid="{826F5D5A-3F09-45E3-B499-00F20FF35E8F}"/>
    <cellStyle name="Normal 2 7 2 3 2" xfId="6220" xr:uid="{301C2997-80F6-432A-901B-1434A876C4EB}"/>
    <cellStyle name="Normal 2 7 2 3 2 2" xfId="15250" xr:uid="{211E709F-8FAA-499A-9E09-B5D4C58E435B}"/>
    <cellStyle name="Normal 2 7 2 3 2 2 2" xfId="37676" xr:uid="{78BD0EAD-422D-483E-9D78-48976DA6754D}"/>
    <cellStyle name="Normal 2 7 2 3 2 3" xfId="28646" xr:uid="{AA9DA6FC-0721-4358-BC4A-D2792BE1C85B}"/>
    <cellStyle name="Normal 2 7 2 3 3" xfId="10768" xr:uid="{8E0B1FE0-FD70-44BD-A442-57E139184411}"/>
    <cellStyle name="Normal 2 7 2 3 3 2" xfId="33194" xr:uid="{FA2A24EB-1D36-4FE7-BFFE-EECA2526A9F1}"/>
    <cellStyle name="Normal 2 7 2 3 4" xfId="24164" xr:uid="{9BA1D383-A063-4A84-9D50-F72C8E2BE38C}"/>
    <cellStyle name="Normal 2 7 2 4" xfId="3232" xr:uid="{7371CC69-EA6E-4760-BD82-FFD07F5C7994}"/>
    <cellStyle name="Normal 2 7 2 4 2" xfId="7714" xr:uid="{EE7B7F5A-8912-492F-8BD4-8B4B4FC80FF2}"/>
    <cellStyle name="Normal 2 7 2 4 2 2" xfId="16744" xr:uid="{C66513FD-8D26-49C7-A978-E5D81BA0E077}"/>
    <cellStyle name="Normal 2 7 2 4 2 2 2" xfId="39170" xr:uid="{C84602F9-E783-4CBE-83B0-0EA1B3E4F71E}"/>
    <cellStyle name="Normal 2 7 2 4 2 3" xfId="30140" xr:uid="{CDC19971-8DA7-4606-B23A-8576643E5D23}"/>
    <cellStyle name="Normal 2 7 2 4 3" xfId="12262" xr:uid="{48743152-ED2B-4B80-82B4-2965F8E4851A}"/>
    <cellStyle name="Normal 2 7 2 4 3 2" xfId="34688" xr:uid="{E5707266-E6C2-4961-93B3-20D8B4750A85}"/>
    <cellStyle name="Normal 2 7 2 4 4" xfId="25658" xr:uid="{4FA8D55E-256F-4336-9D39-469CF735B34F}"/>
    <cellStyle name="Normal 2 7 2 5" xfId="4726" xr:uid="{E8A624A8-F2FB-412E-AF7F-47F05FF64357}"/>
    <cellStyle name="Normal 2 7 2 5 2" xfId="13756" xr:uid="{76433072-A598-4D32-B691-DC445B71F665}"/>
    <cellStyle name="Normal 2 7 2 5 2 2" xfId="36182" xr:uid="{E9A46B01-651B-479E-8A63-570F40A35718}"/>
    <cellStyle name="Normal 2 7 2 5 3" xfId="27152" xr:uid="{BA0BE931-5ED5-4000-B783-7CF126A71A24}"/>
    <cellStyle name="Normal 2 7 2 6" xfId="9274" xr:uid="{DD199B07-D33F-48E9-8D6A-73D3DE20606C}"/>
    <cellStyle name="Normal 2 7 2 6 2" xfId="31700" xr:uid="{894C42AD-1CE5-4C50-98ED-1761F12A1264}"/>
    <cellStyle name="Normal 2 7 2 7" xfId="22670" xr:uid="{626FAE43-F4B8-4F0B-977D-1767033CC509}"/>
    <cellStyle name="Normal 2 7 3" xfId="430" xr:uid="{B562C9E7-D41E-4368-B085-3BAF0B986C41}"/>
    <cellStyle name="Normal 2 7 3 2" xfId="1177" xr:uid="{C9CDC532-D82B-409B-9527-5EF509D3047A}"/>
    <cellStyle name="Normal 2 7 3 2 2" xfId="2671" xr:uid="{C16B9F4E-E8B0-45DB-99EB-D420A8451FFA}"/>
    <cellStyle name="Normal 2 7 3 2 2 2" xfId="7153" xr:uid="{DA64601C-B27B-4722-B816-CFA49D6D7B7A}"/>
    <cellStyle name="Normal 2 7 3 2 2 2 2" xfId="16183" xr:uid="{CEA4246A-9868-486D-A2C4-3F3881AC2570}"/>
    <cellStyle name="Normal 2 7 3 2 2 2 2 2" xfId="38609" xr:uid="{ECFD54C9-B8A6-49C2-8703-D75AF1176B8A}"/>
    <cellStyle name="Normal 2 7 3 2 2 2 3" xfId="29579" xr:uid="{3041F806-8276-444D-86CC-5993CFC58E58}"/>
    <cellStyle name="Normal 2 7 3 2 2 3" xfId="11701" xr:uid="{70F35115-75A5-4C58-98D6-4A64DEC801B5}"/>
    <cellStyle name="Normal 2 7 3 2 2 3 2" xfId="34127" xr:uid="{740D4FCD-20B7-485F-B1F2-96D2E8DC95AE}"/>
    <cellStyle name="Normal 2 7 3 2 2 4" xfId="25097" xr:uid="{7712124C-3746-4D09-A231-5870ACB05A4C}"/>
    <cellStyle name="Normal 2 7 3 2 3" xfId="4165" xr:uid="{F4221836-7B5A-402F-A01F-303868961663}"/>
    <cellStyle name="Normal 2 7 3 2 3 2" xfId="8647" xr:uid="{B34AFABD-7AD4-48E3-B766-3F6EE34C8396}"/>
    <cellStyle name="Normal 2 7 3 2 3 2 2" xfId="17677" xr:uid="{9CDB0374-D39F-4769-91D7-B1E2A1A537DD}"/>
    <cellStyle name="Normal 2 7 3 2 3 2 2 2" xfId="40103" xr:uid="{CDFFB682-F6C7-45AA-9C5C-36C21D710A83}"/>
    <cellStyle name="Normal 2 7 3 2 3 2 3" xfId="31073" xr:uid="{32B20425-5A9A-4818-8628-B760A2EF780C}"/>
    <cellStyle name="Normal 2 7 3 2 3 3" xfId="13195" xr:uid="{8C7494E9-EE5F-462D-BAE0-5E7A6E7AD8AD}"/>
    <cellStyle name="Normal 2 7 3 2 3 3 2" xfId="35621" xr:uid="{A224B85C-D6A0-421C-B9BB-A89A8D2B8BE5}"/>
    <cellStyle name="Normal 2 7 3 2 3 4" xfId="26591" xr:uid="{662C3B42-F66D-4158-85BF-065BC2CBE964}"/>
    <cellStyle name="Normal 2 7 3 2 4" xfId="5659" xr:uid="{6D54D3AC-CFAE-4D95-BF07-38DF4F0A2893}"/>
    <cellStyle name="Normal 2 7 3 2 4 2" xfId="14689" xr:uid="{1B701224-89DC-4F62-8118-C81D0908F0D4}"/>
    <cellStyle name="Normal 2 7 3 2 4 2 2" xfId="37115" xr:uid="{CE5835F8-BF50-4532-B0F0-C2366F3B9BEB}"/>
    <cellStyle name="Normal 2 7 3 2 4 3" xfId="28085" xr:uid="{14319F71-CC12-4913-9315-F0BB819FE049}"/>
    <cellStyle name="Normal 2 7 3 2 5" xfId="10207" xr:uid="{5F0BA299-5A30-4174-A9C6-1C0D12C2A88C}"/>
    <cellStyle name="Normal 2 7 3 2 5 2" xfId="32633" xr:uid="{0C045850-F640-4A56-BB27-557D9E9D6AB0}"/>
    <cellStyle name="Normal 2 7 3 2 6" xfId="23603" xr:uid="{AE65F5DD-9B3F-4DB9-8324-15636E48BB26}"/>
    <cellStyle name="Normal 2 7 3 3" xfId="1924" xr:uid="{81EA0619-0712-4CDA-9A0C-375D8555829E}"/>
    <cellStyle name="Normal 2 7 3 3 2" xfId="6406" xr:uid="{03795C1C-D6C6-4F74-BA2C-9DDC9FB48608}"/>
    <cellStyle name="Normal 2 7 3 3 2 2" xfId="15436" xr:uid="{0698B8A5-14CF-49A0-AE16-B6EEF57FEDBE}"/>
    <cellStyle name="Normal 2 7 3 3 2 2 2" xfId="37862" xr:uid="{2D0BE1CE-B868-4F6A-9FB8-8F42F5159515}"/>
    <cellStyle name="Normal 2 7 3 3 2 3" xfId="28832" xr:uid="{90730C0D-5564-4B71-AFC1-267CBF703B6D}"/>
    <cellStyle name="Normal 2 7 3 3 3" xfId="10954" xr:uid="{A0C538F7-BD97-4981-AC62-4F04662D2958}"/>
    <cellStyle name="Normal 2 7 3 3 3 2" xfId="33380" xr:uid="{39D68267-5590-4457-B9C7-A856989AF7B2}"/>
    <cellStyle name="Normal 2 7 3 3 4" xfId="24350" xr:uid="{4AC5C392-58C4-4A61-BF82-FD6007D15CE0}"/>
    <cellStyle name="Normal 2 7 3 4" xfId="3418" xr:uid="{0C9F0B05-51DC-4F86-BF05-26E363F31721}"/>
    <cellStyle name="Normal 2 7 3 4 2" xfId="7900" xr:uid="{3ECD6EAF-144F-492D-B61D-21EBAA1EED6A}"/>
    <cellStyle name="Normal 2 7 3 4 2 2" xfId="16930" xr:uid="{B0D5F3B0-7995-4BFF-B7AA-ABC2E4A45FB4}"/>
    <cellStyle name="Normal 2 7 3 4 2 2 2" xfId="39356" xr:uid="{1368E941-C46B-4D31-8C62-16FDEC4DCFA9}"/>
    <cellStyle name="Normal 2 7 3 4 2 3" xfId="30326" xr:uid="{359B22E3-1527-4451-9105-61BF64AABD2A}"/>
    <cellStyle name="Normal 2 7 3 4 3" xfId="12448" xr:uid="{66DBF27A-1C89-4B56-9707-54B5FD61891F}"/>
    <cellStyle name="Normal 2 7 3 4 3 2" xfId="34874" xr:uid="{987BC33C-C5C2-4B85-A36F-720A57B52FD5}"/>
    <cellStyle name="Normal 2 7 3 4 4" xfId="25844" xr:uid="{38CC8AD5-BAF0-4328-8CF7-2677141D1F8B}"/>
    <cellStyle name="Normal 2 7 3 5" xfId="4912" xr:uid="{F94CDF40-94D0-452B-9CD5-46C04030FF8B}"/>
    <cellStyle name="Normal 2 7 3 5 2" xfId="13942" xr:uid="{F40671CA-5C02-4920-9BBF-EEE121525F8B}"/>
    <cellStyle name="Normal 2 7 3 5 2 2" xfId="36368" xr:uid="{66DC9836-76A7-42F9-9B89-139F5C69C8E8}"/>
    <cellStyle name="Normal 2 7 3 5 3" xfId="27338" xr:uid="{36D47E9D-5D31-4D82-BD8A-FD969B3640B4}"/>
    <cellStyle name="Normal 2 7 3 6" xfId="9460" xr:uid="{5AFD7C27-C85F-4A67-8662-2E172929F6E6}"/>
    <cellStyle name="Normal 2 7 3 6 2" xfId="31886" xr:uid="{61D832DF-5FA5-466E-80BE-4895FD703B4D}"/>
    <cellStyle name="Normal 2 7 3 7" xfId="22856" xr:uid="{174D1954-E1FF-45CF-BAAC-DD586C507856}"/>
    <cellStyle name="Normal 2 7 4" xfId="616" xr:uid="{812B2845-9786-4556-B5FA-33460133B322}"/>
    <cellStyle name="Normal 2 7 4 2" xfId="1363" xr:uid="{74E3AF99-B234-4BAE-BF5F-E9A0B9B04966}"/>
    <cellStyle name="Normal 2 7 4 2 2" xfId="2857" xr:uid="{0003EFE6-236B-4F84-BC75-E38F8E23E9BC}"/>
    <cellStyle name="Normal 2 7 4 2 2 2" xfId="7339" xr:uid="{AD2D195B-15C7-4B9B-8F59-2838B177A5F0}"/>
    <cellStyle name="Normal 2 7 4 2 2 2 2" xfId="16369" xr:uid="{1E72703D-C85C-43A0-806D-BFD692005057}"/>
    <cellStyle name="Normal 2 7 4 2 2 2 2 2" xfId="38795" xr:uid="{D1F9F184-8A02-4F40-BCD4-322507836B9D}"/>
    <cellStyle name="Normal 2 7 4 2 2 2 3" xfId="29765" xr:uid="{102A4373-6CEB-4549-AF5B-EA12FFBAA76E}"/>
    <cellStyle name="Normal 2 7 4 2 2 3" xfId="11887" xr:uid="{86205C49-CA5F-49DA-8F7A-88D3F0443139}"/>
    <cellStyle name="Normal 2 7 4 2 2 3 2" xfId="34313" xr:uid="{00006DB1-8020-43B9-AE48-29C7F622FA3C}"/>
    <cellStyle name="Normal 2 7 4 2 2 4" xfId="25283" xr:uid="{CE60DC31-B073-4140-A02E-6BC9633BCFAA}"/>
    <cellStyle name="Normal 2 7 4 2 3" xfId="4351" xr:uid="{DB3F97F5-737E-4FB9-AE6E-02C0C6B62E6C}"/>
    <cellStyle name="Normal 2 7 4 2 3 2" xfId="8833" xr:uid="{2477F683-F214-49FC-83F1-3746788D964C}"/>
    <cellStyle name="Normal 2 7 4 2 3 2 2" xfId="17863" xr:uid="{C6057789-F6F5-4869-91DD-03C72470E3DB}"/>
    <cellStyle name="Normal 2 7 4 2 3 2 2 2" xfId="40289" xr:uid="{AA64579D-7A0F-4E55-A135-B3B09B2CE1B3}"/>
    <cellStyle name="Normal 2 7 4 2 3 2 3" xfId="31259" xr:uid="{BA1CB0E8-BAC6-45D4-AB02-3163893D6833}"/>
    <cellStyle name="Normal 2 7 4 2 3 3" xfId="13381" xr:uid="{C070736F-BEF7-4C00-BAB4-946D946EA397}"/>
    <cellStyle name="Normal 2 7 4 2 3 3 2" xfId="35807" xr:uid="{68D96470-A6AC-4EEA-9F5A-E721F0356391}"/>
    <cellStyle name="Normal 2 7 4 2 3 4" xfId="26777" xr:uid="{F10008D2-4756-448A-9445-19CB3791F87A}"/>
    <cellStyle name="Normal 2 7 4 2 4" xfId="5845" xr:uid="{514C66AC-6C1C-4511-9CDE-7777538A63F4}"/>
    <cellStyle name="Normal 2 7 4 2 4 2" xfId="14875" xr:uid="{74FE65F5-BD8C-4A45-98BB-4E4B1EE5A691}"/>
    <cellStyle name="Normal 2 7 4 2 4 2 2" xfId="37301" xr:uid="{E1EA9CC5-A812-44BB-86D7-41EC6EEF8A45}"/>
    <cellStyle name="Normal 2 7 4 2 4 3" xfId="28271" xr:uid="{D62148A8-7F57-4369-9F68-2FB9F14C1CAD}"/>
    <cellStyle name="Normal 2 7 4 2 5" xfId="10393" xr:uid="{55A8FAE0-C6BA-484F-B8D3-914CDDA7D565}"/>
    <cellStyle name="Normal 2 7 4 2 5 2" xfId="32819" xr:uid="{74ECF8BC-2358-483C-875E-FED6C1A51782}"/>
    <cellStyle name="Normal 2 7 4 2 6" xfId="23789" xr:uid="{2A2FA770-29DA-4295-BB3B-8EBD9E41DA60}"/>
    <cellStyle name="Normal 2 7 4 3" xfId="2110" xr:uid="{844FCB03-6223-42B6-B23A-B4616E409F7D}"/>
    <cellStyle name="Normal 2 7 4 3 2" xfId="6592" xr:uid="{5BFC234E-94CC-453D-B919-78D809C0504C}"/>
    <cellStyle name="Normal 2 7 4 3 2 2" xfId="15622" xr:uid="{9DBCE995-C4F1-423E-AA8C-0B8285E28472}"/>
    <cellStyle name="Normal 2 7 4 3 2 2 2" xfId="38048" xr:uid="{2FDC54C0-D629-4A95-A001-46DE94263F87}"/>
    <cellStyle name="Normal 2 7 4 3 2 3" xfId="29018" xr:uid="{0236232A-FF3E-4542-A082-9E56CF3BC5C6}"/>
    <cellStyle name="Normal 2 7 4 3 3" xfId="11140" xr:uid="{1B385714-7881-4AA2-A91E-2BFC84998E33}"/>
    <cellStyle name="Normal 2 7 4 3 3 2" xfId="33566" xr:uid="{6CB9373B-7BBC-4EAF-84B2-274CB8127DB9}"/>
    <cellStyle name="Normal 2 7 4 3 4" xfId="24536" xr:uid="{F9F38991-8EC3-4F84-BEEF-AD1A72852A33}"/>
    <cellStyle name="Normal 2 7 4 4" xfId="3604" xr:uid="{38B276FB-5F0B-4D4A-9B53-4291223A60B9}"/>
    <cellStyle name="Normal 2 7 4 4 2" xfId="8086" xr:uid="{7CF0491E-A998-42FE-9C67-894B172583CE}"/>
    <cellStyle name="Normal 2 7 4 4 2 2" xfId="17116" xr:uid="{B6A0AF6E-05AF-4C44-A916-C5021BD78EDB}"/>
    <cellStyle name="Normal 2 7 4 4 2 2 2" xfId="39542" xr:uid="{6649AF85-A040-4585-BC67-0C81768599F8}"/>
    <cellStyle name="Normal 2 7 4 4 2 3" xfId="30512" xr:uid="{306EC440-92C6-4202-B2FE-EB423E9B01E0}"/>
    <cellStyle name="Normal 2 7 4 4 3" xfId="12634" xr:uid="{B6849699-66D8-4B85-96BC-188722DD62B7}"/>
    <cellStyle name="Normal 2 7 4 4 3 2" xfId="35060" xr:uid="{27EB743A-A229-4575-B748-23196F806C60}"/>
    <cellStyle name="Normal 2 7 4 4 4" xfId="26030" xr:uid="{1127946D-FB04-4047-957F-F63FCB94FB78}"/>
    <cellStyle name="Normal 2 7 4 5" xfId="5098" xr:uid="{8C3BE7B5-A6B0-4272-A3FA-CAD0DAF5A415}"/>
    <cellStyle name="Normal 2 7 4 5 2" xfId="14128" xr:uid="{D8DB5E69-88F8-4414-9280-EE22F4230784}"/>
    <cellStyle name="Normal 2 7 4 5 2 2" xfId="36554" xr:uid="{F1796B1F-9653-4B9A-A983-B82B07F7BE78}"/>
    <cellStyle name="Normal 2 7 4 5 3" xfId="27524" xr:uid="{7701F71D-6123-4307-8C9A-057490D5B561}"/>
    <cellStyle name="Normal 2 7 4 6" xfId="9646" xr:uid="{AE579323-E34E-40FC-8FD2-FF0AC9E598B3}"/>
    <cellStyle name="Normal 2 7 4 6 2" xfId="32072" xr:uid="{009FF867-A9E3-436D-BB64-3086125D7959}"/>
    <cellStyle name="Normal 2 7 4 7" xfId="23042" xr:uid="{837CC2B2-BB98-41F9-9CE6-D7E5A9D2A789}"/>
    <cellStyle name="Normal 2 7 5" xfId="803" xr:uid="{12920B47-E596-452B-92E1-E0723BC77603}"/>
    <cellStyle name="Normal 2 7 5 2" xfId="2297" xr:uid="{BD51080F-037E-4AC4-B6A6-75F865DE3D8A}"/>
    <cellStyle name="Normal 2 7 5 2 2" xfId="6779" xr:uid="{1C3A83F9-E51E-4C0C-9024-EE962A1644A7}"/>
    <cellStyle name="Normal 2 7 5 2 2 2" xfId="15809" xr:uid="{5324DADC-8351-4F21-8998-3FC5A34A83EB}"/>
    <cellStyle name="Normal 2 7 5 2 2 2 2" xfId="38235" xr:uid="{D1368BE5-EC80-4F67-B183-3EED0A2A07C0}"/>
    <cellStyle name="Normal 2 7 5 2 2 3" xfId="29205" xr:uid="{E20BEF9B-3A6C-46C6-B1CB-ADCFE70979C7}"/>
    <cellStyle name="Normal 2 7 5 2 3" xfId="11327" xr:uid="{C0FCAB9C-51DD-4A25-ABE6-21C046EBA7A3}"/>
    <cellStyle name="Normal 2 7 5 2 3 2" xfId="33753" xr:uid="{1AE383FA-A678-4E41-BEE5-FD047E83AB1A}"/>
    <cellStyle name="Normal 2 7 5 2 4" xfId="24723" xr:uid="{A71E381C-728C-486D-8559-EB3261E97D79}"/>
    <cellStyle name="Normal 2 7 5 3" xfId="3791" xr:uid="{BE342B35-9B10-4B6F-AE45-9CA0392F5098}"/>
    <cellStyle name="Normal 2 7 5 3 2" xfId="8273" xr:uid="{6CBFCD7F-A217-4D13-A797-D0A41AFA3D54}"/>
    <cellStyle name="Normal 2 7 5 3 2 2" xfId="17303" xr:uid="{59DA8815-597B-49A6-9408-8B38CF68F859}"/>
    <cellStyle name="Normal 2 7 5 3 2 2 2" xfId="39729" xr:uid="{0700FC4B-8E9B-4FA0-8076-16D4EF66F6FE}"/>
    <cellStyle name="Normal 2 7 5 3 2 3" xfId="30699" xr:uid="{3960349C-5BD0-493D-B533-302642929570}"/>
    <cellStyle name="Normal 2 7 5 3 3" xfId="12821" xr:uid="{B3466071-2F42-4DF9-9799-61C731D6AC28}"/>
    <cellStyle name="Normal 2 7 5 3 3 2" xfId="35247" xr:uid="{AF78D904-63DF-4319-9AC8-BB847E1DEDC6}"/>
    <cellStyle name="Normal 2 7 5 3 4" xfId="26217" xr:uid="{E0A30E81-12E4-4810-ABF2-927B2797B12F}"/>
    <cellStyle name="Normal 2 7 5 4" xfId="5285" xr:uid="{B09D692D-4981-431A-AD4D-C3DF3B66EE11}"/>
    <cellStyle name="Normal 2 7 5 4 2" xfId="14315" xr:uid="{B55C2E73-3B4B-493C-A16D-17B94A504745}"/>
    <cellStyle name="Normal 2 7 5 4 2 2" xfId="36741" xr:uid="{DD57EF4C-E940-4D5A-B9B4-703390C37AE0}"/>
    <cellStyle name="Normal 2 7 5 4 3" xfId="27711" xr:uid="{06035224-812E-4A18-89C7-0EED1BE5CCA5}"/>
    <cellStyle name="Normal 2 7 5 5" xfId="9833" xr:uid="{DF1E05CA-1522-4C22-89ED-167FE952C1E4}"/>
    <cellStyle name="Normal 2 7 5 5 2" xfId="32259" xr:uid="{4F8D4C2B-C631-46B6-A1C6-8FFB1147CF9C}"/>
    <cellStyle name="Normal 2 7 5 6" xfId="23229" xr:uid="{874CED35-230F-4626-A76D-341AB9405A90}"/>
    <cellStyle name="Normal 2 7 6" xfId="1552" xr:uid="{CE136AE2-B99D-420F-8129-EBB2EC8F857A}"/>
    <cellStyle name="Normal 2 7 6 2" xfId="6034" xr:uid="{12EE676D-842A-4069-BF47-1A1387E66C10}"/>
    <cellStyle name="Normal 2 7 6 2 2" xfId="15064" xr:uid="{FC5825BE-E6A5-4D34-83B4-41F61F6FE1DF}"/>
    <cellStyle name="Normal 2 7 6 2 2 2" xfId="37490" xr:uid="{BB6B57F8-76DF-46C3-9128-66BEE6B73EA9}"/>
    <cellStyle name="Normal 2 7 6 2 3" xfId="28460" xr:uid="{B51B85C6-2EAB-4BB2-A393-090B1157F4A1}"/>
    <cellStyle name="Normal 2 7 6 3" xfId="10582" xr:uid="{1C27E536-FC7B-4B16-91EE-40ACE7D84000}"/>
    <cellStyle name="Normal 2 7 6 3 2" xfId="33008" xr:uid="{3C34D3B6-7E41-4AEA-AB93-8C4705855C6D}"/>
    <cellStyle name="Normal 2 7 6 4" xfId="23978" xr:uid="{FA6AEC1F-B819-40E8-85D8-C202CEE5020C}"/>
    <cellStyle name="Normal 2 7 7" xfId="3046" xr:uid="{72BE734C-4E9F-4233-A462-7FBC3056531A}"/>
    <cellStyle name="Normal 2 7 7 2" xfId="7528" xr:uid="{689556BA-EB4F-45CE-905E-A563D3AC98DF}"/>
    <cellStyle name="Normal 2 7 7 2 2" xfId="16558" xr:uid="{7AB65638-9E91-4DED-AE65-80A35D20E298}"/>
    <cellStyle name="Normal 2 7 7 2 2 2" xfId="38984" xr:uid="{7BFE6A4C-6049-4B86-B4A1-6EAEF9791DC0}"/>
    <cellStyle name="Normal 2 7 7 2 3" xfId="29954" xr:uid="{1FCFCBBB-0D9E-4B9A-8A55-80253B87AE3D}"/>
    <cellStyle name="Normal 2 7 7 3" xfId="12076" xr:uid="{3AFE7C4A-C0FC-4F45-925C-4DB1E162ADAC}"/>
    <cellStyle name="Normal 2 7 7 3 2" xfId="34502" xr:uid="{42B5A3BD-0646-46C6-B267-EDAF14F27BEB}"/>
    <cellStyle name="Normal 2 7 7 4" xfId="25472" xr:uid="{8B217D32-E12F-463B-983F-1A1D95FB371C}"/>
    <cellStyle name="Normal 2 7 8" xfId="4540" xr:uid="{BB542454-B911-44E8-8717-CDBA136CDAED}"/>
    <cellStyle name="Normal 2 7 8 2" xfId="13570" xr:uid="{17CCDA47-DEA1-4CB1-9CF4-DDBF7747ACD1}"/>
    <cellStyle name="Normal 2 7 8 2 2" xfId="35996" xr:uid="{FBB2FE71-0EE3-44B0-BF8E-618C45E09697}"/>
    <cellStyle name="Normal 2 7 8 3" xfId="26966" xr:uid="{FA319313-6F25-4A3E-89A7-4BC7FD0EE099}"/>
    <cellStyle name="Normal 2 7 9" xfId="9088" xr:uid="{C1907440-B071-4C38-8161-E0E7CF9AA72E}"/>
    <cellStyle name="Normal 2 7 9 2" xfId="31514" xr:uid="{D5C8702D-9F40-431A-9113-3A1DECF2C7CD}"/>
    <cellStyle name="Normal 2 8" xfId="82" xr:uid="{540D1533-A8F6-432E-96F1-726EAA1E2530}"/>
    <cellStyle name="Normal 2 8 10" xfId="22508" xr:uid="{93D9D6A5-4BC0-49C8-B34A-ECBBFEFABAA8}"/>
    <cellStyle name="Normal 2 8 2" xfId="268" xr:uid="{6B79F849-A5AB-4F3A-B39B-4B98494D81B9}"/>
    <cellStyle name="Normal 2 8 2 2" xfId="1012" xr:uid="{E17BC791-5FA4-4559-9B3B-A3B80AA0B508}"/>
    <cellStyle name="Normal 2 8 2 2 2" xfId="2506" xr:uid="{C977B890-0F81-49F6-89D5-A2E2BA2E939E}"/>
    <cellStyle name="Normal 2 8 2 2 2 2" xfId="6988" xr:uid="{25646434-D1EB-41A7-970F-6BA2691A079C}"/>
    <cellStyle name="Normal 2 8 2 2 2 2 2" xfId="16018" xr:uid="{350BB83F-333E-4335-ACC6-7739E7049086}"/>
    <cellStyle name="Normal 2 8 2 2 2 2 2 2" xfId="38444" xr:uid="{7BFEDC7F-5A4C-45F8-A94A-3B382452E367}"/>
    <cellStyle name="Normal 2 8 2 2 2 2 3" xfId="29414" xr:uid="{D416E0CA-309F-4C76-8E0B-89B3AA999002}"/>
    <cellStyle name="Normal 2 8 2 2 2 3" xfId="11536" xr:uid="{5AFA2640-A572-420B-B794-76DEDC2C8947}"/>
    <cellStyle name="Normal 2 8 2 2 2 3 2" xfId="33962" xr:uid="{83923E30-4D0F-40FA-AEAC-8690073C7382}"/>
    <cellStyle name="Normal 2 8 2 2 2 4" xfId="24932" xr:uid="{7DC37DA2-1E90-42DA-969E-BDFC9C0373C3}"/>
    <cellStyle name="Normal 2 8 2 2 3" xfId="4000" xr:uid="{C331DB5E-C816-46CD-AE7E-C3219D6CAE74}"/>
    <cellStyle name="Normal 2 8 2 2 3 2" xfId="8482" xr:uid="{82D53F83-2A2B-4898-80F7-27E4C7F2244E}"/>
    <cellStyle name="Normal 2 8 2 2 3 2 2" xfId="17512" xr:uid="{29FE356C-788E-43E2-A10E-DE485508ABCB}"/>
    <cellStyle name="Normal 2 8 2 2 3 2 2 2" xfId="39938" xr:uid="{DF7C2EA8-2984-4A09-8D44-47248EEB372F}"/>
    <cellStyle name="Normal 2 8 2 2 3 2 3" xfId="30908" xr:uid="{476EE6BF-665C-4D5E-993F-83CE9F242F0B}"/>
    <cellStyle name="Normal 2 8 2 2 3 3" xfId="13030" xr:uid="{2BE26933-B9B2-4DCB-903E-5CE99D38CA02}"/>
    <cellStyle name="Normal 2 8 2 2 3 3 2" xfId="35456" xr:uid="{5DE793F2-1CFB-4D64-83E3-35EA7E2EC4D5}"/>
    <cellStyle name="Normal 2 8 2 2 3 4" xfId="26426" xr:uid="{69F094FB-F297-4AAF-B743-F8C6F18E1243}"/>
    <cellStyle name="Normal 2 8 2 2 4" xfId="5494" xr:uid="{3EAB70C3-13A0-4918-85B8-1A636FFF0B21}"/>
    <cellStyle name="Normal 2 8 2 2 4 2" xfId="14524" xr:uid="{92AA2E8C-55D1-4698-AF3C-7D7839E53C4A}"/>
    <cellStyle name="Normal 2 8 2 2 4 2 2" xfId="36950" xr:uid="{019525B4-DCF5-4F9F-A242-6FE35D327A28}"/>
    <cellStyle name="Normal 2 8 2 2 4 3" xfId="27920" xr:uid="{6CF618DC-C746-43AE-84A6-FF635A2CEC99}"/>
    <cellStyle name="Normal 2 8 2 2 5" xfId="10042" xr:uid="{8995358C-DDB8-42D9-9CF6-EB59B5AA1588}"/>
    <cellStyle name="Normal 2 8 2 2 5 2" xfId="32468" xr:uid="{D6A53415-1256-499E-9B71-EBE75611F454}"/>
    <cellStyle name="Normal 2 8 2 2 6" xfId="23438" xr:uid="{B21D9C6B-D9BD-47F3-8891-89B5BEC60289}"/>
    <cellStyle name="Normal 2 8 2 3" xfId="1762" xr:uid="{EA42B867-2EA0-4F61-9127-422663347248}"/>
    <cellStyle name="Normal 2 8 2 3 2" xfId="6244" xr:uid="{A967F66F-C23B-40B0-92F3-16DC6467BB00}"/>
    <cellStyle name="Normal 2 8 2 3 2 2" xfId="15274" xr:uid="{504ABA00-1033-4E99-8B87-529CB62A26FA}"/>
    <cellStyle name="Normal 2 8 2 3 2 2 2" xfId="37700" xr:uid="{CE8F31C9-579B-4CDC-8C57-4B08B17CEE56}"/>
    <cellStyle name="Normal 2 8 2 3 2 3" xfId="28670" xr:uid="{B6A3A3AB-A62A-4A1B-A487-D5FD95AD124F}"/>
    <cellStyle name="Normal 2 8 2 3 3" xfId="10792" xr:uid="{1637135B-E91E-4645-9FC1-78D966BFE0C9}"/>
    <cellStyle name="Normal 2 8 2 3 3 2" xfId="33218" xr:uid="{6A169494-E529-4845-85C7-478334BB010B}"/>
    <cellStyle name="Normal 2 8 2 3 4" xfId="24188" xr:uid="{1F1E046D-F5C6-4734-952F-6558881B1569}"/>
    <cellStyle name="Normal 2 8 2 4" xfId="3256" xr:uid="{0F5B3AD9-2174-49DA-8867-D0F8D243352C}"/>
    <cellStyle name="Normal 2 8 2 4 2" xfId="7738" xr:uid="{E50A7609-79F9-4B4D-8835-D96BBB7D1DBB}"/>
    <cellStyle name="Normal 2 8 2 4 2 2" xfId="16768" xr:uid="{840398D3-D561-409E-813A-61E93538532F}"/>
    <cellStyle name="Normal 2 8 2 4 2 2 2" xfId="39194" xr:uid="{15720D92-7A21-48EB-A986-6B90A1FDC417}"/>
    <cellStyle name="Normal 2 8 2 4 2 3" xfId="30164" xr:uid="{A2E4CA94-31B9-4CAA-BA4A-6306488DBA6E}"/>
    <cellStyle name="Normal 2 8 2 4 3" xfId="12286" xr:uid="{8903CA0F-BB58-431C-814D-072D30412A13}"/>
    <cellStyle name="Normal 2 8 2 4 3 2" xfId="34712" xr:uid="{3FDB149E-426B-47C5-8002-6038E1E56C1C}"/>
    <cellStyle name="Normal 2 8 2 4 4" xfId="25682" xr:uid="{4DB22A7F-6F2B-4C73-8DD8-12A384F41CAD}"/>
    <cellStyle name="Normal 2 8 2 5" xfId="4750" xr:uid="{D1BCD12A-D8BA-43EF-A213-1C52B710D3E6}"/>
    <cellStyle name="Normal 2 8 2 5 2" xfId="13780" xr:uid="{EC264B24-6588-42C1-8DC7-D810B6CD93CD}"/>
    <cellStyle name="Normal 2 8 2 5 2 2" xfId="36206" xr:uid="{7A3FEF08-5621-43A2-9957-60A0D81B5C34}"/>
    <cellStyle name="Normal 2 8 2 5 3" xfId="27176" xr:uid="{02BEB5B3-6035-458F-A0C8-C375188AED43}"/>
    <cellStyle name="Normal 2 8 2 6" xfId="9298" xr:uid="{E387DC95-3DCD-4AF0-9FDD-BA70295A3749}"/>
    <cellStyle name="Normal 2 8 2 6 2" xfId="31724" xr:uid="{6080919E-F9A1-4F4E-9869-EC4C39A2FC35}"/>
    <cellStyle name="Normal 2 8 2 7" xfId="22694" xr:uid="{5D0F447E-E445-4ADB-A86D-5074ED58CA1E}"/>
    <cellStyle name="Normal 2 8 3" xfId="454" xr:uid="{172E6BCE-1662-4B9B-8A03-DD79672AEEF1}"/>
    <cellStyle name="Normal 2 8 3 2" xfId="1201" xr:uid="{1F628D0D-C184-49CE-80C0-361A41740920}"/>
    <cellStyle name="Normal 2 8 3 2 2" xfId="2695" xr:uid="{8E8EF3DD-5A53-4E58-92F6-BA076DE2C031}"/>
    <cellStyle name="Normal 2 8 3 2 2 2" xfId="7177" xr:uid="{42C3EAA8-4A91-4428-91D8-60662745B536}"/>
    <cellStyle name="Normal 2 8 3 2 2 2 2" xfId="16207" xr:uid="{66A9E54A-8DAB-49A8-964F-4A795FB68847}"/>
    <cellStyle name="Normal 2 8 3 2 2 2 2 2" xfId="38633" xr:uid="{088D61DF-7073-40A5-BDC3-BB56BE7F939A}"/>
    <cellStyle name="Normal 2 8 3 2 2 2 3" xfId="29603" xr:uid="{69D19395-A737-41C1-BDD1-B3A4DEEB0E5C}"/>
    <cellStyle name="Normal 2 8 3 2 2 3" xfId="11725" xr:uid="{A7419549-34D9-4636-88F8-11268B6BA3E5}"/>
    <cellStyle name="Normal 2 8 3 2 2 3 2" xfId="34151" xr:uid="{8CA04B30-699B-45B0-A1C9-FA84B6A398CE}"/>
    <cellStyle name="Normal 2 8 3 2 2 4" xfId="25121" xr:uid="{CA4A093E-55BC-4532-A250-2B60AA3F74FF}"/>
    <cellStyle name="Normal 2 8 3 2 3" xfId="4189" xr:uid="{7FA53F79-7FDA-4F7A-9079-F6850D1C060A}"/>
    <cellStyle name="Normal 2 8 3 2 3 2" xfId="8671" xr:uid="{B7D3DACA-BBBA-4C7C-9B16-181148E89E86}"/>
    <cellStyle name="Normal 2 8 3 2 3 2 2" xfId="17701" xr:uid="{26233C3D-44C7-495D-BDA6-BCEA43E4300B}"/>
    <cellStyle name="Normal 2 8 3 2 3 2 2 2" xfId="40127" xr:uid="{BAF0FAA1-AEA0-49A6-87EC-CB963612AEC8}"/>
    <cellStyle name="Normal 2 8 3 2 3 2 3" xfId="31097" xr:uid="{38681E33-5716-4EA1-80D0-91528C567178}"/>
    <cellStyle name="Normal 2 8 3 2 3 3" xfId="13219" xr:uid="{CD9552F2-0616-4494-8CCE-E826767108D1}"/>
    <cellStyle name="Normal 2 8 3 2 3 3 2" xfId="35645" xr:uid="{D535435A-4058-4F94-ABAB-0976B84CC849}"/>
    <cellStyle name="Normal 2 8 3 2 3 4" xfId="26615" xr:uid="{8D1AD47A-7D0D-402C-B5EB-1A581A121121}"/>
    <cellStyle name="Normal 2 8 3 2 4" xfId="5683" xr:uid="{5BC68FE4-55CF-4585-BC40-624B78370A7D}"/>
    <cellStyle name="Normal 2 8 3 2 4 2" xfId="14713" xr:uid="{4C4C38C9-F550-490D-9BF0-FAB7F49B8BE1}"/>
    <cellStyle name="Normal 2 8 3 2 4 2 2" xfId="37139" xr:uid="{8884136F-B328-4383-8968-2CA67E64CC97}"/>
    <cellStyle name="Normal 2 8 3 2 4 3" xfId="28109" xr:uid="{9D815627-A849-4279-8D1B-6C79D8CCD372}"/>
    <cellStyle name="Normal 2 8 3 2 5" xfId="10231" xr:uid="{0FFA36D5-4AEC-4B6F-B333-89E7F01DDBAA}"/>
    <cellStyle name="Normal 2 8 3 2 5 2" xfId="32657" xr:uid="{7A634F94-416E-4444-895F-2A6BEDE9FF45}"/>
    <cellStyle name="Normal 2 8 3 2 6" xfId="23627" xr:uid="{C93B5D7B-2E93-4FDE-A3BD-43166A7EB816}"/>
    <cellStyle name="Normal 2 8 3 3" xfId="1948" xr:uid="{389891DE-F1B6-4E3E-B482-5B23BFDCA55A}"/>
    <cellStyle name="Normal 2 8 3 3 2" xfId="6430" xr:uid="{CB518D15-3840-4CCC-9157-57E42B95EB50}"/>
    <cellStyle name="Normal 2 8 3 3 2 2" xfId="15460" xr:uid="{5F192901-917D-49B2-A9EF-78FFC935594F}"/>
    <cellStyle name="Normal 2 8 3 3 2 2 2" xfId="37886" xr:uid="{9E367EFA-198E-4684-9AD7-373C6ACF72F3}"/>
    <cellStyle name="Normal 2 8 3 3 2 3" xfId="28856" xr:uid="{FB5C28FB-1CB9-4B6A-8493-63EE32C5139C}"/>
    <cellStyle name="Normal 2 8 3 3 3" xfId="10978" xr:uid="{70FC6918-4113-4343-97A8-514DAB3D9608}"/>
    <cellStyle name="Normal 2 8 3 3 3 2" xfId="33404" xr:uid="{C3A06976-E92A-4747-BA96-700BC2B0FBE8}"/>
    <cellStyle name="Normal 2 8 3 3 4" xfId="24374" xr:uid="{70B2B0C0-046E-4694-AB69-3EDA39719FBA}"/>
    <cellStyle name="Normal 2 8 3 4" xfId="3442" xr:uid="{66D48E52-A072-4B2C-A996-67EAD4139E16}"/>
    <cellStyle name="Normal 2 8 3 4 2" xfId="7924" xr:uid="{B320B5F9-5246-41D2-8CA8-7496C9431A7A}"/>
    <cellStyle name="Normal 2 8 3 4 2 2" xfId="16954" xr:uid="{0E4C29EA-317B-4DBF-835F-A07550A88E4E}"/>
    <cellStyle name="Normal 2 8 3 4 2 2 2" xfId="39380" xr:uid="{90B5907D-21BF-471B-B35B-332C7661418E}"/>
    <cellStyle name="Normal 2 8 3 4 2 3" xfId="30350" xr:uid="{F4826A62-C0B1-4971-91E1-046C70A973F6}"/>
    <cellStyle name="Normal 2 8 3 4 3" xfId="12472" xr:uid="{8F6C24D9-08CF-4692-93A8-685EA495ACF7}"/>
    <cellStyle name="Normal 2 8 3 4 3 2" xfId="34898" xr:uid="{F0541927-6606-4BF5-A1D3-D80841E2A667}"/>
    <cellStyle name="Normal 2 8 3 4 4" xfId="25868" xr:uid="{9FFDA566-2735-41A6-9065-780CA3F600B0}"/>
    <cellStyle name="Normal 2 8 3 5" xfId="4936" xr:uid="{A77C80B2-19D5-489F-909F-B827879AF668}"/>
    <cellStyle name="Normal 2 8 3 5 2" xfId="13966" xr:uid="{2D4A6044-AFDE-41D4-8715-07FE3EDB0167}"/>
    <cellStyle name="Normal 2 8 3 5 2 2" xfId="36392" xr:uid="{B48D14CC-805A-498A-926D-2A07BDED29F3}"/>
    <cellStyle name="Normal 2 8 3 5 3" xfId="27362" xr:uid="{E9BB6493-90BD-46E8-BD40-34DFF0559B48}"/>
    <cellStyle name="Normal 2 8 3 6" xfId="9484" xr:uid="{208304D9-52ED-4F78-9F9E-0A6F0D524F95}"/>
    <cellStyle name="Normal 2 8 3 6 2" xfId="31910" xr:uid="{A4DE945B-AB18-4459-9FB2-46381A0863F9}"/>
    <cellStyle name="Normal 2 8 3 7" xfId="22880" xr:uid="{A153A1D1-5AEB-470D-BC1F-DF83CA71B14F}"/>
    <cellStyle name="Normal 2 8 4" xfId="640" xr:uid="{BBE276EA-E999-47FF-B282-9BBCDDF5900D}"/>
    <cellStyle name="Normal 2 8 4 2" xfId="1387" xr:uid="{309BE8D8-67CD-426E-9D5F-BCC9821A8A3B}"/>
    <cellStyle name="Normal 2 8 4 2 2" xfId="2881" xr:uid="{92249030-2C20-41AE-A945-6970C3D13E44}"/>
    <cellStyle name="Normal 2 8 4 2 2 2" xfId="7363" xr:uid="{C64C8BE4-D172-4DEB-A5D3-C33AD7EAD65D}"/>
    <cellStyle name="Normal 2 8 4 2 2 2 2" xfId="16393" xr:uid="{34B46420-080C-42C5-A15E-683BE16E9010}"/>
    <cellStyle name="Normal 2 8 4 2 2 2 2 2" xfId="38819" xr:uid="{91116099-E5FE-49AA-B89E-F284CB1D8242}"/>
    <cellStyle name="Normal 2 8 4 2 2 2 3" xfId="29789" xr:uid="{5AA654CE-E008-4C6B-82BA-56D000801859}"/>
    <cellStyle name="Normal 2 8 4 2 2 3" xfId="11911" xr:uid="{4A260C62-9B74-407C-9700-63E5BCD423B1}"/>
    <cellStyle name="Normal 2 8 4 2 2 3 2" xfId="34337" xr:uid="{CBF3E53D-2251-47BB-AAB6-4C50C36BDBAF}"/>
    <cellStyle name="Normal 2 8 4 2 2 4" xfId="25307" xr:uid="{F4666448-E43D-4BE1-B270-CF2F3B363A75}"/>
    <cellStyle name="Normal 2 8 4 2 3" xfId="4375" xr:uid="{00E961FC-BC5F-4F34-9239-220195B8931E}"/>
    <cellStyle name="Normal 2 8 4 2 3 2" xfId="8857" xr:uid="{01EE9E9A-77AC-415D-8D88-132560A0A372}"/>
    <cellStyle name="Normal 2 8 4 2 3 2 2" xfId="17887" xr:uid="{3AAAADA5-03A8-4AF9-9979-7CBE9ADA1F3E}"/>
    <cellStyle name="Normal 2 8 4 2 3 2 2 2" xfId="40313" xr:uid="{71425016-622C-4EB4-8066-9DE674E5F891}"/>
    <cellStyle name="Normal 2 8 4 2 3 2 3" xfId="31283" xr:uid="{40D972B5-0789-4639-9877-3E55EF06BAEF}"/>
    <cellStyle name="Normal 2 8 4 2 3 3" xfId="13405" xr:uid="{BA7CBB22-216A-436D-BB46-917A8E80CBBA}"/>
    <cellStyle name="Normal 2 8 4 2 3 3 2" xfId="35831" xr:uid="{447F43B3-63AC-4948-97BE-45B5C3933F03}"/>
    <cellStyle name="Normal 2 8 4 2 3 4" xfId="26801" xr:uid="{A018700E-9AAE-40A0-BB7B-EB80BD159E1D}"/>
    <cellStyle name="Normal 2 8 4 2 4" xfId="5869" xr:uid="{1A131638-5408-41E1-BCC7-F32FBE309AF9}"/>
    <cellStyle name="Normal 2 8 4 2 4 2" xfId="14899" xr:uid="{253891D5-8545-4BEA-838E-62545CBCAF3B}"/>
    <cellStyle name="Normal 2 8 4 2 4 2 2" xfId="37325" xr:uid="{E93179EF-F85A-45F5-A2B1-2DB72C8FB087}"/>
    <cellStyle name="Normal 2 8 4 2 4 3" xfId="28295" xr:uid="{66433D8A-0E8F-4685-A13E-09679E70B5CB}"/>
    <cellStyle name="Normal 2 8 4 2 5" xfId="10417" xr:uid="{79462B1B-408F-4E5C-8AAB-393F5AAA5DE3}"/>
    <cellStyle name="Normal 2 8 4 2 5 2" xfId="32843" xr:uid="{25F52769-2DC6-478F-8387-E038478D827A}"/>
    <cellStyle name="Normal 2 8 4 2 6" xfId="23813" xr:uid="{14DAA298-43BB-4704-AB7E-96A220E0DD6D}"/>
    <cellStyle name="Normal 2 8 4 3" xfId="2134" xr:uid="{8F37CC6E-216D-4E05-A92D-ADC4DBBD4986}"/>
    <cellStyle name="Normal 2 8 4 3 2" xfId="6616" xr:uid="{39901AF6-AC64-4743-B3C7-85B280E0FD04}"/>
    <cellStyle name="Normal 2 8 4 3 2 2" xfId="15646" xr:uid="{102FAEF4-0951-4095-A184-CE3D8B2FD03C}"/>
    <cellStyle name="Normal 2 8 4 3 2 2 2" xfId="38072" xr:uid="{130A7B8E-511C-4595-9F04-E11BC60C67F9}"/>
    <cellStyle name="Normal 2 8 4 3 2 3" xfId="29042" xr:uid="{A96E07F3-FCAB-4FC0-B097-BE837335674A}"/>
    <cellStyle name="Normal 2 8 4 3 3" xfId="11164" xr:uid="{7ABC3CBD-0C55-417F-AD4C-D47E06800E7F}"/>
    <cellStyle name="Normal 2 8 4 3 3 2" xfId="33590" xr:uid="{176E0AFC-ECDE-4779-9D23-7E76F800D94C}"/>
    <cellStyle name="Normal 2 8 4 3 4" xfId="24560" xr:uid="{7821208D-40AF-4E4D-81EC-327947154CCE}"/>
    <cellStyle name="Normal 2 8 4 4" xfId="3628" xr:uid="{994497DC-BEBD-4BAB-AB50-5DED21CE36A2}"/>
    <cellStyle name="Normal 2 8 4 4 2" xfId="8110" xr:uid="{CCFFA989-45AA-4681-99D9-90FAD9631515}"/>
    <cellStyle name="Normal 2 8 4 4 2 2" xfId="17140" xr:uid="{366C58C0-123D-42BA-8645-BD1AD3236A61}"/>
    <cellStyle name="Normal 2 8 4 4 2 2 2" xfId="39566" xr:uid="{2B1F886D-9BFE-4516-A56F-F57225E5044D}"/>
    <cellStyle name="Normal 2 8 4 4 2 3" xfId="30536" xr:uid="{A8736BD1-F911-4340-9BBE-169F4E7E8DA9}"/>
    <cellStyle name="Normal 2 8 4 4 3" xfId="12658" xr:uid="{9EF6ED39-2BB9-4B7D-8902-7D409945FD7C}"/>
    <cellStyle name="Normal 2 8 4 4 3 2" xfId="35084" xr:uid="{3427995B-A8C6-495F-8408-89C6077BAAEC}"/>
    <cellStyle name="Normal 2 8 4 4 4" xfId="26054" xr:uid="{50C2F4DF-BD13-4D1D-B835-B0391E588383}"/>
    <cellStyle name="Normal 2 8 4 5" xfId="5122" xr:uid="{CD9C0435-E997-4264-855B-D48234FE9DC2}"/>
    <cellStyle name="Normal 2 8 4 5 2" xfId="14152" xr:uid="{CD27FFD7-480E-4433-AFF9-45EAB4C4B09C}"/>
    <cellStyle name="Normal 2 8 4 5 2 2" xfId="36578" xr:uid="{4ACE7F3E-1F86-48A1-B396-24B51452A60F}"/>
    <cellStyle name="Normal 2 8 4 5 3" xfId="27548" xr:uid="{28B6C4A8-BB4F-4271-A605-516F43A1CF80}"/>
    <cellStyle name="Normal 2 8 4 6" xfId="9670" xr:uid="{CE10BD37-BB85-4EB5-A7C5-9AF4E9DD1CC2}"/>
    <cellStyle name="Normal 2 8 4 6 2" xfId="32096" xr:uid="{E4146E9C-6643-4847-8147-80A1C70737D1}"/>
    <cellStyle name="Normal 2 8 4 7" xfId="23066" xr:uid="{D46D7BE8-CBE3-420C-8DF2-9B367868B41F}"/>
    <cellStyle name="Normal 2 8 5" xfId="827" xr:uid="{86531EE1-7EAC-46ED-8321-A9FD624AB16A}"/>
    <cellStyle name="Normal 2 8 5 2" xfId="2321" xr:uid="{9DFDC2B4-4144-42D6-8CE8-8D235D569EF0}"/>
    <cellStyle name="Normal 2 8 5 2 2" xfId="6803" xr:uid="{B693FF4D-6707-47C7-AFCB-75AD73921047}"/>
    <cellStyle name="Normal 2 8 5 2 2 2" xfId="15833" xr:uid="{3AB00DF7-622A-4FA7-A889-4235A43DBBFB}"/>
    <cellStyle name="Normal 2 8 5 2 2 2 2" xfId="38259" xr:uid="{27B2EEEE-E659-4326-B829-A9538C2D485C}"/>
    <cellStyle name="Normal 2 8 5 2 2 3" xfId="29229" xr:uid="{DC909973-3176-4932-AE42-D8EF277160EA}"/>
    <cellStyle name="Normal 2 8 5 2 3" xfId="11351" xr:uid="{A2C3AA0E-6F60-4D37-A402-10C566BA1C06}"/>
    <cellStyle name="Normal 2 8 5 2 3 2" xfId="33777" xr:uid="{58EA1252-0BC8-47DA-A0CB-F0AD848B6E48}"/>
    <cellStyle name="Normal 2 8 5 2 4" xfId="24747" xr:uid="{177227A2-22A7-446C-BCBA-84D55C145FE4}"/>
    <cellStyle name="Normal 2 8 5 3" xfId="3815" xr:uid="{00974FE6-C585-41F2-B16F-3C4A2E8DA813}"/>
    <cellStyle name="Normal 2 8 5 3 2" xfId="8297" xr:uid="{7C933BC8-B59F-498D-8C7C-7EE04E8A20C4}"/>
    <cellStyle name="Normal 2 8 5 3 2 2" xfId="17327" xr:uid="{7AAD05DD-EA7A-468F-8363-8454F7DAE915}"/>
    <cellStyle name="Normal 2 8 5 3 2 2 2" xfId="39753" xr:uid="{64E8BF84-1CD9-4457-BFDA-223AD6FD87D3}"/>
    <cellStyle name="Normal 2 8 5 3 2 3" xfId="30723" xr:uid="{1C3E1763-2D63-4409-BF7C-73CAE675F0D0}"/>
    <cellStyle name="Normal 2 8 5 3 3" xfId="12845" xr:uid="{74244E32-69B5-48D5-A813-7FD26D389B30}"/>
    <cellStyle name="Normal 2 8 5 3 3 2" xfId="35271" xr:uid="{2EC9E5A4-DEFA-4693-BE1C-9FFB2BC44E4C}"/>
    <cellStyle name="Normal 2 8 5 3 4" xfId="26241" xr:uid="{ED4BE5DB-A948-4BC3-923B-A7517C422CC2}"/>
    <cellStyle name="Normal 2 8 5 4" xfId="5309" xr:uid="{36CF20F9-C7A8-4290-9E1C-BB4942AAC35D}"/>
    <cellStyle name="Normal 2 8 5 4 2" xfId="14339" xr:uid="{E4D96169-254E-479D-AC46-04C6E0D033F7}"/>
    <cellStyle name="Normal 2 8 5 4 2 2" xfId="36765" xr:uid="{4219056B-5FBD-4A4E-AC6C-9EC128151384}"/>
    <cellStyle name="Normal 2 8 5 4 3" xfId="27735" xr:uid="{C916AEFB-9813-498E-980C-EAD50A1CD293}"/>
    <cellStyle name="Normal 2 8 5 5" xfId="9857" xr:uid="{4B81796C-FC0D-4F0F-8C62-70E406A0F6B8}"/>
    <cellStyle name="Normal 2 8 5 5 2" xfId="32283" xr:uid="{86B31741-90FC-42B1-A1A9-F543AF7B54FB}"/>
    <cellStyle name="Normal 2 8 5 6" xfId="23253" xr:uid="{526E151D-7FA2-4A2E-8762-F9E0A92D4078}"/>
    <cellStyle name="Normal 2 8 6" xfId="1576" xr:uid="{B337E3E3-EE3A-4C6B-A850-F0CB51BD35B8}"/>
    <cellStyle name="Normal 2 8 6 2" xfId="6058" xr:uid="{013201FE-DF6B-49E7-A597-2FBB3838E03B}"/>
    <cellStyle name="Normal 2 8 6 2 2" xfId="15088" xr:uid="{7ED8FDC6-814D-478A-923A-91989B63BBAB}"/>
    <cellStyle name="Normal 2 8 6 2 2 2" xfId="37514" xr:uid="{DA9A6673-8317-40F5-AB3D-AD809ECB082B}"/>
    <cellStyle name="Normal 2 8 6 2 3" xfId="28484" xr:uid="{4CD3696E-9D7D-4999-A25E-4F30599FD999}"/>
    <cellStyle name="Normal 2 8 6 3" xfId="10606" xr:uid="{BEC50146-A48E-47F7-8E47-93F711419C15}"/>
    <cellStyle name="Normal 2 8 6 3 2" xfId="33032" xr:uid="{2EBA336F-F4C8-440F-BC71-10E5C8BB1252}"/>
    <cellStyle name="Normal 2 8 6 4" xfId="24002" xr:uid="{2FAF35B6-538C-455C-BD7A-ADCF4F77D8FE}"/>
    <cellStyle name="Normal 2 8 7" xfId="3070" xr:uid="{8C59AA81-0A6A-4D58-B061-094A8B463F0E}"/>
    <cellStyle name="Normal 2 8 7 2" xfId="7552" xr:uid="{61370903-EB38-4C4C-8EA2-BFE747B9F1F2}"/>
    <cellStyle name="Normal 2 8 7 2 2" xfId="16582" xr:uid="{D0AFC22C-59E6-4562-856F-8D92D99243CD}"/>
    <cellStyle name="Normal 2 8 7 2 2 2" xfId="39008" xr:uid="{675262E9-C386-4C7A-B3ED-A95115232CF0}"/>
    <cellStyle name="Normal 2 8 7 2 3" xfId="29978" xr:uid="{B60E36DB-0C78-4EA1-B7E1-9B2A35C4A541}"/>
    <cellStyle name="Normal 2 8 7 3" xfId="12100" xr:uid="{60032872-D1E9-4246-A718-B3C2F8958AA4}"/>
    <cellStyle name="Normal 2 8 7 3 2" xfId="34526" xr:uid="{0F245A6B-9F05-44B9-BF35-B9406A6CAF3D}"/>
    <cellStyle name="Normal 2 8 7 4" xfId="25496" xr:uid="{1E703109-7A54-4AAB-A6DB-4511777DE309}"/>
    <cellStyle name="Normal 2 8 8" xfId="4564" xr:uid="{B97FA58C-8AE6-4903-8AAF-1AE26B9500DA}"/>
    <cellStyle name="Normal 2 8 8 2" xfId="13594" xr:uid="{B402ED9E-F365-4BB1-94C2-9E263CBF989C}"/>
    <cellStyle name="Normal 2 8 8 2 2" xfId="36020" xr:uid="{FB466865-0700-4E78-AB19-FE35DEB94777}"/>
    <cellStyle name="Normal 2 8 8 3" xfId="26990" xr:uid="{3ED93587-401D-4BF7-BB19-C3F55FE9D17D}"/>
    <cellStyle name="Normal 2 8 9" xfId="9112" xr:uid="{B0B08EDC-2180-4538-8A90-99D0915F314F}"/>
    <cellStyle name="Normal 2 8 9 2" xfId="31538" xr:uid="{D094D8C1-0168-4F45-A2D4-15EB43ADF043}"/>
    <cellStyle name="Normal 2 9" xfId="104" xr:uid="{4EA0A988-1D4A-41EC-8F80-8C458877A115}"/>
    <cellStyle name="Normal 2 9 10" xfId="22530" xr:uid="{0E6CDEB7-BF03-47C6-8277-1E8D63584B2E}"/>
    <cellStyle name="Normal 2 9 2" xfId="290" xr:uid="{2E68AC1D-C9D6-4EDF-9E52-970DF29C21FE}"/>
    <cellStyle name="Normal 2 9 2 2" xfId="1033" xr:uid="{232775F2-7D92-4D60-ACEC-B5661189F80A}"/>
    <cellStyle name="Normal 2 9 2 2 2" xfId="2527" xr:uid="{221441AC-419B-4B45-BE88-40BADBB1F084}"/>
    <cellStyle name="Normal 2 9 2 2 2 2" xfId="7009" xr:uid="{CB8D7A1B-BDAE-42C3-BB49-548595A96377}"/>
    <cellStyle name="Normal 2 9 2 2 2 2 2" xfId="16039" xr:uid="{51026DBC-6F93-46D0-848B-227F60EDFF47}"/>
    <cellStyle name="Normal 2 9 2 2 2 2 2 2" xfId="38465" xr:uid="{92C1094F-EC66-4A8A-AFE9-ECE3363D9A8A}"/>
    <cellStyle name="Normal 2 9 2 2 2 2 3" xfId="29435" xr:uid="{0C711929-9072-4134-A8B6-DDC428EE435B}"/>
    <cellStyle name="Normal 2 9 2 2 2 3" xfId="11557" xr:uid="{DBC4ED14-68E7-4EBD-B891-4E27642AAFC6}"/>
    <cellStyle name="Normal 2 9 2 2 2 3 2" xfId="33983" xr:uid="{63DAC9D8-B6C9-4630-8CB8-8E900C1C0FB1}"/>
    <cellStyle name="Normal 2 9 2 2 2 4" xfId="24953" xr:uid="{55B5FCE0-54C7-412F-B745-F56BAA51FAF3}"/>
    <cellStyle name="Normal 2 9 2 2 3" xfId="4021" xr:uid="{438C2B8E-E92F-4B75-8BCD-E1C016E5E132}"/>
    <cellStyle name="Normal 2 9 2 2 3 2" xfId="8503" xr:uid="{1359747F-C7C8-4107-8C90-E1600D8AF8EE}"/>
    <cellStyle name="Normal 2 9 2 2 3 2 2" xfId="17533" xr:uid="{E9ED2838-53E9-42DB-A420-F8291DBB8D87}"/>
    <cellStyle name="Normal 2 9 2 2 3 2 2 2" xfId="39959" xr:uid="{635089AC-7409-4937-A89A-3BFFFD7248E1}"/>
    <cellStyle name="Normal 2 9 2 2 3 2 3" xfId="30929" xr:uid="{B3B0B512-5B02-4441-9CA8-E8A98C7E0E33}"/>
    <cellStyle name="Normal 2 9 2 2 3 3" xfId="13051" xr:uid="{6D4BC6C8-A237-41F3-9DEA-62B63E6A9AEA}"/>
    <cellStyle name="Normal 2 9 2 2 3 3 2" xfId="35477" xr:uid="{D90BA1DA-DB51-43DC-95DE-6DD47530C419}"/>
    <cellStyle name="Normal 2 9 2 2 3 4" xfId="26447" xr:uid="{630932BB-E7A2-4537-90DD-054F558AF2D4}"/>
    <cellStyle name="Normal 2 9 2 2 4" xfId="5515" xr:uid="{E7D2111B-20CA-42DD-B586-EC5FC1547EE7}"/>
    <cellStyle name="Normal 2 9 2 2 4 2" xfId="14545" xr:uid="{9AE11F8D-97D1-4A2E-BAA9-69F7DDBF9FF5}"/>
    <cellStyle name="Normal 2 9 2 2 4 2 2" xfId="36971" xr:uid="{38886387-CE80-4195-A3CB-96E20D81AC99}"/>
    <cellStyle name="Normal 2 9 2 2 4 3" xfId="27941" xr:uid="{267748F7-1630-4BD2-893F-2FCC1588458D}"/>
    <cellStyle name="Normal 2 9 2 2 5" xfId="10063" xr:uid="{1F94B01D-CBAF-42E5-BF52-82CDF48AA831}"/>
    <cellStyle name="Normal 2 9 2 2 5 2" xfId="32489" xr:uid="{7412FC5F-BD20-4E4B-B8E7-2D132EEC84EC}"/>
    <cellStyle name="Normal 2 9 2 2 6" xfId="23459" xr:uid="{0C5308EE-3E09-433D-B63A-483E45E544CE}"/>
    <cellStyle name="Normal 2 9 2 3" xfId="1784" xr:uid="{59F89651-1D91-48D8-9C0A-D8D0BEEF743A}"/>
    <cellStyle name="Normal 2 9 2 3 2" xfId="6266" xr:uid="{73DA2653-662D-4F50-96DA-90446B806797}"/>
    <cellStyle name="Normal 2 9 2 3 2 2" xfId="15296" xr:uid="{E76C9056-F9B4-4616-B4D3-C3BE05C18359}"/>
    <cellStyle name="Normal 2 9 2 3 2 2 2" xfId="37722" xr:uid="{0CCDA67F-04FB-4C9C-8420-C099FC1463AE}"/>
    <cellStyle name="Normal 2 9 2 3 2 3" xfId="28692" xr:uid="{E50B1E33-DCE7-4F0D-BFCD-50CC4173AD61}"/>
    <cellStyle name="Normal 2 9 2 3 3" xfId="10814" xr:uid="{5035D5D6-44FB-4C91-8AA0-43938D0117A2}"/>
    <cellStyle name="Normal 2 9 2 3 3 2" xfId="33240" xr:uid="{A414EF55-26CC-4905-9867-0D7A9AA8ABD8}"/>
    <cellStyle name="Normal 2 9 2 3 4" xfId="24210" xr:uid="{5B5C1623-D327-45FF-B447-43D4DC212A81}"/>
    <cellStyle name="Normal 2 9 2 4" xfId="3278" xr:uid="{92D8A81A-A560-424A-9094-E45C7EE358D2}"/>
    <cellStyle name="Normal 2 9 2 4 2" xfId="7760" xr:uid="{6685494A-26CC-4FBE-ACDF-354A469B31E7}"/>
    <cellStyle name="Normal 2 9 2 4 2 2" xfId="16790" xr:uid="{7682CACB-5EA8-405F-9671-66E0246FF2F5}"/>
    <cellStyle name="Normal 2 9 2 4 2 2 2" xfId="39216" xr:uid="{9350797F-2AE0-473E-9CD1-BC28DD456E6A}"/>
    <cellStyle name="Normal 2 9 2 4 2 3" xfId="30186" xr:uid="{B4E5325B-F7AC-446D-B2C9-276C42657795}"/>
    <cellStyle name="Normal 2 9 2 4 3" xfId="12308" xr:uid="{054B2B15-7B5E-48B9-98CE-EFD47B9EAC7B}"/>
    <cellStyle name="Normal 2 9 2 4 3 2" xfId="34734" xr:uid="{74D4EE78-9595-49ED-8E31-9B04185E2515}"/>
    <cellStyle name="Normal 2 9 2 4 4" xfId="25704" xr:uid="{3D3C8094-6CDB-48AC-97F0-9FF958E59985}"/>
    <cellStyle name="Normal 2 9 2 5" xfId="4772" xr:uid="{D9F30936-736E-487D-A31C-46F650FDC4BF}"/>
    <cellStyle name="Normal 2 9 2 5 2" xfId="13802" xr:uid="{56FC6846-43F2-4F79-9B5E-47286C58B6E2}"/>
    <cellStyle name="Normal 2 9 2 5 2 2" xfId="36228" xr:uid="{6AE1AA71-64CD-4392-BEBA-9DB3A34B7721}"/>
    <cellStyle name="Normal 2 9 2 5 3" xfId="27198" xr:uid="{78C5CC49-0B7C-41AD-98C6-AA0B5E64C8F7}"/>
    <cellStyle name="Normal 2 9 2 6" xfId="9320" xr:uid="{A52CD78C-42C8-471B-8E1B-1427A0161AF2}"/>
    <cellStyle name="Normal 2 9 2 6 2" xfId="31746" xr:uid="{EDCD72B0-E24C-47F5-B53A-41B7472500B9}"/>
    <cellStyle name="Normal 2 9 2 7" xfId="22716" xr:uid="{90BEEE98-6D23-4DCB-A3CC-A0449C81AF51}"/>
    <cellStyle name="Normal 2 9 3" xfId="476" xr:uid="{E15464D3-2FF4-4A9E-A09C-9255D35FDA7A}"/>
    <cellStyle name="Normal 2 9 3 2" xfId="1223" xr:uid="{0B8D4B00-E6BF-4ECF-A77F-47248CA61853}"/>
    <cellStyle name="Normal 2 9 3 2 2" xfId="2717" xr:uid="{DBB02577-6D3B-4AD5-819D-3DCC4447CD20}"/>
    <cellStyle name="Normal 2 9 3 2 2 2" xfId="7199" xr:uid="{674C29F6-0309-4C96-9E00-39B0D56B8E3B}"/>
    <cellStyle name="Normal 2 9 3 2 2 2 2" xfId="16229" xr:uid="{C365BEBD-EEEB-44C7-B00B-3E28811E78AF}"/>
    <cellStyle name="Normal 2 9 3 2 2 2 2 2" xfId="38655" xr:uid="{DEE1639E-C7AA-4114-B151-8849344FDDB9}"/>
    <cellStyle name="Normal 2 9 3 2 2 2 3" xfId="29625" xr:uid="{CCCB135A-2B9B-4E36-B154-AF7900EB5512}"/>
    <cellStyle name="Normal 2 9 3 2 2 3" xfId="11747" xr:uid="{D89DB76A-4787-4222-B4CE-379E37BBDAD7}"/>
    <cellStyle name="Normal 2 9 3 2 2 3 2" xfId="34173" xr:uid="{2B6C5921-29C0-486D-8B7D-AD4035D34947}"/>
    <cellStyle name="Normal 2 9 3 2 2 4" xfId="25143" xr:uid="{5933AFA7-610C-43A6-ADD5-2A6A7A8090AB}"/>
    <cellStyle name="Normal 2 9 3 2 3" xfId="4211" xr:uid="{E1E29606-99D3-45AD-AD2D-704C1280E95D}"/>
    <cellStyle name="Normal 2 9 3 2 3 2" xfId="8693" xr:uid="{CB4290F5-E41F-456A-BBB3-E677B837C668}"/>
    <cellStyle name="Normal 2 9 3 2 3 2 2" xfId="17723" xr:uid="{D16164E8-A5A0-470D-9996-12AB4C5DF1A1}"/>
    <cellStyle name="Normal 2 9 3 2 3 2 2 2" xfId="40149" xr:uid="{48232B33-43AE-465A-BB1D-7E0F15EE7976}"/>
    <cellStyle name="Normal 2 9 3 2 3 2 3" xfId="31119" xr:uid="{3A212367-F078-4BD3-AB14-CCF5C6BAA563}"/>
    <cellStyle name="Normal 2 9 3 2 3 3" xfId="13241" xr:uid="{E473F04E-A4C4-4C48-80D4-2E63496A3416}"/>
    <cellStyle name="Normal 2 9 3 2 3 3 2" xfId="35667" xr:uid="{F8A1E964-C777-4157-A816-A4FC028109F2}"/>
    <cellStyle name="Normal 2 9 3 2 3 4" xfId="26637" xr:uid="{8EECCC87-D4D8-46E3-AE15-4AFDDDC450F6}"/>
    <cellStyle name="Normal 2 9 3 2 4" xfId="5705" xr:uid="{045FCC5B-5E28-4393-9F5A-844E029B5FDA}"/>
    <cellStyle name="Normal 2 9 3 2 4 2" xfId="14735" xr:uid="{23F4F34F-6FBC-484A-A628-FAED2B0C19D4}"/>
    <cellStyle name="Normal 2 9 3 2 4 2 2" xfId="37161" xr:uid="{477AB9C5-A6B9-4492-91B7-10571DCE2236}"/>
    <cellStyle name="Normal 2 9 3 2 4 3" xfId="28131" xr:uid="{766CA74F-FD59-49F8-B376-6094E2F1411C}"/>
    <cellStyle name="Normal 2 9 3 2 5" xfId="10253" xr:uid="{CECD1672-520A-4B90-8BCC-2E65F5F11F8C}"/>
    <cellStyle name="Normal 2 9 3 2 5 2" xfId="32679" xr:uid="{601638D7-E586-413B-9C3B-D9EB9DDD251B}"/>
    <cellStyle name="Normal 2 9 3 2 6" xfId="23649" xr:uid="{0E6CC9C1-7516-4424-889C-D64D3A30BFCC}"/>
    <cellStyle name="Normal 2 9 3 3" xfId="1970" xr:uid="{50AA8976-B629-4B4C-94EE-E2F85948CC98}"/>
    <cellStyle name="Normal 2 9 3 3 2" xfId="6452" xr:uid="{8C39EA06-D5F3-4A71-B1EF-1AE8E231E601}"/>
    <cellStyle name="Normal 2 9 3 3 2 2" xfId="15482" xr:uid="{F8ECBC38-74C1-4926-B620-B7864834871E}"/>
    <cellStyle name="Normal 2 9 3 3 2 2 2" xfId="37908" xr:uid="{6C55DEE4-F502-495D-B668-423D8E0F46F5}"/>
    <cellStyle name="Normal 2 9 3 3 2 3" xfId="28878" xr:uid="{A4865E09-511C-4F5A-9925-C4330938223A}"/>
    <cellStyle name="Normal 2 9 3 3 3" xfId="11000" xr:uid="{3E5EF91B-3427-4463-9C84-3E8F0D835E7A}"/>
    <cellStyle name="Normal 2 9 3 3 3 2" xfId="33426" xr:uid="{B897271B-FEC1-4729-8CED-9B37F83210D2}"/>
    <cellStyle name="Normal 2 9 3 3 4" xfId="24396" xr:uid="{99CA33F4-4419-475B-A2F3-4E20EAAA1E4B}"/>
    <cellStyle name="Normal 2 9 3 4" xfId="3464" xr:uid="{AEE08614-163F-42D3-B830-775DF69EFFC4}"/>
    <cellStyle name="Normal 2 9 3 4 2" xfId="7946" xr:uid="{6D4AF288-4CCB-48FF-AC5F-599C4E5846DD}"/>
    <cellStyle name="Normal 2 9 3 4 2 2" xfId="16976" xr:uid="{31F70638-CE39-4449-A0AF-C1B53F55F17F}"/>
    <cellStyle name="Normal 2 9 3 4 2 2 2" xfId="39402" xr:uid="{5A93489E-C12A-4703-9D9F-50AE8C0355BF}"/>
    <cellStyle name="Normal 2 9 3 4 2 3" xfId="30372" xr:uid="{28287D0F-0447-433C-A72B-938012F13B05}"/>
    <cellStyle name="Normal 2 9 3 4 3" xfId="12494" xr:uid="{1E1CD8BA-A733-4DB6-A8BD-B5A965BC2646}"/>
    <cellStyle name="Normal 2 9 3 4 3 2" xfId="34920" xr:uid="{E6A5F52E-F143-4D3D-A434-87158C3BC992}"/>
    <cellStyle name="Normal 2 9 3 4 4" xfId="25890" xr:uid="{261E0EC3-C74E-40DF-BC67-E95055AD3788}"/>
    <cellStyle name="Normal 2 9 3 5" xfId="4958" xr:uid="{7A651115-6D07-4EAB-AC35-18CE152AEC02}"/>
    <cellStyle name="Normal 2 9 3 5 2" xfId="13988" xr:uid="{9CACEAA6-523E-422C-91D7-DB93FF73530B}"/>
    <cellStyle name="Normal 2 9 3 5 2 2" xfId="36414" xr:uid="{6B3778CB-D91B-4C30-B612-BE501BBB4144}"/>
    <cellStyle name="Normal 2 9 3 5 3" xfId="27384" xr:uid="{0FC4BFF8-9CD2-4065-85E1-E663E2066F2A}"/>
    <cellStyle name="Normal 2 9 3 6" xfId="9506" xr:uid="{F8C1F2A4-AAFA-4E90-8141-A005E3ECA40E}"/>
    <cellStyle name="Normal 2 9 3 6 2" xfId="31932" xr:uid="{8203FF65-1C29-406F-9297-CC275BA011B7}"/>
    <cellStyle name="Normal 2 9 3 7" xfId="22902" xr:uid="{6B1B3A94-9495-4307-AA94-42DD926BC302}"/>
    <cellStyle name="Normal 2 9 4" xfId="662" xr:uid="{3E829DA7-33F2-4B3C-B946-7A3787E9143B}"/>
    <cellStyle name="Normal 2 9 4 2" xfId="1409" xr:uid="{27B1F6F1-2A23-4B9E-9A40-7C7BD7B40F3D}"/>
    <cellStyle name="Normal 2 9 4 2 2" xfId="2903" xr:uid="{DDDDB0C0-6547-455C-95A4-3DF38D720322}"/>
    <cellStyle name="Normal 2 9 4 2 2 2" xfId="7385" xr:uid="{97746A4A-4EE4-4401-8FB8-41FC24A4C68D}"/>
    <cellStyle name="Normal 2 9 4 2 2 2 2" xfId="16415" xr:uid="{ADE84897-979A-4116-887B-ABC7B828DF6D}"/>
    <cellStyle name="Normal 2 9 4 2 2 2 2 2" xfId="38841" xr:uid="{68342373-B4E9-4D68-BF53-220A95C645B8}"/>
    <cellStyle name="Normal 2 9 4 2 2 2 3" xfId="29811" xr:uid="{CABA38BD-FC19-46FE-81EE-32E718DE9196}"/>
    <cellStyle name="Normal 2 9 4 2 2 3" xfId="11933" xr:uid="{34FAB43B-4AD5-410B-B2AA-A4803C157C7C}"/>
    <cellStyle name="Normal 2 9 4 2 2 3 2" xfId="34359" xr:uid="{DEC53B98-7C5F-4FCC-BDE0-C9A02AD2E821}"/>
    <cellStyle name="Normal 2 9 4 2 2 4" xfId="25329" xr:uid="{C7150A88-DFB9-481E-9B3D-87292838ADF3}"/>
    <cellStyle name="Normal 2 9 4 2 3" xfId="4397" xr:uid="{D7861B33-A8C0-4CC6-96D2-D41727A77895}"/>
    <cellStyle name="Normal 2 9 4 2 3 2" xfId="8879" xr:uid="{EF6DAAA8-73F6-43A5-9FD8-186C7DD060A5}"/>
    <cellStyle name="Normal 2 9 4 2 3 2 2" xfId="17909" xr:uid="{DBCA663D-49B7-437A-85B4-647F07019746}"/>
    <cellStyle name="Normal 2 9 4 2 3 2 2 2" xfId="40335" xr:uid="{972FFAF2-ED34-4452-B69D-A06C4CB82160}"/>
    <cellStyle name="Normal 2 9 4 2 3 2 3" xfId="31305" xr:uid="{5E406935-A023-45A8-9BE2-9596BD623A47}"/>
    <cellStyle name="Normal 2 9 4 2 3 3" xfId="13427" xr:uid="{D9B4B727-60E2-4A9F-85B0-424E17F93720}"/>
    <cellStyle name="Normal 2 9 4 2 3 3 2" xfId="35853" xr:uid="{DF091B61-B649-4117-AA0E-B353DB774A33}"/>
    <cellStyle name="Normal 2 9 4 2 3 4" xfId="26823" xr:uid="{A50D559D-1663-4271-86B5-E9F5DFA8746A}"/>
    <cellStyle name="Normal 2 9 4 2 4" xfId="5891" xr:uid="{13FDA69D-A18A-48EC-AFD3-7FEE7D74ECB2}"/>
    <cellStyle name="Normal 2 9 4 2 4 2" xfId="14921" xr:uid="{8F68F4D5-60A4-4F8F-AB8C-0DE7B958FAC9}"/>
    <cellStyle name="Normal 2 9 4 2 4 2 2" xfId="37347" xr:uid="{958CB20F-4EE9-482B-BF4B-7BD8875BC870}"/>
    <cellStyle name="Normal 2 9 4 2 4 3" xfId="28317" xr:uid="{CAD38EF7-9C84-4740-B8A5-0CCE53F52156}"/>
    <cellStyle name="Normal 2 9 4 2 5" xfId="10439" xr:uid="{BEA71A57-C3FF-4F33-B878-825BE6D5593B}"/>
    <cellStyle name="Normal 2 9 4 2 5 2" xfId="32865" xr:uid="{07B4B962-39FD-42AC-8A6B-D3A0A8EB153F}"/>
    <cellStyle name="Normal 2 9 4 2 6" xfId="23835" xr:uid="{25F52565-02C3-46AE-9096-78C89C14302B}"/>
    <cellStyle name="Normal 2 9 4 3" xfId="2156" xr:uid="{B08D1844-A8A0-4A68-8A4E-9EA0B829C355}"/>
    <cellStyle name="Normal 2 9 4 3 2" xfId="6638" xr:uid="{29AF03A9-F824-43A1-9226-D57205FB5180}"/>
    <cellStyle name="Normal 2 9 4 3 2 2" xfId="15668" xr:uid="{4E552F53-2BDF-4B07-B6DB-44E6ACE2B602}"/>
    <cellStyle name="Normal 2 9 4 3 2 2 2" xfId="38094" xr:uid="{66B350F4-444F-4601-B826-2BA599813665}"/>
    <cellStyle name="Normal 2 9 4 3 2 3" xfId="29064" xr:uid="{C1DB97B1-2336-40D4-9E83-A825F7BC97FA}"/>
    <cellStyle name="Normal 2 9 4 3 3" xfId="11186" xr:uid="{D26C09CE-EDF4-4A8D-A88A-86D936BE966C}"/>
    <cellStyle name="Normal 2 9 4 3 3 2" xfId="33612" xr:uid="{3AE85ED5-2CA6-4F8B-8697-F23570084DDD}"/>
    <cellStyle name="Normal 2 9 4 3 4" xfId="24582" xr:uid="{49ED3898-A7ED-429C-A811-4FF551B34D05}"/>
    <cellStyle name="Normal 2 9 4 4" xfId="3650" xr:uid="{EBDFD6EA-9AF2-4627-8732-219E542EA31B}"/>
    <cellStyle name="Normal 2 9 4 4 2" xfId="8132" xr:uid="{D4AE40F0-87D6-420D-899F-C562E29ABC68}"/>
    <cellStyle name="Normal 2 9 4 4 2 2" xfId="17162" xr:uid="{32B84966-2BFC-44CC-9AFD-6B066B86B19F}"/>
    <cellStyle name="Normal 2 9 4 4 2 2 2" xfId="39588" xr:uid="{C238EFCB-A227-4A39-B8D3-F474373DDD4C}"/>
    <cellStyle name="Normal 2 9 4 4 2 3" xfId="30558" xr:uid="{3B180ED2-413E-4AE5-BC52-C30994D611D4}"/>
    <cellStyle name="Normal 2 9 4 4 3" xfId="12680" xr:uid="{1F217EFF-95C1-4C86-B912-CB5D98B24F91}"/>
    <cellStyle name="Normal 2 9 4 4 3 2" xfId="35106" xr:uid="{DCA29ED8-4CC0-4C4B-BCC4-D3061B65528D}"/>
    <cellStyle name="Normal 2 9 4 4 4" xfId="26076" xr:uid="{E414C8D8-AB49-4A21-A0E3-60336E523079}"/>
    <cellStyle name="Normal 2 9 4 5" xfId="5144" xr:uid="{05683A1B-8A8D-44F0-9B69-E496A6AB2A45}"/>
    <cellStyle name="Normal 2 9 4 5 2" xfId="14174" xr:uid="{50777000-EF52-4D20-B912-C08CA9352A9E}"/>
    <cellStyle name="Normal 2 9 4 5 2 2" xfId="36600" xr:uid="{C2BAE80D-CED3-44BD-BD6B-A954A380848D}"/>
    <cellStyle name="Normal 2 9 4 5 3" xfId="27570" xr:uid="{A44AD12F-F133-4F6C-80F7-9B18C90AD833}"/>
    <cellStyle name="Normal 2 9 4 6" xfId="9692" xr:uid="{AF9D4EE7-6DCD-4CD2-95CF-6213F1B3BDC9}"/>
    <cellStyle name="Normal 2 9 4 6 2" xfId="32118" xr:uid="{50488362-9D0F-4BFF-BBA0-F5D6311C0202}"/>
    <cellStyle name="Normal 2 9 4 7" xfId="23088" xr:uid="{67F5E3B3-1B52-431A-9ABD-4B65D0CC69BD}"/>
    <cellStyle name="Normal 2 9 5" xfId="849" xr:uid="{ABA87D90-6570-45F3-BD5F-DC16EDBA6EF5}"/>
    <cellStyle name="Normal 2 9 5 2" xfId="2343" xr:uid="{2ED3DA4A-70BB-46C2-9E1C-129BC40286BD}"/>
    <cellStyle name="Normal 2 9 5 2 2" xfId="6825" xr:uid="{26859784-6225-45D7-A563-B66516042DBF}"/>
    <cellStyle name="Normal 2 9 5 2 2 2" xfId="15855" xr:uid="{429CF004-1D2B-408D-A4E0-BC8A58D4F8F7}"/>
    <cellStyle name="Normal 2 9 5 2 2 2 2" xfId="38281" xr:uid="{908CB2F0-FD82-423F-B21D-E28F73F8E61E}"/>
    <cellStyle name="Normal 2 9 5 2 2 3" xfId="29251" xr:uid="{3CB7C5E3-3DD8-4408-9857-4495FDF23BBF}"/>
    <cellStyle name="Normal 2 9 5 2 3" xfId="11373" xr:uid="{AAC3CFA4-1BE6-4634-80F0-D94A53E3CE4C}"/>
    <cellStyle name="Normal 2 9 5 2 3 2" xfId="33799" xr:uid="{776C6331-4EA3-4A7C-8A0B-168C7E0D86F9}"/>
    <cellStyle name="Normal 2 9 5 2 4" xfId="24769" xr:uid="{4949A0B9-E1D9-47B9-A726-39BF0193A4F4}"/>
    <cellStyle name="Normal 2 9 5 3" xfId="3837" xr:uid="{889D637A-3D9C-47C6-9106-9819E1933E68}"/>
    <cellStyle name="Normal 2 9 5 3 2" xfId="8319" xr:uid="{8A391E6A-8A1E-415A-8F16-BFA91BEA6F2B}"/>
    <cellStyle name="Normal 2 9 5 3 2 2" xfId="17349" xr:uid="{66BD1F98-1A2E-474D-A3A5-1C8FD2258352}"/>
    <cellStyle name="Normal 2 9 5 3 2 2 2" xfId="39775" xr:uid="{486D4705-B366-4D7C-AF35-FBF48591C54D}"/>
    <cellStyle name="Normal 2 9 5 3 2 3" xfId="30745" xr:uid="{1A7A17E4-7EC3-4418-AF6B-9BBA642B41BA}"/>
    <cellStyle name="Normal 2 9 5 3 3" xfId="12867" xr:uid="{54CEC509-2BE6-439B-B605-C6BE0488A57E}"/>
    <cellStyle name="Normal 2 9 5 3 3 2" xfId="35293" xr:uid="{32968619-48D2-4C7A-9BBE-5D15CD2364FD}"/>
    <cellStyle name="Normal 2 9 5 3 4" xfId="26263" xr:uid="{A7E653E5-0575-4212-A6D3-FA4DE6AF3A1A}"/>
    <cellStyle name="Normal 2 9 5 4" xfId="5331" xr:uid="{AD58A087-8E26-4A3D-BA7D-2B25BC0EDAE6}"/>
    <cellStyle name="Normal 2 9 5 4 2" xfId="14361" xr:uid="{21A1B41E-9DF1-4DAB-85CD-1CE23CBB23F9}"/>
    <cellStyle name="Normal 2 9 5 4 2 2" xfId="36787" xr:uid="{2A867E30-1A63-4C75-BEAE-149992877E29}"/>
    <cellStyle name="Normal 2 9 5 4 3" xfId="27757" xr:uid="{5750FC7A-AE05-4390-BAD1-D44697C0A545}"/>
    <cellStyle name="Normal 2 9 5 5" xfId="9879" xr:uid="{4AA28D72-83CC-4D04-9500-252BBAAA1C88}"/>
    <cellStyle name="Normal 2 9 5 5 2" xfId="32305" xr:uid="{675D6E17-4E05-498A-AB4E-2B547BEB8998}"/>
    <cellStyle name="Normal 2 9 5 6" xfId="23275" xr:uid="{C7B1A763-53D6-4A4A-B005-F32663FCAA83}"/>
    <cellStyle name="Normal 2 9 6" xfId="1598" xr:uid="{BB610544-76B3-4A2E-B57F-F8DE54E1B7B2}"/>
    <cellStyle name="Normal 2 9 6 2" xfId="6080" xr:uid="{7E495E85-F452-414D-8D4D-9FB6E7D7989A}"/>
    <cellStyle name="Normal 2 9 6 2 2" xfId="15110" xr:uid="{F9EB1103-6130-4488-9038-8AB5F0F2877D}"/>
    <cellStyle name="Normal 2 9 6 2 2 2" xfId="37536" xr:uid="{9B6F79D2-BD11-4DED-B1E0-0D618D928958}"/>
    <cellStyle name="Normal 2 9 6 2 3" xfId="28506" xr:uid="{B9591057-43D1-471C-8710-262FB42DE883}"/>
    <cellStyle name="Normal 2 9 6 3" xfId="10628" xr:uid="{EDC7FE12-52DF-443D-9B65-8281537B8E07}"/>
    <cellStyle name="Normal 2 9 6 3 2" xfId="33054" xr:uid="{8FC78E0B-5215-4FCE-B5E8-51FE94113136}"/>
    <cellStyle name="Normal 2 9 6 4" xfId="24024" xr:uid="{365B8059-F68F-4D54-B05A-C45465B2D18D}"/>
    <cellStyle name="Normal 2 9 7" xfId="3092" xr:uid="{B12F938B-6F39-4B8F-ACFD-765AF689CDD7}"/>
    <cellStyle name="Normal 2 9 7 2" xfId="7574" xr:uid="{F0AA04E1-8548-4937-B519-35F25EAF32C5}"/>
    <cellStyle name="Normal 2 9 7 2 2" xfId="16604" xr:uid="{1E436860-3DAB-46CD-8BD9-2E857BF91234}"/>
    <cellStyle name="Normal 2 9 7 2 2 2" xfId="39030" xr:uid="{248AA58F-5924-4382-906F-BF173D7665D3}"/>
    <cellStyle name="Normal 2 9 7 2 3" xfId="30000" xr:uid="{33614B01-18ED-45C8-B29A-E8978CB436DE}"/>
    <cellStyle name="Normal 2 9 7 3" xfId="12122" xr:uid="{9DADE362-146D-4CD0-A412-29B7EED714BE}"/>
    <cellStyle name="Normal 2 9 7 3 2" xfId="34548" xr:uid="{C5B3AE4A-B3B6-420C-B6BF-77E9E689F54B}"/>
    <cellStyle name="Normal 2 9 7 4" xfId="25518" xr:uid="{E8B93E6E-1706-4BA6-8481-38AFCF452FB3}"/>
    <cellStyle name="Normal 2 9 8" xfId="4586" xr:uid="{6B9DA82C-AE3D-4930-A795-12562591B201}"/>
    <cellStyle name="Normal 2 9 8 2" xfId="13616" xr:uid="{67F1646B-7982-4F72-A7F7-5BBF06FD33F1}"/>
    <cellStyle name="Normal 2 9 8 2 2" xfId="36042" xr:uid="{4F4AF823-5962-48B4-B506-8EE4D742F125}"/>
    <cellStyle name="Normal 2 9 8 3" xfId="27012" xr:uid="{842B0C60-5065-4437-97B1-288B7BC35661}"/>
    <cellStyle name="Normal 2 9 9" xfId="9134" xr:uid="{EA05D93F-16D0-43E3-BDE4-EED9E0547A7D}"/>
    <cellStyle name="Normal 2 9 9 2" xfId="31560" xr:uid="{AE83E0D4-D744-488E-BDCF-1C398CAEF629}"/>
    <cellStyle name="Normal 3" xfId="2" xr:uid="{A58AB411-98E4-47D5-9BB9-110E97C54DA8}"/>
    <cellStyle name="Normal 3 2" xfId="14" xr:uid="{A6C4CE88-14B4-456E-B032-FE21671CAC09}"/>
    <cellStyle name="Normal 3 3" xfId="20059" xr:uid="{B63C2825-F89E-42E4-8397-4569141DDF54}"/>
    <cellStyle name="Normal 3 3 2" xfId="42481" xr:uid="{E0333832-488B-42C5-ADEE-DDF91016DF55}"/>
    <cellStyle name="Normal 3 4" xfId="12" xr:uid="{B8EB65D1-ECB7-4252-94A2-8B34E6E81986}"/>
    <cellStyle name="Normal 4" xfId="3" xr:uid="{2EED632A-B148-42A4-A491-76F959B04F66}"/>
    <cellStyle name="Normal 4 10" xfId="173" xr:uid="{29670ABC-863C-43B1-99FB-055A9841D9ED}"/>
    <cellStyle name="Normal 4 10 10" xfId="22599" xr:uid="{93F1F80C-D278-4345-AACA-5788C7E3FC15}"/>
    <cellStyle name="Normal 4 10 2" xfId="359" xr:uid="{767AAF3B-04A3-4CDC-A70B-12A663739126}"/>
    <cellStyle name="Normal 4 10 2 2" xfId="1102" xr:uid="{90AE4F1F-9A08-4AB0-BC1B-B15E37412E14}"/>
    <cellStyle name="Normal 4 10 2 2 2" xfId="2596" xr:uid="{92DAE088-CDE7-4A3B-A0FE-4F3CF3D2FAD2}"/>
    <cellStyle name="Normal 4 10 2 2 2 2" xfId="7078" xr:uid="{61705518-E282-4E4D-815E-3F7D3A10822D}"/>
    <cellStyle name="Normal 4 10 2 2 2 2 2" xfId="16108" xr:uid="{9229D21D-F64A-4A3E-9049-3B9E2A8E2F8E}"/>
    <cellStyle name="Normal 4 10 2 2 2 2 2 2" xfId="38534" xr:uid="{2C508351-7FA3-4654-B727-D5990768C002}"/>
    <cellStyle name="Normal 4 10 2 2 2 2 3" xfId="29504" xr:uid="{7224485D-6FD6-451C-8ECD-070565EE10D2}"/>
    <cellStyle name="Normal 4 10 2 2 2 3" xfId="11626" xr:uid="{2F9C0E25-7E8A-4899-A1F7-9CD81CD2B618}"/>
    <cellStyle name="Normal 4 10 2 2 2 3 2" xfId="34052" xr:uid="{99C4A443-5382-4169-9168-9AF3AF7F1C84}"/>
    <cellStyle name="Normal 4 10 2 2 2 4" xfId="25022" xr:uid="{79A7FE8D-ECB6-49F1-B9D5-F8E05006D745}"/>
    <cellStyle name="Normal 4 10 2 2 3" xfId="4090" xr:uid="{990D55D7-16AD-48F8-BC77-9920C3AEC037}"/>
    <cellStyle name="Normal 4 10 2 2 3 2" xfId="8572" xr:uid="{18254CB9-A832-4C01-800A-522CEEE02032}"/>
    <cellStyle name="Normal 4 10 2 2 3 2 2" xfId="17602" xr:uid="{09EC7172-E0BE-4735-BCF4-B555AF1F3741}"/>
    <cellStyle name="Normal 4 10 2 2 3 2 2 2" xfId="40028" xr:uid="{11C9EE94-442E-4E75-9083-BC04F81D0C82}"/>
    <cellStyle name="Normal 4 10 2 2 3 2 3" xfId="30998" xr:uid="{E28C0E95-906F-464F-BB7A-A9B446F6E14C}"/>
    <cellStyle name="Normal 4 10 2 2 3 3" xfId="13120" xr:uid="{A66444B5-A574-4A8F-AEDC-A892BB0C220F}"/>
    <cellStyle name="Normal 4 10 2 2 3 3 2" xfId="35546" xr:uid="{61E04E5D-09FE-4AB6-B508-C7AB32D95611}"/>
    <cellStyle name="Normal 4 10 2 2 3 4" xfId="26516" xr:uid="{48B05FA3-9D90-4390-B2CD-E6E421D5A807}"/>
    <cellStyle name="Normal 4 10 2 2 4" xfId="5584" xr:uid="{655ACBFD-3488-4B10-B7BB-8C54BC33C74B}"/>
    <cellStyle name="Normal 4 10 2 2 4 2" xfId="14614" xr:uid="{514167A8-EFF5-4B3A-8067-9410C74685C3}"/>
    <cellStyle name="Normal 4 10 2 2 4 2 2" xfId="37040" xr:uid="{9430D574-BE0F-451C-A509-C77D19EAAD65}"/>
    <cellStyle name="Normal 4 10 2 2 4 3" xfId="28010" xr:uid="{EEFFBCAB-8169-4425-96F5-CAACC444FAFF}"/>
    <cellStyle name="Normal 4 10 2 2 5" xfId="10132" xr:uid="{F533D0ED-867D-4746-AAA9-A13C054C3F3A}"/>
    <cellStyle name="Normal 4 10 2 2 5 2" xfId="32558" xr:uid="{60C8F21E-C119-4777-8120-88AD72F08CF8}"/>
    <cellStyle name="Normal 4 10 2 2 6" xfId="23528" xr:uid="{D05C25FA-C2DC-4BEA-AF4E-69022194E070}"/>
    <cellStyle name="Normal 4 10 2 3" xfId="1853" xr:uid="{748F256C-BFA6-472E-BCE7-563DCB380284}"/>
    <cellStyle name="Normal 4 10 2 3 2" xfId="6335" xr:uid="{7EBE9153-E82E-4947-A911-286D5B6E5D35}"/>
    <cellStyle name="Normal 4 10 2 3 2 2" xfId="15365" xr:uid="{5F6B7C38-B5A0-48A0-951E-BE659694A306}"/>
    <cellStyle name="Normal 4 10 2 3 2 2 2" xfId="37791" xr:uid="{E3A2801D-8506-4405-8DD7-3C35407C78AB}"/>
    <cellStyle name="Normal 4 10 2 3 2 3" xfId="28761" xr:uid="{19ACF005-788B-4258-8AF5-A3B28F27121D}"/>
    <cellStyle name="Normal 4 10 2 3 3" xfId="10883" xr:uid="{CDDBE21A-45FD-40D8-93F5-D066A84C0778}"/>
    <cellStyle name="Normal 4 10 2 3 3 2" xfId="33309" xr:uid="{0CF3D1F6-1E64-47FF-9C6C-12369E9F01B5}"/>
    <cellStyle name="Normal 4 10 2 3 4" xfId="24279" xr:uid="{C90FFB35-B75D-4BDD-8C0B-819D54C377F7}"/>
    <cellStyle name="Normal 4 10 2 4" xfId="3347" xr:uid="{0FCEFF69-3026-4E27-8CEE-1CDB07F10D7C}"/>
    <cellStyle name="Normal 4 10 2 4 2" xfId="7829" xr:uid="{12777A86-2B48-43E6-B0AF-CB760AE0576F}"/>
    <cellStyle name="Normal 4 10 2 4 2 2" xfId="16859" xr:uid="{B2D78372-1DEB-4DF3-A7D8-A2A40B18E90C}"/>
    <cellStyle name="Normal 4 10 2 4 2 2 2" xfId="39285" xr:uid="{392FBC81-802E-4B3E-8D5E-691D582AF7B8}"/>
    <cellStyle name="Normal 4 10 2 4 2 3" xfId="30255" xr:uid="{BF8DC363-81B2-40C8-886F-5CDDDB894A69}"/>
    <cellStyle name="Normal 4 10 2 4 3" xfId="12377" xr:uid="{3FBA967D-6277-4CBC-976F-930C85684AFE}"/>
    <cellStyle name="Normal 4 10 2 4 3 2" xfId="34803" xr:uid="{03716184-A3CE-46A3-AF5B-DE02B235B4B0}"/>
    <cellStyle name="Normal 4 10 2 4 4" xfId="25773" xr:uid="{B584AE21-C50A-4299-8AC9-4071FA466C1F}"/>
    <cellStyle name="Normal 4 10 2 5" xfId="4841" xr:uid="{B7A5F33C-6FAC-4850-B312-44F4F94A3D93}"/>
    <cellStyle name="Normal 4 10 2 5 2" xfId="13871" xr:uid="{6E3BEE41-8D56-49AD-A88E-9EF7C10D298D}"/>
    <cellStyle name="Normal 4 10 2 5 2 2" xfId="36297" xr:uid="{8984FEA3-0C08-44C2-953B-28EB1A7BC822}"/>
    <cellStyle name="Normal 4 10 2 5 3" xfId="27267" xr:uid="{36959B20-F345-4C44-8502-B94F70D8FC7D}"/>
    <cellStyle name="Normal 4 10 2 6" xfId="9389" xr:uid="{D89915E2-8EA2-4714-9155-40BB620505A7}"/>
    <cellStyle name="Normal 4 10 2 6 2" xfId="31815" xr:uid="{44F4B348-0836-48F7-B2DC-9B9F9AE800F9}"/>
    <cellStyle name="Normal 4 10 2 7" xfId="22785" xr:uid="{D278ED6D-23AA-45DF-BC58-BE504957A8D7}"/>
    <cellStyle name="Normal 4 10 3" xfId="545" xr:uid="{A87EE964-2F37-4C68-ACD8-C2B713358CEF}"/>
    <cellStyle name="Normal 4 10 3 2" xfId="1292" xr:uid="{5F681FD6-FC9F-4940-926C-3C801A0BF0E9}"/>
    <cellStyle name="Normal 4 10 3 2 2" xfId="2786" xr:uid="{4CAF7B94-9270-45AE-841E-EB050148CD13}"/>
    <cellStyle name="Normal 4 10 3 2 2 2" xfId="7268" xr:uid="{620BE59B-4719-4E6E-9332-8F9829B2FFE6}"/>
    <cellStyle name="Normal 4 10 3 2 2 2 2" xfId="16298" xr:uid="{BD608512-616B-457D-B6C8-7428A3610F44}"/>
    <cellStyle name="Normal 4 10 3 2 2 2 2 2" xfId="38724" xr:uid="{B3200CB3-9298-44D5-9FC0-45A5060D249C}"/>
    <cellStyle name="Normal 4 10 3 2 2 2 3" xfId="29694" xr:uid="{08EC81B6-AB1B-40FC-A96A-FC5FDCEFFCDE}"/>
    <cellStyle name="Normal 4 10 3 2 2 3" xfId="11816" xr:uid="{4B9B90DC-4EAD-43EA-AA3F-7991200EA0D7}"/>
    <cellStyle name="Normal 4 10 3 2 2 3 2" xfId="34242" xr:uid="{923EFEA6-13C7-4362-BCE3-FCB6237090DF}"/>
    <cellStyle name="Normal 4 10 3 2 2 4" xfId="25212" xr:uid="{D8E4D885-21DA-4F27-8E8D-E265B5AB5EB4}"/>
    <cellStyle name="Normal 4 10 3 2 3" xfId="4280" xr:uid="{CF2C3820-2681-47AF-A0D8-4912CDC4C375}"/>
    <cellStyle name="Normal 4 10 3 2 3 2" xfId="8762" xr:uid="{135FF31B-7E7F-4729-A4FB-325082AF5032}"/>
    <cellStyle name="Normal 4 10 3 2 3 2 2" xfId="17792" xr:uid="{6E70EB95-DD2D-4359-936F-965429277C8B}"/>
    <cellStyle name="Normal 4 10 3 2 3 2 2 2" xfId="40218" xr:uid="{2A7CC6D2-CBB4-4F47-9627-D15814984EEA}"/>
    <cellStyle name="Normal 4 10 3 2 3 2 3" xfId="31188" xr:uid="{B58BE855-C79C-4817-BA2C-C51CBEE84820}"/>
    <cellStyle name="Normal 4 10 3 2 3 3" xfId="13310" xr:uid="{0DC136F5-FC9F-42E3-95F6-DA72500AA49F}"/>
    <cellStyle name="Normal 4 10 3 2 3 3 2" xfId="35736" xr:uid="{DED8EAB4-7207-4493-8742-97124DF56B50}"/>
    <cellStyle name="Normal 4 10 3 2 3 4" xfId="26706" xr:uid="{84F07D4E-D05D-4B51-9E80-85C6B3DDCE54}"/>
    <cellStyle name="Normal 4 10 3 2 4" xfId="5774" xr:uid="{529D7FDC-32C1-49BB-BE25-38527D6B9DED}"/>
    <cellStyle name="Normal 4 10 3 2 4 2" xfId="14804" xr:uid="{03EC9265-F4BF-4F50-9223-EC664DF24B05}"/>
    <cellStyle name="Normal 4 10 3 2 4 2 2" xfId="37230" xr:uid="{3543F5B4-D3C1-4202-B92A-7DF60AB61191}"/>
    <cellStyle name="Normal 4 10 3 2 4 3" xfId="28200" xr:uid="{7A7C1FA4-7049-4F1E-8F8F-1049BF532622}"/>
    <cellStyle name="Normal 4 10 3 2 5" xfId="10322" xr:uid="{5E64B28A-C5F7-4678-A1B2-288889EA688F}"/>
    <cellStyle name="Normal 4 10 3 2 5 2" xfId="32748" xr:uid="{63D3D530-E9EA-4DB7-A3A6-8C7F5D5B4B99}"/>
    <cellStyle name="Normal 4 10 3 2 6" xfId="23718" xr:uid="{4E34A741-65DC-4C0E-A1C6-0966F05822DE}"/>
    <cellStyle name="Normal 4 10 3 3" xfId="2039" xr:uid="{4AE03F07-45B1-478E-928D-E273E7815F18}"/>
    <cellStyle name="Normal 4 10 3 3 2" xfId="6521" xr:uid="{51CA6C6D-5E01-4327-83D2-8B9068C3AD49}"/>
    <cellStyle name="Normal 4 10 3 3 2 2" xfId="15551" xr:uid="{6C4C2388-615A-4E97-9C47-203A296A5527}"/>
    <cellStyle name="Normal 4 10 3 3 2 2 2" xfId="37977" xr:uid="{3CAD79C6-9113-471A-83EC-47B7EEC58D7C}"/>
    <cellStyle name="Normal 4 10 3 3 2 3" xfId="28947" xr:uid="{F7B17629-E069-4E9C-A49E-85455DF993AC}"/>
    <cellStyle name="Normal 4 10 3 3 3" xfId="11069" xr:uid="{C1F7AF4E-6755-47F9-A837-6D2BDBFD6167}"/>
    <cellStyle name="Normal 4 10 3 3 3 2" xfId="33495" xr:uid="{0D06A33C-9BE4-4AFB-88C5-EB8569071C22}"/>
    <cellStyle name="Normal 4 10 3 3 4" xfId="24465" xr:uid="{17674801-4751-4CFB-80B1-6B8833DBF5C3}"/>
    <cellStyle name="Normal 4 10 3 4" xfId="3533" xr:uid="{A3213806-232F-4867-8228-AA72F4E7CE31}"/>
    <cellStyle name="Normal 4 10 3 4 2" xfId="8015" xr:uid="{5C49EAB5-59E3-4E60-BBCA-A993947582FA}"/>
    <cellStyle name="Normal 4 10 3 4 2 2" xfId="17045" xr:uid="{7FF4402E-0574-46AE-B08A-45E54245D917}"/>
    <cellStyle name="Normal 4 10 3 4 2 2 2" xfId="39471" xr:uid="{F7B128E8-FB9E-48FB-8E7B-C62BD887BA19}"/>
    <cellStyle name="Normal 4 10 3 4 2 3" xfId="30441" xr:uid="{7D3AAE60-E6B9-4C3C-98C5-50E462E9A6DF}"/>
    <cellStyle name="Normal 4 10 3 4 3" xfId="12563" xr:uid="{979E1130-334B-4436-AD36-81908F4261CB}"/>
    <cellStyle name="Normal 4 10 3 4 3 2" xfId="34989" xr:uid="{4C85088C-B9F4-4ADD-8A99-B1F696EC62CC}"/>
    <cellStyle name="Normal 4 10 3 4 4" xfId="25959" xr:uid="{09E6D3FD-371E-4ADD-A47F-519500061C23}"/>
    <cellStyle name="Normal 4 10 3 5" xfId="5027" xr:uid="{ED981DF2-97ED-45D9-BA5A-CB6A5E2AC6D7}"/>
    <cellStyle name="Normal 4 10 3 5 2" xfId="14057" xr:uid="{0805FF2D-2D82-40EB-87B4-E94CEE70756E}"/>
    <cellStyle name="Normal 4 10 3 5 2 2" xfId="36483" xr:uid="{1AF29744-530D-48A9-8048-B142DB552501}"/>
    <cellStyle name="Normal 4 10 3 5 3" xfId="27453" xr:uid="{156C872F-A3D3-4AB7-9A29-EB89F6629AD5}"/>
    <cellStyle name="Normal 4 10 3 6" xfId="9575" xr:uid="{656A6782-B7B8-4315-BFE2-C24EC5C7C654}"/>
    <cellStyle name="Normal 4 10 3 6 2" xfId="32001" xr:uid="{CE18FA0C-10F8-4DD5-AA4C-7F607B405CBE}"/>
    <cellStyle name="Normal 4 10 3 7" xfId="22971" xr:uid="{677B08F6-D798-464F-9D40-809A99539089}"/>
    <cellStyle name="Normal 4 10 4" xfId="731" xr:uid="{D1D64C8F-7321-4917-AA76-AA2C2EE20107}"/>
    <cellStyle name="Normal 4 10 4 2" xfId="1478" xr:uid="{AB296D7D-0D2E-4087-AA6B-83D47C7197C4}"/>
    <cellStyle name="Normal 4 10 4 2 2" xfId="2972" xr:uid="{C8C14521-341D-438C-B1D8-E8B34F24AF5B}"/>
    <cellStyle name="Normal 4 10 4 2 2 2" xfId="7454" xr:uid="{32F347B8-EDB3-45C2-B09E-3C1F7C2BF558}"/>
    <cellStyle name="Normal 4 10 4 2 2 2 2" xfId="16484" xr:uid="{AC6CF7C3-4179-4F84-8817-A397F98EFEFA}"/>
    <cellStyle name="Normal 4 10 4 2 2 2 2 2" xfId="38910" xr:uid="{20CFF532-E9A8-4396-A5EB-079A5E4ACA9E}"/>
    <cellStyle name="Normal 4 10 4 2 2 2 3" xfId="29880" xr:uid="{C09801C0-B6B2-4AE2-BC77-5A818830A439}"/>
    <cellStyle name="Normal 4 10 4 2 2 3" xfId="12002" xr:uid="{B3B6B2C7-326A-4974-B06E-2D6D8807305E}"/>
    <cellStyle name="Normal 4 10 4 2 2 3 2" xfId="34428" xr:uid="{E656555B-D65A-4B73-8F50-235C7A860D82}"/>
    <cellStyle name="Normal 4 10 4 2 2 4" xfId="25398" xr:uid="{610D472E-077B-433F-AA67-9D576E242441}"/>
    <cellStyle name="Normal 4 10 4 2 3" xfId="4466" xr:uid="{9F42E0D0-BCC2-4CDE-A09A-DEB76D0EEF7D}"/>
    <cellStyle name="Normal 4 10 4 2 3 2" xfId="8948" xr:uid="{32536201-E7E8-44D6-8C26-97F75A1132C8}"/>
    <cellStyle name="Normal 4 10 4 2 3 2 2" xfId="17978" xr:uid="{A42799CE-DF3F-4896-BB65-2931C153BF5D}"/>
    <cellStyle name="Normal 4 10 4 2 3 2 2 2" xfId="40404" xr:uid="{AC50799A-C1E1-48C3-8BF1-44C9D2E142F3}"/>
    <cellStyle name="Normal 4 10 4 2 3 2 3" xfId="31374" xr:uid="{B8DC7615-F807-442A-8633-97F0C803C6D9}"/>
    <cellStyle name="Normal 4 10 4 2 3 3" xfId="13496" xr:uid="{496E2315-D221-4806-A194-AB077F1C9680}"/>
    <cellStyle name="Normal 4 10 4 2 3 3 2" xfId="35922" xr:uid="{E498481E-9454-478C-9B44-8E51D597B406}"/>
    <cellStyle name="Normal 4 10 4 2 3 4" xfId="26892" xr:uid="{CD89EE09-FDA4-439C-8BCA-B2A3890C93A1}"/>
    <cellStyle name="Normal 4 10 4 2 4" xfId="5960" xr:uid="{5AC3DA51-D89E-43A6-8927-4B0EDC4F1AF4}"/>
    <cellStyle name="Normal 4 10 4 2 4 2" xfId="14990" xr:uid="{19C4C1B9-5477-42E4-BACF-DBDFDA2B486D}"/>
    <cellStyle name="Normal 4 10 4 2 4 2 2" xfId="37416" xr:uid="{C39FB73A-1D1A-4871-8DC9-EDC0BA871DE3}"/>
    <cellStyle name="Normal 4 10 4 2 4 3" xfId="28386" xr:uid="{5F03CB6B-382E-4FFD-953E-D57CDCB37272}"/>
    <cellStyle name="Normal 4 10 4 2 5" xfId="10508" xr:uid="{314A581D-748D-46BC-A366-05FF6D921E7A}"/>
    <cellStyle name="Normal 4 10 4 2 5 2" xfId="32934" xr:uid="{A47E4569-2E26-4F15-A497-6826586948C8}"/>
    <cellStyle name="Normal 4 10 4 2 6" xfId="23904" xr:uid="{5A5A95E1-7DCC-47CB-9A5A-472B9254B492}"/>
    <cellStyle name="Normal 4 10 4 3" xfId="2225" xr:uid="{9D6781EC-BE92-42AB-9838-3E79A06DFBD2}"/>
    <cellStyle name="Normal 4 10 4 3 2" xfId="6707" xr:uid="{4B5AA061-E663-40DE-BFB6-C02612F56DD2}"/>
    <cellStyle name="Normal 4 10 4 3 2 2" xfId="15737" xr:uid="{59FC0DD7-2BE7-416E-9F08-164826952711}"/>
    <cellStyle name="Normal 4 10 4 3 2 2 2" xfId="38163" xr:uid="{3F9B621C-346F-4E69-8AD7-04C77A852EF9}"/>
    <cellStyle name="Normal 4 10 4 3 2 3" xfId="29133" xr:uid="{62A403C1-45BF-4487-9153-8C6F6B1CEC34}"/>
    <cellStyle name="Normal 4 10 4 3 3" xfId="11255" xr:uid="{531851D5-69B0-4AC8-ADDC-076BA9BFEEED}"/>
    <cellStyle name="Normal 4 10 4 3 3 2" xfId="33681" xr:uid="{247694ED-8F28-4B58-9827-223FB0713F9D}"/>
    <cellStyle name="Normal 4 10 4 3 4" xfId="24651" xr:uid="{3CBD4A6F-AB6F-4784-9318-82A3ACCBE2E8}"/>
    <cellStyle name="Normal 4 10 4 4" xfId="3719" xr:uid="{DA20229B-5AE4-41DD-8083-4C20EAB1EFE5}"/>
    <cellStyle name="Normal 4 10 4 4 2" xfId="8201" xr:uid="{A8CC6394-1DF2-4AE4-8DFC-65D8A27CBFFE}"/>
    <cellStyle name="Normal 4 10 4 4 2 2" xfId="17231" xr:uid="{F0D3EDFC-34A6-434F-B28A-96111A3816EB}"/>
    <cellStyle name="Normal 4 10 4 4 2 2 2" xfId="39657" xr:uid="{7A046A62-75B7-4506-BBDD-07A0A3E9D257}"/>
    <cellStyle name="Normal 4 10 4 4 2 3" xfId="30627" xr:uid="{D7235D26-EBA1-418C-AA2F-20A454DC5997}"/>
    <cellStyle name="Normal 4 10 4 4 3" xfId="12749" xr:uid="{E9562A9B-CCBF-4B20-85FE-84F0D99EBF6B}"/>
    <cellStyle name="Normal 4 10 4 4 3 2" xfId="35175" xr:uid="{F61EC57B-7B8F-4223-8323-C3C69F47345E}"/>
    <cellStyle name="Normal 4 10 4 4 4" xfId="26145" xr:uid="{950157B2-1EB4-4E31-8440-512C25CEDEBB}"/>
    <cellStyle name="Normal 4 10 4 5" xfId="5213" xr:uid="{631C4E5F-0549-44E7-B647-16ACC6987998}"/>
    <cellStyle name="Normal 4 10 4 5 2" xfId="14243" xr:uid="{B7331E75-BE88-424A-AE31-DC630283F631}"/>
    <cellStyle name="Normal 4 10 4 5 2 2" xfId="36669" xr:uid="{3016CDF1-F467-403C-93D1-D0E8FF27BFF9}"/>
    <cellStyle name="Normal 4 10 4 5 3" xfId="27639" xr:uid="{DF657842-B976-4661-AF0E-319B70D02D19}"/>
    <cellStyle name="Normal 4 10 4 6" xfId="9761" xr:uid="{CE6A81FE-520D-4A0E-BC75-339EA2B81836}"/>
    <cellStyle name="Normal 4 10 4 6 2" xfId="32187" xr:uid="{2DC3E8A9-45AF-42AF-B04D-EEB5C8E36CE3}"/>
    <cellStyle name="Normal 4 10 4 7" xfId="23157" xr:uid="{C21543A4-BD96-4FD2-80D8-991DAE4824D2}"/>
    <cellStyle name="Normal 4 10 5" xfId="918" xr:uid="{191CEDB1-A958-48CB-89A6-9FB9A17000C9}"/>
    <cellStyle name="Normal 4 10 5 2" xfId="2412" xr:uid="{634D6484-D560-45DA-8A7F-D092623442C8}"/>
    <cellStyle name="Normal 4 10 5 2 2" xfId="6894" xr:uid="{5A268AED-63B0-4200-A7F3-D45BC36D5D9A}"/>
    <cellStyle name="Normal 4 10 5 2 2 2" xfId="15924" xr:uid="{2B790B0A-2A95-4965-9CFF-95988CF58E3B}"/>
    <cellStyle name="Normal 4 10 5 2 2 2 2" xfId="38350" xr:uid="{F61D8E5C-3FB8-4572-A183-9081C269FC37}"/>
    <cellStyle name="Normal 4 10 5 2 2 3" xfId="29320" xr:uid="{8E692A3D-E780-4696-A1D7-0203D29A79F9}"/>
    <cellStyle name="Normal 4 10 5 2 3" xfId="11442" xr:uid="{42BD9457-5C9D-429D-9CB2-907DF3E4FB02}"/>
    <cellStyle name="Normal 4 10 5 2 3 2" xfId="33868" xr:uid="{3B26E901-5BFA-49ED-BABA-F87561DE8C60}"/>
    <cellStyle name="Normal 4 10 5 2 4" xfId="24838" xr:uid="{9E81D893-EF21-4E71-93DA-CFCF91F2B998}"/>
    <cellStyle name="Normal 4 10 5 3" xfId="3906" xr:uid="{EA8AC92F-949A-4DD5-BC08-4E6333B22031}"/>
    <cellStyle name="Normal 4 10 5 3 2" xfId="8388" xr:uid="{D6BDC37B-2C8F-4EBF-89EE-0AA609E77D20}"/>
    <cellStyle name="Normal 4 10 5 3 2 2" xfId="17418" xr:uid="{6E4BC255-51E2-401C-A023-A4C8E3F51207}"/>
    <cellStyle name="Normal 4 10 5 3 2 2 2" xfId="39844" xr:uid="{FB339A52-6DBC-4CC2-8ACF-2385C198D1AB}"/>
    <cellStyle name="Normal 4 10 5 3 2 3" xfId="30814" xr:uid="{202CEF4A-5952-45E6-AF32-52BC440E980F}"/>
    <cellStyle name="Normal 4 10 5 3 3" xfId="12936" xr:uid="{96DDBEAA-129C-4923-951B-E6BDE582F40F}"/>
    <cellStyle name="Normal 4 10 5 3 3 2" xfId="35362" xr:uid="{5727645F-0214-4CAF-9079-C74D244C0DB3}"/>
    <cellStyle name="Normal 4 10 5 3 4" xfId="26332" xr:uid="{AD47B5A8-B6C5-40F2-9623-72B2DFA13591}"/>
    <cellStyle name="Normal 4 10 5 4" xfId="5400" xr:uid="{A0BB6CC8-CD52-43A9-91ED-4C4A7A3CE99B}"/>
    <cellStyle name="Normal 4 10 5 4 2" xfId="14430" xr:uid="{442EBCDD-1D62-4A83-8CF2-727CA369C7AF}"/>
    <cellStyle name="Normal 4 10 5 4 2 2" xfId="36856" xr:uid="{FC27868B-36C3-4870-9474-0319160D95EE}"/>
    <cellStyle name="Normal 4 10 5 4 3" xfId="27826" xr:uid="{0BA1DA5D-14FC-4788-AD5A-81F88040A024}"/>
    <cellStyle name="Normal 4 10 5 5" xfId="9948" xr:uid="{3C8DCD16-38C6-4DE1-8A02-CF822E8E0B47}"/>
    <cellStyle name="Normal 4 10 5 5 2" xfId="32374" xr:uid="{F2D0D237-92A5-4198-952A-80C88950D79F}"/>
    <cellStyle name="Normal 4 10 5 6" xfId="23344" xr:uid="{7C214626-DC99-4CE3-976D-9549617CC360}"/>
    <cellStyle name="Normal 4 10 6" xfId="1667" xr:uid="{C6CA432E-E742-4D8E-A5ED-4300930ED73E}"/>
    <cellStyle name="Normal 4 10 6 2" xfId="6149" xr:uid="{B5F87708-4651-447D-B16C-26B2C6C79270}"/>
    <cellStyle name="Normal 4 10 6 2 2" xfId="15179" xr:uid="{C3D203B5-15F9-4B61-98F4-7FF6DB791BE0}"/>
    <cellStyle name="Normal 4 10 6 2 2 2" xfId="37605" xr:uid="{11143975-917D-4B09-A7FB-B53BF9F45982}"/>
    <cellStyle name="Normal 4 10 6 2 3" xfId="28575" xr:uid="{22D2B59D-D215-497C-B2F0-32CD6543945D}"/>
    <cellStyle name="Normal 4 10 6 3" xfId="10697" xr:uid="{018AFBF9-830F-468E-9E68-F8F67B0F3BAA}"/>
    <cellStyle name="Normal 4 10 6 3 2" xfId="33123" xr:uid="{6F0A951A-40F1-4890-9521-6201B2C94D01}"/>
    <cellStyle name="Normal 4 10 6 4" xfId="24093" xr:uid="{5F216F69-DC08-4D0D-9A93-43C3CC553CAB}"/>
    <cellStyle name="Normal 4 10 7" xfId="3161" xr:uid="{C8B9EC21-E860-49AA-904C-3C52A42E05A7}"/>
    <cellStyle name="Normal 4 10 7 2" xfId="7643" xr:uid="{C503EAC4-B9E5-46B5-988A-DCD0167036BF}"/>
    <cellStyle name="Normal 4 10 7 2 2" xfId="16673" xr:uid="{D8CA5823-6A90-4E31-9948-C06FD2162F0D}"/>
    <cellStyle name="Normal 4 10 7 2 2 2" xfId="39099" xr:uid="{E5CD747B-0943-4395-96D5-46E47DFFF94E}"/>
    <cellStyle name="Normal 4 10 7 2 3" xfId="30069" xr:uid="{18CA6F40-000A-48C5-83EE-D46958DA1D42}"/>
    <cellStyle name="Normal 4 10 7 3" xfId="12191" xr:uid="{22FE5F2D-8A2F-408C-A82A-4CFDDAE1E614}"/>
    <cellStyle name="Normal 4 10 7 3 2" xfId="34617" xr:uid="{F4244729-DB35-476A-823F-502801C3632A}"/>
    <cellStyle name="Normal 4 10 7 4" xfId="25587" xr:uid="{05FD0467-C7E2-4158-99ED-6131762C46E7}"/>
    <cellStyle name="Normal 4 10 8" xfId="4655" xr:uid="{181BA54A-4B6F-4581-85E4-E496453CCC1E}"/>
    <cellStyle name="Normal 4 10 8 2" xfId="13685" xr:uid="{8E065187-4903-4027-B6EF-6D120048D56C}"/>
    <cellStyle name="Normal 4 10 8 2 2" xfId="36111" xr:uid="{E13936AC-B50D-4C2A-A93A-2FAD7ADD504E}"/>
    <cellStyle name="Normal 4 10 8 3" xfId="27081" xr:uid="{ECEEB7AA-1AEE-4C0D-93E7-ADD6108BDECD}"/>
    <cellStyle name="Normal 4 10 9" xfId="9203" xr:uid="{D1EF067B-BB74-4518-95CF-1C77C785845D}"/>
    <cellStyle name="Normal 4 10 9 2" xfId="31629" xr:uid="{44789F22-0EC0-4000-8732-C4281F5E8913}"/>
    <cellStyle name="Normal 4 11" xfId="196" xr:uid="{EBE67E5B-46C0-4713-9F4B-1EA138057C5B}"/>
    <cellStyle name="Normal 4 11 2" xfId="941" xr:uid="{3D8772F1-9A88-4519-8A8E-67194D7B42B9}"/>
    <cellStyle name="Normal 4 11 2 2" xfId="2435" xr:uid="{C69ED53B-C308-4051-A4AC-CB5822198137}"/>
    <cellStyle name="Normal 4 11 2 2 2" xfId="6917" xr:uid="{11499C6C-CCB6-4D68-A4F1-5D5E0DB2B21C}"/>
    <cellStyle name="Normal 4 11 2 2 2 2" xfId="15947" xr:uid="{D12A808C-7292-4F89-B5CE-F4EC1BEF30B6}"/>
    <cellStyle name="Normal 4 11 2 2 2 2 2" xfId="38373" xr:uid="{B141A9E3-D114-4869-A168-FA6DCD90931D}"/>
    <cellStyle name="Normal 4 11 2 2 2 3" xfId="29343" xr:uid="{E1537F8D-BAFE-4FD9-A764-42729B85FB69}"/>
    <cellStyle name="Normal 4 11 2 2 3" xfId="11465" xr:uid="{409FF8F7-6895-407B-8501-565956976080}"/>
    <cellStyle name="Normal 4 11 2 2 3 2" xfId="33891" xr:uid="{8F585744-2047-43F0-B2BA-B58162F71197}"/>
    <cellStyle name="Normal 4 11 2 2 4" xfId="24861" xr:uid="{48CD5845-5605-425A-BE15-B8E96FDB50B8}"/>
    <cellStyle name="Normal 4 11 2 3" xfId="3929" xr:uid="{C284D86C-1F5F-4E4B-BA9E-3E2E57D5A5E8}"/>
    <cellStyle name="Normal 4 11 2 3 2" xfId="8411" xr:uid="{08348120-7E38-4F54-86D1-496306C73F73}"/>
    <cellStyle name="Normal 4 11 2 3 2 2" xfId="17441" xr:uid="{D66135E1-25AD-42A7-8C45-31C61B2595AB}"/>
    <cellStyle name="Normal 4 11 2 3 2 2 2" xfId="39867" xr:uid="{235549EE-7ADD-4D24-832C-1438C8EF6607}"/>
    <cellStyle name="Normal 4 11 2 3 2 3" xfId="30837" xr:uid="{FE33E3F4-D606-4FAF-AF78-A0057DCB9F39}"/>
    <cellStyle name="Normal 4 11 2 3 3" xfId="12959" xr:uid="{7378F920-73B5-453C-976C-7B1B5C7BF831}"/>
    <cellStyle name="Normal 4 11 2 3 3 2" xfId="35385" xr:uid="{494CD958-30D7-4363-886E-25224218958D}"/>
    <cellStyle name="Normal 4 11 2 3 4" xfId="26355" xr:uid="{4A59BAA7-00EF-41FE-B31C-08B3BAAE1A05}"/>
    <cellStyle name="Normal 4 11 2 4" xfId="5423" xr:uid="{7B10840A-6F80-4C5C-8811-216C90DCE41D}"/>
    <cellStyle name="Normal 4 11 2 4 2" xfId="14453" xr:uid="{16C050C1-300D-490B-A5B2-565992835BFE}"/>
    <cellStyle name="Normal 4 11 2 4 2 2" xfId="36879" xr:uid="{55DC2EC8-9236-4EF0-BFF2-F9A79EC15AA6}"/>
    <cellStyle name="Normal 4 11 2 4 3" xfId="27849" xr:uid="{D22A6A5B-3939-4883-8093-F111290F3807}"/>
    <cellStyle name="Normal 4 11 2 5" xfId="9971" xr:uid="{0EA5A2CA-2CDA-435C-8025-63214E5FA444}"/>
    <cellStyle name="Normal 4 11 2 5 2" xfId="32397" xr:uid="{CBEA11F3-8562-4CB5-AD11-0C157914C53B}"/>
    <cellStyle name="Normal 4 11 2 6" xfId="23367" xr:uid="{0F0F6C82-DD27-4B89-BA83-E5FD1E39673C}"/>
    <cellStyle name="Normal 4 11 3" xfId="1690" xr:uid="{335D106E-410A-487F-BEEB-E109362C923F}"/>
    <cellStyle name="Normal 4 11 3 2" xfId="6172" xr:uid="{01F77C15-443F-4C79-9708-25EFA448D453}"/>
    <cellStyle name="Normal 4 11 3 2 2" xfId="15202" xr:uid="{09285342-BE1F-469C-A552-5357F631162E}"/>
    <cellStyle name="Normal 4 11 3 2 2 2" xfId="37628" xr:uid="{37F160BC-AED3-4F56-970E-382D1C1739E7}"/>
    <cellStyle name="Normal 4 11 3 2 3" xfId="28598" xr:uid="{BB924789-970C-4189-B31E-E5942C657FB1}"/>
    <cellStyle name="Normal 4 11 3 3" xfId="10720" xr:uid="{E8EC51B9-064F-4BD8-AC30-4C1CC3FDAE4A}"/>
    <cellStyle name="Normal 4 11 3 3 2" xfId="33146" xr:uid="{6B4B4636-4F93-4706-810F-D978FA3F1A38}"/>
    <cellStyle name="Normal 4 11 3 4" xfId="24116" xr:uid="{4A8659A6-EE1B-4640-8E63-9368CEF40C7B}"/>
    <cellStyle name="Normal 4 11 4" xfId="3184" xr:uid="{3AA6B0D1-812A-4A47-860C-64EFE9ADEA5F}"/>
    <cellStyle name="Normal 4 11 4 2" xfId="7666" xr:uid="{46396FCE-BE43-4BFA-BCAE-8A2D340C9A0E}"/>
    <cellStyle name="Normal 4 11 4 2 2" xfId="16696" xr:uid="{11854A81-7FC7-4F8D-9EDE-7B517572BA87}"/>
    <cellStyle name="Normal 4 11 4 2 2 2" xfId="39122" xr:uid="{E49BEC2D-F0B2-430E-B292-A7C787C9A182}"/>
    <cellStyle name="Normal 4 11 4 2 3" xfId="30092" xr:uid="{95B460C5-0EB3-4062-BB25-CC1E61D0DD21}"/>
    <cellStyle name="Normal 4 11 4 3" xfId="12214" xr:uid="{6EB0A1F2-F35D-4794-BB89-8A0639E256C4}"/>
    <cellStyle name="Normal 4 11 4 3 2" xfId="34640" xr:uid="{AB5A5A4D-3101-4865-BD62-FCDFFADAEC08}"/>
    <cellStyle name="Normal 4 11 4 4" xfId="25610" xr:uid="{5A1E2DBD-79D2-4C7E-B958-AA0E250FA2E4}"/>
    <cellStyle name="Normal 4 11 5" xfId="4678" xr:uid="{542B7B7B-1F9E-4488-A9FB-E3171EE0C5CB}"/>
    <cellStyle name="Normal 4 11 5 2" xfId="13708" xr:uid="{A352AC62-5E24-426E-A44B-15E9B63815E1}"/>
    <cellStyle name="Normal 4 11 5 2 2" xfId="36134" xr:uid="{4C6C958E-4003-40D3-84BF-3A56D16335DB}"/>
    <cellStyle name="Normal 4 11 5 3" xfId="27104" xr:uid="{98048624-828C-4463-9C81-EB8CF3F313C3}"/>
    <cellStyle name="Normal 4 11 6" xfId="9226" xr:uid="{BD164B47-25D4-477E-A55D-B26366AEDA14}"/>
    <cellStyle name="Normal 4 11 6 2" xfId="31652" xr:uid="{DB380597-8126-4BC2-8661-0844B6CBB899}"/>
    <cellStyle name="Normal 4 11 7" xfId="22622" xr:uid="{4823EC2A-8314-4277-A13F-E0C04F6254E8}"/>
    <cellStyle name="Normal 4 12" xfId="382" xr:uid="{3EF2BFE8-8242-4993-8331-9146A3C1D096}"/>
    <cellStyle name="Normal 4 12 2" xfId="1129" xr:uid="{0B255787-C986-4CE3-9FAF-D4BDCDEA2A36}"/>
    <cellStyle name="Normal 4 12 2 2" xfId="2623" xr:uid="{4BD4FDAE-B813-4F1B-BB43-7F296739BDE9}"/>
    <cellStyle name="Normal 4 12 2 2 2" xfId="7105" xr:uid="{E9E50A1D-2A1E-4FEB-8873-FEB632BA92B4}"/>
    <cellStyle name="Normal 4 12 2 2 2 2" xfId="16135" xr:uid="{6A68EC5D-41BD-4266-A356-D712FA4329A8}"/>
    <cellStyle name="Normal 4 12 2 2 2 2 2" xfId="38561" xr:uid="{519AD0A6-0082-445B-AA8B-9E6AD647754E}"/>
    <cellStyle name="Normal 4 12 2 2 2 3" xfId="29531" xr:uid="{8B535EEE-F183-437F-9792-553903B4BA52}"/>
    <cellStyle name="Normal 4 12 2 2 3" xfId="11653" xr:uid="{233602CB-5788-4D7C-B0D3-411374AC0862}"/>
    <cellStyle name="Normal 4 12 2 2 3 2" xfId="34079" xr:uid="{A3658511-241E-46DC-BA8D-D6DD3E6E3EB2}"/>
    <cellStyle name="Normal 4 12 2 2 4" xfId="25049" xr:uid="{1BD08209-CC55-40F9-8C76-E1252710B6BD}"/>
    <cellStyle name="Normal 4 12 2 3" xfId="4117" xr:uid="{8E096857-14F8-4DFF-92C1-66C2534D8244}"/>
    <cellStyle name="Normal 4 12 2 3 2" xfId="8599" xr:uid="{12535072-8D02-4455-B5EB-1D3E8AE1C58C}"/>
    <cellStyle name="Normal 4 12 2 3 2 2" xfId="17629" xr:uid="{9D462B84-D817-4E1C-BEF8-980E0F34D2F9}"/>
    <cellStyle name="Normal 4 12 2 3 2 2 2" xfId="40055" xr:uid="{C0707085-0BC5-44AB-A800-04CCB3499AEE}"/>
    <cellStyle name="Normal 4 12 2 3 2 3" xfId="31025" xr:uid="{650F0C9F-B1C3-4292-B80F-65ED705A49C6}"/>
    <cellStyle name="Normal 4 12 2 3 3" xfId="13147" xr:uid="{0D857E53-174D-4735-A5DC-EE4DAF33D364}"/>
    <cellStyle name="Normal 4 12 2 3 3 2" xfId="35573" xr:uid="{93F08175-33E3-4E89-99FF-0768CB554589}"/>
    <cellStyle name="Normal 4 12 2 3 4" xfId="26543" xr:uid="{1268FF83-4269-4EC2-9DA3-94781073BEDB}"/>
    <cellStyle name="Normal 4 12 2 4" xfId="5611" xr:uid="{51FC11EC-6403-4736-AF5D-7723592C5378}"/>
    <cellStyle name="Normal 4 12 2 4 2" xfId="14641" xr:uid="{DB194690-F5AD-4687-BFD0-CA5F7333B79F}"/>
    <cellStyle name="Normal 4 12 2 4 2 2" xfId="37067" xr:uid="{CC365537-680F-453D-ACF4-CF51050C7A3F}"/>
    <cellStyle name="Normal 4 12 2 4 3" xfId="28037" xr:uid="{C20C19FA-901B-45EA-A003-57AA169B2935}"/>
    <cellStyle name="Normal 4 12 2 5" xfId="10159" xr:uid="{FC44761A-1967-43A1-A650-B6F3C6465A84}"/>
    <cellStyle name="Normal 4 12 2 5 2" xfId="32585" xr:uid="{F5BA4651-ED28-492A-B193-D0267C3B3910}"/>
    <cellStyle name="Normal 4 12 2 6" xfId="23555" xr:uid="{C424654F-3B45-4B68-94BB-542128930CFB}"/>
    <cellStyle name="Normal 4 12 3" xfId="1876" xr:uid="{E6C619AA-CDDC-44FC-8D2A-6BC47EBFD500}"/>
    <cellStyle name="Normal 4 12 3 2" xfId="6358" xr:uid="{E6FA0138-F0C8-4424-8F4E-6CA98D7C7046}"/>
    <cellStyle name="Normal 4 12 3 2 2" xfId="15388" xr:uid="{86232A09-3EA3-474B-9835-F7D447975A2E}"/>
    <cellStyle name="Normal 4 12 3 2 2 2" xfId="37814" xr:uid="{14424867-1FA0-4B2A-9AD3-F10B702A586E}"/>
    <cellStyle name="Normal 4 12 3 2 3" xfId="28784" xr:uid="{47B69331-76D1-48FA-895C-E0CCB843509C}"/>
    <cellStyle name="Normal 4 12 3 3" xfId="10906" xr:uid="{C68A44B7-9640-49FA-9564-A4A7E0603707}"/>
    <cellStyle name="Normal 4 12 3 3 2" xfId="33332" xr:uid="{B6A3FB77-93D9-4196-A4EE-F254D11AB15A}"/>
    <cellStyle name="Normal 4 12 3 4" xfId="24302" xr:uid="{62674A1F-4E9D-471A-B1BB-292BF3AB869D}"/>
    <cellStyle name="Normal 4 12 4" xfId="3370" xr:uid="{0E4C3415-DD97-454F-9079-C93C8CB1B23B}"/>
    <cellStyle name="Normal 4 12 4 2" xfId="7852" xr:uid="{AF5DF8D2-0309-4B7B-8CFB-D7BD2D426CFB}"/>
    <cellStyle name="Normal 4 12 4 2 2" xfId="16882" xr:uid="{F1BFBE25-1C3E-4DB8-AA9F-1526AEAAC2C7}"/>
    <cellStyle name="Normal 4 12 4 2 2 2" xfId="39308" xr:uid="{1D54861E-5A96-4A1B-9438-1ADB8055995C}"/>
    <cellStyle name="Normal 4 12 4 2 3" xfId="30278" xr:uid="{880C347F-16FC-4514-B6A2-C2FF657283AF}"/>
    <cellStyle name="Normal 4 12 4 3" xfId="12400" xr:uid="{77911971-A866-4541-A559-CBDCAC5B7FE0}"/>
    <cellStyle name="Normal 4 12 4 3 2" xfId="34826" xr:uid="{B3028289-27C2-46B1-A68B-7DECD0125377}"/>
    <cellStyle name="Normal 4 12 4 4" xfId="25796" xr:uid="{E3C9CC09-2DCB-4755-AEDC-99C1E8FBECD2}"/>
    <cellStyle name="Normal 4 12 5" xfId="4864" xr:uid="{2515CA5C-D9D1-4FFC-BC7B-C0DC7352E0A3}"/>
    <cellStyle name="Normal 4 12 5 2" xfId="13894" xr:uid="{8980FC22-567C-43CD-8F03-1C30B3AFCBE6}"/>
    <cellStyle name="Normal 4 12 5 2 2" xfId="36320" xr:uid="{B4F2B19A-D083-4537-95DF-4B160E82892D}"/>
    <cellStyle name="Normal 4 12 5 3" xfId="27290" xr:uid="{13A6AD63-D8E3-4312-8265-5DCDBAA76174}"/>
    <cellStyle name="Normal 4 12 6" xfId="9412" xr:uid="{0A98E45D-F5C3-4ACA-A761-7A0C5C6C8BBE}"/>
    <cellStyle name="Normal 4 12 6 2" xfId="31838" xr:uid="{76C51ECA-6C3F-43ED-95FC-2E10445A4992}"/>
    <cellStyle name="Normal 4 12 7" xfId="22808" xr:uid="{A6DC244A-8FB7-44D5-964A-1FCDD85A757D}"/>
    <cellStyle name="Normal 4 13" xfId="568" xr:uid="{AC0FBA2F-A273-4F2A-B3A1-5B07E5BCED70}"/>
    <cellStyle name="Normal 4 13 2" xfId="1315" xr:uid="{C89D3E23-4FC3-43EA-BDF4-00CD170B12FC}"/>
    <cellStyle name="Normal 4 13 2 2" xfId="2809" xr:uid="{D36D0B02-9CCE-4450-AEFB-0FD708B1A8EE}"/>
    <cellStyle name="Normal 4 13 2 2 2" xfId="7291" xr:uid="{5EE26D1E-8814-4343-A455-AD156B3403A2}"/>
    <cellStyle name="Normal 4 13 2 2 2 2" xfId="16321" xr:uid="{2A8AFB70-1CAA-4747-81B2-027848839EA7}"/>
    <cellStyle name="Normal 4 13 2 2 2 2 2" xfId="38747" xr:uid="{CA310828-45AC-41E5-B8FD-C021719A5A9F}"/>
    <cellStyle name="Normal 4 13 2 2 2 3" xfId="29717" xr:uid="{1234338B-C462-4160-916F-529F39E3FB76}"/>
    <cellStyle name="Normal 4 13 2 2 3" xfId="11839" xr:uid="{78C9F55B-395E-4234-8E20-8BC0D8F875BD}"/>
    <cellStyle name="Normal 4 13 2 2 3 2" xfId="34265" xr:uid="{CDDA7CDE-7B8A-4B97-8EA9-787287E79FD1}"/>
    <cellStyle name="Normal 4 13 2 2 4" xfId="25235" xr:uid="{3F79873A-97CD-4833-B602-943959F8985A}"/>
    <cellStyle name="Normal 4 13 2 3" xfId="4303" xr:uid="{F84FEB30-7063-4367-AA7F-E15156318893}"/>
    <cellStyle name="Normal 4 13 2 3 2" xfId="8785" xr:uid="{45E81D11-BF98-49DD-8361-66BED5A48F1A}"/>
    <cellStyle name="Normal 4 13 2 3 2 2" xfId="17815" xr:uid="{FFF1DF54-B8DE-4022-B19C-F619B1C27BE7}"/>
    <cellStyle name="Normal 4 13 2 3 2 2 2" xfId="40241" xr:uid="{13250C9E-C4E7-4254-B4AC-8D7FD1D37A9D}"/>
    <cellStyle name="Normal 4 13 2 3 2 3" xfId="31211" xr:uid="{B59241CB-5B10-433E-B1F1-BC47FEC9A1A0}"/>
    <cellStyle name="Normal 4 13 2 3 3" xfId="13333" xr:uid="{37BD3E94-B788-4E6E-B6F9-BCF5E86DD69A}"/>
    <cellStyle name="Normal 4 13 2 3 3 2" xfId="35759" xr:uid="{525A1F49-6F8C-4151-AFE3-BC7B8F891E8A}"/>
    <cellStyle name="Normal 4 13 2 3 4" xfId="26729" xr:uid="{C397D321-D737-4CEC-B9CD-3813C31E1C57}"/>
    <cellStyle name="Normal 4 13 2 4" xfId="5797" xr:uid="{8243A185-E7A6-49E3-B915-DA13DB1E65F9}"/>
    <cellStyle name="Normal 4 13 2 4 2" xfId="14827" xr:uid="{3E856725-9410-4359-911C-7E2406CFE874}"/>
    <cellStyle name="Normal 4 13 2 4 2 2" xfId="37253" xr:uid="{F02573EA-D451-497D-B7F1-E18A739E00E4}"/>
    <cellStyle name="Normal 4 13 2 4 3" xfId="28223" xr:uid="{18AE54C8-9E18-49C3-B3C5-2D8987E3BDE1}"/>
    <cellStyle name="Normal 4 13 2 5" xfId="10345" xr:uid="{1156186F-821C-4DF5-B402-C26BA027D18B}"/>
    <cellStyle name="Normal 4 13 2 5 2" xfId="32771" xr:uid="{53701B0D-6049-48EB-AE5B-97BB14B8EAF0}"/>
    <cellStyle name="Normal 4 13 2 6" xfId="23741" xr:uid="{78A084EF-9EF3-454D-9B8A-B13C52498417}"/>
    <cellStyle name="Normal 4 13 3" xfId="2062" xr:uid="{00CE0C27-54EF-4E9F-88FB-A5A5C0F9FE57}"/>
    <cellStyle name="Normal 4 13 3 2" xfId="6544" xr:uid="{B13255C3-F069-4019-B977-10E8702FC702}"/>
    <cellStyle name="Normal 4 13 3 2 2" xfId="15574" xr:uid="{9CFE0E93-B41D-46B5-87AA-D8BB643D70EC}"/>
    <cellStyle name="Normal 4 13 3 2 2 2" xfId="38000" xr:uid="{CA6107E0-A657-461F-9A8D-FBF4725BD3B8}"/>
    <cellStyle name="Normal 4 13 3 2 3" xfId="28970" xr:uid="{5BB9454C-4546-4B76-A092-4835A17E8EDF}"/>
    <cellStyle name="Normal 4 13 3 3" xfId="11092" xr:uid="{972CB753-2013-4097-9095-FDC8016534E5}"/>
    <cellStyle name="Normal 4 13 3 3 2" xfId="33518" xr:uid="{CA517D89-E8B5-450A-9CDF-ACEE27C251FD}"/>
    <cellStyle name="Normal 4 13 3 4" xfId="24488" xr:uid="{AE6C006C-5373-4E5C-8FAF-D0E67DB03D41}"/>
    <cellStyle name="Normal 4 13 4" xfId="3556" xr:uid="{8AA5BD88-81D4-489B-93C6-242FA468FA49}"/>
    <cellStyle name="Normal 4 13 4 2" xfId="8038" xr:uid="{00B66582-5DA5-432F-8380-0B5EF185DE38}"/>
    <cellStyle name="Normal 4 13 4 2 2" xfId="17068" xr:uid="{6554E2BA-6647-4E07-A5DE-77321C165440}"/>
    <cellStyle name="Normal 4 13 4 2 2 2" xfId="39494" xr:uid="{C233B6ED-4420-4C88-B37E-7D41C7DD4CDF}"/>
    <cellStyle name="Normal 4 13 4 2 3" xfId="30464" xr:uid="{D268C2FF-1F81-42AD-9A95-A4FD836C80FC}"/>
    <cellStyle name="Normal 4 13 4 3" xfId="12586" xr:uid="{46400274-DAEC-4C0A-854D-B1E335274BC0}"/>
    <cellStyle name="Normal 4 13 4 3 2" xfId="35012" xr:uid="{CF382618-3235-40F4-A504-24920FA04C42}"/>
    <cellStyle name="Normal 4 13 4 4" xfId="25982" xr:uid="{FD04CBB6-0F24-4EAD-8D50-3461C99B96F2}"/>
    <cellStyle name="Normal 4 13 5" xfId="5050" xr:uid="{3297DB0C-D72A-4632-B578-2C601D895B99}"/>
    <cellStyle name="Normal 4 13 5 2" xfId="14080" xr:uid="{F7D51DEC-6BE2-4D80-ADEA-FCEC7BAEC184}"/>
    <cellStyle name="Normal 4 13 5 2 2" xfId="36506" xr:uid="{C27A8B4F-5DCF-4F19-824E-C7198C0B140C}"/>
    <cellStyle name="Normal 4 13 5 3" xfId="27476" xr:uid="{75F9A412-9DA5-4DA4-ACDE-C20E76E35DFF}"/>
    <cellStyle name="Normal 4 13 6" xfId="9598" xr:uid="{FC4DCFA5-EE32-40F1-8E30-AD11F06494F7}"/>
    <cellStyle name="Normal 4 13 6 2" xfId="32024" xr:uid="{59E6B5A2-9D0A-4EE6-92D7-0084D4093D63}"/>
    <cellStyle name="Normal 4 13 7" xfId="22994" xr:uid="{82126C3D-0F86-450C-840F-2D5A7C0DEDB4}"/>
    <cellStyle name="Normal 4 14" xfId="755" xr:uid="{73522981-6922-413F-BC42-83BE2BCE3157}"/>
    <cellStyle name="Normal 4 14 2" xfId="2249" xr:uid="{8ED038C6-268A-4507-A959-2632E69F139C}"/>
    <cellStyle name="Normal 4 14 2 2" xfId="6731" xr:uid="{A3879111-835F-46D5-B224-AC550F9D801C}"/>
    <cellStyle name="Normal 4 14 2 2 2" xfId="15761" xr:uid="{2308F73B-4CB5-45FE-BD49-24779F49A93D}"/>
    <cellStyle name="Normal 4 14 2 2 2 2" xfId="38187" xr:uid="{6A575932-56D5-496B-8A07-E8AF3B89D7D8}"/>
    <cellStyle name="Normal 4 14 2 2 3" xfId="29157" xr:uid="{10D03A62-2216-4FBF-8735-599826820B5D}"/>
    <cellStyle name="Normal 4 14 2 3" xfId="11279" xr:uid="{682BE569-FADE-43C4-9A4F-F2C1875E21C4}"/>
    <cellStyle name="Normal 4 14 2 3 2" xfId="33705" xr:uid="{80B52882-C419-490C-9CF7-87F3D1EF514C}"/>
    <cellStyle name="Normal 4 14 2 4" xfId="24675" xr:uid="{FD20ED68-88C1-4B12-B20F-05703838895C}"/>
    <cellStyle name="Normal 4 14 3" xfId="3743" xr:uid="{7FF71E40-5582-422A-B6B0-89A250569B6D}"/>
    <cellStyle name="Normal 4 14 3 2" xfId="8225" xr:uid="{62A46EDB-7DF4-4097-8CC5-D74DEF35DA1E}"/>
    <cellStyle name="Normal 4 14 3 2 2" xfId="17255" xr:uid="{BE894060-9BF4-408E-9DCF-2F30C6F35EEF}"/>
    <cellStyle name="Normal 4 14 3 2 2 2" xfId="39681" xr:uid="{7788ED75-ECDB-4D4C-B59D-A351D5D97305}"/>
    <cellStyle name="Normal 4 14 3 2 3" xfId="30651" xr:uid="{33F03D4B-99DF-40F4-9C94-6F725F92510F}"/>
    <cellStyle name="Normal 4 14 3 3" xfId="12773" xr:uid="{9DB5BB20-22A7-49F3-8686-7A363A035FD8}"/>
    <cellStyle name="Normal 4 14 3 3 2" xfId="35199" xr:uid="{4B8296E6-ADB7-4AA0-A99C-3C16C2AFE456}"/>
    <cellStyle name="Normal 4 14 3 4" xfId="26169" xr:uid="{79D3A378-D71E-4249-91B9-7344471E0E82}"/>
    <cellStyle name="Normal 4 14 4" xfId="5237" xr:uid="{1DBABE33-6AE4-48FA-9488-74A2D7FD6619}"/>
    <cellStyle name="Normal 4 14 4 2" xfId="14267" xr:uid="{259D15AF-7F5C-43E8-A484-BBF141444470}"/>
    <cellStyle name="Normal 4 14 4 2 2" xfId="36693" xr:uid="{2303E885-BB58-4205-A828-1ADF94F392FA}"/>
    <cellStyle name="Normal 4 14 4 3" xfId="27663" xr:uid="{DAB87736-11DD-4C7D-8859-68C3A2299AFE}"/>
    <cellStyle name="Normal 4 14 5" xfId="9785" xr:uid="{52B96477-FD71-4210-905A-EC35F06AEC26}"/>
    <cellStyle name="Normal 4 14 5 2" xfId="32211" xr:uid="{9A2CD5BD-5EFB-4E08-93D4-4CE93B3FCD9E}"/>
    <cellStyle name="Normal 4 14 6" xfId="23181" xr:uid="{32DB4116-916F-4941-B175-DBD7D068BEF8}"/>
    <cellStyle name="Normal 4 15" xfId="1504" xr:uid="{182A7E31-1A56-4520-8C69-6AA98CAF0C21}"/>
    <cellStyle name="Normal 4 15 2" xfId="5986" xr:uid="{8DB35AB2-5B4C-41EA-9E16-7C58242142F2}"/>
    <cellStyle name="Normal 4 15 2 2" xfId="15016" xr:uid="{6AC12B5C-360C-4E59-BFD7-C07F21F52DA6}"/>
    <cellStyle name="Normal 4 15 2 2 2" xfId="37442" xr:uid="{A0C8B688-66FE-417F-8ACE-DDC351DA1D5E}"/>
    <cellStyle name="Normal 4 15 2 3" xfId="28412" xr:uid="{6219DDA5-A3B2-4AA0-90BE-C89A3405717B}"/>
    <cellStyle name="Normal 4 15 3" xfId="10534" xr:uid="{3DFFC87F-AFA0-4B76-9E7B-4647247C9AF8}"/>
    <cellStyle name="Normal 4 15 3 2" xfId="32960" xr:uid="{A6E6BFE3-B3D8-4A09-A5C7-B08E401CAA2C}"/>
    <cellStyle name="Normal 4 15 4" xfId="23930" xr:uid="{ACA6C437-563B-4B3F-BFF7-487D5C2324E1}"/>
    <cellStyle name="Normal 4 16" xfId="2998" xr:uid="{8F08877A-23A9-42F6-9C51-290628699F97}"/>
    <cellStyle name="Normal 4 16 2" xfId="7480" xr:uid="{648D4442-2345-4581-AA11-7E8035AA7392}"/>
    <cellStyle name="Normal 4 16 2 2" xfId="16510" xr:uid="{675E1E6C-1EA7-4A7F-82C3-5E7FB464E29D}"/>
    <cellStyle name="Normal 4 16 2 2 2" xfId="38936" xr:uid="{BB98FBA0-C463-4B02-BC8E-C2A558AC4D25}"/>
    <cellStyle name="Normal 4 16 2 3" xfId="29906" xr:uid="{5E4DFEF5-8A0D-4E66-A96A-3715D762A63A}"/>
    <cellStyle name="Normal 4 16 3" xfId="12028" xr:uid="{D461F08D-A2BB-43ED-99A1-63FA11F3832E}"/>
    <cellStyle name="Normal 4 16 3 2" xfId="34454" xr:uid="{7DAE3F8C-2DEA-4FEA-85E0-6FEFF50E1AE9}"/>
    <cellStyle name="Normal 4 16 4" xfId="25424" xr:uid="{1A8AA7FE-2BD4-410B-8C0A-6FD47CEBA6B9}"/>
    <cellStyle name="Normal 4 17" xfId="4492" xr:uid="{8F09AC17-5637-4694-AE69-F2134520A53C}"/>
    <cellStyle name="Normal 4 17 2" xfId="13522" xr:uid="{02731D04-3DDC-48EA-9172-716A917DD38B}"/>
    <cellStyle name="Normal 4 17 2 2" xfId="35948" xr:uid="{83FDA810-7E2B-4769-8B95-3EA801544BFF}"/>
    <cellStyle name="Normal 4 17 3" xfId="26918" xr:uid="{D5FB253B-107B-487E-AF18-2DC515393FCE}"/>
    <cellStyle name="Normal 4 18" xfId="9040" xr:uid="{F9FF34AB-11C9-4DAC-A186-5E4AFA102361}"/>
    <cellStyle name="Normal 4 18 2" xfId="31466" xr:uid="{6AE587E8-EC4D-4AE3-9394-8ABA8498B5FC}"/>
    <cellStyle name="Normal 4 19" xfId="10" xr:uid="{E80BA274-2F3A-4F2B-817A-6559866C724E}"/>
    <cellStyle name="Normal 4 2" xfId="16" xr:uid="{98675C7F-C91F-4766-80B5-DFC840635057}"/>
    <cellStyle name="Normal 4 2 10" xfId="201" xr:uid="{91074F6B-1C17-41AE-B813-6BF880DAA092}"/>
    <cellStyle name="Normal 4 2 10 2" xfId="946" xr:uid="{3408D9E2-3350-4295-AB92-5B4D3F0E3C84}"/>
    <cellStyle name="Normal 4 2 10 2 2" xfId="2440" xr:uid="{74C75304-D954-4077-818A-08AD6918A66C}"/>
    <cellStyle name="Normal 4 2 10 2 2 2" xfId="6922" xr:uid="{C4A601F7-6ABA-4BA4-A888-580879D93F62}"/>
    <cellStyle name="Normal 4 2 10 2 2 2 2" xfId="15952" xr:uid="{714FE091-9FBA-4330-9B97-87D3F327FA1B}"/>
    <cellStyle name="Normal 4 2 10 2 2 2 2 2" xfId="38378" xr:uid="{C8937479-D3CB-414A-A319-8A72C9451878}"/>
    <cellStyle name="Normal 4 2 10 2 2 2 3" xfId="29348" xr:uid="{4CFFE554-2F66-45D8-A753-76A62EA48065}"/>
    <cellStyle name="Normal 4 2 10 2 2 3" xfId="11470" xr:uid="{0F3E9A10-1200-4D36-B222-E2C7D9C58992}"/>
    <cellStyle name="Normal 4 2 10 2 2 3 2" xfId="33896" xr:uid="{893B94E6-2718-45D1-A780-AF7DFE49DB18}"/>
    <cellStyle name="Normal 4 2 10 2 2 4" xfId="24866" xr:uid="{F7DA216A-AD86-4070-867B-FFF0B12B7BEE}"/>
    <cellStyle name="Normal 4 2 10 2 3" xfId="3934" xr:uid="{6709B742-1899-4927-BFED-E0A012A9E000}"/>
    <cellStyle name="Normal 4 2 10 2 3 2" xfId="8416" xr:uid="{DC64AE25-4E1E-4334-B69F-BD1EC1DFB8CF}"/>
    <cellStyle name="Normal 4 2 10 2 3 2 2" xfId="17446" xr:uid="{3C1A8D38-726D-416B-A4A6-4B4E885778C8}"/>
    <cellStyle name="Normal 4 2 10 2 3 2 2 2" xfId="39872" xr:uid="{E069106C-6E66-41A8-8547-25C6571D4935}"/>
    <cellStyle name="Normal 4 2 10 2 3 2 3" xfId="30842" xr:uid="{49883566-2977-4073-9CC6-4EDF40574B01}"/>
    <cellStyle name="Normal 4 2 10 2 3 3" xfId="12964" xr:uid="{A3DD4482-9534-47B3-BB11-6A2C646158B2}"/>
    <cellStyle name="Normal 4 2 10 2 3 3 2" xfId="35390" xr:uid="{B36AE1FE-E2BB-4CC1-B18A-36E0F0D411AF}"/>
    <cellStyle name="Normal 4 2 10 2 3 4" xfId="26360" xr:uid="{F9A0600D-2633-4E1C-B234-BC67E1A3DAA9}"/>
    <cellStyle name="Normal 4 2 10 2 4" xfId="5428" xr:uid="{D151A47A-E911-4EBD-B0E3-07CB1539B0C7}"/>
    <cellStyle name="Normal 4 2 10 2 4 2" xfId="14458" xr:uid="{63EE18DC-C8FD-4637-A865-B5BF83B8C3FE}"/>
    <cellStyle name="Normal 4 2 10 2 4 2 2" xfId="36884" xr:uid="{2FD92069-3A1A-466A-A868-463FCE7EDFC0}"/>
    <cellStyle name="Normal 4 2 10 2 4 3" xfId="27854" xr:uid="{75FA5E9C-9ECA-4321-9322-CCE0A92252A6}"/>
    <cellStyle name="Normal 4 2 10 2 5" xfId="9976" xr:uid="{07D0F9EB-EC5F-498E-82F7-C2C0DDD149C0}"/>
    <cellStyle name="Normal 4 2 10 2 5 2" xfId="32402" xr:uid="{132EE401-4E19-4AC4-9150-DF3B02AE5BD2}"/>
    <cellStyle name="Normal 4 2 10 2 6" xfId="23372" xr:uid="{CDC33001-D0B9-43E3-8FFF-E37788EDB018}"/>
    <cellStyle name="Normal 4 2 10 3" xfId="1695" xr:uid="{BB8E11C4-EADB-4148-A8DF-40EF3629E210}"/>
    <cellStyle name="Normal 4 2 10 3 2" xfId="6177" xr:uid="{F866AD42-1F1C-492D-B0D0-3BEA680165FF}"/>
    <cellStyle name="Normal 4 2 10 3 2 2" xfId="15207" xr:uid="{CABCACFD-9B6C-4377-AA8C-1D5D685E30EE}"/>
    <cellStyle name="Normal 4 2 10 3 2 2 2" xfId="37633" xr:uid="{0F4BEFAC-5E20-40E6-8382-D50F264CC51D}"/>
    <cellStyle name="Normal 4 2 10 3 2 3" xfId="28603" xr:uid="{F2CA1506-4BFA-4605-8BAD-CCD24E8547D5}"/>
    <cellStyle name="Normal 4 2 10 3 3" xfId="10725" xr:uid="{E1ABDDB7-CACE-4C44-AE41-B6072175D46C}"/>
    <cellStyle name="Normal 4 2 10 3 3 2" xfId="33151" xr:uid="{EFA450D6-FE42-494A-9B94-3049EA84F963}"/>
    <cellStyle name="Normal 4 2 10 3 4" xfId="24121" xr:uid="{7C2DB75F-90D2-438F-B4F1-133EFEE84E73}"/>
    <cellStyle name="Normal 4 2 10 4" xfId="3189" xr:uid="{B174D055-A3F2-475A-B4E6-380703996984}"/>
    <cellStyle name="Normal 4 2 10 4 2" xfId="7671" xr:uid="{FEA9827A-DC3B-436C-AC74-893F435BE032}"/>
    <cellStyle name="Normal 4 2 10 4 2 2" xfId="16701" xr:uid="{9645F561-DD0D-4231-904E-1947CB37B1FC}"/>
    <cellStyle name="Normal 4 2 10 4 2 2 2" xfId="39127" xr:uid="{C566419A-BD25-4A6C-81DD-12B23D2969AD}"/>
    <cellStyle name="Normal 4 2 10 4 2 3" xfId="30097" xr:uid="{5CE14983-F42A-4D32-87F1-684522D0BD01}"/>
    <cellStyle name="Normal 4 2 10 4 3" xfId="12219" xr:uid="{432A14C0-DEC5-48AD-9C79-02694F468F9D}"/>
    <cellStyle name="Normal 4 2 10 4 3 2" xfId="34645" xr:uid="{1507644C-E147-42E5-ADC1-D37FBEB6C0EC}"/>
    <cellStyle name="Normal 4 2 10 4 4" xfId="25615" xr:uid="{DFBF738C-2CC3-4F4A-9A52-8BF88BF9A4E6}"/>
    <cellStyle name="Normal 4 2 10 5" xfId="4683" xr:uid="{0587D9EB-44C3-4518-AF99-D686D1D59F66}"/>
    <cellStyle name="Normal 4 2 10 5 2" xfId="13713" xr:uid="{C458DACC-188D-48F0-B344-94258FEDF45F}"/>
    <cellStyle name="Normal 4 2 10 5 2 2" xfId="36139" xr:uid="{D2B042B4-9577-49BF-A7AA-9EA18B75A877}"/>
    <cellStyle name="Normal 4 2 10 5 3" xfId="27109" xr:uid="{793991C3-8425-4F48-9907-504A0548E5D4}"/>
    <cellStyle name="Normal 4 2 10 6" xfId="9231" xr:uid="{89E198F1-8F4F-43A2-B504-BB5BC17E27AE}"/>
    <cellStyle name="Normal 4 2 10 6 2" xfId="31657" xr:uid="{B4646A2A-A004-4BE0-9F25-AA588F48B699}"/>
    <cellStyle name="Normal 4 2 10 7" xfId="22627" xr:uid="{8BAA2F12-7D3B-4B55-B913-5CBD128CDFC4}"/>
    <cellStyle name="Normal 4 2 11" xfId="387" xr:uid="{A561C7BF-A0F7-4B46-8F6B-46CDA49C322F}"/>
    <cellStyle name="Normal 4 2 11 2" xfId="1134" xr:uid="{909D093A-4698-4D7D-8049-5125F6979B7C}"/>
    <cellStyle name="Normal 4 2 11 2 2" xfId="2628" xr:uid="{6D552B43-C6CB-49CD-AA84-3BDF1E7963CC}"/>
    <cellStyle name="Normal 4 2 11 2 2 2" xfId="7110" xr:uid="{352CEAF1-A15D-499E-A45D-B663742B9AB7}"/>
    <cellStyle name="Normal 4 2 11 2 2 2 2" xfId="16140" xr:uid="{E6E5D6B3-2797-42B9-91D2-D0BC65A7D5B2}"/>
    <cellStyle name="Normal 4 2 11 2 2 2 2 2" xfId="38566" xr:uid="{DF9FF236-7F7C-4C36-9475-AF8829DA2354}"/>
    <cellStyle name="Normal 4 2 11 2 2 2 3" xfId="29536" xr:uid="{25CEF25B-8E1C-4548-9861-D6FDDAD755BF}"/>
    <cellStyle name="Normal 4 2 11 2 2 3" xfId="11658" xr:uid="{6421A2B4-3464-40E7-9F17-3A7181BF6D51}"/>
    <cellStyle name="Normal 4 2 11 2 2 3 2" xfId="34084" xr:uid="{575BE9DA-B1BF-482C-B811-569642A2935C}"/>
    <cellStyle name="Normal 4 2 11 2 2 4" xfId="25054" xr:uid="{1224794B-71FA-4E4F-A634-F15920ACC4E5}"/>
    <cellStyle name="Normal 4 2 11 2 3" xfId="4122" xr:uid="{F4A567DE-68BB-406C-82B0-367BC4D1FDE0}"/>
    <cellStyle name="Normal 4 2 11 2 3 2" xfId="8604" xr:uid="{BF059E18-14AD-45CA-BD3D-F8E2B3C6070A}"/>
    <cellStyle name="Normal 4 2 11 2 3 2 2" xfId="17634" xr:uid="{A8271901-903D-4871-B330-F748A6427400}"/>
    <cellStyle name="Normal 4 2 11 2 3 2 2 2" xfId="40060" xr:uid="{CA8C6FD9-6F5F-451F-9B99-EA6071FFF975}"/>
    <cellStyle name="Normal 4 2 11 2 3 2 3" xfId="31030" xr:uid="{E3DBED9A-34B8-4039-8BCA-23F3AE80CDEE}"/>
    <cellStyle name="Normal 4 2 11 2 3 3" xfId="13152" xr:uid="{4C40D4B3-D0DE-49D2-8927-422FC018E7EF}"/>
    <cellStyle name="Normal 4 2 11 2 3 3 2" xfId="35578" xr:uid="{2FCE2224-C6C7-4323-BE6D-1459435A3C29}"/>
    <cellStyle name="Normal 4 2 11 2 3 4" xfId="26548" xr:uid="{B97209C6-72FB-4EDB-AAB8-BAA793778AE6}"/>
    <cellStyle name="Normal 4 2 11 2 4" xfId="5616" xr:uid="{CA6E0D40-99B8-41F3-92C1-D7708F452936}"/>
    <cellStyle name="Normal 4 2 11 2 4 2" xfId="14646" xr:uid="{4EB6550B-7920-4907-A9E1-9E815320DCDE}"/>
    <cellStyle name="Normal 4 2 11 2 4 2 2" xfId="37072" xr:uid="{7CB2180D-EF0D-47C0-8B8D-64CE79380D37}"/>
    <cellStyle name="Normal 4 2 11 2 4 3" xfId="28042" xr:uid="{087AB1E4-1164-474B-B91E-01E32D955522}"/>
    <cellStyle name="Normal 4 2 11 2 5" xfId="10164" xr:uid="{E67A46E0-34E7-4DE3-8169-2C823E687BCF}"/>
    <cellStyle name="Normal 4 2 11 2 5 2" xfId="32590" xr:uid="{C3744D66-1F4B-4343-83D7-DFC99ED09FFF}"/>
    <cellStyle name="Normal 4 2 11 2 6" xfId="23560" xr:uid="{699D60B0-02F6-4BF8-906B-4A74716CF99C}"/>
    <cellStyle name="Normal 4 2 11 3" xfId="1881" xr:uid="{185D4D30-DE8C-4395-9902-3D1AE7A1B0FE}"/>
    <cellStyle name="Normal 4 2 11 3 2" xfId="6363" xr:uid="{B942DFCE-AA79-43B0-9148-F2591BAEC0C6}"/>
    <cellStyle name="Normal 4 2 11 3 2 2" xfId="15393" xr:uid="{92317120-86DD-4B15-A3D1-0C2E23134AEB}"/>
    <cellStyle name="Normal 4 2 11 3 2 2 2" xfId="37819" xr:uid="{7121B8F6-4AF8-4E84-946B-C0F08C8365D9}"/>
    <cellStyle name="Normal 4 2 11 3 2 3" xfId="28789" xr:uid="{B00A3A3C-8382-44F4-9E78-A41BBA1E18A1}"/>
    <cellStyle name="Normal 4 2 11 3 3" xfId="10911" xr:uid="{98DE0F34-6298-4718-B09F-7B706B8CC000}"/>
    <cellStyle name="Normal 4 2 11 3 3 2" xfId="33337" xr:uid="{E1BE8F67-4DAD-4C6A-9556-C243F94B3F37}"/>
    <cellStyle name="Normal 4 2 11 3 4" xfId="24307" xr:uid="{F0EA6C75-CAB2-4AE4-B25B-886979D6B79F}"/>
    <cellStyle name="Normal 4 2 11 4" xfId="3375" xr:uid="{CEFCA664-D653-4B8D-BC4F-64BCBC2F63BE}"/>
    <cellStyle name="Normal 4 2 11 4 2" xfId="7857" xr:uid="{3107EEE5-2B97-4DA6-8584-B1BCD6B7743C}"/>
    <cellStyle name="Normal 4 2 11 4 2 2" xfId="16887" xr:uid="{AE69A26A-3EBE-4944-8B0E-27CB0CAA0B1E}"/>
    <cellStyle name="Normal 4 2 11 4 2 2 2" xfId="39313" xr:uid="{B3A4D1A4-73FD-4C7A-9B05-8C68D3B3A80E}"/>
    <cellStyle name="Normal 4 2 11 4 2 3" xfId="30283" xr:uid="{606E1B81-FB1E-4321-AD24-F6A79CE0200E}"/>
    <cellStyle name="Normal 4 2 11 4 3" xfId="12405" xr:uid="{96A2DC2E-9A39-4479-8969-9B9753D6B2D8}"/>
    <cellStyle name="Normal 4 2 11 4 3 2" xfId="34831" xr:uid="{0167ED3D-81C2-44F8-B6F1-80AEB0A5E87C}"/>
    <cellStyle name="Normal 4 2 11 4 4" xfId="25801" xr:uid="{2DC14A0C-4CAE-4007-9D1A-308AA059D3DB}"/>
    <cellStyle name="Normal 4 2 11 5" xfId="4869" xr:uid="{87288C26-4B5E-4A1E-895C-645BBBA01EED}"/>
    <cellStyle name="Normal 4 2 11 5 2" xfId="13899" xr:uid="{FAEB6D53-5BC7-4674-9FD5-97C2C5DF2E05}"/>
    <cellStyle name="Normal 4 2 11 5 2 2" xfId="36325" xr:uid="{18BB9786-F8EF-4E63-8194-DB147E9DEAC3}"/>
    <cellStyle name="Normal 4 2 11 5 3" xfId="27295" xr:uid="{7DDBFE45-9C0A-415F-B77F-EFF3F40BEE29}"/>
    <cellStyle name="Normal 4 2 11 6" xfId="9417" xr:uid="{362FCE7B-24DD-429C-A134-EEB553A0A81F}"/>
    <cellStyle name="Normal 4 2 11 6 2" xfId="31843" xr:uid="{1CA338B4-5AFC-448C-8FAD-157F73BC5A14}"/>
    <cellStyle name="Normal 4 2 11 7" xfId="22813" xr:uid="{00576846-86C4-46D2-B91B-15B1FF4E337E}"/>
    <cellStyle name="Normal 4 2 12" xfId="573" xr:uid="{9B801264-9640-4167-8683-21B2B86B9C88}"/>
    <cellStyle name="Normal 4 2 12 2" xfId="1320" xr:uid="{88C56ADD-1BCE-4AC2-BD1A-CBE88D57927B}"/>
    <cellStyle name="Normal 4 2 12 2 2" xfId="2814" xr:uid="{1F311210-CD54-4D7D-B31C-7C3894B54A61}"/>
    <cellStyle name="Normal 4 2 12 2 2 2" xfId="7296" xr:uid="{57A18800-D988-46BF-9620-3E179A81BA66}"/>
    <cellStyle name="Normal 4 2 12 2 2 2 2" xfId="16326" xr:uid="{BFA8073B-028F-49AC-B1D1-AA0EB634FCA4}"/>
    <cellStyle name="Normal 4 2 12 2 2 2 2 2" xfId="38752" xr:uid="{34442132-7A75-44CC-A1F1-5D36910E9AC2}"/>
    <cellStyle name="Normal 4 2 12 2 2 2 3" xfId="29722" xr:uid="{D8982976-DA54-4B87-B805-6399148C48CA}"/>
    <cellStyle name="Normal 4 2 12 2 2 3" xfId="11844" xr:uid="{8561E0CF-F14F-4EB1-806B-7ADDB26C2879}"/>
    <cellStyle name="Normal 4 2 12 2 2 3 2" xfId="34270" xr:uid="{F8A0DE3C-8E1D-4C34-9913-FEAAF7E9F827}"/>
    <cellStyle name="Normal 4 2 12 2 2 4" xfId="25240" xr:uid="{04B53D0E-54B2-4D43-8115-2D3F5377AC3B}"/>
    <cellStyle name="Normal 4 2 12 2 3" xfId="4308" xr:uid="{A61B8EB7-3EA0-4D16-A53B-15D4590A34D3}"/>
    <cellStyle name="Normal 4 2 12 2 3 2" xfId="8790" xr:uid="{36448C13-833F-4617-A7E4-074C662BE93D}"/>
    <cellStyle name="Normal 4 2 12 2 3 2 2" xfId="17820" xr:uid="{C40C854E-55DD-462F-AF0C-73EE1A58AD2B}"/>
    <cellStyle name="Normal 4 2 12 2 3 2 2 2" xfId="40246" xr:uid="{06C83F87-E703-4195-94C2-7FBE27B80A32}"/>
    <cellStyle name="Normal 4 2 12 2 3 2 3" xfId="31216" xr:uid="{85AF904B-1BDA-488A-91A9-740DECF1FEEA}"/>
    <cellStyle name="Normal 4 2 12 2 3 3" xfId="13338" xr:uid="{8CFD97AE-53A3-4FAA-B09E-28173C8606B8}"/>
    <cellStyle name="Normal 4 2 12 2 3 3 2" xfId="35764" xr:uid="{D0BBB096-8D61-4FDB-8924-7C0BA321CC90}"/>
    <cellStyle name="Normal 4 2 12 2 3 4" xfId="26734" xr:uid="{60898F43-8E08-48BC-9FB1-7EC9A8E1070B}"/>
    <cellStyle name="Normal 4 2 12 2 4" xfId="5802" xr:uid="{390C4D01-737D-4C46-88E0-20963171ACD8}"/>
    <cellStyle name="Normal 4 2 12 2 4 2" xfId="14832" xr:uid="{D8188204-08C5-49A9-820A-3A6BAEE6596C}"/>
    <cellStyle name="Normal 4 2 12 2 4 2 2" xfId="37258" xr:uid="{6619A6B2-2422-4569-B2B2-9D0F9249260F}"/>
    <cellStyle name="Normal 4 2 12 2 4 3" xfId="28228" xr:uid="{30D6E1A0-E1F4-4B59-AC32-D4BED63E02B4}"/>
    <cellStyle name="Normal 4 2 12 2 5" xfId="10350" xr:uid="{9B362E5A-A41E-45E0-9815-71053E6346FC}"/>
    <cellStyle name="Normal 4 2 12 2 5 2" xfId="32776" xr:uid="{EF6A56BC-07FA-495C-A2EA-D6120450A0D9}"/>
    <cellStyle name="Normal 4 2 12 2 6" xfId="23746" xr:uid="{61D37EF4-FBE9-4AC0-9FA8-8DD3F6959EAE}"/>
    <cellStyle name="Normal 4 2 12 3" xfId="2067" xr:uid="{8952D215-196F-458C-B464-D64A3211F596}"/>
    <cellStyle name="Normal 4 2 12 3 2" xfId="6549" xr:uid="{4AE9492F-651C-4C6B-B078-6D66250D2C62}"/>
    <cellStyle name="Normal 4 2 12 3 2 2" xfId="15579" xr:uid="{6FAA327E-F10D-4E2F-AEBC-6DF87E18237F}"/>
    <cellStyle name="Normal 4 2 12 3 2 2 2" xfId="38005" xr:uid="{AF1564BC-B403-4E53-A6A9-30922A10BEE1}"/>
    <cellStyle name="Normal 4 2 12 3 2 3" xfId="28975" xr:uid="{EAFA640D-1AA7-4AD5-A5DD-0A8F10A7A614}"/>
    <cellStyle name="Normal 4 2 12 3 3" xfId="11097" xr:uid="{1E15A3D7-DBF5-4C05-9875-BC42EAEB4BBB}"/>
    <cellStyle name="Normal 4 2 12 3 3 2" xfId="33523" xr:uid="{2E082EE3-97E0-4741-A093-304075FD7A09}"/>
    <cellStyle name="Normal 4 2 12 3 4" xfId="24493" xr:uid="{AE7410F4-BFEE-466F-8AED-CAE243D4635F}"/>
    <cellStyle name="Normal 4 2 12 4" xfId="3561" xr:uid="{EC1D7DF6-9A64-4785-B132-34E9A846155D}"/>
    <cellStyle name="Normal 4 2 12 4 2" xfId="8043" xr:uid="{106801EC-4226-4FF2-BC7B-CEDC86540B78}"/>
    <cellStyle name="Normal 4 2 12 4 2 2" xfId="17073" xr:uid="{8E2A52A7-D3DA-43F6-9FC5-9049CAAB5FE1}"/>
    <cellStyle name="Normal 4 2 12 4 2 2 2" xfId="39499" xr:uid="{D5381DD9-513E-415C-A707-C709A98545E5}"/>
    <cellStyle name="Normal 4 2 12 4 2 3" xfId="30469" xr:uid="{92B593E7-F58F-44EA-8A1E-A0ADD2350E2F}"/>
    <cellStyle name="Normal 4 2 12 4 3" xfId="12591" xr:uid="{2E17F617-CF0E-46F9-90AE-B9F56DCDF37F}"/>
    <cellStyle name="Normal 4 2 12 4 3 2" xfId="35017" xr:uid="{BBB1647E-6DBA-4C84-9B52-7FDD652E0831}"/>
    <cellStyle name="Normal 4 2 12 4 4" xfId="25987" xr:uid="{DE4629C0-54C3-4DF6-A554-86DC87104876}"/>
    <cellStyle name="Normal 4 2 12 5" xfId="5055" xr:uid="{9FCFD7E1-C3A8-45DB-B923-C5E0357D2195}"/>
    <cellStyle name="Normal 4 2 12 5 2" xfId="14085" xr:uid="{B4AB93AB-14AE-4625-B540-1690B53F4193}"/>
    <cellStyle name="Normal 4 2 12 5 2 2" xfId="36511" xr:uid="{2C9D7CE0-4783-49AA-8F1A-AC055F3C4D98}"/>
    <cellStyle name="Normal 4 2 12 5 3" xfId="27481" xr:uid="{279543ED-DC8B-4EAA-8A95-D2D8F4F07F6C}"/>
    <cellStyle name="Normal 4 2 12 6" xfId="9603" xr:uid="{D638E9ED-E9EB-4678-87BE-A168B1CA1190}"/>
    <cellStyle name="Normal 4 2 12 6 2" xfId="32029" xr:uid="{0DE756E3-0235-4058-990B-EADEB6C5E497}"/>
    <cellStyle name="Normal 4 2 12 7" xfId="22999" xr:uid="{C5C9E942-8A81-4DAB-AD79-0B3315FCB76E}"/>
    <cellStyle name="Normal 4 2 13" xfId="760" xr:uid="{E162DA58-CF2A-45AF-B5C5-B5D414A1ADBF}"/>
    <cellStyle name="Normal 4 2 13 2" xfId="2254" xr:uid="{F4611C00-9686-49A3-AFF2-13C652D4503D}"/>
    <cellStyle name="Normal 4 2 13 2 2" xfId="6736" xr:uid="{0C02D88E-4B52-4A96-A6EE-25202A6149B9}"/>
    <cellStyle name="Normal 4 2 13 2 2 2" xfId="15766" xr:uid="{E3FF290D-FB71-4B53-9A73-3C755BDA56ED}"/>
    <cellStyle name="Normal 4 2 13 2 2 2 2" xfId="38192" xr:uid="{B1BFAA14-4803-4B5D-8BB1-CADB5CCA0BFA}"/>
    <cellStyle name="Normal 4 2 13 2 2 3" xfId="29162" xr:uid="{BFF81F4D-37D0-400F-9151-99583FA64C74}"/>
    <cellStyle name="Normal 4 2 13 2 3" xfId="11284" xr:uid="{4121F4C7-2507-46DA-8AC9-930E43B69529}"/>
    <cellStyle name="Normal 4 2 13 2 3 2" xfId="33710" xr:uid="{8465E94F-0E3B-44A7-B443-9DD02AB1D5C8}"/>
    <cellStyle name="Normal 4 2 13 2 4" xfId="24680" xr:uid="{54CCB321-2ED4-4CD3-A385-A24D8F3BD91C}"/>
    <cellStyle name="Normal 4 2 13 3" xfId="3748" xr:uid="{36C2E34C-EA28-48D9-B258-84D5D3ECA084}"/>
    <cellStyle name="Normal 4 2 13 3 2" xfId="8230" xr:uid="{C970DE1B-781E-4266-9FC1-80D15F8E5AF2}"/>
    <cellStyle name="Normal 4 2 13 3 2 2" xfId="17260" xr:uid="{34B60A7E-62B8-4CA8-8C67-A5C106D4C8BA}"/>
    <cellStyle name="Normal 4 2 13 3 2 2 2" xfId="39686" xr:uid="{FDF8D49B-D08D-4A37-9645-F66081835595}"/>
    <cellStyle name="Normal 4 2 13 3 2 3" xfId="30656" xr:uid="{ADBA6A35-6DAD-4DBA-BB4B-291FF8F4C47B}"/>
    <cellStyle name="Normal 4 2 13 3 3" xfId="12778" xr:uid="{39A93F7F-0460-40CF-B1AC-BAC6B7BC4913}"/>
    <cellStyle name="Normal 4 2 13 3 3 2" xfId="35204" xr:uid="{F228F5E7-5562-4922-B13E-36323DEED18A}"/>
    <cellStyle name="Normal 4 2 13 3 4" xfId="26174" xr:uid="{25D02693-AF4A-4686-B5AC-FF09E6B838A6}"/>
    <cellStyle name="Normal 4 2 13 4" xfId="5242" xr:uid="{8A6F1C27-E246-472D-A1F3-CEF544FF6433}"/>
    <cellStyle name="Normal 4 2 13 4 2" xfId="14272" xr:uid="{D12883E2-4B0D-4E46-A438-32C359368BB3}"/>
    <cellStyle name="Normal 4 2 13 4 2 2" xfId="36698" xr:uid="{DB1990D3-EE6E-48B2-9940-74028F582664}"/>
    <cellStyle name="Normal 4 2 13 4 3" xfId="27668" xr:uid="{CCB0B8E7-B5BF-4435-A9C9-96C0F54A469B}"/>
    <cellStyle name="Normal 4 2 13 5" xfId="9790" xr:uid="{19D45FAF-D198-4EAD-B55F-EE2D010AE553}"/>
    <cellStyle name="Normal 4 2 13 5 2" xfId="32216" xr:uid="{A3C1DD9D-4A30-4A29-9687-40C5EBA64C85}"/>
    <cellStyle name="Normal 4 2 13 6" xfId="23186" xr:uid="{0CCE9901-D956-4753-B74F-B645D4358727}"/>
    <cellStyle name="Normal 4 2 14" xfId="1509" xr:uid="{D2815169-14B5-4FD6-98A1-28A9C552D5F1}"/>
    <cellStyle name="Normal 4 2 14 2" xfId="5991" xr:uid="{2325E350-7ADD-44E5-B6E6-140632F949B9}"/>
    <cellStyle name="Normal 4 2 14 2 2" xfId="15021" xr:uid="{A154B5C9-27D4-4C22-B20C-80D7C096B6BD}"/>
    <cellStyle name="Normal 4 2 14 2 2 2" xfId="37447" xr:uid="{2DBF65FD-DE68-4D9B-BFCF-20FB2EFE89F0}"/>
    <cellStyle name="Normal 4 2 14 2 3" xfId="28417" xr:uid="{C56D0C00-134A-4A4B-ACC4-B85CC9DDCB58}"/>
    <cellStyle name="Normal 4 2 14 3" xfId="10539" xr:uid="{3940BF12-46A7-46D1-9E98-5B4C1C0B5512}"/>
    <cellStyle name="Normal 4 2 14 3 2" xfId="32965" xr:uid="{43AD5BFA-AC6D-498A-B445-ED0FEADC13A6}"/>
    <cellStyle name="Normal 4 2 14 4" xfId="23935" xr:uid="{85CAEFC2-96BE-4DC9-A952-79140C61BC61}"/>
    <cellStyle name="Normal 4 2 15" xfId="3003" xr:uid="{9A74A6BB-CC0F-4172-9D05-707A77BF2AAB}"/>
    <cellStyle name="Normal 4 2 15 2" xfId="7485" xr:uid="{DBAC9E95-D066-43B7-835F-E498D92D3B15}"/>
    <cellStyle name="Normal 4 2 15 2 2" xfId="16515" xr:uid="{7CACE0FB-E6E4-4945-A5A0-325CCD03EEC2}"/>
    <cellStyle name="Normal 4 2 15 2 2 2" xfId="38941" xr:uid="{2A672E9A-3037-4DE3-B4EE-900713D6CB11}"/>
    <cellStyle name="Normal 4 2 15 2 3" xfId="29911" xr:uid="{99C0C295-13EB-4A83-8BA0-2D2F709BDC18}"/>
    <cellStyle name="Normal 4 2 15 3" xfId="12033" xr:uid="{1D7869B9-660C-49AC-900D-F2B3C9879538}"/>
    <cellStyle name="Normal 4 2 15 3 2" xfId="34459" xr:uid="{586AF83D-D9BC-4C24-9A5A-9F58B45D481A}"/>
    <cellStyle name="Normal 4 2 15 4" xfId="25429" xr:uid="{9D6C338B-3209-4B55-B12D-F835CB86ABE5}"/>
    <cellStyle name="Normal 4 2 16" xfId="4497" xr:uid="{41C5F83A-6CF7-4806-B9DE-2A9E267D8B8D}"/>
    <cellStyle name="Normal 4 2 16 2" xfId="13527" xr:uid="{20143CB7-E3BF-46F1-8E6D-844A7BEB3E29}"/>
    <cellStyle name="Normal 4 2 16 2 2" xfId="35953" xr:uid="{F927955B-5494-47FC-8B7B-A462B132B7E5}"/>
    <cellStyle name="Normal 4 2 16 3" xfId="26923" xr:uid="{87D1BC28-01EF-48E5-96F2-50A41AF15F7C}"/>
    <cellStyle name="Normal 4 2 17" xfId="9045" xr:uid="{2E7C8B53-6335-47FC-9A43-2A6F5F5D2775}"/>
    <cellStyle name="Normal 4 2 17 2" xfId="31471" xr:uid="{F451B221-147F-45B3-A12F-EABA00FECBC2}"/>
    <cellStyle name="Normal 4 2 18" xfId="22442" xr:uid="{C518EE01-1E82-4736-B520-297BCBA8CDEE}"/>
    <cellStyle name="Normal 4 2 2" xfId="25" xr:uid="{35517056-DE6C-4096-8B91-0E16E1539C0C}"/>
    <cellStyle name="Normal 4 2 2 10" xfId="397" xr:uid="{CBB019B9-9C80-472F-9D97-7F56F2175232}"/>
    <cellStyle name="Normal 4 2 2 10 2" xfId="1144" xr:uid="{0E1DD0FF-493E-4A43-960F-3B4915F402DE}"/>
    <cellStyle name="Normal 4 2 2 10 2 2" xfId="2638" xr:uid="{217772DA-8624-4D12-B53A-86D2990F1ECB}"/>
    <cellStyle name="Normal 4 2 2 10 2 2 2" xfId="7120" xr:uid="{4CCB9691-13CC-43FB-B4CB-73606BF4AA78}"/>
    <cellStyle name="Normal 4 2 2 10 2 2 2 2" xfId="16150" xr:uid="{8DDF781E-ADDF-485A-ADB1-4DEF93B852C9}"/>
    <cellStyle name="Normal 4 2 2 10 2 2 2 2 2" xfId="38576" xr:uid="{E6A9338F-E7CD-44B6-87A3-9F5D61098477}"/>
    <cellStyle name="Normal 4 2 2 10 2 2 2 3" xfId="29546" xr:uid="{BFE24C49-93C0-4205-B75A-1B51BE104E63}"/>
    <cellStyle name="Normal 4 2 2 10 2 2 3" xfId="11668" xr:uid="{054EB81E-6DCA-4700-890E-83BCD473181E}"/>
    <cellStyle name="Normal 4 2 2 10 2 2 3 2" xfId="34094" xr:uid="{AC9F7CA6-A2F1-4121-AEC6-1155CC47F2CD}"/>
    <cellStyle name="Normal 4 2 2 10 2 2 4" xfId="25064" xr:uid="{16BD4DC8-D78A-4D8D-9591-B333FE68EB30}"/>
    <cellStyle name="Normal 4 2 2 10 2 3" xfId="4132" xr:uid="{D8F88D02-ECCD-4CC9-BCA5-974D00EFFD4E}"/>
    <cellStyle name="Normal 4 2 2 10 2 3 2" xfId="8614" xr:uid="{A9D931EB-2C24-4B68-86A9-341C05145DD6}"/>
    <cellStyle name="Normal 4 2 2 10 2 3 2 2" xfId="17644" xr:uid="{C9CE583A-F708-4C3C-BA26-9BE2F638F01F}"/>
    <cellStyle name="Normal 4 2 2 10 2 3 2 2 2" xfId="40070" xr:uid="{912DCA76-B4B5-4BD8-B1D6-C7551330B22E}"/>
    <cellStyle name="Normal 4 2 2 10 2 3 2 3" xfId="31040" xr:uid="{C8FAA81B-04E0-4F39-B409-3E9739E820D0}"/>
    <cellStyle name="Normal 4 2 2 10 2 3 3" xfId="13162" xr:uid="{46C1534F-106B-4E78-A3DF-DFE32C7AB3DD}"/>
    <cellStyle name="Normal 4 2 2 10 2 3 3 2" xfId="35588" xr:uid="{39FE12B1-3059-4116-9CB9-07970C87DB49}"/>
    <cellStyle name="Normal 4 2 2 10 2 3 4" xfId="26558" xr:uid="{1E2F1073-57E2-4D42-8247-0B89243AA1B8}"/>
    <cellStyle name="Normal 4 2 2 10 2 4" xfId="5626" xr:uid="{78F819CB-09D5-45AD-AC4B-FD2C4E0762C0}"/>
    <cellStyle name="Normal 4 2 2 10 2 4 2" xfId="14656" xr:uid="{B0327AB3-5B15-4E4C-A94E-A59646BC8FBA}"/>
    <cellStyle name="Normal 4 2 2 10 2 4 2 2" xfId="37082" xr:uid="{D2DB4628-A5AA-44BE-8FD1-92B4B034F444}"/>
    <cellStyle name="Normal 4 2 2 10 2 4 3" xfId="28052" xr:uid="{DE2BD5BC-32FB-49A8-8440-924378AF10BC}"/>
    <cellStyle name="Normal 4 2 2 10 2 5" xfId="10174" xr:uid="{DCFC535A-9BA7-4189-A0CD-15EFDC3EA879}"/>
    <cellStyle name="Normal 4 2 2 10 2 5 2" xfId="32600" xr:uid="{6CB8FBE3-E6ED-44F0-9DD4-1665731519F6}"/>
    <cellStyle name="Normal 4 2 2 10 2 6" xfId="23570" xr:uid="{A43B9CD2-10D1-49E3-902E-64D5CA042EA4}"/>
    <cellStyle name="Normal 4 2 2 10 3" xfId="1891" xr:uid="{9B4B70A0-C02B-4831-9C67-FEA35A55D282}"/>
    <cellStyle name="Normal 4 2 2 10 3 2" xfId="6373" xr:uid="{E7F2FD68-9BF6-420B-837D-355ABA6BBBE5}"/>
    <cellStyle name="Normal 4 2 2 10 3 2 2" xfId="15403" xr:uid="{9C71FBE1-DC78-4FBF-8272-AB53CB832AC3}"/>
    <cellStyle name="Normal 4 2 2 10 3 2 2 2" xfId="37829" xr:uid="{F312F264-24B7-4200-961A-7CCDF87D0D13}"/>
    <cellStyle name="Normal 4 2 2 10 3 2 3" xfId="28799" xr:uid="{13387E04-649D-47E7-B648-473C553E0BF1}"/>
    <cellStyle name="Normal 4 2 2 10 3 3" xfId="10921" xr:uid="{0C12AAC3-6213-4839-AEEF-927FA6A1B2C1}"/>
    <cellStyle name="Normal 4 2 2 10 3 3 2" xfId="33347" xr:uid="{2C968E75-A871-444F-AEEF-9D34E0E514AC}"/>
    <cellStyle name="Normal 4 2 2 10 3 4" xfId="24317" xr:uid="{0608AF95-B699-4C77-B0CC-DD259FE1F85E}"/>
    <cellStyle name="Normal 4 2 2 10 4" xfId="3385" xr:uid="{E8F7831E-6858-4AA8-BAB4-DBEDBA885DBE}"/>
    <cellStyle name="Normal 4 2 2 10 4 2" xfId="7867" xr:uid="{730324E8-F3B0-4743-9885-54C55E919977}"/>
    <cellStyle name="Normal 4 2 2 10 4 2 2" xfId="16897" xr:uid="{A1FA4B09-1756-405D-A4A9-5A19B601E978}"/>
    <cellStyle name="Normal 4 2 2 10 4 2 2 2" xfId="39323" xr:uid="{FB652BFC-2DEA-4FA5-B8D7-A7FAC044D925}"/>
    <cellStyle name="Normal 4 2 2 10 4 2 3" xfId="30293" xr:uid="{DC36F0CE-6D12-48CA-8F33-5EC0EC3285DE}"/>
    <cellStyle name="Normal 4 2 2 10 4 3" xfId="12415" xr:uid="{08CF3136-AC89-43A1-875F-62A7D97AF867}"/>
    <cellStyle name="Normal 4 2 2 10 4 3 2" xfId="34841" xr:uid="{6D2628C4-70A6-4999-8EAD-DDE1FC4912E4}"/>
    <cellStyle name="Normal 4 2 2 10 4 4" xfId="25811" xr:uid="{3CE1D2E5-D190-417B-8B78-D2EFAE80C4E1}"/>
    <cellStyle name="Normal 4 2 2 10 5" xfId="4879" xr:uid="{B25415FA-4CB1-48C7-837E-8CE135C9C3FC}"/>
    <cellStyle name="Normal 4 2 2 10 5 2" xfId="13909" xr:uid="{D8918A73-7977-49E8-84C3-2771774FF8F9}"/>
    <cellStyle name="Normal 4 2 2 10 5 2 2" xfId="36335" xr:uid="{B4195D71-C7F4-46C2-9C91-5E50E9EF408F}"/>
    <cellStyle name="Normal 4 2 2 10 5 3" xfId="27305" xr:uid="{8E42AC38-C194-4F18-927A-C714217FB591}"/>
    <cellStyle name="Normal 4 2 2 10 6" xfId="9427" xr:uid="{0F4E138B-C6DF-4319-874B-46F88A8A39EA}"/>
    <cellStyle name="Normal 4 2 2 10 6 2" xfId="31853" xr:uid="{E29E4151-3262-421F-9BBC-60CA76467895}"/>
    <cellStyle name="Normal 4 2 2 10 7" xfId="22823" xr:uid="{996E79CD-2249-4E57-9DB6-E25A80AE1C31}"/>
    <cellStyle name="Normal 4 2 2 11" xfId="583" xr:uid="{D816AC21-D62F-43B4-916E-70981B822517}"/>
    <cellStyle name="Normal 4 2 2 11 2" xfId="1330" xr:uid="{8071ACB8-AEA0-4F0A-914F-D9471138ECA0}"/>
    <cellStyle name="Normal 4 2 2 11 2 2" xfId="2824" xr:uid="{0BD6A7AD-6DC7-429A-B7D7-F8AC253C0590}"/>
    <cellStyle name="Normal 4 2 2 11 2 2 2" xfId="7306" xr:uid="{0FB1F030-DAD0-4FC9-BFAB-668709488D59}"/>
    <cellStyle name="Normal 4 2 2 11 2 2 2 2" xfId="16336" xr:uid="{32E71988-97C0-48A2-A7F1-C0221668DB00}"/>
    <cellStyle name="Normal 4 2 2 11 2 2 2 2 2" xfId="38762" xr:uid="{4E435C1D-4C26-41E3-8DE8-E3A9A059A534}"/>
    <cellStyle name="Normal 4 2 2 11 2 2 2 3" xfId="29732" xr:uid="{8248B86E-6416-4D49-9273-FEC7DA226DF7}"/>
    <cellStyle name="Normal 4 2 2 11 2 2 3" xfId="11854" xr:uid="{EECB70FC-8548-4FBE-AE51-F37E639D64E6}"/>
    <cellStyle name="Normal 4 2 2 11 2 2 3 2" xfId="34280" xr:uid="{2BED6EA0-9537-423B-A285-B981B8EEC931}"/>
    <cellStyle name="Normal 4 2 2 11 2 2 4" xfId="25250" xr:uid="{3E6A2175-1584-4B8E-83D0-B7F63FAB1F6F}"/>
    <cellStyle name="Normal 4 2 2 11 2 3" xfId="4318" xr:uid="{560C8A3E-8D6E-4CCE-B69E-CF4D9BA6B3AA}"/>
    <cellStyle name="Normal 4 2 2 11 2 3 2" xfId="8800" xr:uid="{AEFB0E78-F4D5-4D3C-8F11-FF3739E03333}"/>
    <cellStyle name="Normal 4 2 2 11 2 3 2 2" xfId="17830" xr:uid="{A33F52A2-8388-4935-8A85-2EBCE52CE3EA}"/>
    <cellStyle name="Normal 4 2 2 11 2 3 2 2 2" xfId="40256" xr:uid="{D84EEAA9-824B-4A53-86A3-DD21A671C807}"/>
    <cellStyle name="Normal 4 2 2 11 2 3 2 3" xfId="31226" xr:uid="{9139AE82-9795-4DE5-8F96-0248A5D3C652}"/>
    <cellStyle name="Normal 4 2 2 11 2 3 3" xfId="13348" xr:uid="{9877F10A-794C-4D14-8B4E-A3ED92293BE5}"/>
    <cellStyle name="Normal 4 2 2 11 2 3 3 2" xfId="35774" xr:uid="{3FBB45EF-C573-4A4E-93E5-A37434AE44ED}"/>
    <cellStyle name="Normal 4 2 2 11 2 3 4" xfId="26744" xr:uid="{72893EB2-8D85-4CE4-9491-93D27E299492}"/>
    <cellStyle name="Normal 4 2 2 11 2 4" xfId="5812" xr:uid="{BB4D1A8E-3394-4AFB-8447-B91873D79E4E}"/>
    <cellStyle name="Normal 4 2 2 11 2 4 2" xfId="14842" xr:uid="{5F8ACDA6-F43A-4158-AC92-A49ABE6C415C}"/>
    <cellStyle name="Normal 4 2 2 11 2 4 2 2" xfId="37268" xr:uid="{467FBF17-6517-48C1-9495-9F88D27AB83F}"/>
    <cellStyle name="Normal 4 2 2 11 2 4 3" xfId="28238" xr:uid="{3C5B4D91-DC96-4C44-935A-F9E9FA8C339E}"/>
    <cellStyle name="Normal 4 2 2 11 2 5" xfId="10360" xr:uid="{2CB0F4FC-3C0B-40EC-A454-7AA7C1D65514}"/>
    <cellStyle name="Normal 4 2 2 11 2 5 2" xfId="32786" xr:uid="{810A8ED9-9BC2-4AD7-90D3-FDEAE5B2EAF3}"/>
    <cellStyle name="Normal 4 2 2 11 2 6" xfId="23756" xr:uid="{61A8735D-6406-435B-AB6F-FBC2047CFC6D}"/>
    <cellStyle name="Normal 4 2 2 11 3" xfId="2077" xr:uid="{3202F26B-00E2-4F4F-9D1C-488438C7DAD9}"/>
    <cellStyle name="Normal 4 2 2 11 3 2" xfId="6559" xr:uid="{56ABD553-47E7-4408-8268-AB62227B19C9}"/>
    <cellStyle name="Normal 4 2 2 11 3 2 2" xfId="15589" xr:uid="{34845A9E-A3DD-46CF-9FB1-6118F6225A40}"/>
    <cellStyle name="Normal 4 2 2 11 3 2 2 2" xfId="38015" xr:uid="{AC339F43-3597-4C01-929B-60D0FADDE3BD}"/>
    <cellStyle name="Normal 4 2 2 11 3 2 3" xfId="28985" xr:uid="{3A220A3A-0303-42AA-9646-9FD441D82D9A}"/>
    <cellStyle name="Normal 4 2 2 11 3 3" xfId="11107" xr:uid="{FB69EAFE-3FF2-4879-AEB1-FEBC66DDADE0}"/>
    <cellStyle name="Normal 4 2 2 11 3 3 2" xfId="33533" xr:uid="{C4CCD054-C2D2-4F96-944F-A135BF608145}"/>
    <cellStyle name="Normal 4 2 2 11 3 4" xfId="24503" xr:uid="{365D8E52-BA28-474F-B614-D801420F1B3C}"/>
    <cellStyle name="Normal 4 2 2 11 4" xfId="3571" xr:uid="{BA3F15B1-8C92-4053-A5DA-3B265B5BAAE8}"/>
    <cellStyle name="Normal 4 2 2 11 4 2" xfId="8053" xr:uid="{810B1D3E-57F4-422A-9D34-6B63830806CD}"/>
    <cellStyle name="Normal 4 2 2 11 4 2 2" xfId="17083" xr:uid="{C4F842C4-BF6B-4E1D-B8A6-32296520DB96}"/>
    <cellStyle name="Normal 4 2 2 11 4 2 2 2" xfId="39509" xr:uid="{81C57CA9-38D6-4C85-8214-1932DA02A3B8}"/>
    <cellStyle name="Normal 4 2 2 11 4 2 3" xfId="30479" xr:uid="{D112F390-F4E1-4267-A716-218EF4F4ED53}"/>
    <cellStyle name="Normal 4 2 2 11 4 3" xfId="12601" xr:uid="{9234A75F-31E9-42DC-9FC5-E41BFD7C1071}"/>
    <cellStyle name="Normal 4 2 2 11 4 3 2" xfId="35027" xr:uid="{4F601200-B34C-4031-B310-92281AC4E984}"/>
    <cellStyle name="Normal 4 2 2 11 4 4" xfId="25997" xr:uid="{E132DAC4-9EEC-405B-A127-B8D04322ECD6}"/>
    <cellStyle name="Normal 4 2 2 11 5" xfId="5065" xr:uid="{5013EADF-1075-4639-AE7B-2B8AEEB09579}"/>
    <cellStyle name="Normal 4 2 2 11 5 2" xfId="14095" xr:uid="{D8E66AF3-AC80-48E3-A39C-0764E6D35BEA}"/>
    <cellStyle name="Normal 4 2 2 11 5 2 2" xfId="36521" xr:uid="{B9F5C5D6-B1CB-41CA-B1B2-4AE28540FD37}"/>
    <cellStyle name="Normal 4 2 2 11 5 3" xfId="27491" xr:uid="{D188C28F-D714-46D2-91B3-AFCC845FAD1E}"/>
    <cellStyle name="Normal 4 2 2 11 6" xfId="9613" xr:uid="{B820B2DC-2DF0-4121-A9EB-C1B178CE4C38}"/>
    <cellStyle name="Normal 4 2 2 11 6 2" xfId="32039" xr:uid="{0DEAD7BE-B1A3-4138-A875-EA587279582D}"/>
    <cellStyle name="Normal 4 2 2 11 7" xfId="23009" xr:uid="{238F70F3-718E-498F-86D7-86598FFABA65}"/>
    <cellStyle name="Normal 4 2 2 12" xfId="770" xr:uid="{8E89934D-A7C4-47EE-9414-4497CAB92FC9}"/>
    <cellStyle name="Normal 4 2 2 12 2" xfId="2264" xr:uid="{F2DC0C1B-F374-4ED0-A6D1-7BCB671F360A}"/>
    <cellStyle name="Normal 4 2 2 12 2 2" xfId="6746" xr:uid="{EFDDBB34-9093-4241-A3B7-943FF54DCD80}"/>
    <cellStyle name="Normal 4 2 2 12 2 2 2" xfId="15776" xr:uid="{257392D3-6E13-4059-A522-763890E51FAD}"/>
    <cellStyle name="Normal 4 2 2 12 2 2 2 2" xfId="38202" xr:uid="{A52F420D-ECDF-4FC6-AE04-4E86A3B983DF}"/>
    <cellStyle name="Normal 4 2 2 12 2 2 3" xfId="29172" xr:uid="{261406D7-4326-474E-965C-4AE9EF718A6D}"/>
    <cellStyle name="Normal 4 2 2 12 2 3" xfId="11294" xr:uid="{0FC2ED04-1A40-44A7-82B1-BEFA0D46CE8E}"/>
    <cellStyle name="Normal 4 2 2 12 2 3 2" xfId="33720" xr:uid="{9EBC9052-9E11-473A-9667-ACEE53910973}"/>
    <cellStyle name="Normal 4 2 2 12 2 4" xfId="24690" xr:uid="{4EB09A54-DC14-4A0B-8C7D-987B41966421}"/>
    <cellStyle name="Normal 4 2 2 12 3" xfId="3758" xr:uid="{8C8B69CA-DF08-46C6-AA3F-CCCC5D9279B2}"/>
    <cellStyle name="Normal 4 2 2 12 3 2" xfId="8240" xr:uid="{77F7B83A-1CA6-4606-8120-881574702DC9}"/>
    <cellStyle name="Normal 4 2 2 12 3 2 2" xfId="17270" xr:uid="{26FE8C1B-1389-4523-B7DB-EB0571E271EB}"/>
    <cellStyle name="Normal 4 2 2 12 3 2 2 2" xfId="39696" xr:uid="{EB881DDA-9A14-4D92-BC6C-F79F09317C44}"/>
    <cellStyle name="Normal 4 2 2 12 3 2 3" xfId="30666" xr:uid="{C112B3ED-2A06-4DC5-B64F-911B3CFB695A}"/>
    <cellStyle name="Normal 4 2 2 12 3 3" xfId="12788" xr:uid="{F68FBD95-ABD9-411A-9174-4FFF9A9AE422}"/>
    <cellStyle name="Normal 4 2 2 12 3 3 2" xfId="35214" xr:uid="{E50C6B43-94BD-4C75-BFE7-29AC9C760E1F}"/>
    <cellStyle name="Normal 4 2 2 12 3 4" xfId="26184" xr:uid="{4A766436-EFE4-4700-86DE-F872114CFF19}"/>
    <cellStyle name="Normal 4 2 2 12 4" xfId="5252" xr:uid="{6026B6F0-7225-4E13-8144-9F5A3313E7E6}"/>
    <cellStyle name="Normal 4 2 2 12 4 2" xfId="14282" xr:uid="{863B9CE0-4033-44AF-881F-E601CEA95261}"/>
    <cellStyle name="Normal 4 2 2 12 4 2 2" xfId="36708" xr:uid="{80FD5F14-8BA1-42E5-857C-20A225DC8611}"/>
    <cellStyle name="Normal 4 2 2 12 4 3" xfId="27678" xr:uid="{71F03857-E6D2-4EBC-91D2-11A59ECEE550}"/>
    <cellStyle name="Normal 4 2 2 12 5" xfId="9800" xr:uid="{B4286CF9-DF57-4A43-AF06-21E6F264F0C9}"/>
    <cellStyle name="Normal 4 2 2 12 5 2" xfId="32226" xr:uid="{2CBE54EF-EA36-4E4A-82AF-8A8294A7ADDA}"/>
    <cellStyle name="Normal 4 2 2 12 6" xfId="23196" xr:uid="{107FDFBF-8DE6-4F05-8E07-5291CBAF53C2}"/>
    <cellStyle name="Normal 4 2 2 13" xfId="1519" xr:uid="{1EB7E92E-803B-4DD7-8BF4-D3DA5E66CF8D}"/>
    <cellStyle name="Normal 4 2 2 13 2" xfId="6001" xr:uid="{5FCC8EBB-2564-4495-B1CE-3E2034FFB3DC}"/>
    <cellStyle name="Normal 4 2 2 13 2 2" xfId="15031" xr:uid="{9470DA95-F1C7-4531-AA8F-B8455EB40634}"/>
    <cellStyle name="Normal 4 2 2 13 2 2 2" xfId="37457" xr:uid="{56EC73E9-3863-4A54-AD90-562C5D32065D}"/>
    <cellStyle name="Normal 4 2 2 13 2 3" xfId="28427" xr:uid="{EC87DB22-BCB3-4E6F-A349-895B65707D8B}"/>
    <cellStyle name="Normal 4 2 2 13 3" xfId="10549" xr:uid="{DF824CAA-B912-49A0-BEEA-58F7B1C47028}"/>
    <cellStyle name="Normal 4 2 2 13 3 2" xfId="32975" xr:uid="{FC1DA26A-8006-42F9-9716-C9737395165F}"/>
    <cellStyle name="Normal 4 2 2 13 4" xfId="23945" xr:uid="{2D70B3B5-091D-4C4A-80DE-8071D901E238}"/>
    <cellStyle name="Normal 4 2 2 14" xfId="3013" xr:uid="{8652D9A7-454A-42F2-8D39-18B63344AA5B}"/>
    <cellStyle name="Normal 4 2 2 14 2" xfId="7495" xr:uid="{3A683891-0DC3-4BCB-8ACB-D5B27426C738}"/>
    <cellStyle name="Normal 4 2 2 14 2 2" xfId="16525" xr:uid="{1545A7F8-FC3E-45E7-AB0A-021F1193B407}"/>
    <cellStyle name="Normal 4 2 2 14 2 2 2" xfId="38951" xr:uid="{2C00498D-31F9-40E9-8908-3BDC933AE726}"/>
    <cellStyle name="Normal 4 2 2 14 2 3" xfId="29921" xr:uid="{B96F2E6E-6DDD-468D-8D75-F8258EA533DA}"/>
    <cellStyle name="Normal 4 2 2 14 3" xfId="12043" xr:uid="{502D461C-F1BE-447B-A7DC-9FEA21D13125}"/>
    <cellStyle name="Normal 4 2 2 14 3 2" xfId="34469" xr:uid="{756A4193-6F34-420E-BF63-F5B2404E8A5E}"/>
    <cellStyle name="Normal 4 2 2 14 4" xfId="25439" xr:uid="{14EACB65-EA4D-4B4C-9A07-799653A1C174}"/>
    <cellStyle name="Normal 4 2 2 15" xfId="4507" xr:uid="{47D77A6E-0DD2-4BF0-8BF4-91E20D31E8DC}"/>
    <cellStyle name="Normal 4 2 2 15 2" xfId="13537" xr:uid="{BF8E6447-35D5-44C9-9D15-0576088517A2}"/>
    <cellStyle name="Normal 4 2 2 15 2 2" xfId="35963" xr:uid="{1668A841-EB28-4111-A063-7BE916739C3C}"/>
    <cellStyle name="Normal 4 2 2 15 3" xfId="26933" xr:uid="{A461FAE5-A38D-4880-9CDF-0B8EB101B786}"/>
    <cellStyle name="Normal 4 2 2 16" xfId="9055" xr:uid="{4C732B40-E8C9-4589-930A-E682756C84E7}"/>
    <cellStyle name="Normal 4 2 2 16 2" xfId="31481" xr:uid="{8FD3798C-2973-45B8-B61C-436350E0CF77}"/>
    <cellStyle name="Normal 4 2 2 17" xfId="22451" xr:uid="{4C90CF2B-CFC9-40A3-89E8-9E923AFF133F}"/>
    <cellStyle name="Normal 4 2 2 2" xfId="48" xr:uid="{1233AF85-90E6-4CC3-B67C-19D385B8FD15}"/>
    <cellStyle name="Normal 4 2 2 2 10" xfId="22474" xr:uid="{5AF5CD23-C234-4706-BA67-7682B883361A}"/>
    <cellStyle name="Normal 4 2 2 2 2" xfId="234" xr:uid="{3D1D41EC-DD5B-4327-BCB6-0489ECA5AF3E}"/>
    <cellStyle name="Normal 4 2 2 2 2 2" xfId="979" xr:uid="{0189E650-D895-4BD1-856F-4EADD4AA9D71}"/>
    <cellStyle name="Normal 4 2 2 2 2 2 2" xfId="2473" xr:uid="{BF636CB0-0935-469B-94AA-BFF047045BD9}"/>
    <cellStyle name="Normal 4 2 2 2 2 2 2 2" xfId="6955" xr:uid="{532DB89E-41EC-4B9C-B19E-A1DC4010ABB6}"/>
    <cellStyle name="Normal 4 2 2 2 2 2 2 2 2" xfId="15985" xr:uid="{84929208-01DD-4179-B9FD-EB6D38931781}"/>
    <cellStyle name="Normal 4 2 2 2 2 2 2 2 2 2" xfId="38411" xr:uid="{FBFA74BA-AFF6-47D1-B0BD-430310A912BE}"/>
    <cellStyle name="Normal 4 2 2 2 2 2 2 2 3" xfId="29381" xr:uid="{2C4495CF-0CD4-41BD-A654-C54F901EA578}"/>
    <cellStyle name="Normal 4 2 2 2 2 2 2 3" xfId="11503" xr:uid="{5FFD51CA-E3B8-4678-88AB-2B747CE974C8}"/>
    <cellStyle name="Normal 4 2 2 2 2 2 2 3 2" xfId="33929" xr:uid="{72D37B78-1F20-4ABF-A248-7CCF96D41A34}"/>
    <cellStyle name="Normal 4 2 2 2 2 2 2 4" xfId="24899" xr:uid="{746DF2EB-6A1A-431B-974C-9682FFD6185C}"/>
    <cellStyle name="Normal 4 2 2 2 2 2 3" xfId="3967" xr:uid="{90629D66-A0A1-4F82-9142-8262A28C4573}"/>
    <cellStyle name="Normal 4 2 2 2 2 2 3 2" xfId="8449" xr:uid="{672CD16A-0BA8-411E-8DCB-36ECA44FF98C}"/>
    <cellStyle name="Normal 4 2 2 2 2 2 3 2 2" xfId="17479" xr:uid="{B896F256-3ED6-4E60-9D77-940750F644D4}"/>
    <cellStyle name="Normal 4 2 2 2 2 2 3 2 2 2" xfId="39905" xr:uid="{EE4C75A1-14AC-4C4E-A65E-DDFC0B77B617}"/>
    <cellStyle name="Normal 4 2 2 2 2 2 3 2 3" xfId="30875" xr:uid="{481CFE41-D4E3-4D49-AFA8-2004A36EC2CE}"/>
    <cellStyle name="Normal 4 2 2 2 2 2 3 3" xfId="12997" xr:uid="{67FBCE4B-BEFA-4761-821F-E0D77E690279}"/>
    <cellStyle name="Normal 4 2 2 2 2 2 3 3 2" xfId="35423" xr:uid="{86F0F102-555D-4633-8A19-2E7EEAFD7DB2}"/>
    <cellStyle name="Normal 4 2 2 2 2 2 3 4" xfId="26393" xr:uid="{55FC8A65-3B00-4546-9D7B-93C6B8A853CB}"/>
    <cellStyle name="Normal 4 2 2 2 2 2 4" xfId="5461" xr:uid="{303A4A59-62BC-4B49-AB24-D5340D6B8B4A}"/>
    <cellStyle name="Normal 4 2 2 2 2 2 4 2" xfId="14491" xr:uid="{93C05FF0-1135-4EFF-A8B1-D342A930B102}"/>
    <cellStyle name="Normal 4 2 2 2 2 2 4 2 2" xfId="36917" xr:uid="{C7BB3BFB-0348-46B6-933B-7435B7937CFE}"/>
    <cellStyle name="Normal 4 2 2 2 2 2 4 3" xfId="27887" xr:uid="{92EB55E5-AFFF-4A40-B156-6091D06CE18E}"/>
    <cellStyle name="Normal 4 2 2 2 2 2 5" xfId="10009" xr:uid="{0453BEFC-2453-4AC1-A279-6A880D2CE1AD}"/>
    <cellStyle name="Normal 4 2 2 2 2 2 5 2" xfId="32435" xr:uid="{3C06DED7-553F-4C1F-89B6-27215A4B138A}"/>
    <cellStyle name="Normal 4 2 2 2 2 2 6" xfId="23405" xr:uid="{8F80626C-CBAB-461D-9142-B2A49D74EB0A}"/>
    <cellStyle name="Normal 4 2 2 2 2 3" xfId="1728" xr:uid="{6996B08E-D52E-48AE-9558-384875945CB4}"/>
    <cellStyle name="Normal 4 2 2 2 2 3 2" xfId="6210" xr:uid="{64E8C5D8-EE9A-41EA-A768-3FB3ABA9FC6F}"/>
    <cellStyle name="Normal 4 2 2 2 2 3 2 2" xfId="15240" xr:uid="{C79A818D-3174-4866-B58F-C14427C1EF89}"/>
    <cellStyle name="Normal 4 2 2 2 2 3 2 2 2" xfId="37666" xr:uid="{94A9C282-D245-4C53-B05A-3F06E5D9293E}"/>
    <cellStyle name="Normal 4 2 2 2 2 3 2 3" xfId="28636" xr:uid="{241024A1-9C6F-4B34-8350-C1FBEE524329}"/>
    <cellStyle name="Normal 4 2 2 2 2 3 3" xfId="10758" xr:uid="{7E0FEA4E-EF39-4642-93C3-14353CACF447}"/>
    <cellStyle name="Normal 4 2 2 2 2 3 3 2" xfId="33184" xr:uid="{27366749-7037-4C53-BE5B-104D23E21299}"/>
    <cellStyle name="Normal 4 2 2 2 2 3 4" xfId="24154" xr:uid="{E2901289-54E2-4E86-AE50-4785D91883CF}"/>
    <cellStyle name="Normal 4 2 2 2 2 4" xfId="3222" xr:uid="{3B8F2467-3F60-4E6D-8D0D-6868B868D4BA}"/>
    <cellStyle name="Normal 4 2 2 2 2 4 2" xfId="7704" xr:uid="{7EDE8164-E0FB-4F49-B8D9-51FC8306639D}"/>
    <cellStyle name="Normal 4 2 2 2 2 4 2 2" xfId="16734" xr:uid="{62EE5C69-061C-48C3-9751-537268B1C8D1}"/>
    <cellStyle name="Normal 4 2 2 2 2 4 2 2 2" xfId="39160" xr:uid="{DC72236F-7898-4726-B727-C096538D2AC3}"/>
    <cellStyle name="Normal 4 2 2 2 2 4 2 3" xfId="30130" xr:uid="{187A1E84-B715-4C7A-AE3A-444763B5FC9F}"/>
    <cellStyle name="Normal 4 2 2 2 2 4 3" xfId="12252" xr:uid="{A840B38A-2570-46BE-ACC2-FB5B2A3D1203}"/>
    <cellStyle name="Normal 4 2 2 2 2 4 3 2" xfId="34678" xr:uid="{03831134-17A6-4BB0-90C4-3D2A00F4D61A}"/>
    <cellStyle name="Normal 4 2 2 2 2 4 4" xfId="25648" xr:uid="{E72877E8-498F-4782-860C-1607879ADE18}"/>
    <cellStyle name="Normal 4 2 2 2 2 5" xfId="4716" xr:uid="{A55ACE71-1B0A-4697-A09F-3E2D5D2FF9F9}"/>
    <cellStyle name="Normal 4 2 2 2 2 5 2" xfId="13746" xr:uid="{E4CE0880-B2B2-4139-9C7F-3375AD8EBEC0}"/>
    <cellStyle name="Normal 4 2 2 2 2 5 2 2" xfId="36172" xr:uid="{D2289A2A-87E1-477C-8A33-A996AE2EFB9C}"/>
    <cellStyle name="Normal 4 2 2 2 2 5 3" xfId="27142" xr:uid="{8F9AB288-D727-4B52-9FC4-FCC2A936776D}"/>
    <cellStyle name="Normal 4 2 2 2 2 6" xfId="9264" xr:uid="{8AB663D4-1BAD-4990-AC16-A322C70A6DDF}"/>
    <cellStyle name="Normal 4 2 2 2 2 6 2" xfId="31690" xr:uid="{7E9EECD5-498E-402C-9E28-97C3B254D3D4}"/>
    <cellStyle name="Normal 4 2 2 2 2 7" xfId="22660" xr:uid="{849D87DE-1424-4E81-B2A7-BDEC82F3EE82}"/>
    <cellStyle name="Normal 4 2 2 2 3" xfId="420" xr:uid="{5DA8C2CF-59DB-48F0-AD3D-29AACEFCD2EB}"/>
    <cellStyle name="Normal 4 2 2 2 3 2" xfId="1167" xr:uid="{935341C8-88F3-4A75-A1D9-9E76B9A9056F}"/>
    <cellStyle name="Normal 4 2 2 2 3 2 2" xfId="2661" xr:uid="{1BB63358-54D8-403A-9ED8-39515DD218BF}"/>
    <cellStyle name="Normal 4 2 2 2 3 2 2 2" xfId="7143" xr:uid="{A503AE63-B81D-46B1-BB98-ED1A132FC2FA}"/>
    <cellStyle name="Normal 4 2 2 2 3 2 2 2 2" xfId="16173" xr:uid="{62F66595-50C5-49F7-8B20-088BD3F62C57}"/>
    <cellStyle name="Normal 4 2 2 2 3 2 2 2 2 2" xfId="38599" xr:uid="{73C3BBF2-0366-42E9-98F6-BEACD440995F}"/>
    <cellStyle name="Normal 4 2 2 2 3 2 2 2 3" xfId="29569" xr:uid="{B744FAAC-62DD-402E-ABB9-E6E730E4F7B2}"/>
    <cellStyle name="Normal 4 2 2 2 3 2 2 3" xfId="11691" xr:uid="{4B53EED7-514A-4B2B-A229-9CC08C805C92}"/>
    <cellStyle name="Normal 4 2 2 2 3 2 2 3 2" xfId="34117" xr:uid="{F5BC0546-297D-450E-9BF0-E906B187BF83}"/>
    <cellStyle name="Normal 4 2 2 2 3 2 2 4" xfId="25087" xr:uid="{BD9DCC92-42F7-4837-9CF2-4DD4F0A0F61C}"/>
    <cellStyle name="Normal 4 2 2 2 3 2 3" xfId="4155" xr:uid="{CA36D5C6-6C95-4D6E-BE90-F048A2E41213}"/>
    <cellStyle name="Normal 4 2 2 2 3 2 3 2" xfId="8637" xr:uid="{C55F071B-65AF-4F3B-850C-9B8BCC7B480E}"/>
    <cellStyle name="Normal 4 2 2 2 3 2 3 2 2" xfId="17667" xr:uid="{3B92F5D3-92B3-48E8-BEC7-2BFEEA1BE144}"/>
    <cellStyle name="Normal 4 2 2 2 3 2 3 2 2 2" xfId="40093" xr:uid="{78704B49-98F7-41D6-BF21-D99C2CED9654}"/>
    <cellStyle name="Normal 4 2 2 2 3 2 3 2 3" xfId="31063" xr:uid="{639EF6AF-A214-4BF7-A7E7-CA35D53FA822}"/>
    <cellStyle name="Normal 4 2 2 2 3 2 3 3" xfId="13185" xr:uid="{35FF755D-B278-484B-A963-C5871DCAF38C}"/>
    <cellStyle name="Normal 4 2 2 2 3 2 3 3 2" xfId="35611" xr:uid="{A2A235E6-CF41-440A-B81E-3C8C1548A354}"/>
    <cellStyle name="Normal 4 2 2 2 3 2 3 4" xfId="26581" xr:uid="{00EB178F-44BA-45B9-8B6A-42231F2203CF}"/>
    <cellStyle name="Normal 4 2 2 2 3 2 4" xfId="5649" xr:uid="{4E95EC87-C1E2-42AF-A37A-8B29A9180F74}"/>
    <cellStyle name="Normal 4 2 2 2 3 2 4 2" xfId="14679" xr:uid="{9E226285-DBE2-4B78-8638-6C079BAF8F74}"/>
    <cellStyle name="Normal 4 2 2 2 3 2 4 2 2" xfId="37105" xr:uid="{3F914075-4EA6-4861-A5AD-1E04813435EC}"/>
    <cellStyle name="Normal 4 2 2 2 3 2 4 3" xfId="28075" xr:uid="{703CA5AC-ACA4-45BA-8F0D-1747C7961245}"/>
    <cellStyle name="Normal 4 2 2 2 3 2 5" xfId="10197" xr:uid="{2EAFECF1-33A5-4C8D-A924-A541978B28FB}"/>
    <cellStyle name="Normal 4 2 2 2 3 2 5 2" xfId="32623" xr:uid="{EFC092EE-DC99-4B9E-BB45-129503A7E433}"/>
    <cellStyle name="Normal 4 2 2 2 3 2 6" xfId="23593" xr:uid="{5CE7240F-ABDD-4C2B-8FB5-437A925928D4}"/>
    <cellStyle name="Normal 4 2 2 2 3 3" xfId="1914" xr:uid="{E650D061-F4CE-41F6-B8AB-970DA012D551}"/>
    <cellStyle name="Normal 4 2 2 2 3 3 2" xfId="6396" xr:uid="{905AC472-3AA8-4932-8503-A334E702DD70}"/>
    <cellStyle name="Normal 4 2 2 2 3 3 2 2" xfId="15426" xr:uid="{77FBF75E-E0D2-4875-9B28-8CB5B4659AA4}"/>
    <cellStyle name="Normal 4 2 2 2 3 3 2 2 2" xfId="37852" xr:uid="{2AD50ED6-6856-45BB-BA13-DF37E8066EC7}"/>
    <cellStyle name="Normal 4 2 2 2 3 3 2 3" xfId="28822" xr:uid="{18D8A939-5DC8-4D4A-B9CD-C775CD3E0F7E}"/>
    <cellStyle name="Normal 4 2 2 2 3 3 3" xfId="10944" xr:uid="{BC1D2B1E-1F80-4388-AC5D-737A6A0643B0}"/>
    <cellStyle name="Normal 4 2 2 2 3 3 3 2" xfId="33370" xr:uid="{3C404DB3-6134-4DE0-ABE4-8CAB06AA1402}"/>
    <cellStyle name="Normal 4 2 2 2 3 3 4" xfId="24340" xr:uid="{06256498-A833-4B98-9E48-C729251CC3AE}"/>
    <cellStyle name="Normal 4 2 2 2 3 4" xfId="3408" xr:uid="{F0FE5416-DDD6-4EFD-9676-73D60B736A82}"/>
    <cellStyle name="Normal 4 2 2 2 3 4 2" xfId="7890" xr:uid="{5D5EBC71-439D-459A-8D2B-B10D30BEDBC2}"/>
    <cellStyle name="Normal 4 2 2 2 3 4 2 2" xfId="16920" xr:uid="{91600247-8F5D-4260-820E-C8A760090288}"/>
    <cellStyle name="Normal 4 2 2 2 3 4 2 2 2" xfId="39346" xr:uid="{0666CDBE-2855-45E8-8D69-9741443BCFC2}"/>
    <cellStyle name="Normal 4 2 2 2 3 4 2 3" xfId="30316" xr:uid="{7A995F38-2D87-4CE4-BF83-2F02499B7238}"/>
    <cellStyle name="Normal 4 2 2 2 3 4 3" xfId="12438" xr:uid="{C7DF6DB0-3E41-4781-8F04-E17450E953E8}"/>
    <cellStyle name="Normal 4 2 2 2 3 4 3 2" xfId="34864" xr:uid="{3C4DD33A-17E9-420E-9404-6D470514D8F8}"/>
    <cellStyle name="Normal 4 2 2 2 3 4 4" xfId="25834" xr:uid="{21A5D7DB-F074-4490-996F-79105D560750}"/>
    <cellStyle name="Normal 4 2 2 2 3 5" xfId="4902" xr:uid="{C37CCFD4-20F5-4958-AE73-3F33936E6877}"/>
    <cellStyle name="Normal 4 2 2 2 3 5 2" xfId="13932" xr:uid="{059D1568-B089-4A14-8AFF-AABC1A5A452E}"/>
    <cellStyle name="Normal 4 2 2 2 3 5 2 2" xfId="36358" xr:uid="{FB0CBC4F-4E21-47AA-A46A-7B77F8E1F4A3}"/>
    <cellStyle name="Normal 4 2 2 2 3 5 3" xfId="27328" xr:uid="{A2A067CD-0841-41CD-9E78-B42BD45CC110}"/>
    <cellStyle name="Normal 4 2 2 2 3 6" xfId="9450" xr:uid="{285464FC-5CD0-49A4-A531-E87D6ADD98D1}"/>
    <cellStyle name="Normal 4 2 2 2 3 6 2" xfId="31876" xr:uid="{4BE01B9E-37A2-4EFC-9650-152B97C86DD7}"/>
    <cellStyle name="Normal 4 2 2 2 3 7" xfId="22846" xr:uid="{919289CD-D354-42DC-8F6F-D4A73B488CD2}"/>
    <cellStyle name="Normal 4 2 2 2 4" xfId="606" xr:uid="{1A0700C3-F5E1-437E-8E40-D18118CB89AB}"/>
    <cellStyle name="Normal 4 2 2 2 4 2" xfId="1353" xr:uid="{51B1377B-1812-4772-961E-4E32393AED74}"/>
    <cellStyle name="Normal 4 2 2 2 4 2 2" xfId="2847" xr:uid="{27A24BBB-EB7C-4033-B8B8-8721FBA86AA3}"/>
    <cellStyle name="Normal 4 2 2 2 4 2 2 2" xfId="7329" xr:uid="{648843DB-54B0-4A11-9D67-552D033F9177}"/>
    <cellStyle name="Normal 4 2 2 2 4 2 2 2 2" xfId="16359" xr:uid="{698DB3FE-3F69-4E0C-A88D-AA13D68C5064}"/>
    <cellStyle name="Normal 4 2 2 2 4 2 2 2 2 2" xfId="38785" xr:uid="{7EE7C95D-29CF-4B37-BDEE-6A214CD9BE09}"/>
    <cellStyle name="Normal 4 2 2 2 4 2 2 2 3" xfId="29755" xr:uid="{196D7678-D1D5-4423-A768-853C70914C72}"/>
    <cellStyle name="Normal 4 2 2 2 4 2 2 3" xfId="11877" xr:uid="{A7A29083-0EBA-4B23-B85C-B5C8B6C6906B}"/>
    <cellStyle name="Normal 4 2 2 2 4 2 2 3 2" xfId="34303" xr:uid="{2BDDF19C-8340-4933-8CDA-DD2C3A490246}"/>
    <cellStyle name="Normal 4 2 2 2 4 2 2 4" xfId="25273" xr:uid="{966A05B3-17B4-483A-A367-80D60B4D6A43}"/>
    <cellStyle name="Normal 4 2 2 2 4 2 3" xfId="4341" xr:uid="{F5FA6518-D142-431A-B770-66E692D1BEA5}"/>
    <cellStyle name="Normal 4 2 2 2 4 2 3 2" xfId="8823" xr:uid="{68A83EB7-C9DD-4B6B-8926-BF6164F7947E}"/>
    <cellStyle name="Normal 4 2 2 2 4 2 3 2 2" xfId="17853" xr:uid="{B0E16DB5-D08A-438C-80C7-461EDF658BBD}"/>
    <cellStyle name="Normal 4 2 2 2 4 2 3 2 2 2" xfId="40279" xr:uid="{4916ABE1-32A5-44FA-B31E-5AFCDD7D3DAF}"/>
    <cellStyle name="Normal 4 2 2 2 4 2 3 2 3" xfId="31249" xr:uid="{BCE2CC57-A694-4650-A1BB-E5DF8B693CC7}"/>
    <cellStyle name="Normal 4 2 2 2 4 2 3 3" xfId="13371" xr:uid="{3CAA1228-8D61-49BC-9D92-DEECDA0216B4}"/>
    <cellStyle name="Normal 4 2 2 2 4 2 3 3 2" xfId="35797" xr:uid="{4E21E055-9465-4D86-92AE-B008EE95F367}"/>
    <cellStyle name="Normal 4 2 2 2 4 2 3 4" xfId="26767" xr:uid="{9246E6A8-C4E0-479E-B1F5-A6B0D7DE5471}"/>
    <cellStyle name="Normal 4 2 2 2 4 2 4" xfId="5835" xr:uid="{1F940B6C-39A5-4B92-B37C-8CE7EC7872BA}"/>
    <cellStyle name="Normal 4 2 2 2 4 2 4 2" xfId="14865" xr:uid="{91368FAF-0AB6-4E74-B3FC-D0507678BCEB}"/>
    <cellStyle name="Normal 4 2 2 2 4 2 4 2 2" xfId="37291" xr:uid="{794EE6E7-156A-4168-8E3F-B2030D9AF348}"/>
    <cellStyle name="Normal 4 2 2 2 4 2 4 3" xfId="28261" xr:uid="{755A3CC3-4FAD-4E9F-9157-CE9BDA704556}"/>
    <cellStyle name="Normal 4 2 2 2 4 2 5" xfId="10383" xr:uid="{51F19C5E-B4B9-4387-90EE-3F0D1C0BB74C}"/>
    <cellStyle name="Normal 4 2 2 2 4 2 5 2" xfId="32809" xr:uid="{3A57BFCD-1CF4-4D59-B9E2-58FC5E8A05F1}"/>
    <cellStyle name="Normal 4 2 2 2 4 2 6" xfId="23779" xr:uid="{FEC68AAF-CBC6-485A-A798-E2B92E71E91E}"/>
    <cellStyle name="Normal 4 2 2 2 4 3" xfId="2100" xr:uid="{52825DBF-F5E8-4EDA-807B-B068C63FDC37}"/>
    <cellStyle name="Normal 4 2 2 2 4 3 2" xfId="6582" xr:uid="{6051ACA1-A42C-40EE-868F-6DB6E7C46D95}"/>
    <cellStyle name="Normal 4 2 2 2 4 3 2 2" xfId="15612" xr:uid="{91FABA6F-804D-41D9-B3FB-16C9BF67FA65}"/>
    <cellStyle name="Normal 4 2 2 2 4 3 2 2 2" xfId="38038" xr:uid="{C4D3DC99-EB91-4DD8-AF0F-8D777A33B386}"/>
    <cellStyle name="Normal 4 2 2 2 4 3 2 3" xfId="29008" xr:uid="{754C18B7-7373-4729-8B83-E3BE4DB749F4}"/>
    <cellStyle name="Normal 4 2 2 2 4 3 3" xfId="11130" xr:uid="{9866CFD0-2163-432D-90A2-15011FDE4C72}"/>
    <cellStyle name="Normal 4 2 2 2 4 3 3 2" xfId="33556" xr:uid="{FA1ACF8E-5A77-4572-A468-9C2A4303F4C2}"/>
    <cellStyle name="Normal 4 2 2 2 4 3 4" xfId="24526" xr:uid="{E641D0C0-CEB0-4A1B-92E7-51E9BB285883}"/>
    <cellStyle name="Normal 4 2 2 2 4 4" xfId="3594" xr:uid="{6A4CE979-D9B7-46C7-A11A-E024842AA551}"/>
    <cellStyle name="Normal 4 2 2 2 4 4 2" xfId="8076" xr:uid="{E0A55858-E42E-4C68-9AD6-BC25532D29CB}"/>
    <cellStyle name="Normal 4 2 2 2 4 4 2 2" xfId="17106" xr:uid="{3125E88D-2901-4566-A3D1-56A268C8CED6}"/>
    <cellStyle name="Normal 4 2 2 2 4 4 2 2 2" xfId="39532" xr:uid="{21BE226B-22BE-4B62-9258-7E63C74BF945}"/>
    <cellStyle name="Normal 4 2 2 2 4 4 2 3" xfId="30502" xr:uid="{CD3A98E4-6EDD-462C-8870-0D8FC5759D42}"/>
    <cellStyle name="Normal 4 2 2 2 4 4 3" xfId="12624" xr:uid="{ED1EDDFA-061A-4A21-9B57-0AF250ED5D0A}"/>
    <cellStyle name="Normal 4 2 2 2 4 4 3 2" xfId="35050" xr:uid="{FD4123B1-C2A2-4F92-8F2F-BF4D40BC5345}"/>
    <cellStyle name="Normal 4 2 2 2 4 4 4" xfId="26020" xr:uid="{A06253DF-F3F0-4FF9-9094-6EBA54382DF6}"/>
    <cellStyle name="Normal 4 2 2 2 4 5" xfId="5088" xr:uid="{ED82B732-3F53-4997-AEE0-3417F095D52E}"/>
    <cellStyle name="Normal 4 2 2 2 4 5 2" xfId="14118" xr:uid="{5CB6F473-9431-40AF-8828-C3A8EE042AA2}"/>
    <cellStyle name="Normal 4 2 2 2 4 5 2 2" xfId="36544" xr:uid="{A29DF8D3-FA58-4F64-A5CB-08862DA80D72}"/>
    <cellStyle name="Normal 4 2 2 2 4 5 3" xfId="27514" xr:uid="{BD65A476-2843-4C39-B6E1-72134CD7A573}"/>
    <cellStyle name="Normal 4 2 2 2 4 6" xfId="9636" xr:uid="{CC210965-DB84-45EA-A123-5247A0CCE552}"/>
    <cellStyle name="Normal 4 2 2 2 4 6 2" xfId="32062" xr:uid="{8D0B7BB4-1A00-460D-A6AC-BD3C3A917534}"/>
    <cellStyle name="Normal 4 2 2 2 4 7" xfId="23032" xr:uid="{70C8694B-D854-47FB-A6F6-6E01D705FF7C}"/>
    <cellStyle name="Normal 4 2 2 2 5" xfId="793" xr:uid="{9BFF28F6-CB78-4678-A009-6071C39D71F2}"/>
    <cellStyle name="Normal 4 2 2 2 5 2" xfId="2287" xr:uid="{55888E62-EB64-4100-8B55-0FA1EF3DD352}"/>
    <cellStyle name="Normal 4 2 2 2 5 2 2" xfId="6769" xr:uid="{A4364C5F-9E0E-4ACB-8917-F0E9159A4962}"/>
    <cellStyle name="Normal 4 2 2 2 5 2 2 2" xfId="15799" xr:uid="{0C3A9489-E61F-4CEF-BF73-0AA3ED221F5D}"/>
    <cellStyle name="Normal 4 2 2 2 5 2 2 2 2" xfId="38225" xr:uid="{0382A3D3-B716-4697-86A8-25E7931204A2}"/>
    <cellStyle name="Normal 4 2 2 2 5 2 2 3" xfId="29195" xr:uid="{C97A1085-2D93-4C65-8316-3CF4EA73AEAD}"/>
    <cellStyle name="Normal 4 2 2 2 5 2 3" xfId="11317" xr:uid="{8FA3514C-C5CA-4F39-B83F-D6EB96BCA9FF}"/>
    <cellStyle name="Normal 4 2 2 2 5 2 3 2" xfId="33743" xr:uid="{0677962E-A8F3-4D82-84F6-3EF5EA8F68D0}"/>
    <cellStyle name="Normal 4 2 2 2 5 2 4" xfId="24713" xr:uid="{A1D6B73B-827D-42C5-8D93-7C82DA2F572A}"/>
    <cellStyle name="Normal 4 2 2 2 5 3" xfId="3781" xr:uid="{8E74AD77-2D58-4FE3-BA0B-012852C39D83}"/>
    <cellStyle name="Normal 4 2 2 2 5 3 2" xfId="8263" xr:uid="{36E2880B-D9F8-4219-8FDB-4C59239E0817}"/>
    <cellStyle name="Normal 4 2 2 2 5 3 2 2" xfId="17293" xr:uid="{FC076B1A-00B9-49B1-9391-5319E3E2EC74}"/>
    <cellStyle name="Normal 4 2 2 2 5 3 2 2 2" xfId="39719" xr:uid="{0BDA956A-55F7-4B65-98E2-3FE8B4332AAE}"/>
    <cellStyle name="Normal 4 2 2 2 5 3 2 3" xfId="30689" xr:uid="{614B2071-898D-4D77-950A-196F304871A9}"/>
    <cellStyle name="Normal 4 2 2 2 5 3 3" xfId="12811" xr:uid="{266B623D-7390-4047-B8F4-800F2A05CD40}"/>
    <cellStyle name="Normal 4 2 2 2 5 3 3 2" xfId="35237" xr:uid="{D197F22F-63C0-4CA4-8A4A-656822B3021E}"/>
    <cellStyle name="Normal 4 2 2 2 5 3 4" xfId="26207" xr:uid="{0A2B38EA-BD65-4146-8F8C-C90B2E806F7D}"/>
    <cellStyle name="Normal 4 2 2 2 5 4" xfId="5275" xr:uid="{D44FE37F-B146-40CC-A973-A2867A61A07B}"/>
    <cellStyle name="Normal 4 2 2 2 5 4 2" xfId="14305" xr:uid="{DBC84861-3433-478D-9871-02F9D3B0283D}"/>
    <cellStyle name="Normal 4 2 2 2 5 4 2 2" xfId="36731" xr:uid="{052728AC-6B98-4326-A5A2-5504DC683541}"/>
    <cellStyle name="Normal 4 2 2 2 5 4 3" xfId="27701" xr:uid="{B4AE15DD-6C81-465D-9FB8-7887FF01B8F0}"/>
    <cellStyle name="Normal 4 2 2 2 5 5" xfId="9823" xr:uid="{44A1179B-EF2A-4892-AF4A-733C2E94619A}"/>
    <cellStyle name="Normal 4 2 2 2 5 5 2" xfId="32249" xr:uid="{7EED4EC4-79BA-4F2E-8FCE-A67297B78D3C}"/>
    <cellStyle name="Normal 4 2 2 2 5 6" xfId="23219" xr:uid="{F14FDCC4-6018-4FFC-A3E4-7857E1C137FD}"/>
    <cellStyle name="Normal 4 2 2 2 6" xfId="1542" xr:uid="{795D6211-5063-4D5A-8C48-1ADF06387584}"/>
    <cellStyle name="Normal 4 2 2 2 6 2" xfId="6024" xr:uid="{09D06118-D9C0-4760-98AE-3693C873B198}"/>
    <cellStyle name="Normal 4 2 2 2 6 2 2" xfId="15054" xr:uid="{1C70B2F9-2045-4279-ADDD-4E6CCCB4F5B9}"/>
    <cellStyle name="Normal 4 2 2 2 6 2 2 2" xfId="37480" xr:uid="{623BB723-874D-4EA4-9F82-830F8C8FCAB1}"/>
    <cellStyle name="Normal 4 2 2 2 6 2 3" xfId="28450" xr:uid="{EFA58BF7-5AD9-4066-A0E5-084483DC6BD8}"/>
    <cellStyle name="Normal 4 2 2 2 6 3" xfId="10572" xr:uid="{AB6ADB80-E39E-45ED-8A80-823A761CE23A}"/>
    <cellStyle name="Normal 4 2 2 2 6 3 2" xfId="32998" xr:uid="{DF53DE8E-65A7-4677-871E-3FEE109FB218}"/>
    <cellStyle name="Normal 4 2 2 2 6 4" xfId="23968" xr:uid="{5FD52C49-ABE3-41D6-9CA5-A4D67F5880EC}"/>
    <cellStyle name="Normal 4 2 2 2 7" xfId="3036" xr:uid="{1E5302DE-67E9-4110-8F7B-67C68D183735}"/>
    <cellStyle name="Normal 4 2 2 2 7 2" xfId="7518" xr:uid="{B1D88CA1-FE39-4FA1-ADE3-1F2FE6C76FE9}"/>
    <cellStyle name="Normal 4 2 2 2 7 2 2" xfId="16548" xr:uid="{8FC84427-9899-45D2-B8BF-06938C4C2FFD}"/>
    <cellStyle name="Normal 4 2 2 2 7 2 2 2" xfId="38974" xr:uid="{9C3D1FA1-CE35-4F4A-8214-EB7A68573010}"/>
    <cellStyle name="Normal 4 2 2 2 7 2 3" xfId="29944" xr:uid="{54827B6A-F5F6-4F46-A120-373E987CE144}"/>
    <cellStyle name="Normal 4 2 2 2 7 3" xfId="12066" xr:uid="{D9A5A4DD-43CE-4CFB-A3C7-E8FF97A81F64}"/>
    <cellStyle name="Normal 4 2 2 2 7 3 2" xfId="34492" xr:uid="{427EF9F0-4AB0-47AB-BFF7-DADC43624BA6}"/>
    <cellStyle name="Normal 4 2 2 2 7 4" xfId="25462" xr:uid="{F27C82FD-3545-4556-8CF2-BD8CFD2315FB}"/>
    <cellStyle name="Normal 4 2 2 2 8" xfId="4530" xr:uid="{D5653979-8E67-4144-ADA5-AEDDA963925E}"/>
    <cellStyle name="Normal 4 2 2 2 8 2" xfId="13560" xr:uid="{5C8515AA-0F5A-44CC-B2A6-51670887ECD4}"/>
    <cellStyle name="Normal 4 2 2 2 8 2 2" xfId="35986" xr:uid="{3195079D-DB60-4059-8FE7-28914E5397E0}"/>
    <cellStyle name="Normal 4 2 2 2 8 3" xfId="26956" xr:uid="{01A0D825-9906-4B11-8214-2D304D1BE6C3}"/>
    <cellStyle name="Normal 4 2 2 2 9" xfId="9078" xr:uid="{68E48D52-538E-4702-9D01-960F5C0D687E}"/>
    <cellStyle name="Normal 4 2 2 2 9 2" xfId="31504" xr:uid="{9B14E1D2-BF87-44FF-A909-A198082FFF56}"/>
    <cellStyle name="Normal 4 2 2 3" xfId="71" xr:uid="{B386D18F-6A04-447A-8184-18C10457EEE1}"/>
    <cellStyle name="Normal 4 2 2 3 10" xfId="22497" xr:uid="{089D149D-7F4D-46DE-AD62-600537504ECE}"/>
    <cellStyle name="Normal 4 2 2 3 2" xfId="257" xr:uid="{B2E5F618-8B4A-4C32-84E3-B055DB765AE0}"/>
    <cellStyle name="Normal 4 2 2 3 2 2" xfId="1002" xr:uid="{D38C4FB6-2B0C-49CE-8FBB-28FBA757287C}"/>
    <cellStyle name="Normal 4 2 2 3 2 2 2" xfId="2496" xr:uid="{49291C45-F3D8-448C-A926-59EF58D165E5}"/>
    <cellStyle name="Normal 4 2 2 3 2 2 2 2" xfId="6978" xr:uid="{1CDE57F6-F734-4CDA-A911-BEFD568006E4}"/>
    <cellStyle name="Normal 4 2 2 3 2 2 2 2 2" xfId="16008" xr:uid="{17CABC61-DAAE-496B-B335-4725C89A8A0F}"/>
    <cellStyle name="Normal 4 2 2 3 2 2 2 2 2 2" xfId="38434" xr:uid="{40B52770-52E7-437D-B089-AF2A991B27F6}"/>
    <cellStyle name="Normal 4 2 2 3 2 2 2 2 3" xfId="29404" xr:uid="{71563813-323E-442F-825B-8FEC4B345FDF}"/>
    <cellStyle name="Normal 4 2 2 3 2 2 2 3" xfId="11526" xr:uid="{C2F850F1-1814-4A92-931A-A8CF6A07D607}"/>
    <cellStyle name="Normal 4 2 2 3 2 2 2 3 2" xfId="33952" xr:uid="{59FDAA6E-D3F1-4C8B-A0C3-3A44FBA95C5C}"/>
    <cellStyle name="Normal 4 2 2 3 2 2 2 4" xfId="24922" xr:uid="{8C9D5ECE-BBE4-4796-833B-0636486A0531}"/>
    <cellStyle name="Normal 4 2 2 3 2 2 3" xfId="3990" xr:uid="{82B5ADD0-BF84-49FF-8962-00670A35DF38}"/>
    <cellStyle name="Normal 4 2 2 3 2 2 3 2" xfId="8472" xr:uid="{6C871F9A-BB62-4CA4-91DE-78021AD87941}"/>
    <cellStyle name="Normal 4 2 2 3 2 2 3 2 2" xfId="17502" xr:uid="{D03F26F9-77E9-4932-8FEA-45329802A058}"/>
    <cellStyle name="Normal 4 2 2 3 2 2 3 2 2 2" xfId="39928" xr:uid="{C6D67411-8122-423A-8DA3-5309BB8230BA}"/>
    <cellStyle name="Normal 4 2 2 3 2 2 3 2 3" xfId="30898" xr:uid="{D42C13BC-207B-4A08-A9B3-24BEB5D48D9B}"/>
    <cellStyle name="Normal 4 2 2 3 2 2 3 3" xfId="13020" xr:uid="{E8C800B9-38F2-4167-95EB-7313B616A87B}"/>
    <cellStyle name="Normal 4 2 2 3 2 2 3 3 2" xfId="35446" xr:uid="{E7A667A2-7492-4237-BE81-7FFA81D93F63}"/>
    <cellStyle name="Normal 4 2 2 3 2 2 3 4" xfId="26416" xr:uid="{223024D0-825B-49ED-A98F-073F80C58112}"/>
    <cellStyle name="Normal 4 2 2 3 2 2 4" xfId="5484" xr:uid="{57D9A4BB-E776-4E88-8953-176848EE0082}"/>
    <cellStyle name="Normal 4 2 2 3 2 2 4 2" xfId="14514" xr:uid="{C5A305F4-B253-4AB7-A2A1-3A944A062172}"/>
    <cellStyle name="Normal 4 2 2 3 2 2 4 2 2" xfId="36940" xr:uid="{FDBE5201-E65A-47F5-92F6-4B66A2822136}"/>
    <cellStyle name="Normal 4 2 2 3 2 2 4 3" xfId="27910" xr:uid="{D79FBFA1-020D-4F2A-B399-A8DB9BCE4047}"/>
    <cellStyle name="Normal 4 2 2 3 2 2 5" xfId="10032" xr:uid="{A9749EBD-DB6E-4331-8666-BA7259FDE566}"/>
    <cellStyle name="Normal 4 2 2 3 2 2 5 2" xfId="32458" xr:uid="{BB4594B7-FE75-40FA-87D9-78231965978B}"/>
    <cellStyle name="Normal 4 2 2 3 2 2 6" xfId="23428" xr:uid="{F09B7D64-F5AF-468A-8E61-0DAF3582817F}"/>
    <cellStyle name="Normal 4 2 2 3 2 3" xfId="1751" xr:uid="{7271E92F-9A84-47CC-9469-35FF3E96D140}"/>
    <cellStyle name="Normal 4 2 2 3 2 3 2" xfId="6233" xr:uid="{DA101756-880D-437F-B65D-562D71DBFD99}"/>
    <cellStyle name="Normal 4 2 2 3 2 3 2 2" xfId="15263" xr:uid="{9FB41026-0443-43DB-A051-AEE9C30BD415}"/>
    <cellStyle name="Normal 4 2 2 3 2 3 2 2 2" xfId="37689" xr:uid="{2885CEC2-6F90-4EEE-8542-4B49A3B9723B}"/>
    <cellStyle name="Normal 4 2 2 3 2 3 2 3" xfId="28659" xr:uid="{212EDDC1-1A3F-4058-8616-D16FFE38A8B2}"/>
    <cellStyle name="Normal 4 2 2 3 2 3 3" xfId="10781" xr:uid="{63591199-E8B3-4202-9365-A33272D6AB65}"/>
    <cellStyle name="Normal 4 2 2 3 2 3 3 2" xfId="33207" xr:uid="{9E2566B9-844B-49AB-807A-42A4631705B0}"/>
    <cellStyle name="Normal 4 2 2 3 2 3 4" xfId="24177" xr:uid="{7AD60CC6-A712-4CC5-96BB-0D35D0BF9B33}"/>
    <cellStyle name="Normal 4 2 2 3 2 4" xfId="3245" xr:uid="{054355B5-85BD-41A9-B500-A3F3126935A9}"/>
    <cellStyle name="Normal 4 2 2 3 2 4 2" xfId="7727" xr:uid="{59E64C26-97B5-4D51-B2AA-36025BFB86F4}"/>
    <cellStyle name="Normal 4 2 2 3 2 4 2 2" xfId="16757" xr:uid="{8F2DC87D-5AD8-4630-AC6E-99F3F5A074C9}"/>
    <cellStyle name="Normal 4 2 2 3 2 4 2 2 2" xfId="39183" xr:uid="{53E12B0E-C4A2-46E8-9F5E-6A5ACD526C2E}"/>
    <cellStyle name="Normal 4 2 2 3 2 4 2 3" xfId="30153" xr:uid="{D1607603-0F17-403A-AA38-4BB9DAC2D192}"/>
    <cellStyle name="Normal 4 2 2 3 2 4 3" xfId="12275" xr:uid="{F55512B7-60EE-4B23-942F-188F17462621}"/>
    <cellStyle name="Normal 4 2 2 3 2 4 3 2" xfId="34701" xr:uid="{2B3BF14B-D351-4D00-A09A-7E2AE2304640}"/>
    <cellStyle name="Normal 4 2 2 3 2 4 4" xfId="25671" xr:uid="{00C3CCB8-E4DD-41C2-A3EA-A81970EC1CE3}"/>
    <cellStyle name="Normal 4 2 2 3 2 5" xfId="4739" xr:uid="{5BF75A03-BEBE-43D5-9808-DA4884829973}"/>
    <cellStyle name="Normal 4 2 2 3 2 5 2" xfId="13769" xr:uid="{7436F906-F685-4DD0-8AA5-1BC0C1EAB405}"/>
    <cellStyle name="Normal 4 2 2 3 2 5 2 2" xfId="36195" xr:uid="{D12E3321-AD82-408C-8B70-B3752200C2BF}"/>
    <cellStyle name="Normal 4 2 2 3 2 5 3" xfId="27165" xr:uid="{C4F5DC47-D79F-4121-B4DD-ED4A513F6D11}"/>
    <cellStyle name="Normal 4 2 2 3 2 6" xfId="9287" xr:uid="{F040C291-CA17-4495-BCC9-AFEF47B10E71}"/>
    <cellStyle name="Normal 4 2 2 3 2 6 2" xfId="31713" xr:uid="{C7C4C3A9-3988-4008-ACE0-C6B0614E8ED5}"/>
    <cellStyle name="Normal 4 2 2 3 2 7" xfId="22683" xr:uid="{FA275916-0971-487A-BF11-04830BE84C35}"/>
    <cellStyle name="Normal 4 2 2 3 3" xfId="443" xr:uid="{6908D06C-AFBB-4047-ADE1-BBA57B39F4EF}"/>
    <cellStyle name="Normal 4 2 2 3 3 2" xfId="1190" xr:uid="{14C68191-23F0-444E-8C92-CC8AD266DED0}"/>
    <cellStyle name="Normal 4 2 2 3 3 2 2" xfId="2684" xr:uid="{FE9DC6CB-1386-415D-A9C1-8F77FF34F104}"/>
    <cellStyle name="Normal 4 2 2 3 3 2 2 2" xfId="7166" xr:uid="{16CC1F91-F539-45F1-BB31-7583A84471D7}"/>
    <cellStyle name="Normal 4 2 2 3 3 2 2 2 2" xfId="16196" xr:uid="{D50AE04F-45F3-405D-BFA1-F59BAFB2BC71}"/>
    <cellStyle name="Normal 4 2 2 3 3 2 2 2 2 2" xfId="38622" xr:uid="{73CD52A7-134B-47B8-AACD-58641EA87A3D}"/>
    <cellStyle name="Normal 4 2 2 3 3 2 2 2 3" xfId="29592" xr:uid="{20240358-745B-4047-90C1-652E9BC30758}"/>
    <cellStyle name="Normal 4 2 2 3 3 2 2 3" xfId="11714" xr:uid="{BF3C6704-6AA8-49B3-AB70-020BCF24F93D}"/>
    <cellStyle name="Normal 4 2 2 3 3 2 2 3 2" xfId="34140" xr:uid="{BFD4BB29-7F06-43C9-9542-014594ED1126}"/>
    <cellStyle name="Normal 4 2 2 3 3 2 2 4" xfId="25110" xr:uid="{37A3D61B-730B-42E4-B97A-4116A8F44209}"/>
    <cellStyle name="Normal 4 2 2 3 3 2 3" xfId="4178" xr:uid="{665B3A82-28D8-4D82-B71F-764BB2563B31}"/>
    <cellStyle name="Normal 4 2 2 3 3 2 3 2" xfId="8660" xr:uid="{11D68FB9-3BEF-448B-AEB4-90986779BBD2}"/>
    <cellStyle name="Normal 4 2 2 3 3 2 3 2 2" xfId="17690" xr:uid="{9A13952B-12F3-48EE-8FA9-1F14D77407BD}"/>
    <cellStyle name="Normal 4 2 2 3 3 2 3 2 2 2" xfId="40116" xr:uid="{286C3FEC-9868-471E-BADC-6BBB527173CC}"/>
    <cellStyle name="Normal 4 2 2 3 3 2 3 2 3" xfId="31086" xr:uid="{B31E14CF-7717-4B2D-92CE-77803CCE8042}"/>
    <cellStyle name="Normal 4 2 2 3 3 2 3 3" xfId="13208" xr:uid="{1A2D3530-F5E8-473F-A8FE-41F3A1E78FFF}"/>
    <cellStyle name="Normal 4 2 2 3 3 2 3 3 2" xfId="35634" xr:uid="{81F44592-12A7-4C11-8605-E79B9F47AB5D}"/>
    <cellStyle name="Normal 4 2 2 3 3 2 3 4" xfId="26604" xr:uid="{995E15CA-B1EB-4237-A7B3-8037F082F536}"/>
    <cellStyle name="Normal 4 2 2 3 3 2 4" xfId="5672" xr:uid="{D4ED4E69-3F39-42AB-BD4D-2745C78EAF5C}"/>
    <cellStyle name="Normal 4 2 2 3 3 2 4 2" xfId="14702" xr:uid="{66278F4E-1752-47D2-BD3C-FDEF3FE1F671}"/>
    <cellStyle name="Normal 4 2 2 3 3 2 4 2 2" xfId="37128" xr:uid="{BE0EAF42-FF01-4D3D-8DC9-C27DBE40119E}"/>
    <cellStyle name="Normal 4 2 2 3 3 2 4 3" xfId="28098" xr:uid="{AB6F1316-65BA-4581-862B-1A158C853850}"/>
    <cellStyle name="Normal 4 2 2 3 3 2 5" xfId="10220" xr:uid="{63350FB1-4B8F-4289-AA1C-2CB94831E399}"/>
    <cellStyle name="Normal 4 2 2 3 3 2 5 2" xfId="32646" xr:uid="{6DC78361-2F73-4143-8074-B7574700CFD3}"/>
    <cellStyle name="Normal 4 2 2 3 3 2 6" xfId="23616" xr:uid="{BF54BAD0-8E0C-4A65-B3BE-F1D45B6CB82D}"/>
    <cellStyle name="Normal 4 2 2 3 3 3" xfId="1937" xr:uid="{DD60A405-59E7-4863-ABC7-94F316789D71}"/>
    <cellStyle name="Normal 4 2 2 3 3 3 2" xfId="6419" xr:uid="{943A366D-1BDA-4EF9-8384-E6F7289F9AF6}"/>
    <cellStyle name="Normal 4 2 2 3 3 3 2 2" xfId="15449" xr:uid="{0CEE3260-8D29-4384-A577-8701B7B3FFCC}"/>
    <cellStyle name="Normal 4 2 2 3 3 3 2 2 2" xfId="37875" xr:uid="{837BAF8C-751C-4F29-AB1D-DFA1774BA9AD}"/>
    <cellStyle name="Normal 4 2 2 3 3 3 2 3" xfId="28845" xr:uid="{B70E472A-14A6-4BD1-8F94-4FCACD51866C}"/>
    <cellStyle name="Normal 4 2 2 3 3 3 3" xfId="10967" xr:uid="{6184D9EB-6AAB-4B3C-948B-6A0E06819B00}"/>
    <cellStyle name="Normal 4 2 2 3 3 3 3 2" xfId="33393" xr:uid="{04894C60-7E78-4D4D-9300-245360F6BA8A}"/>
    <cellStyle name="Normal 4 2 2 3 3 3 4" xfId="24363" xr:uid="{56EE1492-DCFE-413B-A062-D71513481907}"/>
    <cellStyle name="Normal 4 2 2 3 3 4" xfId="3431" xr:uid="{C659F68A-DE30-47CC-8F80-01A372A88DA4}"/>
    <cellStyle name="Normal 4 2 2 3 3 4 2" xfId="7913" xr:uid="{E2F2875D-5CC0-4651-9560-C1E8858D5E48}"/>
    <cellStyle name="Normal 4 2 2 3 3 4 2 2" xfId="16943" xr:uid="{41FB5471-9D66-4951-9ACD-4F95F453A1CF}"/>
    <cellStyle name="Normal 4 2 2 3 3 4 2 2 2" xfId="39369" xr:uid="{F05B993B-874D-4EE6-8F4F-30F524B0F996}"/>
    <cellStyle name="Normal 4 2 2 3 3 4 2 3" xfId="30339" xr:uid="{F89CEFEF-00FD-452C-8F19-F082152996D1}"/>
    <cellStyle name="Normal 4 2 2 3 3 4 3" xfId="12461" xr:uid="{9482373D-CEF2-4DAF-A99D-910B972C1072}"/>
    <cellStyle name="Normal 4 2 2 3 3 4 3 2" xfId="34887" xr:uid="{C7DAF36D-DA0D-4CDB-B3CF-347457FF85E7}"/>
    <cellStyle name="Normal 4 2 2 3 3 4 4" xfId="25857" xr:uid="{64665834-302F-469E-88FF-6434623F373D}"/>
    <cellStyle name="Normal 4 2 2 3 3 5" xfId="4925" xr:uid="{296001B2-A665-46B0-8A75-18A9C7DDFC4F}"/>
    <cellStyle name="Normal 4 2 2 3 3 5 2" xfId="13955" xr:uid="{CE9E901D-585B-4FDC-9283-898ABC9FBC8E}"/>
    <cellStyle name="Normal 4 2 2 3 3 5 2 2" xfId="36381" xr:uid="{972C8FE1-7BDF-4087-93BB-7A97AEC91C52}"/>
    <cellStyle name="Normal 4 2 2 3 3 5 3" xfId="27351" xr:uid="{7C61A9D5-61E2-459A-A940-9631F5141C49}"/>
    <cellStyle name="Normal 4 2 2 3 3 6" xfId="9473" xr:uid="{864B072D-FB71-4911-BD12-EC9431A709E6}"/>
    <cellStyle name="Normal 4 2 2 3 3 6 2" xfId="31899" xr:uid="{EB8B87F9-D12C-43B6-82D0-B1686981646C}"/>
    <cellStyle name="Normal 4 2 2 3 3 7" xfId="22869" xr:uid="{D9FEE74A-76BD-404F-BECB-32CA1EC25C34}"/>
    <cellStyle name="Normal 4 2 2 3 4" xfId="629" xr:uid="{93A056DD-EF26-4C60-8323-27395FCEE77F}"/>
    <cellStyle name="Normal 4 2 2 3 4 2" xfId="1376" xr:uid="{86413606-F4B4-473C-9D7C-8FE070728486}"/>
    <cellStyle name="Normal 4 2 2 3 4 2 2" xfId="2870" xr:uid="{1A171D9F-F788-449C-99FA-17BBA509EC93}"/>
    <cellStyle name="Normal 4 2 2 3 4 2 2 2" xfId="7352" xr:uid="{E1E6DF5E-E9CB-4FD1-9B68-B8DB88A6DD01}"/>
    <cellStyle name="Normal 4 2 2 3 4 2 2 2 2" xfId="16382" xr:uid="{22406335-D5FF-495C-A405-3A23BDB15CED}"/>
    <cellStyle name="Normal 4 2 2 3 4 2 2 2 2 2" xfId="38808" xr:uid="{DEB8BE85-9C16-4A18-BEBC-E5917B97E37F}"/>
    <cellStyle name="Normal 4 2 2 3 4 2 2 2 3" xfId="29778" xr:uid="{925F2042-0F7D-496C-A173-993413DAAACB}"/>
    <cellStyle name="Normal 4 2 2 3 4 2 2 3" xfId="11900" xr:uid="{2CC8093D-E604-49D0-9E16-5B26AD528930}"/>
    <cellStyle name="Normal 4 2 2 3 4 2 2 3 2" xfId="34326" xr:uid="{326E914F-601F-4B5A-976D-B85379F14180}"/>
    <cellStyle name="Normal 4 2 2 3 4 2 2 4" xfId="25296" xr:uid="{2B5B3DC6-0F70-4BE1-9A21-2FE1877FDCAF}"/>
    <cellStyle name="Normal 4 2 2 3 4 2 3" xfId="4364" xr:uid="{D7AB9BE2-B2AD-4E9A-8FAE-FE8580C8521A}"/>
    <cellStyle name="Normal 4 2 2 3 4 2 3 2" xfId="8846" xr:uid="{EEFF3D95-BB3A-42CE-8AC3-E289775EA255}"/>
    <cellStyle name="Normal 4 2 2 3 4 2 3 2 2" xfId="17876" xr:uid="{D4B8A8C7-E701-414C-9520-4364258F6178}"/>
    <cellStyle name="Normal 4 2 2 3 4 2 3 2 2 2" xfId="40302" xr:uid="{9B9D7D3C-0B1F-453B-83BD-9D04F975252A}"/>
    <cellStyle name="Normal 4 2 2 3 4 2 3 2 3" xfId="31272" xr:uid="{D188DEA0-69F0-4DA0-ABE6-40E4DEFF4D62}"/>
    <cellStyle name="Normal 4 2 2 3 4 2 3 3" xfId="13394" xr:uid="{8CE80E0C-BFFC-4577-BBA2-9F4066B88F19}"/>
    <cellStyle name="Normal 4 2 2 3 4 2 3 3 2" xfId="35820" xr:uid="{4FF1C749-946F-4D15-B317-0A6E40E1A894}"/>
    <cellStyle name="Normal 4 2 2 3 4 2 3 4" xfId="26790" xr:uid="{A5CDEBAB-8274-4641-920C-192743325D00}"/>
    <cellStyle name="Normal 4 2 2 3 4 2 4" xfId="5858" xr:uid="{B01B605F-C443-4305-82B8-FCB19DAD8379}"/>
    <cellStyle name="Normal 4 2 2 3 4 2 4 2" xfId="14888" xr:uid="{DC6F4831-9494-4B44-8A71-2D8399789152}"/>
    <cellStyle name="Normal 4 2 2 3 4 2 4 2 2" xfId="37314" xr:uid="{C480D5EA-2053-4CF7-9402-FAE8C45FFE89}"/>
    <cellStyle name="Normal 4 2 2 3 4 2 4 3" xfId="28284" xr:uid="{F6AC04D7-1338-4853-8D1F-D8050C191413}"/>
    <cellStyle name="Normal 4 2 2 3 4 2 5" xfId="10406" xr:uid="{CDCF36C9-0604-4091-9429-F00D4A4B9203}"/>
    <cellStyle name="Normal 4 2 2 3 4 2 5 2" xfId="32832" xr:uid="{870A15AE-1603-4CB0-9B4F-7485C6F4A295}"/>
    <cellStyle name="Normal 4 2 2 3 4 2 6" xfId="23802" xr:uid="{404FA9FF-92F7-4F19-BD85-F5707D6CD48B}"/>
    <cellStyle name="Normal 4 2 2 3 4 3" xfId="2123" xr:uid="{53410569-733E-41D7-95C5-DD9D6F43E8E8}"/>
    <cellStyle name="Normal 4 2 2 3 4 3 2" xfId="6605" xr:uid="{92CA008D-9313-47AB-B984-C1F4411A95B1}"/>
    <cellStyle name="Normal 4 2 2 3 4 3 2 2" xfId="15635" xr:uid="{69147F2F-F607-4152-984D-39FF0B79DA35}"/>
    <cellStyle name="Normal 4 2 2 3 4 3 2 2 2" xfId="38061" xr:uid="{51E96D61-B3D8-4DA9-93A4-14E87D2C2F77}"/>
    <cellStyle name="Normal 4 2 2 3 4 3 2 3" xfId="29031" xr:uid="{EE701DE9-795A-4E17-AB85-3E74C5014CBB}"/>
    <cellStyle name="Normal 4 2 2 3 4 3 3" xfId="11153" xr:uid="{5DCF8457-A8F1-4E84-BAC8-F77F3AA0F547}"/>
    <cellStyle name="Normal 4 2 2 3 4 3 3 2" xfId="33579" xr:uid="{4B2CBBBA-E08D-46E7-8B33-D460C44153D5}"/>
    <cellStyle name="Normal 4 2 2 3 4 3 4" xfId="24549" xr:uid="{65A8B7B1-44FB-4DB7-81A8-83D551CC2274}"/>
    <cellStyle name="Normal 4 2 2 3 4 4" xfId="3617" xr:uid="{3B50187C-D495-487E-95AF-0F0C6329CA6B}"/>
    <cellStyle name="Normal 4 2 2 3 4 4 2" xfId="8099" xr:uid="{EC61E21E-1673-4A28-AB6B-A4FC3FA7C463}"/>
    <cellStyle name="Normal 4 2 2 3 4 4 2 2" xfId="17129" xr:uid="{EBD9F3B4-2CD3-4612-82D5-F0D8C6A1E380}"/>
    <cellStyle name="Normal 4 2 2 3 4 4 2 2 2" xfId="39555" xr:uid="{4D5C1C22-5E3B-4AF5-AE2D-FF6AE5E07C86}"/>
    <cellStyle name="Normal 4 2 2 3 4 4 2 3" xfId="30525" xr:uid="{0A7091A3-3A78-4ECC-9D5C-02695B2D0590}"/>
    <cellStyle name="Normal 4 2 2 3 4 4 3" xfId="12647" xr:uid="{4CD7C966-9C31-4F45-8894-345FD918CE63}"/>
    <cellStyle name="Normal 4 2 2 3 4 4 3 2" xfId="35073" xr:uid="{3D84C039-47A4-422C-AD6D-180E946843CF}"/>
    <cellStyle name="Normal 4 2 2 3 4 4 4" xfId="26043" xr:uid="{0B29ED5D-A4E5-45F3-8CFE-FD7F4B0C97C4}"/>
    <cellStyle name="Normal 4 2 2 3 4 5" xfId="5111" xr:uid="{721F228F-ED9E-4603-ACE6-25015BE1A506}"/>
    <cellStyle name="Normal 4 2 2 3 4 5 2" xfId="14141" xr:uid="{A65502C2-56DB-49DF-AE0B-D77BC080280E}"/>
    <cellStyle name="Normal 4 2 2 3 4 5 2 2" xfId="36567" xr:uid="{1DA00557-1E02-48D2-A590-0E072002BF56}"/>
    <cellStyle name="Normal 4 2 2 3 4 5 3" xfId="27537" xr:uid="{A3F8DA56-3D44-4D9F-B84C-9D28DCEA82D9}"/>
    <cellStyle name="Normal 4 2 2 3 4 6" xfId="9659" xr:uid="{B52068A8-1369-4CD7-AA67-8480B6EA37CD}"/>
    <cellStyle name="Normal 4 2 2 3 4 6 2" xfId="32085" xr:uid="{3402EA88-935E-41EE-8566-8FC43EB1F2A8}"/>
    <cellStyle name="Normal 4 2 2 3 4 7" xfId="23055" xr:uid="{5A34CF2C-E83E-4D8C-98FB-DF314050D762}"/>
    <cellStyle name="Normal 4 2 2 3 5" xfId="816" xr:uid="{CA2B5850-601C-45FB-A8D0-854EFE7B7E3C}"/>
    <cellStyle name="Normal 4 2 2 3 5 2" xfId="2310" xr:uid="{3060B722-39E8-4D89-86C1-46B8DF1B3258}"/>
    <cellStyle name="Normal 4 2 2 3 5 2 2" xfId="6792" xr:uid="{44F32D9D-ACAB-4365-AC92-6756A20E4791}"/>
    <cellStyle name="Normal 4 2 2 3 5 2 2 2" xfId="15822" xr:uid="{D36E1411-4123-41F2-995A-A83D6C92A216}"/>
    <cellStyle name="Normal 4 2 2 3 5 2 2 2 2" xfId="38248" xr:uid="{74680ED3-F461-4B4E-B2D8-FE23B48F6A96}"/>
    <cellStyle name="Normal 4 2 2 3 5 2 2 3" xfId="29218" xr:uid="{72694108-B92A-43F0-BDC9-B5817DA5F6CB}"/>
    <cellStyle name="Normal 4 2 2 3 5 2 3" xfId="11340" xr:uid="{905CE92B-08FF-4BF9-9855-9120BE68A377}"/>
    <cellStyle name="Normal 4 2 2 3 5 2 3 2" xfId="33766" xr:uid="{0D9A05CD-9303-4645-A3ED-219632C30429}"/>
    <cellStyle name="Normal 4 2 2 3 5 2 4" xfId="24736" xr:uid="{4094C053-84FC-42B2-81B8-0100F8F9430E}"/>
    <cellStyle name="Normal 4 2 2 3 5 3" xfId="3804" xr:uid="{10F58D02-C08E-44D7-B3D7-A2EF12A48850}"/>
    <cellStyle name="Normal 4 2 2 3 5 3 2" xfId="8286" xr:uid="{35BA2449-3595-4B3D-85E7-96C1D2EEF188}"/>
    <cellStyle name="Normal 4 2 2 3 5 3 2 2" xfId="17316" xr:uid="{B4A995C3-9371-44FA-8CD4-23981ECA1C83}"/>
    <cellStyle name="Normal 4 2 2 3 5 3 2 2 2" xfId="39742" xr:uid="{589AD116-4D9A-45FF-B7B0-9AFCF859B076}"/>
    <cellStyle name="Normal 4 2 2 3 5 3 2 3" xfId="30712" xr:uid="{CBFEED17-9A05-4C4A-84E7-7CE09A8391B8}"/>
    <cellStyle name="Normal 4 2 2 3 5 3 3" xfId="12834" xr:uid="{C3AFE632-EFE8-4AEE-A156-42C14EBB16F7}"/>
    <cellStyle name="Normal 4 2 2 3 5 3 3 2" xfId="35260" xr:uid="{D9CBD643-FF1E-4206-9910-A03C0A378C0C}"/>
    <cellStyle name="Normal 4 2 2 3 5 3 4" xfId="26230" xr:uid="{243913C7-5634-4052-B3DF-AD090ABB7649}"/>
    <cellStyle name="Normal 4 2 2 3 5 4" xfId="5298" xr:uid="{479A7F2D-F9BB-43FA-8565-8FE60758DC38}"/>
    <cellStyle name="Normal 4 2 2 3 5 4 2" xfId="14328" xr:uid="{50A20511-CA3E-4605-8831-9452BE1D90D9}"/>
    <cellStyle name="Normal 4 2 2 3 5 4 2 2" xfId="36754" xr:uid="{88D02BA4-954B-4C8A-91FC-1BB7249572ED}"/>
    <cellStyle name="Normal 4 2 2 3 5 4 3" xfId="27724" xr:uid="{C2165996-9800-4E0A-B213-8E850607F724}"/>
    <cellStyle name="Normal 4 2 2 3 5 5" xfId="9846" xr:uid="{653FD80B-EA17-4EDE-B8E0-FC5DAAFB9FFD}"/>
    <cellStyle name="Normal 4 2 2 3 5 5 2" xfId="32272" xr:uid="{8FC8EDC2-869A-49D0-BAEC-FB1396E5AD6D}"/>
    <cellStyle name="Normal 4 2 2 3 5 6" xfId="23242" xr:uid="{2DBA57A7-0AE4-4210-AB1F-B0C7449968C0}"/>
    <cellStyle name="Normal 4 2 2 3 6" xfId="1565" xr:uid="{577F7D56-F003-41D7-BD4F-A6AFFD7BE6F2}"/>
    <cellStyle name="Normal 4 2 2 3 6 2" xfId="6047" xr:uid="{7886F519-33E5-4BCC-884A-2B83F4A71221}"/>
    <cellStyle name="Normal 4 2 2 3 6 2 2" xfId="15077" xr:uid="{1790B451-5D00-49F0-8728-B11090A12D76}"/>
    <cellStyle name="Normal 4 2 2 3 6 2 2 2" xfId="37503" xr:uid="{B109752B-C643-447A-BEA5-79114F0FB839}"/>
    <cellStyle name="Normal 4 2 2 3 6 2 3" xfId="28473" xr:uid="{801FB261-DDB5-4667-80B9-E563DC9B2EC3}"/>
    <cellStyle name="Normal 4 2 2 3 6 3" xfId="10595" xr:uid="{F86A65A2-A1F4-47D6-A4D8-7D33CE736867}"/>
    <cellStyle name="Normal 4 2 2 3 6 3 2" xfId="33021" xr:uid="{3FD7D7B5-F75A-4A16-97BC-E10B98129EEF}"/>
    <cellStyle name="Normal 4 2 2 3 6 4" xfId="23991" xr:uid="{747A84F3-9F60-453E-9649-19BB06642039}"/>
    <cellStyle name="Normal 4 2 2 3 7" xfId="3059" xr:uid="{F0A46976-3CC7-422C-9703-2CA00A928BC8}"/>
    <cellStyle name="Normal 4 2 2 3 7 2" xfId="7541" xr:uid="{5568CEAA-17FB-4F9D-8782-21019B146D66}"/>
    <cellStyle name="Normal 4 2 2 3 7 2 2" xfId="16571" xr:uid="{E005F2C4-094F-41C4-BC95-1178EB90BFA3}"/>
    <cellStyle name="Normal 4 2 2 3 7 2 2 2" xfId="38997" xr:uid="{EA075021-D6FE-47B4-A1CC-ED8864403747}"/>
    <cellStyle name="Normal 4 2 2 3 7 2 3" xfId="29967" xr:uid="{43AE5AB4-BD95-4436-9F68-EFDE2D8E924A}"/>
    <cellStyle name="Normal 4 2 2 3 7 3" xfId="12089" xr:uid="{5652AE43-0364-4003-83A0-87132C6472AD}"/>
    <cellStyle name="Normal 4 2 2 3 7 3 2" xfId="34515" xr:uid="{5BAF4677-438C-48AD-A301-0E78FE99E1B6}"/>
    <cellStyle name="Normal 4 2 2 3 7 4" xfId="25485" xr:uid="{03C10220-32F9-4B4E-8499-709689EED84A}"/>
    <cellStyle name="Normal 4 2 2 3 8" xfId="4553" xr:uid="{97F5AF46-F68D-4E4D-B712-A8B726980192}"/>
    <cellStyle name="Normal 4 2 2 3 8 2" xfId="13583" xr:uid="{CD6503C6-C8D9-4A49-80A2-1705EFFE95CC}"/>
    <cellStyle name="Normal 4 2 2 3 8 2 2" xfId="36009" xr:uid="{4111DF8C-7560-4B47-955E-FE50EA300EE6}"/>
    <cellStyle name="Normal 4 2 2 3 8 3" xfId="26979" xr:uid="{18F9ACFB-F4A3-4D67-8561-06DA4D14CAC1}"/>
    <cellStyle name="Normal 4 2 2 3 9" xfId="9101" xr:uid="{215DBCAF-C7F5-44BA-8951-657C8359BD22}"/>
    <cellStyle name="Normal 4 2 2 3 9 2" xfId="31527" xr:uid="{18AD58A1-776D-473A-81EF-F22F23E002EF}"/>
    <cellStyle name="Normal 4 2 2 4" xfId="95" xr:uid="{458C8897-246E-4D83-A449-F33FB7C8E4E1}"/>
    <cellStyle name="Normal 4 2 2 4 10" xfId="22521" xr:uid="{E930FBF2-8810-43B1-B03D-3CC8B5318DED}"/>
    <cellStyle name="Normal 4 2 2 4 2" xfId="281" xr:uid="{3E88BEF3-3A1F-45C6-89D3-69A43260531A}"/>
    <cellStyle name="Normal 4 2 2 4 2 2" xfId="1025" xr:uid="{285D8F86-046E-456E-8EE3-6C1A11B7BFBD}"/>
    <cellStyle name="Normal 4 2 2 4 2 2 2" xfId="2519" xr:uid="{637EAD6C-F087-4827-B0D1-36B8F1D8B93F}"/>
    <cellStyle name="Normal 4 2 2 4 2 2 2 2" xfId="7001" xr:uid="{4A0DDFA0-F988-4CFD-B183-51A66760479F}"/>
    <cellStyle name="Normal 4 2 2 4 2 2 2 2 2" xfId="16031" xr:uid="{6E201680-16C5-4844-89DD-26236DC7FB2B}"/>
    <cellStyle name="Normal 4 2 2 4 2 2 2 2 2 2" xfId="38457" xr:uid="{43E409D2-7471-4B60-97D8-D8911E0E40F3}"/>
    <cellStyle name="Normal 4 2 2 4 2 2 2 2 3" xfId="29427" xr:uid="{0FC8EC34-807A-4E3A-BA81-143B57A529D7}"/>
    <cellStyle name="Normal 4 2 2 4 2 2 2 3" xfId="11549" xr:uid="{0242E4E1-1E68-4058-AAA6-84A0B5F87335}"/>
    <cellStyle name="Normal 4 2 2 4 2 2 2 3 2" xfId="33975" xr:uid="{25BD1434-4F42-4E68-AF69-E93D5D55DB78}"/>
    <cellStyle name="Normal 4 2 2 4 2 2 2 4" xfId="24945" xr:uid="{D1DD01BE-06BD-40B0-BBF4-3811D81C37B8}"/>
    <cellStyle name="Normal 4 2 2 4 2 2 3" xfId="4013" xr:uid="{65BF28A0-8ADA-449A-BE61-C729E5793FED}"/>
    <cellStyle name="Normal 4 2 2 4 2 2 3 2" xfId="8495" xr:uid="{5670A9B2-5727-4CBD-88D2-A0C926BF0F3D}"/>
    <cellStyle name="Normal 4 2 2 4 2 2 3 2 2" xfId="17525" xr:uid="{686671D0-B76A-4018-8BD0-107D80396123}"/>
    <cellStyle name="Normal 4 2 2 4 2 2 3 2 2 2" xfId="39951" xr:uid="{53B6D558-7621-46ED-9391-AF6AAEE76671}"/>
    <cellStyle name="Normal 4 2 2 4 2 2 3 2 3" xfId="30921" xr:uid="{20BDB6ED-9F05-4C3D-953A-FC838980BC4C}"/>
    <cellStyle name="Normal 4 2 2 4 2 2 3 3" xfId="13043" xr:uid="{E0B4C1E5-2FD2-4E69-9711-5E939DA12C3F}"/>
    <cellStyle name="Normal 4 2 2 4 2 2 3 3 2" xfId="35469" xr:uid="{6AC2BAD1-D14B-4E72-9F62-30C331E66F9B}"/>
    <cellStyle name="Normal 4 2 2 4 2 2 3 4" xfId="26439" xr:uid="{E421713C-CFCC-478B-B288-7134683B979F}"/>
    <cellStyle name="Normal 4 2 2 4 2 2 4" xfId="5507" xr:uid="{E59A2194-2EBE-4DFB-A40A-7FAD8E72D431}"/>
    <cellStyle name="Normal 4 2 2 4 2 2 4 2" xfId="14537" xr:uid="{E142163F-DA1D-476D-9421-D0360C7E4B2B}"/>
    <cellStyle name="Normal 4 2 2 4 2 2 4 2 2" xfId="36963" xr:uid="{29E82C7A-9038-423A-9E8A-86996468A994}"/>
    <cellStyle name="Normal 4 2 2 4 2 2 4 3" xfId="27933" xr:uid="{C22B56D9-0207-44AC-881B-36ADCCC9E1C0}"/>
    <cellStyle name="Normal 4 2 2 4 2 2 5" xfId="10055" xr:uid="{915DA223-2C1C-4912-89C5-313FF2A3533D}"/>
    <cellStyle name="Normal 4 2 2 4 2 2 5 2" xfId="32481" xr:uid="{FAB42509-3CDC-4C83-A7EB-B7A42A57A058}"/>
    <cellStyle name="Normal 4 2 2 4 2 2 6" xfId="23451" xr:uid="{1DB6A604-517D-4FD3-98D7-E4C7C284C667}"/>
    <cellStyle name="Normal 4 2 2 4 2 3" xfId="1775" xr:uid="{6DA0A046-55CD-4A9A-B0A3-024BD2BBA608}"/>
    <cellStyle name="Normal 4 2 2 4 2 3 2" xfId="6257" xr:uid="{4E28228B-1D18-42C7-9ACD-75BBD68BDF7A}"/>
    <cellStyle name="Normal 4 2 2 4 2 3 2 2" xfId="15287" xr:uid="{6A91E14F-5369-41CE-B8C9-B871E25C6901}"/>
    <cellStyle name="Normal 4 2 2 4 2 3 2 2 2" xfId="37713" xr:uid="{1BDC9E5F-10A5-42D7-B339-F6643F99E63D}"/>
    <cellStyle name="Normal 4 2 2 4 2 3 2 3" xfId="28683" xr:uid="{DC302A42-6BCA-484F-8452-C765B050285F}"/>
    <cellStyle name="Normal 4 2 2 4 2 3 3" xfId="10805" xr:uid="{17D1B51F-FF77-4F7E-B13A-3F9CB55EF276}"/>
    <cellStyle name="Normal 4 2 2 4 2 3 3 2" xfId="33231" xr:uid="{A9A41B71-D7B7-4B38-94D2-692F7E28727D}"/>
    <cellStyle name="Normal 4 2 2 4 2 3 4" xfId="24201" xr:uid="{74C8DE6B-8743-4E6B-BAE9-05D0880CE3C9}"/>
    <cellStyle name="Normal 4 2 2 4 2 4" xfId="3269" xr:uid="{B4C3785C-393B-49E6-A077-A7B43225C8AF}"/>
    <cellStyle name="Normal 4 2 2 4 2 4 2" xfId="7751" xr:uid="{4CE323BE-CAAF-4807-92CB-C0796773AE4B}"/>
    <cellStyle name="Normal 4 2 2 4 2 4 2 2" xfId="16781" xr:uid="{3660E786-F2E5-4CFB-AEE3-78A14B2DDC19}"/>
    <cellStyle name="Normal 4 2 2 4 2 4 2 2 2" xfId="39207" xr:uid="{288F2C9B-76FE-4E21-BCC0-556A2EE2DDC8}"/>
    <cellStyle name="Normal 4 2 2 4 2 4 2 3" xfId="30177" xr:uid="{068A8C6D-B49E-4732-81DE-EC4CCBD3D3B9}"/>
    <cellStyle name="Normal 4 2 2 4 2 4 3" xfId="12299" xr:uid="{AC770D4A-AD29-4F86-9942-DC1752B4074C}"/>
    <cellStyle name="Normal 4 2 2 4 2 4 3 2" xfId="34725" xr:uid="{4A8CB48D-1773-4A2D-B095-F2B3D39C8977}"/>
    <cellStyle name="Normal 4 2 2 4 2 4 4" xfId="25695" xr:uid="{366557DC-F235-49BA-9694-0001AEF1006F}"/>
    <cellStyle name="Normal 4 2 2 4 2 5" xfId="4763" xr:uid="{F3E7B8E4-7FA3-4A95-89D3-E9E1268B6201}"/>
    <cellStyle name="Normal 4 2 2 4 2 5 2" xfId="13793" xr:uid="{2C7053B0-5160-48A0-9CEF-153470C77654}"/>
    <cellStyle name="Normal 4 2 2 4 2 5 2 2" xfId="36219" xr:uid="{CDB7AB9A-ED90-4D82-9E8C-8FBB009A39D0}"/>
    <cellStyle name="Normal 4 2 2 4 2 5 3" xfId="27189" xr:uid="{2F9DC91F-28AD-4B61-8A90-1C1B37E56EE9}"/>
    <cellStyle name="Normal 4 2 2 4 2 6" xfId="9311" xr:uid="{FD24B4F7-9EB5-439E-8ECB-BE5E8A2907CE}"/>
    <cellStyle name="Normal 4 2 2 4 2 6 2" xfId="31737" xr:uid="{1E8ADF58-2060-460D-A27B-B35674024A0F}"/>
    <cellStyle name="Normal 4 2 2 4 2 7" xfId="22707" xr:uid="{74D74791-A27F-4D02-B438-9579DABA70AE}"/>
    <cellStyle name="Normal 4 2 2 4 3" xfId="467" xr:uid="{CFBF3E25-A613-4C7E-8517-DCC175AA55DB}"/>
    <cellStyle name="Normal 4 2 2 4 3 2" xfId="1214" xr:uid="{B35F2A89-BAF5-44B4-871E-7C80F6F4E070}"/>
    <cellStyle name="Normal 4 2 2 4 3 2 2" xfId="2708" xr:uid="{1AB6BE8D-A131-4F77-BBFB-E032C1FAC9F4}"/>
    <cellStyle name="Normal 4 2 2 4 3 2 2 2" xfId="7190" xr:uid="{1A3A876C-4D9A-4998-8709-304F5B8384D7}"/>
    <cellStyle name="Normal 4 2 2 4 3 2 2 2 2" xfId="16220" xr:uid="{80567668-8E01-4493-ACD7-BA002ED5632F}"/>
    <cellStyle name="Normal 4 2 2 4 3 2 2 2 2 2" xfId="38646" xr:uid="{866CA9A9-9505-450B-A572-40F6E3742638}"/>
    <cellStyle name="Normal 4 2 2 4 3 2 2 2 3" xfId="29616" xr:uid="{47FF925B-58EF-472B-8C66-9A21CCEBC9A3}"/>
    <cellStyle name="Normal 4 2 2 4 3 2 2 3" xfId="11738" xr:uid="{6104354E-B3FA-49AF-B1A4-C22C0A887117}"/>
    <cellStyle name="Normal 4 2 2 4 3 2 2 3 2" xfId="34164" xr:uid="{675083F7-14C4-45E4-8A5E-03B0C2134838}"/>
    <cellStyle name="Normal 4 2 2 4 3 2 2 4" xfId="25134" xr:uid="{EE2819CA-077B-4258-AC68-FC05402A84FF}"/>
    <cellStyle name="Normal 4 2 2 4 3 2 3" xfId="4202" xr:uid="{E5BE23E9-CAC6-4C76-ADA8-913A0348D655}"/>
    <cellStyle name="Normal 4 2 2 4 3 2 3 2" xfId="8684" xr:uid="{2950FDC1-4B9F-483E-9CAE-8A8E5319A491}"/>
    <cellStyle name="Normal 4 2 2 4 3 2 3 2 2" xfId="17714" xr:uid="{6C60B1FF-05AF-4526-B2C3-66CFFB664BA7}"/>
    <cellStyle name="Normal 4 2 2 4 3 2 3 2 2 2" xfId="40140" xr:uid="{E7BFE452-015C-4512-843D-1BD5EDDECB4E}"/>
    <cellStyle name="Normal 4 2 2 4 3 2 3 2 3" xfId="31110" xr:uid="{490492C6-69E4-4795-B24D-4BE49D5451F7}"/>
    <cellStyle name="Normal 4 2 2 4 3 2 3 3" xfId="13232" xr:uid="{8C7552EB-CCDF-4CE3-BB8A-3A63D9C8BEA6}"/>
    <cellStyle name="Normal 4 2 2 4 3 2 3 3 2" xfId="35658" xr:uid="{705EC020-DD47-4BFA-A5D0-EC0BDF295CCC}"/>
    <cellStyle name="Normal 4 2 2 4 3 2 3 4" xfId="26628" xr:uid="{A78EAF03-04A0-4914-A952-F9A7CCA13FC7}"/>
    <cellStyle name="Normal 4 2 2 4 3 2 4" xfId="5696" xr:uid="{91F072C5-129F-4A5F-8869-62D35BB3E96B}"/>
    <cellStyle name="Normal 4 2 2 4 3 2 4 2" xfId="14726" xr:uid="{262666DA-781E-4705-AA90-E2DD46655A8B}"/>
    <cellStyle name="Normal 4 2 2 4 3 2 4 2 2" xfId="37152" xr:uid="{FAB44FD5-4B40-42F0-A3F6-97AA8539F19D}"/>
    <cellStyle name="Normal 4 2 2 4 3 2 4 3" xfId="28122" xr:uid="{86CA329F-4B11-4D12-8610-8DBFD09A4F0A}"/>
    <cellStyle name="Normal 4 2 2 4 3 2 5" xfId="10244" xr:uid="{D140031E-556D-40F0-AAB6-E96DD8592976}"/>
    <cellStyle name="Normal 4 2 2 4 3 2 5 2" xfId="32670" xr:uid="{15FEB193-4F62-4D08-BE1F-E99BBFF6EFA0}"/>
    <cellStyle name="Normal 4 2 2 4 3 2 6" xfId="23640" xr:uid="{C72AC2DB-2629-4B35-8415-FB3FC7F339AF}"/>
    <cellStyle name="Normal 4 2 2 4 3 3" xfId="1961" xr:uid="{EFA7D414-29A6-4E5E-B6F9-390FCEABEECC}"/>
    <cellStyle name="Normal 4 2 2 4 3 3 2" xfId="6443" xr:uid="{2208C646-512C-4CAD-84D5-CB367B008E57}"/>
    <cellStyle name="Normal 4 2 2 4 3 3 2 2" xfId="15473" xr:uid="{32098A87-282F-4670-BE89-DE0A15DC6F57}"/>
    <cellStyle name="Normal 4 2 2 4 3 3 2 2 2" xfId="37899" xr:uid="{D44DC699-4C99-497A-AC6E-480E4AEC08F2}"/>
    <cellStyle name="Normal 4 2 2 4 3 3 2 3" xfId="28869" xr:uid="{3C1085B9-E199-4E77-9FB0-A4C568220239}"/>
    <cellStyle name="Normal 4 2 2 4 3 3 3" xfId="10991" xr:uid="{43EF5D22-D41F-4C94-8A38-C66E2CA8BB61}"/>
    <cellStyle name="Normal 4 2 2 4 3 3 3 2" xfId="33417" xr:uid="{8DFC418E-0112-4988-9DB7-7329C4425E94}"/>
    <cellStyle name="Normal 4 2 2 4 3 3 4" xfId="24387" xr:uid="{5661A847-3524-406F-859C-037C28E6E16C}"/>
    <cellStyle name="Normal 4 2 2 4 3 4" xfId="3455" xr:uid="{5A5DEE87-DE37-41FB-9A67-67EF7F44DEF8}"/>
    <cellStyle name="Normal 4 2 2 4 3 4 2" xfId="7937" xr:uid="{CCF12FE1-E439-41B8-94E5-78A63913CE4C}"/>
    <cellStyle name="Normal 4 2 2 4 3 4 2 2" xfId="16967" xr:uid="{E4A23389-A370-4D27-BDC4-A286EB1D0C28}"/>
    <cellStyle name="Normal 4 2 2 4 3 4 2 2 2" xfId="39393" xr:uid="{F94FE43E-3DFD-480A-A62A-198B026A7025}"/>
    <cellStyle name="Normal 4 2 2 4 3 4 2 3" xfId="30363" xr:uid="{019CFADB-ADEC-4E6A-8A54-AB217DB3D9BD}"/>
    <cellStyle name="Normal 4 2 2 4 3 4 3" xfId="12485" xr:uid="{669F7695-CE9C-404B-B07D-4C00A45545AA}"/>
    <cellStyle name="Normal 4 2 2 4 3 4 3 2" xfId="34911" xr:uid="{5320DFA0-0FAC-4C57-B6F5-03C2FE33A90E}"/>
    <cellStyle name="Normal 4 2 2 4 3 4 4" xfId="25881" xr:uid="{E6283CCE-CA17-4E1B-801B-4519F134E087}"/>
    <cellStyle name="Normal 4 2 2 4 3 5" xfId="4949" xr:uid="{47B73FED-ECCF-43B5-B68F-3C53148F7271}"/>
    <cellStyle name="Normal 4 2 2 4 3 5 2" xfId="13979" xr:uid="{7A534BD7-83D5-498F-82C1-1DA63EBF5271}"/>
    <cellStyle name="Normal 4 2 2 4 3 5 2 2" xfId="36405" xr:uid="{0195A8DE-B2DB-4CB8-AC8B-4ED4A898FD8B}"/>
    <cellStyle name="Normal 4 2 2 4 3 5 3" xfId="27375" xr:uid="{1BBC3B54-9665-49D7-A4B5-98D15D3D84AC}"/>
    <cellStyle name="Normal 4 2 2 4 3 6" xfId="9497" xr:uid="{54AF5AB9-88BB-478B-A900-66D094B8CD04}"/>
    <cellStyle name="Normal 4 2 2 4 3 6 2" xfId="31923" xr:uid="{EE67BD6F-7D68-4E28-A388-D08C7D12E52F}"/>
    <cellStyle name="Normal 4 2 2 4 3 7" xfId="22893" xr:uid="{ED6355C0-502A-42C6-81C8-1477A09D35A8}"/>
    <cellStyle name="Normal 4 2 2 4 4" xfId="653" xr:uid="{3D1D2114-9AEC-468D-8505-E3DDA90C5FC5}"/>
    <cellStyle name="Normal 4 2 2 4 4 2" xfId="1400" xr:uid="{49989F70-551B-452B-9054-1E8B70A03C18}"/>
    <cellStyle name="Normal 4 2 2 4 4 2 2" xfId="2894" xr:uid="{EF4E0161-C0CF-4011-8741-738DB1FD3ADD}"/>
    <cellStyle name="Normal 4 2 2 4 4 2 2 2" xfId="7376" xr:uid="{D8037D4E-1C90-4CBF-ACC9-81C070DF7B0F}"/>
    <cellStyle name="Normal 4 2 2 4 4 2 2 2 2" xfId="16406" xr:uid="{F1B7D9B3-48D8-4F47-957D-2F8E247E1D72}"/>
    <cellStyle name="Normal 4 2 2 4 4 2 2 2 2 2" xfId="38832" xr:uid="{471B29C8-D9F7-4B3D-8C40-F8BC84631FC2}"/>
    <cellStyle name="Normal 4 2 2 4 4 2 2 2 3" xfId="29802" xr:uid="{65E80E83-E08C-42CB-A988-7A8FC66F3359}"/>
    <cellStyle name="Normal 4 2 2 4 4 2 2 3" xfId="11924" xr:uid="{524E5A50-7E68-4A56-873B-8C7B30E83AC8}"/>
    <cellStyle name="Normal 4 2 2 4 4 2 2 3 2" xfId="34350" xr:uid="{280CB532-9CF3-45E4-845E-B3849C020439}"/>
    <cellStyle name="Normal 4 2 2 4 4 2 2 4" xfId="25320" xr:uid="{4DA605C0-CCF4-4B92-BAF2-27A9F45AD9BC}"/>
    <cellStyle name="Normal 4 2 2 4 4 2 3" xfId="4388" xr:uid="{6FD0902D-17BF-4B25-AECA-9E3E539B48B5}"/>
    <cellStyle name="Normal 4 2 2 4 4 2 3 2" xfId="8870" xr:uid="{F6D1E0AF-46AD-48E8-BF9D-1B53A8D06769}"/>
    <cellStyle name="Normal 4 2 2 4 4 2 3 2 2" xfId="17900" xr:uid="{7EF72B41-5CB4-476A-BF2B-B1946BAC93FE}"/>
    <cellStyle name="Normal 4 2 2 4 4 2 3 2 2 2" xfId="40326" xr:uid="{16376476-79E6-4968-B343-C830B0D98A69}"/>
    <cellStyle name="Normal 4 2 2 4 4 2 3 2 3" xfId="31296" xr:uid="{8094C19B-665D-4C05-ABB7-EDC6566EA47A}"/>
    <cellStyle name="Normal 4 2 2 4 4 2 3 3" xfId="13418" xr:uid="{58792FDE-2A0C-4C23-95E9-2906E59809E4}"/>
    <cellStyle name="Normal 4 2 2 4 4 2 3 3 2" xfId="35844" xr:uid="{29926A3B-75CF-4FC7-8365-5585E1DF5269}"/>
    <cellStyle name="Normal 4 2 2 4 4 2 3 4" xfId="26814" xr:uid="{5F7E3F66-9A3D-4BEF-A288-1C06B5C417D8}"/>
    <cellStyle name="Normal 4 2 2 4 4 2 4" xfId="5882" xr:uid="{DB304494-4595-44C6-A2FF-B84C6B704160}"/>
    <cellStyle name="Normal 4 2 2 4 4 2 4 2" xfId="14912" xr:uid="{C8711B20-28F9-498F-805B-2F7625207D59}"/>
    <cellStyle name="Normal 4 2 2 4 4 2 4 2 2" xfId="37338" xr:uid="{DD2B2474-4C67-47C4-AA2B-67B22A145C9B}"/>
    <cellStyle name="Normal 4 2 2 4 4 2 4 3" xfId="28308" xr:uid="{796FFF9C-625E-4BDA-8153-1AAD29630CAA}"/>
    <cellStyle name="Normal 4 2 2 4 4 2 5" xfId="10430" xr:uid="{8BFB80AD-0D80-4EC8-8740-7FF1D87AFE25}"/>
    <cellStyle name="Normal 4 2 2 4 4 2 5 2" xfId="32856" xr:uid="{F182C5E7-8BC7-48D6-AA58-97306BD0406A}"/>
    <cellStyle name="Normal 4 2 2 4 4 2 6" xfId="23826" xr:uid="{FAE9B8C8-CDCF-4189-9FC7-5BD357CCEB64}"/>
    <cellStyle name="Normal 4 2 2 4 4 3" xfId="2147" xr:uid="{9132A54F-E200-4A2C-A1E4-5DF43B8C0815}"/>
    <cellStyle name="Normal 4 2 2 4 4 3 2" xfId="6629" xr:uid="{935D2AB7-CE08-41EC-BC4D-2CEF402BE705}"/>
    <cellStyle name="Normal 4 2 2 4 4 3 2 2" xfId="15659" xr:uid="{10DFF517-0544-4352-9AD4-1246E3732819}"/>
    <cellStyle name="Normal 4 2 2 4 4 3 2 2 2" xfId="38085" xr:uid="{CEE57AB1-EAFA-4AAD-B256-F4E959DB0140}"/>
    <cellStyle name="Normal 4 2 2 4 4 3 2 3" xfId="29055" xr:uid="{8BF2F327-DFFB-435D-9051-A614231CB2B6}"/>
    <cellStyle name="Normal 4 2 2 4 4 3 3" xfId="11177" xr:uid="{32294CEF-D77D-4DE4-B45B-316203413D93}"/>
    <cellStyle name="Normal 4 2 2 4 4 3 3 2" xfId="33603" xr:uid="{3AE85123-082C-402B-BDB3-699969361EE7}"/>
    <cellStyle name="Normal 4 2 2 4 4 3 4" xfId="24573" xr:uid="{47F12ED4-DE00-48C0-A7F0-4B648B99A36C}"/>
    <cellStyle name="Normal 4 2 2 4 4 4" xfId="3641" xr:uid="{2FB1DD93-3B66-4669-AC42-E392460E07DC}"/>
    <cellStyle name="Normal 4 2 2 4 4 4 2" xfId="8123" xr:uid="{D5158A2D-015E-4E3F-B3D3-69B714BCE558}"/>
    <cellStyle name="Normal 4 2 2 4 4 4 2 2" xfId="17153" xr:uid="{1869E830-FF45-49C7-BA57-7340C9223383}"/>
    <cellStyle name="Normal 4 2 2 4 4 4 2 2 2" xfId="39579" xr:uid="{63A0463D-B8C9-4423-A3B2-F06EAED618BD}"/>
    <cellStyle name="Normal 4 2 2 4 4 4 2 3" xfId="30549" xr:uid="{0121D3B2-60C5-4148-A1EA-E9059D7F3475}"/>
    <cellStyle name="Normal 4 2 2 4 4 4 3" xfId="12671" xr:uid="{07CFFDA4-0665-4878-86EC-7E895E691247}"/>
    <cellStyle name="Normal 4 2 2 4 4 4 3 2" xfId="35097" xr:uid="{D1410342-DE10-4408-84A2-159D8E6C12AB}"/>
    <cellStyle name="Normal 4 2 2 4 4 4 4" xfId="26067" xr:uid="{CA45B98E-E469-47DA-8A93-2F8B9E3A348A}"/>
    <cellStyle name="Normal 4 2 2 4 4 5" xfId="5135" xr:uid="{B47FD391-A11D-4A0F-9AB5-EAB5B3832D9D}"/>
    <cellStyle name="Normal 4 2 2 4 4 5 2" xfId="14165" xr:uid="{1C87874A-4B9A-4082-8E13-83FF195FCC0B}"/>
    <cellStyle name="Normal 4 2 2 4 4 5 2 2" xfId="36591" xr:uid="{7A703CB9-9CEB-4183-8189-DF94DBDA1220}"/>
    <cellStyle name="Normal 4 2 2 4 4 5 3" xfId="27561" xr:uid="{E45D7522-00E3-49E6-87B9-86CBFD865C96}"/>
    <cellStyle name="Normal 4 2 2 4 4 6" xfId="9683" xr:uid="{D2580B26-5709-4CED-80C1-AF54895636AD}"/>
    <cellStyle name="Normal 4 2 2 4 4 6 2" xfId="32109" xr:uid="{E472F231-1DA3-4A4B-BAE0-99FB6DFE828D}"/>
    <cellStyle name="Normal 4 2 2 4 4 7" xfId="23079" xr:uid="{CE05525E-4629-4E2B-815E-792BC0C23F67}"/>
    <cellStyle name="Normal 4 2 2 4 5" xfId="840" xr:uid="{9FF577D8-85A4-42AD-80C6-1B65FECE5917}"/>
    <cellStyle name="Normal 4 2 2 4 5 2" xfId="2334" xr:uid="{AC11C33E-576E-4FF3-8D8B-563FB75DF9DF}"/>
    <cellStyle name="Normal 4 2 2 4 5 2 2" xfId="6816" xr:uid="{6BF60DFA-D109-41A2-A5EF-BCFE103D955B}"/>
    <cellStyle name="Normal 4 2 2 4 5 2 2 2" xfId="15846" xr:uid="{453C40F1-11FC-406B-B753-106807C779F8}"/>
    <cellStyle name="Normal 4 2 2 4 5 2 2 2 2" xfId="38272" xr:uid="{56949EBD-8643-4919-B35C-E4F6FD2B4A63}"/>
    <cellStyle name="Normal 4 2 2 4 5 2 2 3" xfId="29242" xr:uid="{0DCF562C-9EED-41BA-84E0-87DB94641F05}"/>
    <cellStyle name="Normal 4 2 2 4 5 2 3" xfId="11364" xr:uid="{5BF4F3E3-6AD8-456E-94D5-1901E5B03F11}"/>
    <cellStyle name="Normal 4 2 2 4 5 2 3 2" xfId="33790" xr:uid="{C5DC5F7E-B574-494C-BA26-6E0ABEBC721A}"/>
    <cellStyle name="Normal 4 2 2 4 5 2 4" xfId="24760" xr:uid="{E850E65F-56B7-435B-98B6-0F5FF32E6F56}"/>
    <cellStyle name="Normal 4 2 2 4 5 3" xfId="3828" xr:uid="{A892DD40-636D-40EB-82A3-F9683A661A33}"/>
    <cellStyle name="Normal 4 2 2 4 5 3 2" xfId="8310" xr:uid="{778BA59B-09FF-4A08-BAA6-4C2837CDF0F0}"/>
    <cellStyle name="Normal 4 2 2 4 5 3 2 2" xfId="17340" xr:uid="{0B9C9A16-CD4C-49CC-8EC1-0EF32F5B9E8F}"/>
    <cellStyle name="Normal 4 2 2 4 5 3 2 2 2" xfId="39766" xr:uid="{103F2628-7F6C-4EE1-A1EA-D76AC3A85736}"/>
    <cellStyle name="Normal 4 2 2 4 5 3 2 3" xfId="30736" xr:uid="{97DD52B1-4C70-4A20-B16B-9F4CF87BCCC1}"/>
    <cellStyle name="Normal 4 2 2 4 5 3 3" xfId="12858" xr:uid="{AF40DE4E-33BF-41E5-B408-76B368AAC430}"/>
    <cellStyle name="Normal 4 2 2 4 5 3 3 2" xfId="35284" xr:uid="{86B25573-FF90-4DEC-AC8F-3749963BFCEB}"/>
    <cellStyle name="Normal 4 2 2 4 5 3 4" xfId="26254" xr:uid="{39E7A5DE-5B05-4216-A205-55A922F5097D}"/>
    <cellStyle name="Normal 4 2 2 4 5 4" xfId="5322" xr:uid="{6DFC4F8D-3F10-42CE-93A5-52B0BF5D6316}"/>
    <cellStyle name="Normal 4 2 2 4 5 4 2" xfId="14352" xr:uid="{D68EB3DD-823D-4C24-B748-4B6A8F7AEB2B}"/>
    <cellStyle name="Normal 4 2 2 4 5 4 2 2" xfId="36778" xr:uid="{6B75D5E5-7175-4408-812C-426FFA1D1826}"/>
    <cellStyle name="Normal 4 2 2 4 5 4 3" xfId="27748" xr:uid="{7BD2B452-3EE3-406B-9816-5703C16EA287}"/>
    <cellStyle name="Normal 4 2 2 4 5 5" xfId="9870" xr:uid="{8C36880B-BD17-4752-8BA8-676B63E788B8}"/>
    <cellStyle name="Normal 4 2 2 4 5 5 2" xfId="32296" xr:uid="{DE8E0586-78DE-4FE3-89D2-FD2EC6D565B1}"/>
    <cellStyle name="Normal 4 2 2 4 5 6" xfId="23266" xr:uid="{90B710CA-1504-460F-9CCF-A13D06CE8D74}"/>
    <cellStyle name="Normal 4 2 2 4 6" xfId="1589" xr:uid="{EC35E2C3-B77B-42FD-81A9-F2B10FAD4FA0}"/>
    <cellStyle name="Normal 4 2 2 4 6 2" xfId="6071" xr:uid="{CED69A19-121D-47BC-91C5-E29653901140}"/>
    <cellStyle name="Normal 4 2 2 4 6 2 2" xfId="15101" xr:uid="{F74F8E40-1427-4CF4-AAF8-9AD51C218694}"/>
    <cellStyle name="Normal 4 2 2 4 6 2 2 2" xfId="37527" xr:uid="{78E3BBF6-752F-4200-A283-24F2D44CB054}"/>
    <cellStyle name="Normal 4 2 2 4 6 2 3" xfId="28497" xr:uid="{4B6E3C5B-2036-472E-A52D-F991C35E68D9}"/>
    <cellStyle name="Normal 4 2 2 4 6 3" xfId="10619" xr:uid="{025F7B97-C7BA-4707-B91F-2E21F6A93184}"/>
    <cellStyle name="Normal 4 2 2 4 6 3 2" xfId="33045" xr:uid="{A627376F-CC00-41EC-8AB7-CB8BA8B3AA36}"/>
    <cellStyle name="Normal 4 2 2 4 6 4" xfId="24015" xr:uid="{0864B216-A79F-4618-AA74-3335E974FAD2}"/>
    <cellStyle name="Normal 4 2 2 4 7" xfId="3083" xr:uid="{FDA51C49-6954-43A5-A825-72C5D9E26D52}"/>
    <cellStyle name="Normal 4 2 2 4 7 2" xfId="7565" xr:uid="{EA9E05DD-0778-4C43-9B73-814B9167B100}"/>
    <cellStyle name="Normal 4 2 2 4 7 2 2" xfId="16595" xr:uid="{B495D30B-C32C-44A3-80D8-5ED2593326D4}"/>
    <cellStyle name="Normal 4 2 2 4 7 2 2 2" xfId="39021" xr:uid="{305176C7-D135-4411-BF63-0C26D66D6AE0}"/>
    <cellStyle name="Normal 4 2 2 4 7 2 3" xfId="29991" xr:uid="{5145B8C6-8082-442D-8501-9A77973625C2}"/>
    <cellStyle name="Normal 4 2 2 4 7 3" xfId="12113" xr:uid="{DF376A1C-5F00-4F35-80ED-C0571BB1AA9E}"/>
    <cellStyle name="Normal 4 2 2 4 7 3 2" xfId="34539" xr:uid="{82A0E99B-C502-4B53-8A80-35B1B4255C8E}"/>
    <cellStyle name="Normal 4 2 2 4 7 4" xfId="25509" xr:uid="{101AB8B6-2C4F-4D41-9D91-D9EA0C51753B}"/>
    <cellStyle name="Normal 4 2 2 4 8" xfId="4577" xr:uid="{36E022B7-B157-4C4D-B4D7-3E6F5FF79185}"/>
    <cellStyle name="Normal 4 2 2 4 8 2" xfId="13607" xr:uid="{8EE3FDEA-0E73-49DD-B364-B96D71EE9FA2}"/>
    <cellStyle name="Normal 4 2 2 4 8 2 2" xfId="36033" xr:uid="{A434FD52-EBE1-4AA9-A95D-D40281FBD4C3}"/>
    <cellStyle name="Normal 4 2 2 4 8 3" xfId="27003" xr:uid="{E24CB0F4-7DA5-460D-ABCF-2572BA85C5A2}"/>
    <cellStyle name="Normal 4 2 2 4 9" xfId="9125" xr:uid="{A0855155-8A9C-43FB-BE23-CE4BCB0D8327}"/>
    <cellStyle name="Normal 4 2 2 4 9 2" xfId="31551" xr:uid="{40255B5E-F838-4123-9C85-829CF266974E}"/>
    <cellStyle name="Normal 4 2 2 5" xfId="117" xr:uid="{0986BB15-99FF-4C77-B7F8-26DCC993E0BC}"/>
    <cellStyle name="Normal 4 2 2 5 10" xfId="22543" xr:uid="{34B4D2D8-7A02-4E26-B1CA-745369A825CD}"/>
    <cellStyle name="Normal 4 2 2 5 2" xfId="303" xr:uid="{4FDDE17C-1098-4323-B2DA-749B4AC5550E}"/>
    <cellStyle name="Normal 4 2 2 5 2 2" xfId="1046" xr:uid="{F176590C-5C38-4F45-BCEC-7D0DE0614190}"/>
    <cellStyle name="Normal 4 2 2 5 2 2 2" xfId="2540" xr:uid="{AC9F2488-858B-49F9-BCA4-B0589F99F009}"/>
    <cellStyle name="Normal 4 2 2 5 2 2 2 2" xfId="7022" xr:uid="{50E68B17-B414-4572-A35B-4B270FD562F0}"/>
    <cellStyle name="Normal 4 2 2 5 2 2 2 2 2" xfId="16052" xr:uid="{7AFA9D6C-92EC-4FEE-B301-C3601B4E1867}"/>
    <cellStyle name="Normal 4 2 2 5 2 2 2 2 2 2" xfId="38478" xr:uid="{F98106C9-926A-414D-8CFC-A608ADB3A0D5}"/>
    <cellStyle name="Normal 4 2 2 5 2 2 2 2 3" xfId="29448" xr:uid="{A36C7A79-1361-4D80-97D7-4A46A40C3B97}"/>
    <cellStyle name="Normal 4 2 2 5 2 2 2 3" xfId="11570" xr:uid="{D27530E9-0602-4517-824E-15E2405B1CB3}"/>
    <cellStyle name="Normal 4 2 2 5 2 2 2 3 2" xfId="33996" xr:uid="{3E312B92-0FCD-4573-B605-AB47533183F2}"/>
    <cellStyle name="Normal 4 2 2 5 2 2 2 4" xfId="24966" xr:uid="{E942C7AD-0BAD-4E53-AC3B-7764B6D235B1}"/>
    <cellStyle name="Normal 4 2 2 5 2 2 3" xfId="4034" xr:uid="{610B7654-AE6A-4087-8F88-2E534B62DD58}"/>
    <cellStyle name="Normal 4 2 2 5 2 2 3 2" xfId="8516" xr:uid="{460E3312-6CA8-4F57-B379-0E62D191EC07}"/>
    <cellStyle name="Normal 4 2 2 5 2 2 3 2 2" xfId="17546" xr:uid="{DCA4F459-FE27-4606-A0CB-89F51CAC4B30}"/>
    <cellStyle name="Normal 4 2 2 5 2 2 3 2 2 2" xfId="39972" xr:uid="{C8F7D689-1A36-4EBD-9BEB-C8774B1973A3}"/>
    <cellStyle name="Normal 4 2 2 5 2 2 3 2 3" xfId="30942" xr:uid="{1AC8CE0B-511A-4C13-A741-1A67CD415BB5}"/>
    <cellStyle name="Normal 4 2 2 5 2 2 3 3" xfId="13064" xr:uid="{CE07AF7B-F931-4895-8673-C4BB545B407E}"/>
    <cellStyle name="Normal 4 2 2 5 2 2 3 3 2" xfId="35490" xr:uid="{7B0EA2B9-11B5-4D9A-818A-D0D725BED3C5}"/>
    <cellStyle name="Normal 4 2 2 5 2 2 3 4" xfId="26460" xr:uid="{FA9ED36F-9756-4A63-97D0-399D9234C688}"/>
    <cellStyle name="Normal 4 2 2 5 2 2 4" xfId="5528" xr:uid="{39D01C42-4843-4E3B-B004-92C3D3A54098}"/>
    <cellStyle name="Normal 4 2 2 5 2 2 4 2" xfId="14558" xr:uid="{10CC6BA5-9AA9-4592-B3BE-9E2546F0AE16}"/>
    <cellStyle name="Normal 4 2 2 5 2 2 4 2 2" xfId="36984" xr:uid="{1776AB54-66E2-4110-9B16-AD527B1F9128}"/>
    <cellStyle name="Normal 4 2 2 5 2 2 4 3" xfId="27954" xr:uid="{D386A2EE-9094-4ABE-BFBB-570769C963F8}"/>
    <cellStyle name="Normal 4 2 2 5 2 2 5" xfId="10076" xr:uid="{4F6C9A08-D669-4F16-8317-DBD21908D468}"/>
    <cellStyle name="Normal 4 2 2 5 2 2 5 2" xfId="32502" xr:uid="{AEE1BF80-CF2F-4832-8A1B-D5E65EADCB24}"/>
    <cellStyle name="Normal 4 2 2 5 2 2 6" xfId="23472" xr:uid="{1160EA6B-2B6B-41B6-837D-975EC9A8A133}"/>
    <cellStyle name="Normal 4 2 2 5 2 3" xfId="1797" xr:uid="{2D8ECFD6-8551-4653-8798-EA859DB02BAE}"/>
    <cellStyle name="Normal 4 2 2 5 2 3 2" xfId="6279" xr:uid="{085B5A0A-6EF3-427B-B966-8B748E0B7A7A}"/>
    <cellStyle name="Normal 4 2 2 5 2 3 2 2" xfId="15309" xr:uid="{DD093315-8843-4AE7-8D25-C1A0A6457331}"/>
    <cellStyle name="Normal 4 2 2 5 2 3 2 2 2" xfId="37735" xr:uid="{69848F8E-F3F3-4800-9298-C07F98383231}"/>
    <cellStyle name="Normal 4 2 2 5 2 3 2 3" xfId="28705" xr:uid="{B905F2AD-C037-49AC-9801-1C8971E7D753}"/>
    <cellStyle name="Normal 4 2 2 5 2 3 3" xfId="10827" xr:uid="{F049DFBF-76FD-4926-B4D8-19B52DE5B016}"/>
    <cellStyle name="Normal 4 2 2 5 2 3 3 2" xfId="33253" xr:uid="{F04A054D-9D86-4863-9647-88597549DA11}"/>
    <cellStyle name="Normal 4 2 2 5 2 3 4" xfId="24223" xr:uid="{6FD4C841-99A5-4405-8956-ED92DB4B8E02}"/>
    <cellStyle name="Normal 4 2 2 5 2 4" xfId="3291" xr:uid="{4B8BDE9B-290C-4B72-81D6-DC05FE44BCFA}"/>
    <cellStyle name="Normal 4 2 2 5 2 4 2" xfId="7773" xr:uid="{2F890EAB-21EF-452D-959D-A2975D6C6029}"/>
    <cellStyle name="Normal 4 2 2 5 2 4 2 2" xfId="16803" xr:uid="{AC9FC261-63D0-45CA-AF1E-1A1671CCFA12}"/>
    <cellStyle name="Normal 4 2 2 5 2 4 2 2 2" xfId="39229" xr:uid="{56E8DEA4-422F-45F4-9A97-4B33405B1684}"/>
    <cellStyle name="Normal 4 2 2 5 2 4 2 3" xfId="30199" xr:uid="{45D70F86-D761-442F-8CDA-163336D0E9C1}"/>
    <cellStyle name="Normal 4 2 2 5 2 4 3" xfId="12321" xr:uid="{B047FEA9-45FA-4AD3-B4EC-030507E1E7C0}"/>
    <cellStyle name="Normal 4 2 2 5 2 4 3 2" xfId="34747" xr:uid="{36D129C0-E604-4008-BA6E-434034A90602}"/>
    <cellStyle name="Normal 4 2 2 5 2 4 4" xfId="25717" xr:uid="{69A59DD7-2B3A-4B5E-9286-22FE6CD795E5}"/>
    <cellStyle name="Normal 4 2 2 5 2 5" xfId="4785" xr:uid="{814ED9DB-642B-4091-B9B9-B149D264F4DE}"/>
    <cellStyle name="Normal 4 2 2 5 2 5 2" xfId="13815" xr:uid="{99861E30-4F70-4314-B5A7-47319715DB84}"/>
    <cellStyle name="Normal 4 2 2 5 2 5 2 2" xfId="36241" xr:uid="{F4D67B7A-506D-46B7-95F7-8D9662002631}"/>
    <cellStyle name="Normal 4 2 2 5 2 5 3" xfId="27211" xr:uid="{6EBDB15F-FC89-49A2-B8A4-21E26F1ACCE6}"/>
    <cellStyle name="Normal 4 2 2 5 2 6" xfId="9333" xr:uid="{10D58CD7-F7C1-4DAE-9D9B-55297E906FE3}"/>
    <cellStyle name="Normal 4 2 2 5 2 6 2" xfId="31759" xr:uid="{95438021-D606-4D87-B8B8-CFDE66FB149A}"/>
    <cellStyle name="Normal 4 2 2 5 2 7" xfId="22729" xr:uid="{83D8605D-523B-40EC-A764-40387D638FFA}"/>
    <cellStyle name="Normal 4 2 2 5 3" xfId="489" xr:uid="{8149AAA2-F88A-43E7-BA46-11C5F62DA495}"/>
    <cellStyle name="Normal 4 2 2 5 3 2" xfId="1236" xr:uid="{0B4D4339-EAE5-46BC-B037-5CCECCB48216}"/>
    <cellStyle name="Normal 4 2 2 5 3 2 2" xfId="2730" xr:uid="{BBECA06B-6C55-4B17-A671-895672385542}"/>
    <cellStyle name="Normal 4 2 2 5 3 2 2 2" xfId="7212" xr:uid="{53D9A110-2021-4C11-9F1C-FF9B74FC6FE4}"/>
    <cellStyle name="Normal 4 2 2 5 3 2 2 2 2" xfId="16242" xr:uid="{18F44482-F29B-41FE-BF64-B3299CF484A7}"/>
    <cellStyle name="Normal 4 2 2 5 3 2 2 2 2 2" xfId="38668" xr:uid="{4684F7D1-C0B6-4B82-8C4F-FBED56428138}"/>
    <cellStyle name="Normal 4 2 2 5 3 2 2 2 3" xfId="29638" xr:uid="{7BBD6964-9BEF-497F-885E-D51FF6813506}"/>
    <cellStyle name="Normal 4 2 2 5 3 2 2 3" xfId="11760" xr:uid="{92FB000B-D945-48AE-AF91-1624DC36FBCC}"/>
    <cellStyle name="Normal 4 2 2 5 3 2 2 3 2" xfId="34186" xr:uid="{3D505910-FD62-49BD-995C-8B5165306F63}"/>
    <cellStyle name="Normal 4 2 2 5 3 2 2 4" xfId="25156" xr:uid="{AD0EEB29-9791-4839-A965-318B934F4CFD}"/>
    <cellStyle name="Normal 4 2 2 5 3 2 3" xfId="4224" xr:uid="{011213DD-65E3-4D10-9B21-0EC086865DC8}"/>
    <cellStyle name="Normal 4 2 2 5 3 2 3 2" xfId="8706" xr:uid="{66BEEC81-BFFF-492B-ABDA-A9E1E686DEDE}"/>
    <cellStyle name="Normal 4 2 2 5 3 2 3 2 2" xfId="17736" xr:uid="{FF262172-466B-4F91-8345-86920274FC62}"/>
    <cellStyle name="Normal 4 2 2 5 3 2 3 2 2 2" xfId="40162" xr:uid="{0A3C1F56-005E-427F-8C1F-44C3B2F7A18E}"/>
    <cellStyle name="Normal 4 2 2 5 3 2 3 2 3" xfId="31132" xr:uid="{CCEF91A9-1FC1-4B47-9FA7-CC5516ED71BD}"/>
    <cellStyle name="Normal 4 2 2 5 3 2 3 3" xfId="13254" xr:uid="{D2E741C6-F2F1-463E-9819-592964346F76}"/>
    <cellStyle name="Normal 4 2 2 5 3 2 3 3 2" xfId="35680" xr:uid="{6E66B147-AE33-4EEC-9FCE-33CF3319AD13}"/>
    <cellStyle name="Normal 4 2 2 5 3 2 3 4" xfId="26650" xr:uid="{DFD54C83-BB3F-43DC-8F1B-C001E1D74863}"/>
    <cellStyle name="Normal 4 2 2 5 3 2 4" xfId="5718" xr:uid="{5965263F-1C00-4814-B06A-01F4AD5128B6}"/>
    <cellStyle name="Normal 4 2 2 5 3 2 4 2" xfId="14748" xr:uid="{3AF9C389-1B26-4669-9BDA-33F52E6E6B31}"/>
    <cellStyle name="Normal 4 2 2 5 3 2 4 2 2" xfId="37174" xr:uid="{8A259977-3CBB-43E1-9D18-FFD7BCDEAEFD}"/>
    <cellStyle name="Normal 4 2 2 5 3 2 4 3" xfId="28144" xr:uid="{ACE7CBC9-9A24-4F2C-83EA-7562B4830E66}"/>
    <cellStyle name="Normal 4 2 2 5 3 2 5" xfId="10266" xr:uid="{A878EE09-BF82-405F-899D-C2118E2276E7}"/>
    <cellStyle name="Normal 4 2 2 5 3 2 5 2" xfId="32692" xr:uid="{78907F5F-6CFC-434A-BACD-AF889830BA50}"/>
    <cellStyle name="Normal 4 2 2 5 3 2 6" xfId="23662" xr:uid="{12C883AD-2679-48E2-A968-86CEB90AFBE5}"/>
    <cellStyle name="Normal 4 2 2 5 3 3" xfId="1983" xr:uid="{B94D5C21-B1FA-47E0-9ED6-4D8AA5FFED7B}"/>
    <cellStyle name="Normal 4 2 2 5 3 3 2" xfId="6465" xr:uid="{F97ECBB3-F8D9-48BB-BE32-5282367DFDE1}"/>
    <cellStyle name="Normal 4 2 2 5 3 3 2 2" xfId="15495" xr:uid="{777F0E92-BCCE-4710-8960-51AE4513619B}"/>
    <cellStyle name="Normal 4 2 2 5 3 3 2 2 2" xfId="37921" xr:uid="{7F46EA30-1D2E-4DFC-B246-3F1563D88C48}"/>
    <cellStyle name="Normal 4 2 2 5 3 3 2 3" xfId="28891" xr:uid="{8261F5F5-E636-4DE1-A6B4-3D16993FECA4}"/>
    <cellStyle name="Normal 4 2 2 5 3 3 3" xfId="11013" xr:uid="{EDF1EDFF-8961-443F-BA21-269CE237F305}"/>
    <cellStyle name="Normal 4 2 2 5 3 3 3 2" xfId="33439" xr:uid="{8ABB5CC7-FBB5-4D63-961B-4BC46E1529AC}"/>
    <cellStyle name="Normal 4 2 2 5 3 3 4" xfId="24409" xr:uid="{F0AF4C67-4FEE-4857-ABC9-2763E5A87AEF}"/>
    <cellStyle name="Normal 4 2 2 5 3 4" xfId="3477" xr:uid="{5E8BE531-5186-4AF3-AB2E-3DAC8E09C3FB}"/>
    <cellStyle name="Normal 4 2 2 5 3 4 2" xfId="7959" xr:uid="{E88964BA-E699-48C5-8E2C-2CF0508206BC}"/>
    <cellStyle name="Normal 4 2 2 5 3 4 2 2" xfId="16989" xr:uid="{65654F18-5BD6-47A0-B296-D00FAB465AE1}"/>
    <cellStyle name="Normal 4 2 2 5 3 4 2 2 2" xfId="39415" xr:uid="{A985B47A-A6F2-4663-A6DB-3E72269455BF}"/>
    <cellStyle name="Normal 4 2 2 5 3 4 2 3" xfId="30385" xr:uid="{7525F5EA-BC44-41FA-9616-7F3E4BD4A8D4}"/>
    <cellStyle name="Normal 4 2 2 5 3 4 3" xfId="12507" xr:uid="{F6A2D219-4550-432A-BEC3-F9C76614430A}"/>
    <cellStyle name="Normal 4 2 2 5 3 4 3 2" xfId="34933" xr:uid="{EB5FD630-D2EA-41AC-AF8C-9C7D1601BEB2}"/>
    <cellStyle name="Normal 4 2 2 5 3 4 4" xfId="25903" xr:uid="{CBF9FF18-1B12-4763-9F93-2A1DA265AD28}"/>
    <cellStyle name="Normal 4 2 2 5 3 5" xfId="4971" xr:uid="{23C20254-A97D-491B-9613-15EC277E0AFD}"/>
    <cellStyle name="Normal 4 2 2 5 3 5 2" xfId="14001" xr:uid="{FE1518DE-C63B-42A4-B9F5-D924758062EE}"/>
    <cellStyle name="Normal 4 2 2 5 3 5 2 2" xfId="36427" xr:uid="{034CD144-7053-4FEB-B6E2-82AFB88E134B}"/>
    <cellStyle name="Normal 4 2 2 5 3 5 3" xfId="27397" xr:uid="{465DB496-DAAC-4B72-A3CF-55C436178B51}"/>
    <cellStyle name="Normal 4 2 2 5 3 6" xfId="9519" xr:uid="{711784BA-1D61-4419-AB50-D46DF843F736}"/>
    <cellStyle name="Normal 4 2 2 5 3 6 2" xfId="31945" xr:uid="{0502B69E-37F1-40AB-9A25-B3285E8AB778}"/>
    <cellStyle name="Normal 4 2 2 5 3 7" xfId="22915" xr:uid="{46446E69-3B0D-46CB-B84D-DA6B52EAC220}"/>
    <cellStyle name="Normal 4 2 2 5 4" xfId="675" xr:uid="{49D2A395-F77C-4A7F-B9B2-DA2E9875714E}"/>
    <cellStyle name="Normal 4 2 2 5 4 2" xfId="1422" xr:uid="{51B3092E-E323-42B2-8E8E-5BB7D6E9F5C0}"/>
    <cellStyle name="Normal 4 2 2 5 4 2 2" xfId="2916" xr:uid="{B81B722B-0F4C-4882-9501-E7D959CEDBD6}"/>
    <cellStyle name="Normal 4 2 2 5 4 2 2 2" xfId="7398" xr:uid="{078ACAA7-C743-4B61-8CFA-C8EDE97CD3BD}"/>
    <cellStyle name="Normal 4 2 2 5 4 2 2 2 2" xfId="16428" xr:uid="{91AD1362-0A2C-4960-AEA7-56611E20166E}"/>
    <cellStyle name="Normal 4 2 2 5 4 2 2 2 2 2" xfId="38854" xr:uid="{61AB0149-D616-41A1-B805-701E59291BA1}"/>
    <cellStyle name="Normal 4 2 2 5 4 2 2 2 3" xfId="29824" xr:uid="{6070DC05-3BD8-49AD-820B-DD1D563F98A9}"/>
    <cellStyle name="Normal 4 2 2 5 4 2 2 3" xfId="11946" xr:uid="{D18F13EE-3BB8-475D-B033-4427629EC1F5}"/>
    <cellStyle name="Normal 4 2 2 5 4 2 2 3 2" xfId="34372" xr:uid="{43DBA803-D896-4AEC-99CF-DFFE1B221846}"/>
    <cellStyle name="Normal 4 2 2 5 4 2 2 4" xfId="25342" xr:uid="{1440E78C-70D5-4BBB-B389-D99C0CBB27DE}"/>
    <cellStyle name="Normal 4 2 2 5 4 2 3" xfId="4410" xr:uid="{3571B01A-FC75-4B7B-B5E3-16E3E692D637}"/>
    <cellStyle name="Normal 4 2 2 5 4 2 3 2" xfId="8892" xr:uid="{00F9D7D8-DF3D-4C5E-BC45-E3054E9082A8}"/>
    <cellStyle name="Normal 4 2 2 5 4 2 3 2 2" xfId="17922" xr:uid="{CBD5CE09-2DD0-495F-B410-1603D6E236F7}"/>
    <cellStyle name="Normal 4 2 2 5 4 2 3 2 2 2" xfId="40348" xr:uid="{1A6025D8-61EC-48C1-9CDE-BE8D67A3ECBD}"/>
    <cellStyle name="Normal 4 2 2 5 4 2 3 2 3" xfId="31318" xr:uid="{204BCD21-F817-43C6-9032-DF4303F2DA4C}"/>
    <cellStyle name="Normal 4 2 2 5 4 2 3 3" xfId="13440" xr:uid="{6C248AC7-31FF-475F-BDAB-CF8658896D1C}"/>
    <cellStyle name="Normal 4 2 2 5 4 2 3 3 2" xfId="35866" xr:uid="{13E58991-B977-4437-8007-0162D4BA4E04}"/>
    <cellStyle name="Normal 4 2 2 5 4 2 3 4" xfId="26836" xr:uid="{4C341853-59AF-476D-A98B-89E9966E014B}"/>
    <cellStyle name="Normal 4 2 2 5 4 2 4" xfId="5904" xr:uid="{80DF04A1-9BBB-4086-B3B5-DD5B9279C90B}"/>
    <cellStyle name="Normal 4 2 2 5 4 2 4 2" xfId="14934" xr:uid="{DC2A68EF-FEF8-4382-9880-AB611A180DB1}"/>
    <cellStyle name="Normal 4 2 2 5 4 2 4 2 2" xfId="37360" xr:uid="{ACABBCBF-0B34-438F-813C-19315A44FABE}"/>
    <cellStyle name="Normal 4 2 2 5 4 2 4 3" xfId="28330" xr:uid="{A023AD91-EAF5-4C09-9C25-006B1953034A}"/>
    <cellStyle name="Normal 4 2 2 5 4 2 5" xfId="10452" xr:uid="{7882A116-5477-4ECF-82B7-8F93BBF006C1}"/>
    <cellStyle name="Normal 4 2 2 5 4 2 5 2" xfId="32878" xr:uid="{C4E9B580-4EEE-44DB-A4AD-0C0413A227AD}"/>
    <cellStyle name="Normal 4 2 2 5 4 2 6" xfId="23848" xr:uid="{4454B016-52F1-425A-97BF-591D81399C06}"/>
    <cellStyle name="Normal 4 2 2 5 4 3" xfId="2169" xr:uid="{E65CC026-F0DD-4181-8EA5-76BAFB1D93B9}"/>
    <cellStyle name="Normal 4 2 2 5 4 3 2" xfId="6651" xr:uid="{B2D9EA3B-996F-4645-9B27-1EAAF2573028}"/>
    <cellStyle name="Normal 4 2 2 5 4 3 2 2" xfId="15681" xr:uid="{710683FD-5D27-458E-9259-3E282A39B58F}"/>
    <cellStyle name="Normal 4 2 2 5 4 3 2 2 2" xfId="38107" xr:uid="{B81A7752-E82F-487E-AC24-95D81ABC11D3}"/>
    <cellStyle name="Normal 4 2 2 5 4 3 2 3" xfId="29077" xr:uid="{A7322E3B-35ED-45B7-94EE-101A0305E869}"/>
    <cellStyle name="Normal 4 2 2 5 4 3 3" xfId="11199" xr:uid="{E8195D89-F478-408E-815C-37DBD4174A7D}"/>
    <cellStyle name="Normal 4 2 2 5 4 3 3 2" xfId="33625" xr:uid="{F862D4FA-270F-4379-9D01-3D0E28A38ADB}"/>
    <cellStyle name="Normal 4 2 2 5 4 3 4" xfId="24595" xr:uid="{ADB64B8C-581F-4EA8-B0AD-DC6FDEFA35C1}"/>
    <cellStyle name="Normal 4 2 2 5 4 4" xfId="3663" xr:uid="{C730E2AB-B9F7-47D7-8762-EFAEFE0F6A21}"/>
    <cellStyle name="Normal 4 2 2 5 4 4 2" xfId="8145" xr:uid="{118AE77F-1560-47DB-9215-02A79DA1985F}"/>
    <cellStyle name="Normal 4 2 2 5 4 4 2 2" xfId="17175" xr:uid="{FBBEF06B-CD08-4DDF-A427-8F74DC6BB5B0}"/>
    <cellStyle name="Normal 4 2 2 5 4 4 2 2 2" xfId="39601" xr:uid="{4AC82924-B021-4156-8EF2-6934CCD79C07}"/>
    <cellStyle name="Normal 4 2 2 5 4 4 2 3" xfId="30571" xr:uid="{C8BCC733-5C3B-4E49-8BE6-8B3C93E73895}"/>
    <cellStyle name="Normal 4 2 2 5 4 4 3" xfId="12693" xr:uid="{4745DCAB-6265-4827-9BC5-60A8FA1D5D99}"/>
    <cellStyle name="Normal 4 2 2 5 4 4 3 2" xfId="35119" xr:uid="{34ADF0C6-362B-4153-9CE8-0656D4977956}"/>
    <cellStyle name="Normal 4 2 2 5 4 4 4" xfId="26089" xr:uid="{17461645-A4FB-4F3F-BB08-AA511E1DED47}"/>
    <cellStyle name="Normal 4 2 2 5 4 5" xfId="5157" xr:uid="{8978D60E-1205-40DF-9230-16F3723FE7A6}"/>
    <cellStyle name="Normal 4 2 2 5 4 5 2" xfId="14187" xr:uid="{7A4F80EC-DDA2-4BB5-A926-0D3AAA6E939D}"/>
    <cellStyle name="Normal 4 2 2 5 4 5 2 2" xfId="36613" xr:uid="{6EE206C9-0176-4FE1-835D-55C1C526AECA}"/>
    <cellStyle name="Normal 4 2 2 5 4 5 3" xfId="27583" xr:uid="{95B23E5F-ABA1-487D-BBCE-FA67FB6D7C70}"/>
    <cellStyle name="Normal 4 2 2 5 4 6" xfId="9705" xr:uid="{EFB379E1-7214-4A45-AD82-CC5D3B789A20}"/>
    <cellStyle name="Normal 4 2 2 5 4 6 2" xfId="32131" xr:uid="{46285F3B-B461-4C37-9F1A-D0F9A4847BE4}"/>
    <cellStyle name="Normal 4 2 2 5 4 7" xfId="23101" xr:uid="{1827FF82-E412-4D25-973A-3595296FB08D}"/>
    <cellStyle name="Normal 4 2 2 5 5" xfId="862" xr:uid="{A67325A7-8702-4566-8823-1C4AA9834F31}"/>
    <cellStyle name="Normal 4 2 2 5 5 2" xfId="2356" xr:uid="{7363C817-252A-4BE2-BA8E-D82FCCA3B507}"/>
    <cellStyle name="Normal 4 2 2 5 5 2 2" xfId="6838" xr:uid="{47CAE306-769C-4B73-9D4C-22EAB60EFE38}"/>
    <cellStyle name="Normal 4 2 2 5 5 2 2 2" xfId="15868" xr:uid="{77526CB8-7450-4D3F-8ABD-05F9FFBC4DBC}"/>
    <cellStyle name="Normal 4 2 2 5 5 2 2 2 2" xfId="38294" xr:uid="{1483D7AA-EA29-45A6-8257-0B20FCBC122E}"/>
    <cellStyle name="Normal 4 2 2 5 5 2 2 3" xfId="29264" xr:uid="{133F8A0A-583A-466C-9A53-21CB1E1810C4}"/>
    <cellStyle name="Normal 4 2 2 5 5 2 3" xfId="11386" xr:uid="{285BF349-5960-4B7D-BDC3-C255EB724E74}"/>
    <cellStyle name="Normal 4 2 2 5 5 2 3 2" xfId="33812" xr:uid="{BFF8EF4D-B6C2-4A92-8FDA-3CC813F9441D}"/>
    <cellStyle name="Normal 4 2 2 5 5 2 4" xfId="24782" xr:uid="{F1F23729-EE70-429B-A7A7-AB7600F459C1}"/>
    <cellStyle name="Normal 4 2 2 5 5 3" xfId="3850" xr:uid="{6D614BF8-C800-4063-98FD-C8BF3AF0B604}"/>
    <cellStyle name="Normal 4 2 2 5 5 3 2" xfId="8332" xr:uid="{42D8B9D7-9993-4E5B-88DF-3533F0932735}"/>
    <cellStyle name="Normal 4 2 2 5 5 3 2 2" xfId="17362" xr:uid="{8CC9C1FC-1BF9-424E-83F0-B7ED72F358CF}"/>
    <cellStyle name="Normal 4 2 2 5 5 3 2 2 2" xfId="39788" xr:uid="{CD686FEC-ABB8-4A92-8F97-742C6F014F32}"/>
    <cellStyle name="Normal 4 2 2 5 5 3 2 3" xfId="30758" xr:uid="{6EA7E1A2-1E97-471E-A78A-52277E762C99}"/>
    <cellStyle name="Normal 4 2 2 5 5 3 3" xfId="12880" xr:uid="{1752F0C4-7D38-4F35-B2A2-35A7FE949193}"/>
    <cellStyle name="Normal 4 2 2 5 5 3 3 2" xfId="35306" xr:uid="{458A12B7-0CFF-49EA-91C1-809D4F45A156}"/>
    <cellStyle name="Normal 4 2 2 5 5 3 4" xfId="26276" xr:uid="{F78B37FB-2A55-461A-87CB-DC6DBAA4034D}"/>
    <cellStyle name="Normal 4 2 2 5 5 4" xfId="5344" xr:uid="{25FA6B36-CF3A-45DC-AAE2-2B59198412F3}"/>
    <cellStyle name="Normal 4 2 2 5 5 4 2" xfId="14374" xr:uid="{68360F86-E911-425F-9D04-C65680E8DC61}"/>
    <cellStyle name="Normal 4 2 2 5 5 4 2 2" xfId="36800" xr:uid="{C76F5E2C-1811-4EB9-B289-FCDBD7B57B1A}"/>
    <cellStyle name="Normal 4 2 2 5 5 4 3" xfId="27770" xr:uid="{099EEE1F-EA8D-484C-8A22-DDDA93F6C73A}"/>
    <cellStyle name="Normal 4 2 2 5 5 5" xfId="9892" xr:uid="{E660F611-297D-4D01-ADC8-827203CD0DEC}"/>
    <cellStyle name="Normal 4 2 2 5 5 5 2" xfId="32318" xr:uid="{4461E04C-14DA-41C3-A6E5-9010168F97E6}"/>
    <cellStyle name="Normal 4 2 2 5 5 6" xfId="23288" xr:uid="{07C49E6E-CA21-4FFA-AFF8-8F39D5F46658}"/>
    <cellStyle name="Normal 4 2 2 5 6" xfId="1611" xr:uid="{A1D536DD-3C55-4C9F-8716-B5F1E697DA01}"/>
    <cellStyle name="Normal 4 2 2 5 6 2" xfId="6093" xr:uid="{B3A91456-C0AF-46D5-BA91-4CDED388B1A1}"/>
    <cellStyle name="Normal 4 2 2 5 6 2 2" xfId="15123" xr:uid="{14710310-84D0-4D30-BA58-2A23DE91185F}"/>
    <cellStyle name="Normal 4 2 2 5 6 2 2 2" xfId="37549" xr:uid="{71DB4F3E-5A9D-437F-AA6F-7600B99DAE0E}"/>
    <cellStyle name="Normal 4 2 2 5 6 2 3" xfId="28519" xr:uid="{A98AD1C8-97F1-4215-8BFE-0CF1E8E70AD7}"/>
    <cellStyle name="Normal 4 2 2 5 6 3" xfId="10641" xr:uid="{4900F9F6-8C73-4F21-B34C-EBA776EF6DC9}"/>
    <cellStyle name="Normal 4 2 2 5 6 3 2" xfId="33067" xr:uid="{2B2BCA77-A1AF-4C5E-8DAD-463800E5452B}"/>
    <cellStyle name="Normal 4 2 2 5 6 4" xfId="24037" xr:uid="{E4DE180D-6513-4595-A05D-22C3086CA05B}"/>
    <cellStyle name="Normal 4 2 2 5 7" xfId="3105" xr:uid="{567D7CD0-5D08-45C8-ADD6-F91577E20066}"/>
    <cellStyle name="Normal 4 2 2 5 7 2" xfId="7587" xr:uid="{7C8109F9-F486-400E-9849-688D0E41E851}"/>
    <cellStyle name="Normal 4 2 2 5 7 2 2" xfId="16617" xr:uid="{AB835412-2796-498B-8100-6305E9C042C1}"/>
    <cellStyle name="Normal 4 2 2 5 7 2 2 2" xfId="39043" xr:uid="{81A577BE-9B46-4393-AE7C-BB9E0D05D293}"/>
    <cellStyle name="Normal 4 2 2 5 7 2 3" xfId="30013" xr:uid="{737B3989-83B5-446E-8492-1500A41B5FDD}"/>
    <cellStyle name="Normal 4 2 2 5 7 3" xfId="12135" xr:uid="{70D5417E-EF0E-4EB0-B857-38BC96CC0CAA}"/>
    <cellStyle name="Normal 4 2 2 5 7 3 2" xfId="34561" xr:uid="{9BE004B9-C019-4EA0-9099-75F42E397A61}"/>
    <cellStyle name="Normal 4 2 2 5 7 4" xfId="25531" xr:uid="{FC75F3E4-BFB4-46C8-9F00-F92F37284130}"/>
    <cellStyle name="Normal 4 2 2 5 8" xfId="4599" xr:uid="{216BD087-4B57-4D7B-8098-61BFDC1A9595}"/>
    <cellStyle name="Normal 4 2 2 5 8 2" xfId="13629" xr:uid="{3C3C1270-DA8B-4861-A169-2A47FD45B446}"/>
    <cellStyle name="Normal 4 2 2 5 8 2 2" xfId="36055" xr:uid="{43B12B0F-8E8D-4532-9EC1-630DF41EBAF9}"/>
    <cellStyle name="Normal 4 2 2 5 8 3" xfId="27025" xr:uid="{E9369125-16FD-4390-B6BC-BD93F822A94E}"/>
    <cellStyle name="Normal 4 2 2 5 9" xfId="9147" xr:uid="{EFFB8EEB-EED1-4C16-A155-07B8F6249156}"/>
    <cellStyle name="Normal 4 2 2 5 9 2" xfId="31573" xr:uid="{7E50444A-9FBC-4FDF-8BD0-B4244F12B1B3}"/>
    <cellStyle name="Normal 4 2 2 6" xfId="142" xr:uid="{FDFD202D-B763-4C0A-91F7-7A53F6230446}"/>
    <cellStyle name="Normal 4 2 2 6 10" xfId="22568" xr:uid="{9A0E9F33-A2B5-43C7-AC7F-E41E3B507391}"/>
    <cellStyle name="Normal 4 2 2 6 2" xfId="328" xr:uid="{72157072-283C-4C60-9434-00C36FE8D4AC}"/>
    <cellStyle name="Normal 4 2 2 6 2 2" xfId="1071" xr:uid="{96E59626-C9EF-4FF9-B4EB-63A8DFE8B52E}"/>
    <cellStyle name="Normal 4 2 2 6 2 2 2" xfId="2565" xr:uid="{AEB76BBE-564D-49D1-A52D-E890164AF9BD}"/>
    <cellStyle name="Normal 4 2 2 6 2 2 2 2" xfId="7047" xr:uid="{0F21E66F-9E61-4A3E-807D-38F862312FE3}"/>
    <cellStyle name="Normal 4 2 2 6 2 2 2 2 2" xfId="16077" xr:uid="{6117FF5F-3623-43ED-8530-9FAA13925085}"/>
    <cellStyle name="Normal 4 2 2 6 2 2 2 2 2 2" xfId="38503" xr:uid="{C677998E-DABF-430B-9B61-88D3B17CEBDC}"/>
    <cellStyle name="Normal 4 2 2 6 2 2 2 2 3" xfId="29473" xr:uid="{6C494A2D-2E50-483C-A145-396AA11D14C3}"/>
    <cellStyle name="Normal 4 2 2 6 2 2 2 3" xfId="11595" xr:uid="{7289C7CD-6050-407B-AE27-F629BE9B4AEE}"/>
    <cellStyle name="Normal 4 2 2 6 2 2 2 3 2" xfId="34021" xr:uid="{C4E9B640-8963-4BE8-976E-10FEC0322983}"/>
    <cellStyle name="Normal 4 2 2 6 2 2 2 4" xfId="24991" xr:uid="{C5BA3F93-5F43-4F0E-B625-5690B9A7DFCF}"/>
    <cellStyle name="Normal 4 2 2 6 2 2 3" xfId="4059" xr:uid="{586811EB-3771-438D-90A1-523A0A9DBCE5}"/>
    <cellStyle name="Normal 4 2 2 6 2 2 3 2" xfId="8541" xr:uid="{7C2BBA5A-9C42-42B1-A400-9B73B4145FCC}"/>
    <cellStyle name="Normal 4 2 2 6 2 2 3 2 2" xfId="17571" xr:uid="{A1043B88-8759-4E3E-A12C-A9A5C5CF4805}"/>
    <cellStyle name="Normal 4 2 2 6 2 2 3 2 2 2" xfId="39997" xr:uid="{95053C82-5404-4F19-A950-B12B501CEFF4}"/>
    <cellStyle name="Normal 4 2 2 6 2 2 3 2 3" xfId="30967" xr:uid="{7A774CD6-D687-4E6C-B0D7-5EAD4056A8B2}"/>
    <cellStyle name="Normal 4 2 2 6 2 2 3 3" xfId="13089" xr:uid="{0C1E0980-E09C-4918-8E7A-4BE121C673CB}"/>
    <cellStyle name="Normal 4 2 2 6 2 2 3 3 2" xfId="35515" xr:uid="{054D601C-81C1-4412-8BCA-F326A236B601}"/>
    <cellStyle name="Normal 4 2 2 6 2 2 3 4" xfId="26485" xr:uid="{03FF0E12-3419-4D75-9083-EB194A1BD992}"/>
    <cellStyle name="Normal 4 2 2 6 2 2 4" xfId="5553" xr:uid="{268856FB-C2E9-45DC-B64C-8ACDC3533152}"/>
    <cellStyle name="Normal 4 2 2 6 2 2 4 2" xfId="14583" xr:uid="{72681578-5CFB-4604-A046-FF452C323757}"/>
    <cellStyle name="Normal 4 2 2 6 2 2 4 2 2" xfId="37009" xr:uid="{E89876A1-65A0-4E5D-A858-F78618223838}"/>
    <cellStyle name="Normal 4 2 2 6 2 2 4 3" xfId="27979" xr:uid="{15701B4E-C1A3-4BE4-8BAA-C737047849A0}"/>
    <cellStyle name="Normal 4 2 2 6 2 2 5" xfId="10101" xr:uid="{F05B7E9F-5628-426B-BDF9-C447697B50C3}"/>
    <cellStyle name="Normal 4 2 2 6 2 2 5 2" xfId="32527" xr:uid="{C038D16E-729F-4708-94E6-42827F07108C}"/>
    <cellStyle name="Normal 4 2 2 6 2 2 6" xfId="23497" xr:uid="{5A790584-1F27-4B70-8A92-19CDD1902545}"/>
    <cellStyle name="Normal 4 2 2 6 2 3" xfId="1822" xr:uid="{52BF630E-6E26-44F9-AC0B-6DCB1F88D4F3}"/>
    <cellStyle name="Normal 4 2 2 6 2 3 2" xfId="6304" xr:uid="{51D50CDF-11CB-4D2E-9A5E-A4DBF6076511}"/>
    <cellStyle name="Normal 4 2 2 6 2 3 2 2" xfId="15334" xr:uid="{B298A715-82F1-4818-9BA8-915E58A52B5E}"/>
    <cellStyle name="Normal 4 2 2 6 2 3 2 2 2" xfId="37760" xr:uid="{2A70A3EF-E45D-4281-857A-0E991A419DF4}"/>
    <cellStyle name="Normal 4 2 2 6 2 3 2 3" xfId="28730" xr:uid="{20BFA31C-E2C0-4B84-ACE6-372AE389DD53}"/>
    <cellStyle name="Normal 4 2 2 6 2 3 3" xfId="10852" xr:uid="{E8B9619E-9021-4A14-ADCF-AD8B55848001}"/>
    <cellStyle name="Normal 4 2 2 6 2 3 3 2" xfId="33278" xr:uid="{952FC371-8C2C-4680-8374-ABFDD3B94793}"/>
    <cellStyle name="Normal 4 2 2 6 2 3 4" xfId="24248" xr:uid="{7B3FACD4-78EA-473C-93FE-3CD58C541AA2}"/>
    <cellStyle name="Normal 4 2 2 6 2 4" xfId="3316" xr:uid="{E4D7D7EF-FC48-4F4C-82BE-94D749CC4793}"/>
    <cellStyle name="Normal 4 2 2 6 2 4 2" xfId="7798" xr:uid="{8BC8F980-7A91-4812-8B8A-6A76C67E1ECD}"/>
    <cellStyle name="Normal 4 2 2 6 2 4 2 2" xfId="16828" xr:uid="{E3C1CFDF-612A-4BEA-AB81-D37C07124116}"/>
    <cellStyle name="Normal 4 2 2 6 2 4 2 2 2" xfId="39254" xr:uid="{21916813-1770-4F88-8B21-0E9DF909B665}"/>
    <cellStyle name="Normal 4 2 2 6 2 4 2 3" xfId="30224" xr:uid="{E0EFFB37-0484-4587-B9B7-47D1ABE68D7C}"/>
    <cellStyle name="Normal 4 2 2 6 2 4 3" xfId="12346" xr:uid="{93DB076A-879E-40D7-B410-25F68CDAF4AB}"/>
    <cellStyle name="Normal 4 2 2 6 2 4 3 2" xfId="34772" xr:uid="{3D4EFEE2-D89E-4588-B737-1ECC29C9015F}"/>
    <cellStyle name="Normal 4 2 2 6 2 4 4" xfId="25742" xr:uid="{D8C3B014-63AE-4635-96C7-75DCFE8F4C01}"/>
    <cellStyle name="Normal 4 2 2 6 2 5" xfId="4810" xr:uid="{704E1162-A816-4F3D-8253-C040EBB5AC78}"/>
    <cellStyle name="Normal 4 2 2 6 2 5 2" xfId="13840" xr:uid="{860CF5FE-754E-475C-B299-1B930EBD05F4}"/>
    <cellStyle name="Normal 4 2 2 6 2 5 2 2" xfId="36266" xr:uid="{F5A3A75D-D7D4-4E85-AEC0-73CEBB8D32C2}"/>
    <cellStyle name="Normal 4 2 2 6 2 5 3" xfId="27236" xr:uid="{30BCB6F4-127B-470D-AE55-C6C6C55E4970}"/>
    <cellStyle name="Normal 4 2 2 6 2 6" xfId="9358" xr:uid="{6060A9C9-89BF-4D33-BEFC-0D8AFB5615B5}"/>
    <cellStyle name="Normal 4 2 2 6 2 6 2" xfId="31784" xr:uid="{40B37C3D-1291-4298-B9E7-B1D4354DC7D1}"/>
    <cellStyle name="Normal 4 2 2 6 2 7" xfId="22754" xr:uid="{B9012FD1-FC2A-484A-AC63-E21A94B3013B}"/>
    <cellStyle name="Normal 4 2 2 6 3" xfId="514" xr:uid="{728449CF-21E0-46A4-AD8A-01A518611F6E}"/>
    <cellStyle name="Normal 4 2 2 6 3 2" xfId="1261" xr:uid="{6542F2C1-7E8F-4094-B6C5-5BEEEA055598}"/>
    <cellStyle name="Normal 4 2 2 6 3 2 2" xfId="2755" xr:uid="{43C4183D-8B34-4516-9D9C-C130759127DB}"/>
    <cellStyle name="Normal 4 2 2 6 3 2 2 2" xfId="7237" xr:uid="{87036805-5F41-48B7-B47E-DF3913835F4C}"/>
    <cellStyle name="Normal 4 2 2 6 3 2 2 2 2" xfId="16267" xr:uid="{6D4A7D4E-91EF-450D-94C3-499F27183F7C}"/>
    <cellStyle name="Normal 4 2 2 6 3 2 2 2 2 2" xfId="38693" xr:uid="{18DE472C-A225-4F5D-AF52-69CE5CA4735D}"/>
    <cellStyle name="Normal 4 2 2 6 3 2 2 2 3" xfId="29663" xr:uid="{B59FEB0D-DED7-4108-ADFE-1C2292C28989}"/>
    <cellStyle name="Normal 4 2 2 6 3 2 2 3" xfId="11785" xr:uid="{0440148D-5D16-4EEC-8B2B-DE099E14FCF1}"/>
    <cellStyle name="Normal 4 2 2 6 3 2 2 3 2" xfId="34211" xr:uid="{94ECE0D4-7A1D-4FF1-9B3D-76C842CC4A13}"/>
    <cellStyle name="Normal 4 2 2 6 3 2 2 4" xfId="25181" xr:uid="{294DE080-ADFA-4F17-B835-9F541C9CFC7E}"/>
    <cellStyle name="Normal 4 2 2 6 3 2 3" xfId="4249" xr:uid="{3A0CE353-9DF8-4623-9FBB-E875023BC7EB}"/>
    <cellStyle name="Normal 4 2 2 6 3 2 3 2" xfId="8731" xr:uid="{CC4CA526-E198-4E88-A36E-92355446B510}"/>
    <cellStyle name="Normal 4 2 2 6 3 2 3 2 2" xfId="17761" xr:uid="{6B5A9CED-FCAF-41C8-B0F2-E70E225EC95D}"/>
    <cellStyle name="Normal 4 2 2 6 3 2 3 2 2 2" xfId="40187" xr:uid="{F4D929BC-DEB6-4B7A-ABEE-5162FB3A17E6}"/>
    <cellStyle name="Normal 4 2 2 6 3 2 3 2 3" xfId="31157" xr:uid="{87C425AD-6FD9-4F55-8883-071B97898E9A}"/>
    <cellStyle name="Normal 4 2 2 6 3 2 3 3" xfId="13279" xr:uid="{A8280AD8-54DC-4E24-BB66-66DEE677EE92}"/>
    <cellStyle name="Normal 4 2 2 6 3 2 3 3 2" xfId="35705" xr:uid="{2032CA17-CEAF-438F-BB07-89593D878572}"/>
    <cellStyle name="Normal 4 2 2 6 3 2 3 4" xfId="26675" xr:uid="{BB1F78E2-C87A-4D11-A637-F83B5E544506}"/>
    <cellStyle name="Normal 4 2 2 6 3 2 4" xfId="5743" xr:uid="{6F8401BA-0A74-4B61-9FB1-CFEFAA85662C}"/>
    <cellStyle name="Normal 4 2 2 6 3 2 4 2" xfId="14773" xr:uid="{E8BF29B0-64CC-4537-85CA-0AD9DFAC1263}"/>
    <cellStyle name="Normal 4 2 2 6 3 2 4 2 2" xfId="37199" xr:uid="{11064DB9-062A-45C9-A5C9-C1CEC448C2CA}"/>
    <cellStyle name="Normal 4 2 2 6 3 2 4 3" xfId="28169" xr:uid="{E89E5E8A-259B-4627-8E20-26F6294AE229}"/>
    <cellStyle name="Normal 4 2 2 6 3 2 5" xfId="10291" xr:uid="{0D108438-56C2-4F23-B06D-26615AF558D5}"/>
    <cellStyle name="Normal 4 2 2 6 3 2 5 2" xfId="32717" xr:uid="{27B4DBCF-1B0E-467B-ACEB-22BF998528DD}"/>
    <cellStyle name="Normal 4 2 2 6 3 2 6" xfId="23687" xr:uid="{7F9EF3B7-0BC7-4F01-8D72-0149397AAD59}"/>
    <cellStyle name="Normal 4 2 2 6 3 3" xfId="2008" xr:uid="{5212BD19-244C-41F6-B1CC-934CF9B9B01E}"/>
    <cellStyle name="Normal 4 2 2 6 3 3 2" xfId="6490" xr:uid="{83E12FC0-4F4C-4B91-81DA-374C2DC68A63}"/>
    <cellStyle name="Normal 4 2 2 6 3 3 2 2" xfId="15520" xr:uid="{54EC686C-3E3B-43F7-A016-D47885AEABD4}"/>
    <cellStyle name="Normal 4 2 2 6 3 3 2 2 2" xfId="37946" xr:uid="{2742ADF5-769B-4507-8A03-80E326E29C21}"/>
    <cellStyle name="Normal 4 2 2 6 3 3 2 3" xfId="28916" xr:uid="{99ECC92B-C88F-412B-9A74-08B0430BE271}"/>
    <cellStyle name="Normal 4 2 2 6 3 3 3" xfId="11038" xr:uid="{DDAF8E08-ED51-4846-B119-65C6553307A0}"/>
    <cellStyle name="Normal 4 2 2 6 3 3 3 2" xfId="33464" xr:uid="{1188C646-244C-41F8-B7AE-E32E233F5BAC}"/>
    <cellStyle name="Normal 4 2 2 6 3 3 4" xfId="24434" xr:uid="{7D45E14E-FF63-4B4F-B8E7-B8243DED983D}"/>
    <cellStyle name="Normal 4 2 2 6 3 4" xfId="3502" xr:uid="{6F051F21-55D4-4CCE-B9D3-FD51450BA94E}"/>
    <cellStyle name="Normal 4 2 2 6 3 4 2" xfId="7984" xr:uid="{9589D589-79F9-4587-8B08-748FFCEEEA8F}"/>
    <cellStyle name="Normal 4 2 2 6 3 4 2 2" xfId="17014" xr:uid="{A7E2D254-7C82-4B61-AB58-8F7263BA7E3B}"/>
    <cellStyle name="Normal 4 2 2 6 3 4 2 2 2" xfId="39440" xr:uid="{EDD72B13-323A-41A0-8AB0-84273F0B7D94}"/>
    <cellStyle name="Normal 4 2 2 6 3 4 2 3" xfId="30410" xr:uid="{4C0AE64C-8890-4E06-AA76-7E1B8EC8CC00}"/>
    <cellStyle name="Normal 4 2 2 6 3 4 3" xfId="12532" xr:uid="{C9679FCF-3C2D-4D04-B5B0-F5EE5FA35BDF}"/>
    <cellStyle name="Normal 4 2 2 6 3 4 3 2" xfId="34958" xr:uid="{FF2A3FC5-8D0F-4461-B8DE-75EC9EAF174D}"/>
    <cellStyle name="Normal 4 2 2 6 3 4 4" xfId="25928" xr:uid="{5D7B5FCF-3303-4F74-AD36-E9DE7D4FEA59}"/>
    <cellStyle name="Normal 4 2 2 6 3 5" xfId="4996" xr:uid="{0E900A96-DA6F-4A37-B9B0-7EB46D990ABD}"/>
    <cellStyle name="Normal 4 2 2 6 3 5 2" xfId="14026" xr:uid="{5580FA42-32D2-4672-A992-75936CE05575}"/>
    <cellStyle name="Normal 4 2 2 6 3 5 2 2" xfId="36452" xr:uid="{F5BE7FB7-C637-403E-A70A-BCBB44C11907}"/>
    <cellStyle name="Normal 4 2 2 6 3 5 3" xfId="27422" xr:uid="{1D1E84C2-6F4F-48AD-A40F-97DCAB2DC32A}"/>
    <cellStyle name="Normal 4 2 2 6 3 6" xfId="9544" xr:uid="{B82FC314-5ACA-4C71-9798-9D6E06035ACE}"/>
    <cellStyle name="Normal 4 2 2 6 3 6 2" xfId="31970" xr:uid="{95C8CA07-C81E-43BA-B9CF-177ECA03B759}"/>
    <cellStyle name="Normal 4 2 2 6 3 7" xfId="22940" xr:uid="{1A79F55A-B803-4850-A67B-8A314985B09B}"/>
    <cellStyle name="Normal 4 2 2 6 4" xfId="700" xr:uid="{E2EE959A-1363-4D24-B328-2C2DBD507016}"/>
    <cellStyle name="Normal 4 2 2 6 4 2" xfId="1447" xr:uid="{B7DD0F2E-BDC6-45A3-BC4C-A4F4F6AF44D4}"/>
    <cellStyle name="Normal 4 2 2 6 4 2 2" xfId="2941" xr:uid="{F403FDB4-B249-40BF-A59B-9B494D1FC203}"/>
    <cellStyle name="Normal 4 2 2 6 4 2 2 2" xfId="7423" xr:uid="{86B6E904-AB6A-43D5-B1E3-01B000E63B98}"/>
    <cellStyle name="Normal 4 2 2 6 4 2 2 2 2" xfId="16453" xr:uid="{AFDB8F71-B45C-4FEE-8CA5-85EB76DFB36D}"/>
    <cellStyle name="Normal 4 2 2 6 4 2 2 2 2 2" xfId="38879" xr:uid="{52AF98CE-2622-4CF6-BAA5-A2CF6CBF24D6}"/>
    <cellStyle name="Normal 4 2 2 6 4 2 2 2 3" xfId="29849" xr:uid="{1126E3B4-9A7F-4D5B-9A39-DC45C7C9DD1D}"/>
    <cellStyle name="Normal 4 2 2 6 4 2 2 3" xfId="11971" xr:uid="{31FC028C-8B0A-41E3-A788-EFE7E8395F2D}"/>
    <cellStyle name="Normal 4 2 2 6 4 2 2 3 2" xfId="34397" xr:uid="{9C55D043-941E-4D4C-BE56-E6C38810A4B0}"/>
    <cellStyle name="Normal 4 2 2 6 4 2 2 4" xfId="25367" xr:uid="{A1A83AC6-4F35-4347-8807-347531515130}"/>
    <cellStyle name="Normal 4 2 2 6 4 2 3" xfId="4435" xr:uid="{38DAA864-57BF-47DE-848E-697395CEB8C4}"/>
    <cellStyle name="Normal 4 2 2 6 4 2 3 2" xfId="8917" xr:uid="{0354F90F-47F2-4FA2-8849-639802B8680C}"/>
    <cellStyle name="Normal 4 2 2 6 4 2 3 2 2" xfId="17947" xr:uid="{F6644679-82A7-4FEF-A1A9-634B6D2D9C87}"/>
    <cellStyle name="Normal 4 2 2 6 4 2 3 2 2 2" xfId="40373" xr:uid="{DBC612AA-5E0B-42FD-B563-C3FEB9CD5F86}"/>
    <cellStyle name="Normal 4 2 2 6 4 2 3 2 3" xfId="31343" xr:uid="{F1E087B1-41A2-459B-9DB5-DC017982335B}"/>
    <cellStyle name="Normal 4 2 2 6 4 2 3 3" xfId="13465" xr:uid="{02E26211-000F-467B-8675-B139757DB6BF}"/>
    <cellStyle name="Normal 4 2 2 6 4 2 3 3 2" xfId="35891" xr:uid="{77F043D8-C336-495F-8C14-FB1730EF08E5}"/>
    <cellStyle name="Normal 4 2 2 6 4 2 3 4" xfId="26861" xr:uid="{73F3CD32-5B92-4E9D-BE96-5620B0EC1388}"/>
    <cellStyle name="Normal 4 2 2 6 4 2 4" xfId="5929" xr:uid="{2514179A-947C-44F7-828C-631150FA547C}"/>
    <cellStyle name="Normal 4 2 2 6 4 2 4 2" xfId="14959" xr:uid="{CB79F056-A2EF-4549-B25F-3603EE7A6050}"/>
    <cellStyle name="Normal 4 2 2 6 4 2 4 2 2" xfId="37385" xr:uid="{07BB15BC-0FAE-4B68-9066-23D0679B7178}"/>
    <cellStyle name="Normal 4 2 2 6 4 2 4 3" xfId="28355" xr:uid="{8697A5B7-53C0-4BB0-9582-998C356ACC15}"/>
    <cellStyle name="Normal 4 2 2 6 4 2 5" xfId="10477" xr:uid="{9DF5D1A9-10CD-4E6C-BCF1-71DCFC98AEDA}"/>
    <cellStyle name="Normal 4 2 2 6 4 2 5 2" xfId="32903" xr:uid="{2594C3F6-4720-470D-AA28-B55B7027FADD}"/>
    <cellStyle name="Normal 4 2 2 6 4 2 6" xfId="23873" xr:uid="{8756900C-7DE7-4E0D-93F4-8EA0C94CC43E}"/>
    <cellStyle name="Normal 4 2 2 6 4 3" xfId="2194" xr:uid="{6CAED4B7-AF07-4991-BD77-97C3AB75608E}"/>
    <cellStyle name="Normal 4 2 2 6 4 3 2" xfId="6676" xr:uid="{2D94F13D-A121-4D25-AF0B-11E92A7035D3}"/>
    <cellStyle name="Normal 4 2 2 6 4 3 2 2" xfId="15706" xr:uid="{F34EA975-1105-49F0-A0AC-7E3620C4E506}"/>
    <cellStyle name="Normal 4 2 2 6 4 3 2 2 2" xfId="38132" xr:uid="{CDA2BE2A-008B-4457-959E-B0DFFE627353}"/>
    <cellStyle name="Normal 4 2 2 6 4 3 2 3" xfId="29102" xr:uid="{76CABC96-D1B9-4B19-8B08-06073377D6C9}"/>
    <cellStyle name="Normal 4 2 2 6 4 3 3" xfId="11224" xr:uid="{A802F130-A33F-4038-BED6-D3B8A9EDAE57}"/>
    <cellStyle name="Normal 4 2 2 6 4 3 3 2" xfId="33650" xr:uid="{6A590567-75DE-4AC0-80A1-1741D74F4825}"/>
    <cellStyle name="Normal 4 2 2 6 4 3 4" xfId="24620" xr:uid="{43610063-3977-4519-980B-ADCD2C281032}"/>
    <cellStyle name="Normal 4 2 2 6 4 4" xfId="3688" xr:uid="{CAE0C570-5363-44DA-B110-05C5AF56D40F}"/>
    <cellStyle name="Normal 4 2 2 6 4 4 2" xfId="8170" xr:uid="{A2A040D1-81C5-4F95-8ED4-BB5C400FAE67}"/>
    <cellStyle name="Normal 4 2 2 6 4 4 2 2" xfId="17200" xr:uid="{977F1C04-59ED-44C7-A59D-B48755B8ABEB}"/>
    <cellStyle name="Normal 4 2 2 6 4 4 2 2 2" xfId="39626" xr:uid="{DD3CF51E-1602-45AE-88C1-0AC9DC03178F}"/>
    <cellStyle name="Normal 4 2 2 6 4 4 2 3" xfId="30596" xr:uid="{36765725-EA49-4E12-9858-7030EB95AA58}"/>
    <cellStyle name="Normal 4 2 2 6 4 4 3" xfId="12718" xr:uid="{FF7F9E4B-5B72-4F22-B6D4-355845607ECC}"/>
    <cellStyle name="Normal 4 2 2 6 4 4 3 2" xfId="35144" xr:uid="{3FC46303-1E68-4F0C-A2C2-899A7606A539}"/>
    <cellStyle name="Normal 4 2 2 6 4 4 4" xfId="26114" xr:uid="{07916148-3153-433F-86AC-D1A65200802E}"/>
    <cellStyle name="Normal 4 2 2 6 4 5" xfId="5182" xr:uid="{94A9701F-D237-4693-8B2F-CDC00B275B19}"/>
    <cellStyle name="Normal 4 2 2 6 4 5 2" xfId="14212" xr:uid="{1B94ED1D-C04F-4F07-AC9F-01DC32405B02}"/>
    <cellStyle name="Normal 4 2 2 6 4 5 2 2" xfId="36638" xr:uid="{C6BCC719-8B78-4CC7-B723-6AD8B01F5005}"/>
    <cellStyle name="Normal 4 2 2 6 4 5 3" xfId="27608" xr:uid="{90A94066-11B5-4FCA-AF4A-428CDD1A47ED}"/>
    <cellStyle name="Normal 4 2 2 6 4 6" xfId="9730" xr:uid="{E9526473-8A7A-423C-9E68-ADFC8A4EBE25}"/>
    <cellStyle name="Normal 4 2 2 6 4 6 2" xfId="32156" xr:uid="{45D7089E-497F-4087-B891-498279B5142B}"/>
    <cellStyle name="Normal 4 2 2 6 4 7" xfId="23126" xr:uid="{B9E98F57-C41F-4C41-8CE4-B8A81E99EAA2}"/>
    <cellStyle name="Normal 4 2 2 6 5" xfId="887" xr:uid="{832BED17-42AF-4FE4-B69D-68E178AA19F7}"/>
    <cellStyle name="Normal 4 2 2 6 5 2" xfId="2381" xr:uid="{46D82692-B344-4824-97B0-E836BBF8F613}"/>
    <cellStyle name="Normal 4 2 2 6 5 2 2" xfId="6863" xr:uid="{CA8033B2-494F-44A7-BFB6-56311F4A287F}"/>
    <cellStyle name="Normal 4 2 2 6 5 2 2 2" xfId="15893" xr:uid="{BA24B459-66AB-47E9-B3C2-494CC9787D61}"/>
    <cellStyle name="Normal 4 2 2 6 5 2 2 2 2" xfId="38319" xr:uid="{1E199368-2106-4A60-8601-D38B5E954EF0}"/>
    <cellStyle name="Normal 4 2 2 6 5 2 2 3" xfId="29289" xr:uid="{666EB3ED-0177-44CF-B07F-776A11F41C8F}"/>
    <cellStyle name="Normal 4 2 2 6 5 2 3" xfId="11411" xr:uid="{AC7E90E0-A69B-402A-A774-52761EF836CA}"/>
    <cellStyle name="Normal 4 2 2 6 5 2 3 2" xfId="33837" xr:uid="{CBB46F32-E449-405D-AD30-E4CDE1EADA6B}"/>
    <cellStyle name="Normal 4 2 2 6 5 2 4" xfId="24807" xr:uid="{F8C60C05-4121-4EDA-90DF-9ED31FBEDE26}"/>
    <cellStyle name="Normal 4 2 2 6 5 3" xfId="3875" xr:uid="{5D662495-98FB-4B0B-AFF6-1B982FB09DD7}"/>
    <cellStyle name="Normal 4 2 2 6 5 3 2" xfId="8357" xr:uid="{DE371F36-2C83-4628-87A2-AC79D8BAE97B}"/>
    <cellStyle name="Normal 4 2 2 6 5 3 2 2" xfId="17387" xr:uid="{08B40DA2-A9A5-475F-8478-E35B61635E5E}"/>
    <cellStyle name="Normal 4 2 2 6 5 3 2 2 2" xfId="39813" xr:uid="{FDAC6FA3-6439-4921-8E7B-50412D03636F}"/>
    <cellStyle name="Normal 4 2 2 6 5 3 2 3" xfId="30783" xr:uid="{695A4919-5829-4B3B-BF33-9139C27677EF}"/>
    <cellStyle name="Normal 4 2 2 6 5 3 3" xfId="12905" xr:uid="{A20BF1E4-8E4F-4650-B1B0-E0D9AAA70183}"/>
    <cellStyle name="Normal 4 2 2 6 5 3 3 2" xfId="35331" xr:uid="{28DC026E-6145-4CE1-889E-D1726AA2B0D7}"/>
    <cellStyle name="Normal 4 2 2 6 5 3 4" xfId="26301" xr:uid="{97F21EC5-5D09-4A92-AFD3-7106A868AE72}"/>
    <cellStyle name="Normal 4 2 2 6 5 4" xfId="5369" xr:uid="{CFC56CE0-8AF9-4764-B3BF-CF9A68417681}"/>
    <cellStyle name="Normal 4 2 2 6 5 4 2" xfId="14399" xr:uid="{8204C00E-9066-4456-985A-9A7A5D0E909A}"/>
    <cellStyle name="Normal 4 2 2 6 5 4 2 2" xfId="36825" xr:uid="{574ACB45-40DA-4C4F-9D70-5F652A666DA3}"/>
    <cellStyle name="Normal 4 2 2 6 5 4 3" xfId="27795" xr:uid="{6C56D858-97FB-4AB7-906B-4965ADDA7EC1}"/>
    <cellStyle name="Normal 4 2 2 6 5 5" xfId="9917" xr:uid="{80705B1A-ABA2-4A9D-9FB3-C918D6139590}"/>
    <cellStyle name="Normal 4 2 2 6 5 5 2" xfId="32343" xr:uid="{0FE8D34C-F161-48C6-9079-6908F94865E1}"/>
    <cellStyle name="Normal 4 2 2 6 5 6" xfId="23313" xr:uid="{18A7D917-C040-49B5-AA41-B5D851517529}"/>
    <cellStyle name="Normal 4 2 2 6 6" xfId="1636" xr:uid="{C0C9A129-BDE2-4870-9F56-8BA50AA715E6}"/>
    <cellStyle name="Normal 4 2 2 6 6 2" xfId="6118" xr:uid="{25461573-544B-4850-8C42-A3268621AB0F}"/>
    <cellStyle name="Normal 4 2 2 6 6 2 2" xfId="15148" xr:uid="{B5C1E1DB-5719-4B93-B271-BDDB111A65FF}"/>
    <cellStyle name="Normal 4 2 2 6 6 2 2 2" xfId="37574" xr:uid="{EBD0CF50-EE83-46D1-9F91-96B4E96BFF11}"/>
    <cellStyle name="Normal 4 2 2 6 6 2 3" xfId="28544" xr:uid="{E71D7715-1CD7-4F0B-B45D-DDD776A76DAD}"/>
    <cellStyle name="Normal 4 2 2 6 6 3" xfId="10666" xr:uid="{1AA5FD82-6BC4-47EB-A925-A2BED0784AC8}"/>
    <cellStyle name="Normal 4 2 2 6 6 3 2" xfId="33092" xr:uid="{22495C03-176E-41E0-8EBE-2A378F5CF7C8}"/>
    <cellStyle name="Normal 4 2 2 6 6 4" xfId="24062" xr:uid="{56A7F981-C86D-45B6-A740-53FE99566440}"/>
    <cellStyle name="Normal 4 2 2 6 7" xfId="3130" xr:uid="{EF328B6F-EB52-4C40-8593-CCFB6982A99C}"/>
    <cellStyle name="Normal 4 2 2 6 7 2" xfId="7612" xr:uid="{AEAAAC40-C57B-4D0E-BC05-16140A7E4202}"/>
    <cellStyle name="Normal 4 2 2 6 7 2 2" xfId="16642" xr:uid="{480D9EB4-F7F3-43FF-9ACE-A15B8A6235AC}"/>
    <cellStyle name="Normal 4 2 2 6 7 2 2 2" xfId="39068" xr:uid="{1B8E94E5-95E6-4D98-B627-DC4187C15842}"/>
    <cellStyle name="Normal 4 2 2 6 7 2 3" xfId="30038" xr:uid="{ACA7CEC3-88B9-4B03-96EA-D6F240EF6120}"/>
    <cellStyle name="Normal 4 2 2 6 7 3" xfId="12160" xr:uid="{A2C87D74-669D-467D-B3AF-1C8153EB1763}"/>
    <cellStyle name="Normal 4 2 2 6 7 3 2" xfId="34586" xr:uid="{056D0B6F-7218-4ABF-A75C-8AAD516C21AA}"/>
    <cellStyle name="Normal 4 2 2 6 7 4" xfId="25556" xr:uid="{DC4EAC24-DC13-4126-84B6-05552FA9E70A}"/>
    <cellStyle name="Normal 4 2 2 6 8" xfId="4624" xr:uid="{E8DF5DEE-1295-4DFC-9A9F-E8575DBC72F6}"/>
    <cellStyle name="Normal 4 2 2 6 8 2" xfId="13654" xr:uid="{7363B475-CF19-4E23-9810-E12713BBA6EA}"/>
    <cellStyle name="Normal 4 2 2 6 8 2 2" xfId="36080" xr:uid="{ACBB8228-75BD-4D6B-9FC5-6FA2DAA1B5FE}"/>
    <cellStyle name="Normal 4 2 2 6 8 3" xfId="27050" xr:uid="{FE05E860-DD23-4D0D-A2FC-77350E1AAA78}"/>
    <cellStyle name="Normal 4 2 2 6 9" xfId="9172" xr:uid="{5A73AF9A-0E5D-4C1D-9D3C-865A11639D4C}"/>
    <cellStyle name="Normal 4 2 2 6 9 2" xfId="31598" xr:uid="{761B3B64-5652-4BCF-A1D8-E66849D28277}"/>
    <cellStyle name="Normal 4 2 2 7" xfId="165" xr:uid="{1485529E-80E0-4106-A168-53BC7E9CF600}"/>
    <cellStyle name="Normal 4 2 2 7 10" xfId="22591" xr:uid="{2DE1931B-E9EE-4320-B385-4163631EE395}"/>
    <cellStyle name="Normal 4 2 2 7 2" xfId="351" xr:uid="{F4AA618D-B647-4711-864C-565E6A9344D6}"/>
    <cellStyle name="Normal 4 2 2 7 2 2" xfId="1094" xr:uid="{740E1A09-F58D-4986-8598-65AFF26C0180}"/>
    <cellStyle name="Normal 4 2 2 7 2 2 2" xfId="2588" xr:uid="{1321D788-DB15-4C91-91D9-3D3D1C190BC3}"/>
    <cellStyle name="Normal 4 2 2 7 2 2 2 2" xfId="7070" xr:uid="{F9E9E8CE-7476-4276-8D81-ACBE8262B717}"/>
    <cellStyle name="Normal 4 2 2 7 2 2 2 2 2" xfId="16100" xr:uid="{5EE3394B-E3AF-4C98-B44F-81E4401848CA}"/>
    <cellStyle name="Normal 4 2 2 7 2 2 2 2 2 2" xfId="38526" xr:uid="{510453AB-7162-4120-B689-420178B416BC}"/>
    <cellStyle name="Normal 4 2 2 7 2 2 2 2 3" xfId="29496" xr:uid="{C6AFCD05-1B9D-4DEE-8D98-EE1FBC10F88B}"/>
    <cellStyle name="Normal 4 2 2 7 2 2 2 3" xfId="11618" xr:uid="{2D9D52D2-DECB-43F5-8C08-00FC66F8DE19}"/>
    <cellStyle name="Normal 4 2 2 7 2 2 2 3 2" xfId="34044" xr:uid="{CCA4E2E5-6214-4649-A48D-A1F52F3044FB}"/>
    <cellStyle name="Normal 4 2 2 7 2 2 2 4" xfId="25014" xr:uid="{D0559059-57F0-492B-8EB5-C96C08D6901A}"/>
    <cellStyle name="Normal 4 2 2 7 2 2 3" xfId="4082" xr:uid="{5C9CE451-21EA-4E9F-A8B1-149CECD45834}"/>
    <cellStyle name="Normal 4 2 2 7 2 2 3 2" xfId="8564" xr:uid="{E32C5A92-429E-4091-A618-25889B4A39A9}"/>
    <cellStyle name="Normal 4 2 2 7 2 2 3 2 2" xfId="17594" xr:uid="{49D000E1-B7D2-4046-AE0D-40D52077A19D}"/>
    <cellStyle name="Normal 4 2 2 7 2 2 3 2 2 2" xfId="40020" xr:uid="{7E71884A-1CBB-43E0-8158-E1799ECB2B98}"/>
    <cellStyle name="Normal 4 2 2 7 2 2 3 2 3" xfId="30990" xr:uid="{FDA8DCDF-8C56-4102-929C-7DF01EC6341E}"/>
    <cellStyle name="Normal 4 2 2 7 2 2 3 3" xfId="13112" xr:uid="{5B942F2E-1625-4168-9260-1CC20818BD48}"/>
    <cellStyle name="Normal 4 2 2 7 2 2 3 3 2" xfId="35538" xr:uid="{A8409F85-4C08-4034-85C3-4D759A7E6345}"/>
    <cellStyle name="Normal 4 2 2 7 2 2 3 4" xfId="26508" xr:uid="{4A7080A1-919C-47B5-9414-31295042BD4F}"/>
    <cellStyle name="Normal 4 2 2 7 2 2 4" xfId="5576" xr:uid="{DFE35EFE-F00B-4EF2-BE3D-ECC5FCE84AF2}"/>
    <cellStyle name="Normal 4 2 2 7 2 2 4 2" xfId="14606" xr:uid="{2CAE1432-C13F-4AE4-9CC1-36252DB3722D}"/>
    <cellStyle name="Normal 4 2 2 7 2 2 4 2 2" xfId="37032" xr:uid="{A44B5197-62DE-4A63-A528-23ABDCC479B6}"/>
    <cellStyle name="Normal 4 2 2 7 2 2 4 3" xfId="28002" xr:uid="{2337BE39-3376-4A70-960B-E6FF71FD5537}"/>
    <cellStyle name="Normal 4 2 2 7 2 2 5" xfId="10124" xr:uid="{ABF19D68-D04D-4530-83A8-5C2D199C4517}"/>
    <cellStyle name="Normal 4 2 2 7 2 2 5 2" xfId="32550" xr:uid="{92E8BA23-EF9B-4AAB-8809-9FAE366E314F}"/>
    <cellStyle name="Normal 4 2 2 7 2 2 6" xfId="23520" xr:uid="{489096F2-56DB-43DF-AA91-5AD6B406E0F4}"/>
    <cellStyle name="Normal 4 2 2 7 2 3" xfId="1845" xr:uid="{D9B1EEA2-6F43-434E-9792-D383CE7826EE}"/>
    <cellStyle name="Normal 4 2 2 7 2 3 2" xfId="6327" xr:uid="{97F2CFA3-7793-433C-937D-64D2D8373D92}"/>
    <cellStyle name="Normal 4 2 2 7 2 3 2 2" xfId="15357" xr:uid="{5C5CFEF8-DDE3-449D-9C73-8126FBC50664}"/>
    <cellStyle name="Normal 4 2 2 7 2 3 2 2 2" xfId="37783" xr:uid="{C9A2F279-BE01-4DAD-9995-251D3D299328}"/>
    <cellStyle name="Normal 4 2 2 7 2 3 2 3" xfId="28753" xr:uid="{0078BF42-B766-4DF7-811A-E5D4E7540002}"/>
    <cellStyle name="Normal 4 2 2 7 2 3 3" xfId="10875" xr:uid="{076B1130-7B08-4D02-A423-FF997949EF22}"/>
    <cellStyle name="Normal 4 2 2 7 2 3 3 2" xfId="33301" xr:uid="{0B8E3CE2-78A4-4EF9-A880-19B41FA50E55}"/>
    <cellStyle name="Normal 4 2 2 7 2 3 4" xfId="24271" xr:uid="{89A93137-FB51-4BB6-908C-9DB650FE1F6A}"/>
    <cellStyle name="Normal 4 2 2 7 2 4" xfId="3339" xr:uid="{490938E3-A1AC-4FC7-B66B-0E626D655C7D}"/>
    <cellStyle name="Normal 4 2 2 7 2 4 2" xfId="7821" xr:uid="{E765A458-3CBB-490F-9757-2EC6254C58BF}"/>
    <cellStyle name="Normal 4 2 2 7 2 4 2 2" xfId="16851" xr:uid="{8C70228F-8D28-43B2-9473-EE17B0EC41E4}"/>
    <cellStyle name="Normal 4 2 2 7 2 4 2 2 2" xfId="39277" xr:uid="{2425AB17-D6A3-497E-BE7F-E3A42EFCBFA3}"/>
    <cellStyle name="Normal 4 2 2 7 2 4 2 3" xfId="30247" xr:uid="{33B31233-D02D-4A12-934F-7F29A0C57F1B}"/>
    <cellStyle name="Normal 4 2 2 7 2 4 3" xfId="12369" xr:uid="{A460817C-4D72-48F2-8B6E-25A2346B11A9}"/>
    <cellStyle name="Normal 4 2 2 7 2 4 3 2" xfId="34795" xr:uid="{7DE2637A-5B74-4919-A1C1-7E73E378C5D4}"/>
    <cellStyle name="Normal 4 2 2 7 2 4 4" xfId="25765" xr:uid="{E73E54AF-68E9-4EE8-981F-AE53B357C62B}"/>
    <cellStyle name="Normal 4 2 2 7 2 5" xfId="4833" xr:uid="{F6B635E4-E06C-4F34-8AB2-0D988F0BF423}"/>
    <cellStyle name="Normal 4 2 2 7 2 5 2" xfId="13863" xr:uid="{64C02D62-F615-44B9-BE42-D1AC2EAB73D3}"/>
    <cellStyle name="Normal 4 2 2 7 2 5 2 2" xfId="36289" xr:uid="{5BD45517-C2AF-4CEB-AA49-E278A9669714}"/>
    <cellStyle name="Normal 4 2 2 7 2 5 3" xfId="27259" xr:uid="{4A8F5764-A64D-4E46-B63A-E44D50C4F60A}"/>
    <cellStyle name="Normal 4 2 2 7 2 6" xfId="9381" xr:uid="{CD5CC275-45A8-445F-99BD-4CA098DC3D9D}"/>
    <cellStyle name="Normal 4 2 2 7 2 6 2" xfId="31807" xr:uid="{CE3B2A7E-134B-4C7E-BE76-DDD24F0C1EE8}"/>
    <cellStyle name="Normal 4 2 2 7 2 7" xfId="22777" xr:uid="{11D7FD44-1C7B-4EE2-92F3-675ECA846304}"/>
    <cellStyle name="Normal 4 2 2 7 3" xfId="537" xr:uid="{A8917E69-5E7A-49EA-9DBA-D8FFC2DECCAD}"/>
    <cellStyle name="Normal 4 2 2 7 3 2" xfId="1284" xr:uid="{FAB3C331-B09A-45FF-9D35-D9831F8C3D02}"/>
    <cellStyle name="Normal 4 2 2 7 3 2 2" xfId="2778" xr:uid="{87D5F965-A02B-41E1-B10E-26F647D0E794}"/>
    <cellStyle name="Normal 4 2 2 7 3 2 2 2" xfId="7260" xr:uid="{53B02BA6-2982-4846-A706-6742A3F416A8}"/>
    <cellStyle name="Normal 4 2 2 7 3 2 2 2 2" xfId="16290" xr:uid="{3FC69497-CAAA-45E0-91B3-02C24926023F}"/>
    <cellStyle name="Normal 4 2 2 7 3 2 2 2 2 2" xfId="38716" xr:uid="{44DEF2B3-7EAC-46B2-8507-E653E028BF58}"/>
    <cellStyle name="Normal 4 2 2 7 3 2 2 2 3" xfId="29686" xr:uid="{4EC46538-7330-45A4-8E97-FFD89976A3A4}"/>
    <cellStyle name="Normal 4 2 2 7 3 2 2 3" xfId="11808" xr:uid="{CBE0169E-0498-4C1D-AFB1-34DA90DAAEF7}"/>
    <cellStyle name="Normal 4 2 2 7 3 2 2 3 2" xfId="34234" xr:uid="{74E46549-179F-4F76-8BF9-1B9FD6A02664}"/>
    <cellStyle name="Normal 4 2 2 7 3 2 2 4" xfId="25204" xr:uid="{C6A61897-4EE4-4C43-9087-208BE6DDD3F7}"/>
    <cellStyle name="Normal 4 2 2 7 3 2 3" xfId="4272" xr:uid="{4ABF3135-7AE8-4BDB-A70D-5D20C4A87872}"/>
    <cellStyle name="Normal 4 2 2 7 3 2 3 2" xfId="8754" xr:uid="{8020C2CB-F632-4B0A-B94F-A25513EA1B9A}"/>
    <cellStyle name="Normal 4 2 2 7 3 2 3 2 2" xfId="17784" xr:uid="{C0F5C4AC-E509-4148-962E-D528B1B0480A}"/>
    <cellStyle name="Normal 4 2 2 7 3 2 3 2 2 2" xfId="40210" xr:uid="{D939FF83-C85E-42D3-A919-50D3ABE0DD42}"/>
    <cellStyle name="Normal 4 2 2 7 3 2 3 2 3" xfId="31180" xr:uid="{57EB7443-3C7D-496B-8CCA-9E3EB3B4A128}"/>
    <cellStyle name="Normal 4 2 2 7 3 2 3 3" xfId="13302" xr:uid="{CFADB0D1-B7E6-480F-9AA9-838276CCCD8A}"/>
    <cellStyle name="Normal 4 2 2 7 3 2 3 3 2" xfId="35728" xr:uid="{063CD730-B1C3-47C3-9BAC-9642460F4C8C}"/>
    <cellStyle name="Normal 4 2 2 7 3 2 3 4" xfId="26698" xr:uid="{56054A80-4F09-41FF-B9A9-6005073FCF04}"/>
    <cellStyle name="Normal 4 2 2 7 3 2 4" xfId="5766" xr:uid="{88E1AB84-F1F5-4BA9-A67E-A15DBC066EAA}"/>
    <cellStyle name="Normal 4 2 2 7 3 2 4 2" xfId="14796" xr:uid="{2E6D64ED-A80A-40C3-8048-9D6D2BFD86F0}"/>
    <cellStyle name="Normal 4 2 2 7 3 2 4 2 2" xfId="37222" xr:uid="{6E0C3DA6-C75D-4957-9A8A-83C68550F253}"/>
    <cellStyle name="Normal 4 2 2 7 3 2 4 3" xfId="28192" xr:uid="{0135B45E-3BF7-4C18-A6CA-AF87FD8B673E}"/>
    <cellStyle name="Normal 4 2 2 7 3 2 5" xfId="10314" xr:uid="{5E543EC6-E829-469B-82A4-C3FB149F1C0C}"/>
    <cellStyle name="Normal 4 2 2 7 3 2 5 2" xfId="32740" xr:uid="{C686A881-2BC9-4AFD-956F-A698CD0DA657}"/>
    <cellStyle name="Normal 4 2 2 7 3 2 6" xfId="23710" xr:uid="{27C203ED-3EFC-419A-9CAE-20FDFCF8B0F5}"/>
    <cellStyle name="Normal 4 2 2 7 3 3" xfId="2031" xr:uid="{B5C148D8-8D71-489F-BA34-AA550C52493A}"/>
    <cellStyle name="Normal 4 2 2 7 3 3 2" xfId="6513" xr:uid="{8B1ABC32-99D8-4A88-A50C-D0A24AFC551B}"/>
    <cellStyle name="Normal 4 2 2 7 3 3 2 2" xfId="15543" xr:uid="{7024F3B1-559B-4A2D-AE6C-B283D390F289}"/>
    <cellStyle name="Normal 4 2 2 7 3 3 2 2 2" xfId="37969" xr:uid="{8013CB92-4041-4448-99E5-5F3B9CE75A3F}"/>
    <cellStyle name="Normal 4 2 2 7 3 3 2 3" xfId="28939" xr:uid="{672F7DE6-BC7E-4891-BEDC-51E7503CF2D5}"/>
    <cellStyle name="Normal 4 2 2 7 3 3 3" xfId="11061" xr:uid="{DF7E501A-F928-43D5-8299-6F3A492EF9A6}"/>
    <cellStyle name="Normal 4 2 2 7 3 3 3 2" xfId="33487" xr:uid="{CA97D5D9-E6D1-4489-848A-07139A04D940}"/>
    <cellStyle name="Normal 4 2 2 7 3 3 4" xfId="24457" xr:uid="{A5A901A6-4FB9-4FC0-95FA-6D1AD3514F0F}"/>
    <cellStyle name="Normal 4 2 2 7 3 4" xfId="3525" xr:uid="{64E5DD91-79DD-45DB-8993-7C3C1336BB9E}"/>
    <cellStyle name="Normal 4 2 2 7 3 4 2" xfId="8007" xr:uid="{F8CDC51B-58BC-4A99-8D3F-B4EF54344969}"/>
    <cellStyle name="Normal 4 2 2 7 3 4 2 2" xfId="17037" xr:uid="{63C6A210-4007-4AB3-B615-2AB495C0F347}"/>
    <cellStyle name="Normal 4 2 2 7 3 4 2 2 2" xfId="39463" xr:uid="{0B65B5F4-C05B-4E4D-900D-7BDF76368C66}"/>
    <cellStyle name="Normal 4 2 2 7 3 4 2 3" xfId="30433" xr:uid="{49F09DB6-6BFE-4F15-9D4D-A59CAE7F8C42}"/>
    <cellStyle name="Normal 4 2 2 7 3 4 3" xfId="12555" xr:uid="{CD5694B4-6A5E-4629-8A57-1A19194BAA70}"/>
    <cellStyle name="Normal 4 2 2 7 3 4 3 2" xfId="34981" xr:uid="{02EB0797-334C-4088-8594-47ECAD666A88}"/>
    <cellStyle name="Normal 4 2 2 7 3 4 4" xfId="25951" xr:uid="{9061A45B-4BFB-485D-B812-C66D258E10E5}"/>
    <cellStyle name="Normal 4 2 2 7 3 5" xfId="5019" xr:uid="{0C434775-3903-43AB-A691-15BB154C84AD}"/>
    <cellStyle name="Normal 4 2 2 7 3 5 2" xfId="14049" xr:uid="{9F6E75A3-1034-452F-A37A-290BFD4C9EC8}"/>
    <cellStyle name="Normal 4 2 2 7 3 5 2 2" xfId="36475" xr:uid="{CDFB6F63-727B-4B23-8D5A-23B76BB5F683}"/>
    <cellStyle name="Normal 4 2 2 7 3 5 3" xfId="27445" xr:uid="{7C4C92B5-F819-4357-A75B-DDCD5DA87E72}"/>
    <cellStyle name="Normal 4 2 2 7 3 6" xfId="9567" xr:uid="{8B8A1B0B-D2EB-4231-BA95-647FD444C6B5}"/>
    <cellStyle name="Normal 4 2 2 7 3 6 2" xfId="31993" xr:uid="{984E0C5F-A862-4667-8807-E7AFC30E8B07}"/>
    <cellStyle name="Normal 4 2 2 7 3 7" xfId="22963" xr:uid="{570AB952-8A29-4C54-9815-F51F09212E4F}"/>
    <cellStyle name="Normal 4 2 2 7 4" xfId="723" xr:uid="{40DA7CC2-7DDC-4C1D-B7C9-5237325B9824}"/>
    <cellStyle name="Normal 4 2 2 7 4 2" xfId="1470" xr:uid="{D528D6A8-296C-4220-870D-AAB8565C0D98}"/>
    <cellStyle name="Normal 4 2 2 7 4 2 2" xfId="2964" xr:uid="{43ACED81-E2BD-4A65-9079-1040EE1B8103}"/>
    <cellStyle name="Normal 4 2 2 7 4 2 2 2" xfId="7446" xr:uid="{F18A801D-2D64-4A48-AF21-7E8CC4C308F7}"/>
    <cellStyle name="Normal 4 2 2 7 4 2 2 2 2" xfId="16476" xr:uid="{2F634D89-F17E-449E-BC8E-669FD4A08550}"/>
    <cellStyle name="Normal 4 2 2 7 4 2 2 2 2 2" xfId="38902" xr:uid="{A2F30722-FC17-43FA-A6D8-19DFCBB296D7}"/>
    <cellStyle name="Normal 4 2 2 7 4 2 2 2 3" xfId="29872" xr:uid="{BCF7B687-84D9-4E27-A4DB-AF6314D9394F}"/>
    <cellStyle name="Normal 4 2 2 7 4 2 2 3" xfId="11994" xr:uid="{FDF7FA21-EAD0-44EC-BD82-27FBC636008A}"/>
    <cellStyle name="Normal 4 2 2 7 4 2 2 3 2" xfId="34420" xr:uid="{6F8C9C9B-733D-43A2-B115-5302D9028CE0}"/>
    <cellStyle name="Normal 4 2 2 7 4 2 2 4" xfId="25390" xr:uid="{FDB6D6BB-65D6-4E49-B2F7-48836E402815}"/>
    <cellStyle name="Normal 4 2 2 7 4 2 3" xfId="4458" xr:uid="{8E074B66-C93B-4C2B-B6B6-892F6D50C306}"/>
    <cellStyle name="Normal 4 2 2 7 4 2 3 2" xfId="8940" xr:uid="{F6438E58-AB46-4572-96C1-E1579EF7AF6B}"/>
    <cellStyle name="Normal 4 2 2 7 4 2 3 2 2" xfId="17970" xr:uid="{BDA082F7-AEB5-4285-9859-60FED49B7FF6}"/>
    <cellStyle name="Normal 4 2 2 7 4 2 3 2 2 2" xfId="40396" xr:uid="{1159A5CE-D768-4998-B701-4BE5F7C58216}"/>
    <cellStyle name="Normal 4 2 2 7 4 2 3 2 3" xfId="31366" xr:uid="{1F090240-4FAD-4E8F-B9A8-0FEC6FEAAF1E}"/>
    <cellStyle name="Normal 4 2 2 7 4 2 3 3" xfId="13488" xr:uid="{F415551D-42E8-4565-8B91-B2C4F5FC0D25}"/>
    <cellStyle name="Normal 4 2 2 7 4 2 3 3 2" xfId="35914" xr:uid="{BB6A683A-ECFC-4205-8FAA-362691BE4C5E}"/>
    <cellStyle name="Normal 4 2 2 7 4 2 3 4" xfId="26884" xr:uid="{BC444EE4-A742-498D-B167-ED5B1D647F6C}"/>
    <cellStyle name="Normal 4 2 2 7 4 2 4" xfId="5952" xr:uid="{87FCD075-05AC-4091-8DD3-B3AF2E75EC16}"/>
    <cellStyle name="Normal 4 2 2 7 4 2 4 2" xfId="14982" xr:uid="{F3B0DA5D-C1A3-49A2-9C1D-63740120C441}"/>
    <cellStyle name="Normal 4 2 2 7 4 2 4 2 2" xfId="37408" xr:uid="{1D49437C-AECF-4356-AFE3-31F7B36B57B5}"/>
    <cellStyle name="Normal 4 2 2 7 4 2 4 3" xfId="28378" xr:uid="{C8170EF7-ACF4-4AC0-A5DC-FE25C4E4CA05}"/>
    <cellStyle name="Normal 4 2 2 7 4 2 5" xfId="10500" xr:uid="{661EA603-1483-4250-9AA1-EC883E98F73B}"/>
    <cellStyle name="Normal 4 2 2 7 4 2 5 2" xfId="32926" xr:uid="{7FD37384-4BCE-4556-A291-6C5A7F1798D5}"/>
    <cellStyle name="Normal 4 2 2 7 4 2 6" xfId="23896" xr:uid="{03E4C9D4-0076-4B8B-B0D8-AEB519B4BD1C}"/>
    <cellStyle name="Normal 4 2 2 7 4 3" xfId="2217" xr:uid="{673AA4B2-76E0-4CA7-92BD-2CB195EF96B4}"/>
    <cellStyle name="Normal 4 2 2 7 4 3 2" xfId="6699" xr:uid="{B0E0DCC8-0959-4E52-8B02-21C2F226D3A9}"/>
    <cellStyle name="Normal 4 2 2 7 4 3 2 2" xfId="15729" xr:uid="{87E2682B-B2BF-4043-817A-61DCEF003E0D}"/>
    <cellStyle name="Normal 4 2 2 7 4 3 2 2 2" xfId="38155" xr:uid="{E550BF38-A6D0-437A-A8AB-5A44DFF1043C}"/>
    <cellStyle name="Normal 4 2 2 7 4 3 2 3" xfId="29125" xr:uid="{E7081AA8-6C65-4535-AC28-9455AE8971C1}"/>
    <cellStyle name="Normal 4 2 2 7 4 3 3" xfId="11247" xr:uid="{BB12C3E1-EF48-43B0-BDEC-D477924E95D8}"/>
    <cellStyle name="Normal 4 2 2 7 4 3 3 2" xfId="33673" xr:uid="{99516F76-686E-46A8-B96F-FA92341533C1}"/>
    <cellStyle name="Normal 4 2 2 7 4 3 4" xfId="24643" xr:uid="{88B25AC7-9046-46A8-8CD2-9A7F8A8778BA}"/>
    <cellStyle name="Normal 4 2 2 7 4 4" xfId="3711" xr:uid="{80297AA6-C2A7-463A-A599-346AB9BC2D6B}"/>
    <cellStyle name="Normal 4 2 2 7 4 4 2" xfId="8193" xr:uid="{A64D3ABB-165B-4B56-AE59-0C63EDBB094C}"/>
    <cellStyle name="Normal 4 2 2 7 4 4 2 2" xfId="17223" xr:uid="{E7C0FFF1-7E3C-4EBC-8C4C-097EF16E4568}"/>
    <cellStyle name="Normal 4 2 2 7 4 4 2 2 2" xfId="39649" xr:uid="{CA22F79C-9A2B-4D2F-8BDB-3F631E8B19B2}"/>
    <cellStyle name="Normal 4 2 2 7 4 4 2 3" xfId="30619" xr:uid="{542D68C1-7F9A-48AB-BCE1-7AC09970D894}"/>
    <cellStyle name="Normal 4 2 2 7 4 4 3" xfId="12741" xr:uid="{3E12D1AA-82CB-49A4-9EC6-14781644CD88}"/>
    <cellStyle name="Normal 4 2 2 7 4 4 3 2" xfId="35167" xr:uid="{40A9B394-953E-46E2-9275-1146A8408A9F}"/>
    <cellStyle name="Normal 4 2 2 7 4 4 4" xfId="26137" xr:uid="{79F7D8AC-B7A0-4927-9387-3F1970FF8B9D}"/>
    <cellStyle name="Normal 4 2 2 7 4 5" xfId="5205" xr:uid="{9BB6099A-A0C4-4DFC-A69D-672211F7C60D}"/>
    <cellStyle name="Normal 4 2 2 7 4 5 2" xfId="14235" xr:uid="{F3D0A150-4919-49B0-A0F2-400FC8EC01A8}"/>
    <cellStyle name="Normal 4 2 2 7 4 5 2 2" xfId="36661" xr:uid="{2208263D-A402-438C-A13C-3007341CAEE2}"/>
    <cellStyle name="Normal 4 2 2 7 4 5 3" xfId="27631" xr:uid="{265E5154-7705-48B1-9BF2-D3ED2BC1B670}"/>
    <cellStyle name="Normal 4 2 2 7 4 6" xfId="9753" xr:uid="{3509B670-9DC7-4936-BF94-351CC8BA60AE}"/>
    <cellStyle name="Normal 4 2 2 7 4 6 2" xfId="32179" xr:uid="{8DB60D57-3217-4161-99BE-584F7D615875}"/>
    <cellStyle name="Normal 4 2 2 7 4 7" xfId="23149" xr:uid="{CDE0F8D5-AD0A-4666-8F03-430F6A8B1903}"/>
    <cellStyle name="Normal 4 2 2 7 5" xfId="910" xr:uid="{E8D5545C-0A51-4695-A317-BE74F7DA2F68}"/>
    <cellStyle name="Normal 4 2 2 7 5 2" xfId="2404" xr:uid="{607B23E8-5133-42B3-B98A-CE7F365BC2FF}"/>
    <cellStyle name="Normal 4 2 2 7 5 2 2" xfId="6886" xr:uid="{CB1FAA11-1CF8-4D24-BBD0-D127C408EDE9}"/>
    <cellStyle name="Normal 4 2 2 7 5 2 2 2" xfId="15916" xr:uid="{4B8C2FB5-B1B6-4991-801C-B2ED415BB2D4}"/>
    <cellStyle name="Normal 4 2 2 7 5 2 2 2 2" xfId="38342" xr:uid="{0E5D857C-F552-4277-9A2F-9CDC43A6D415}"/>
    <cellStyle name="Normal 4 2 2 7 5 2 2 3" xfId="29312" xr:uid="{C3AD8355-99E6-4C60-BB2C-F0015C4CE7CE}"/>
    <cellStyle name="Normal 4 2 2 7 5 2 3" xfId="11434" xr:uid="{EEB696F7-3D48-48AB-805A-4D3FEE6840C2}"/>
    <cellStyle name="Normal 4 2 2 7 5 2 3 2" xfId="33860" xr:uid="{E6A851E2-0299-4751-B125-24C986276B04}"/>
    <cellStyle name="Normal 4 2 2 7 5 2 4" xfId="24830" xr:uid="{3B007B8A-2AC2-41A9-BBC5-9AA9ADC71C95}"/>
    <cellStyle name="Normal 4 2 2 7 5 3" xfId="3898" xr:uid="{B217DDFC-A138-43D6-8D2F-11E86665A467}"/>
    <cellStyle name="Normal 4 2 2 7 5 3 2" xfId="8380" xr:uid="{34E5ED29-DFD5-4EEF-9C31-ACC303862E37}"/>
    <cellStyle name="Normal 4 2 2 7 5 3 2 2" xfId="17410" xr:uid="{DE40BFE7-E833-4FD3-A76D-F0323905FB73}"/>
    <cellStyle name="Normal 4 2 2 7 5 3 2 2 2" xfId="39836" xr:uid="{7E94C43C-6A81-4C25-9855-7FA1B8ECE822}"/>
    <cellStyle name="Normal 4 2 2 7 5 3 2 3" xfId="30806" xr:uid="{6B2E26D7-E9D7-4D23-93D4-ADBD8384E443}"/>
    <cellStyle name="Normal 4 2 2 7 5 3 3" xfId="12928" xr:uid="{8E41E345-33BA-4140-BBF3-D891B8C6744A}"/>
    <cellStyle name="Normal 4 2 2 7 5 3 3 2" xfId="35354" xr:uid="{1792BD4F-7268-4B0F-B41D-ED7BC1764D6D}"/>
    <cellStyle name="Normal 4 2 2 7 5 3 4" xfId="26324" xr:uid="{5F95C218-88AE-45E0-B3FB-F4A4D65914D9}"/>
    <cellStyle name="Normal 4 2 2 7 5 4" xfId="5392" xr:uid="{DC09309A-0421-4C55-A94A-DFD1239AF83E}"/>
    <cellStyle name="Normal 4 2 2 7 5 4 2" xfId="14422" xr:uid="{B58C7B2A-3675-4CAD-95F2-5136E820EA14}"/>
    <cellStyle name="Normal 4 2 2 7 5 4 2 2" xfId="36848" xr:uid="{01EB1C2F-32B6-4A67-AD28-55DA96A16CCB}"/>
    <cellStyle name="Normal 4 2 2 7 5 4 3" xfId="27818" xr:uid="{8DA46E09-1574-41FA-9F34-FA4518ABA5CB}"/>
    <cellStyle name="Normal 4 2 2 7 5 5" xfId="9940" xr:uid="{98DAFD28-63A0-4AF5-9042-C73F0B5AF793}"/>
    <cellStyle name="Normal 4 2 2 7 5 5 2" xfId="32366" xr:uid="{0D7CC5ED-21E5-4487-9EB3-4F623B6AAE1B}"/>
    <cellStyle name="Normal 4 2 2 7 5 6" xfId="23336" xr:uid="{E9D1F340-0AF8-496A-9018-62126496F707}"/>
    <cellStyle name="Normal 4 2 2 7 6" xfId="1659" xr:uid="{9875D8BB-C1DC-4AA3-9053-AB16B7A91096}"/>
    <cellStyle name="Normal 4 2 2 7 6 2" xfId="6141" xr:uid="{A31B8324-579D-4D40-B55F-AA78DA62698C}"/>
    <cellStyle name="Normal 4 2 2 7 6 2 2" xfId="15171" xr:uid="{214991BD-7FA6-4B33-8F62-26E0418E9CCB}"/>
    <cellStyle name="Normal 4 2 2 7 6 2 2 2" xfId="37597" xr:uid="{5FD5C1E7-3304-45E2-A404-9C93AD76D74D}"/>
    <cellStyle name="Normal 4 2 2 7 6 2 3" xfId="28567" xr:uid="{1608FD61-87C0-4927-99A7-AC063BD8B7F0}"/>
    <cellStyle name="Normal 4 2 2 7 6 3" xfId="10689" xr:uid="{188DFBFB-25A7-4402-8E48-A0F0F53ED023}"/>
    <cellStyle name="Normal 4 2 2 7 6 3 2" xfId="33115" xr:uid="{4D629941-7F38-4E53-A0A9-1B434A9F2B15}"/>
    <cellStyle name="Normal 4 2 2 7 6 4" xfId="24085" xr:uid="{33B7E407-17C3-4564-9F71-2F3048CD6B8B}"/>
    <cellStyle name="Normal 4 2 2 7 7" xfId="3153" xr:uid="{FD5E94FA-CFDA-4C58-A62F-35E0ECD9EBD9}"/>
    <cellStyle name="Normal 4 2 2 7 7 2" xfId="7635" xr:uid="{41348C43-3B67-4BFD-B018-E877BB666D84}"/>
    <cellStyle name="Normal 4 2 2 7 7 2 2" xfId="16665" xr:uid="{CBAD3D52-324A-4F9B-9DEB-BAC960FE31C3}"/>
    <cellStyle name="Normal 4 2 2 7 7 2 2 2" xfId="39091" xr:uid="{7F646F56-6A80-44CE-9D20-4A4B390E1AEE}"/>
    <cellStyle name="Normal 4 2 2 7 7 2 3" xfId="30061" xr:uid="{BFA3AECC-CD57-447D-BD86-808D6B1709FC}"/>
    <cellStyle name="Normal 4 2 2 7 7 3" xfId="12183" xr:uid="{9E620E53-310A-4DAF-9647-302D3E86CACB}"/>
    <cellStyle name="Normal 4 2 2 7 7 3 2" xfId="34609" xr:uid="{0B9FB3AE-C735-4F71-8796-A7AB2A52474E}"/>
    <cellStyle name="Normal 4 2 2 7 7 4" xfId="25579" xr:uid="{2A446C8C-1362-4C02-AF62-23B5CEC1A874}"/>
    <cellStyle name="Normal 4 2 2 7 8" xfId="4647" xr:uid="{CEB68937-1A88-4D4B-8A00-D580A02DC272}"/>
    <cellStyle name="Normal 4 2 2 7 8 2" xfId="13677" xr:uid="{58A8974C-274D-4F5F-8F96-DE718F42BFA1}"/>
    <cellStyle name="Normal 4 2 2 7 8 2 2" xfId="36103" xr:uid="{DF796B2E-9F25-485D-9DA9-CDFA0FC44E25}"/>
    <cellStyle name="Normal 4 2 2 7 8 3" xfId="27073" xr:uid="{B49E0182-FC42-4AA9-9AB6-66DEA13E423B}"/>
    <cellStyle name="Normal 4 2 2 7 9" xfId="9195" xr:uid="{1DEFA998-623F-4D46-A74D-05935E5A0D96}"/>
    <cellStyle name="Normal 4 2 2 7 9 2" xfId="31621" xr:uid="{39AB5EA7-9942-480D-B1A5-156A0BB01808}"/>
    <cellStyle name="Normal 4 2 2 8" xfId="188" xr:uid="{5981C64A-B08B-47EB-B425-B9FE4411D204}"/>
    <cellStyle name="Normal 4 2 2 8 10" xfId="22614" xr:uid="{967F6D63-9B5F-4543-8911-2D7EE4FEBCED}"/>
    <cellStyle name="Normal 4 2 2 8 2" xfId="374" xr:uid="{2A83CA11-0052-4D4E-8DC6-577549ABD3B8}"/>
    <cellStyle name="Normal 4 2 2 8 2 2" xfId="1117" xr:uid="{F4FFCDC0-9996-4382-8585-2D10D53FA4E5}"/>
    <cellStyle name="Normal 4 2 2 8 2 2 2" xfId="2611" xr:uid="{3582C59E-7C1A-4069-B283-163F4AAA2938}"/>
    <cellStyle name="Normal 4 2 2 8 2 2 2 2" xfId="7093" xr:uid="{0A1EEBD6-0970-4EE6-BBAF-CD05848AB4DA}"/>
    <cellStyle name="Normal 4 2 2 8 2 2 2 2 2" xfId="16123" xr:uid="{9C254AAB-A26A-46C3-B2D4-3E06A1BEFA59}"/>
    <cellStyle name="Normal 4 2 2 8 2 2 2 2 2 2" xfId="38549" xr:uid="{AA354089-A7B3-4657-A713-137BCDF0A3F9}"/>
    <cellStyle name="Normal 4 2 2 8 2 2 2 2 3" xfId="29519" xr:uid="{7B11A810-D5CE-4EE8-874F-67E1D253AF3E}"/>
    <cellStyle name="Normal 4 2 2 8 2 2 2 3" xfId="11641" xr:uid="{B7484766-3080-4774-85AA-784428783BD3}"/>
    <cellStyle name="Normal 4 2 2 8 2 2 2 3 2" xfId="34067" xr:uid="{221717B1-5343-48B6-A937-D3181AFFA56F}"/>
    <cellStyle name="Normal 4 2 2 8 2 2 2 4" xfId="25037" xr:uid="{84AA9F00-C853-409A-80FE-D93FAFC54834}"/>
    <cellStyle name="Normal 4 2 2 8 2 2 3" xfId="4105" xr:uid="{C176FD1F-55BB-46E5-BD65-D4E4C1D98ADC}"/>
    <cellStyle name="Normal 4 2 2 8 2 2 3 2" xfId="8587" xr:uid="{221CDE7D-965C-4E03-81D4-2D0BABF32D54}"/>
    <cellStyle name="Normal 4 2 2 8 2 2 3 2 2" xfId="17617" xr:uid="{5189CBD2-C56C-44AC-BEF8-04FBB0A81BF8}"/>
    <cellStyle name="Normal 4 2 2 8 2 2 3 2 2 2" xfId="40043" xr:uid="{4F085510-B92A-4A72-961C-2A69806AE7AD}"/>
    <cellStyle name="Normal 4 2 2 8 2 2 3 2 3" xfId="31013" xr:uid="{26750A1C-AA50-4BEE-8720-FF542A21CB26}"/>
    <cellStyle name="Normal 4 2 2 8 2 2 3 3" xfId="13135" xr:uid="{9FA8E263-98A9-460B-82A2-EC7B01A8B32A}"/>
    <cellStyle name="Normal 4 2 2 8 2 2 3 3 2" xfId="35561" xr:uid="{A2AD0241-9435-404A-BB51-75490B79FDA7}"/>
    <cellStyle name="Normal 4 2 2 8 2 2 3 4" xfId="26531" xr:uid="{A549CF27-E2FB-4A41-9292-33C6BDC8CF4B}"/>
    <cellStyle name="Normal 4 2 2 8 2 2 4" xfId="5599" xr:uid="{17936E99-FE9B-4E77-950E-5A4B7B6752DB}"/>
    <cellStyle name="Normal 4 2 2 8 2 2 4 2" xfId="14629" xr:uid="{957BBAC6-B9AF-48B8-820F-FE3F464696B6}"/>
    <cellStyle name="Normal 4 2 2 8 2 2 4 2 2" xfId="37055" xr:uid="{0EABC2B2-7C7E-4268-9D5C-3A7F4D129F58}"/>
    <cellStyle name="Normal 4 2 2 8 2 2 4 3" xfId="28025" xr:uid="{9CFB220F-6153-4873-A2D8-C71CD44362BB}"/>
    <cellStyle name="Normal 4 2 2 8 2 2 5" xfId="10147" xr:uid="{601C04E9-8C4E-4221-AC25-32054A8A8F9A}"/>
    <cellStyle name="Normal 4 2 2 8 2 2 5 2" xfId="32573" xr:uid="{71ABD6EA-F6C2-479D-810C-521C8CBE00E7}"/>
    <cellStyle name="Normal 4 2 2 8 2 2 6" xfId="23543" xr:uid="{CAAAA3F4-23AA-4D4A-9DAC-9868C8D7BE26}"/>
    <cellStyle name="Normal 4 2 2 8 2 3" xfId="1868" xr:uid="{BAB49D50-076A-4312-B5AD-50F1524E6409}"/>
    <cellStyle name="Normal 4 2 2 8 2 3 2" xfId="6350" xr:uid="{4AD1C755-48CC-4FFD-ACE9-0B7E4B5D28F7}"/>
    <cellStyle name="Normal 4 2 2 8 2 3 2 2" xfId="15380" xr:uid="{F950DA93-E5F5-4C97-A319-9FA6DD593A3F}"/>
    <cellStyle name="Normal 4 2 2 8 2 3 2 2 2" xfId="37806" xr:uid="{2B8950F6-55F5-46C7-89AA-0E94A014C47A}"/>
    <cellStyle name="Normal 4 2 2 8 2 3 2 3" xfId="28776" xr:uid="{8E7264DB-6B01-4F3F-8213-9CA06C272A11}"/>
    <cellStyle name="Normal 4 2 2 8 2 3 3" xfId="10898" xr:uid="{4C39B4D1-52C4-434B-A9D1-751F04CFC2BB}"/>
    <cellStyle name="Normal 4 2 2 8 2 3 3 2" xfId="33324" xr:uid="{46990AFA-93E2-4D26-B22E-F3CF034DDB66}"/>
    <cellStyle name="Normal 4 2 2 8 2 3 4" xfId="24294" xr:uid="{74A6BC02-1D07-4A75-941F-908A6928964B}"/>
    <cellStyle name="Normal 4 2 2 8 2 4" xfId="3362" xr:uid="{A6EA16C7-B5AE-456A-BEC0-407C54467942}"/>
    <cellStyle name="Normal 4 2 2 8 2 4 2" xfId="7844" xr:uid="{2E4770CF-642F-4B1E-99DA-B43B45EB05D4}"/>
    <cellStyle name="Normal 4 2 2 8 2 4 2 2" xfId="16874" xr:uid="{346E86E4-EF1E-4964-8B76-60FC6DE3AC83}"/>
    <cellStyle name="Normal 4 2 2 8 2 4 2 2 2" xfId="39300" xr:uid="{3FA789E3-8052-47D0-A45F-9EE0966BD92F}"/>
    <cellStyle name="Normal 4 2 2 8 2 4 2 3" xfId="30270" xr:uid="{33A8ECCF-1F64-4998-B734-6F59F3717FD6}"/>
    <cellStyle name="Normal 4 2 2 8 2 4 3" xfId="12392" xr:uid="{EF8FD3EC-7157-48D0-A260-1D5B7E16302C}"/>
    <cellStyle name="Normal 4 2 2 8 2 4 3 2" xfId="34818" xr:uid="{76A2B1ED-6069-42E7-8B3E-668EB7A5FC03}"/>
    <cellStyle name="Normal 4 2 2 8 2 4 4" xfId="25788" xr:uid="{D549CAA6-2FFF-4B95-B14F-85650C609AA5}"/>
    <cellStyle name="Normal 4 2 2 8 2 5" xfId="4856" xr:uid="{9DDBCAE3-237B-4641-82B8-A4C412C98B5C}"/>
    <cellStyle name="Normal 4 2 2 8 2 5 2" xfId="13886" xr:uid="{FEE1C5B4-0CD5-4A6B-A2B2-214E31C3969D}"/>
    <cellStyle name="Normal 4 2 2 8 2 5 2 2" xfId="36312" xr:uid="{28E0466B-D63D-4AEC-B32A-B520DBA7E7A4}"/>
    <cellStyle name="Normal 4 2 2 8 2 5 3" xfId="27282" xr:uid="{5C1D31AA-B303-4CD3-908A-625641FAFF2E}"/>
    <cellStyle name="Normal 4 2 2 8 2 6" xfId="9404" xr:uid="{2F5E34C7-7094-4995-A000-2C46E5688BBA}"/>
    <cellStyle name="Normal 4 2 2 8 2 6 2" xfId="31830" xr:uid="{4FD3C0E6-21F1-403E-9D35-04E17F2DAB24}"/>
    <cellStyle name="Normal 4 2 2 8 2 7" xfId="22800" xr:uid="{DDAAFBDD-1CBC-4DCA-8DF7-3B725127E3EA}"/>
    <cellStyle name="Normal 4 2 2 8 3" xfId="560" xr:uid="{A99041BC-0AEB-4536-B732-24CD9400DEF6}"/>
    <cellStyle name="Normal 4 2 2 8 3 2" xfId="1307" xr:uid="{9A4D2CC4-CA6D-420A-8C37-BA1CCE9EF36E}"/>
    <cellStyle name="Normal 4 2 2 8 3 2 2" xfId="2801" xr:uid="{ED90F9E3-0DF6-4833-932A-1B963FB89280}"/>
    <cellStyle name="Normal 4 2 2 8 3 2 2 2" xfId="7283" xr:uid="{8A1080DC-9C36-407A-BB4D-A00E705092CF}"/>
    <cellStyle name="Normal 4 2 2 8 3 2 2 2 2" xfId="16313" xr:uid="{EF0934BF-FFDA-491E-BF57-5DD0CB965C66}"/>
    <cellStyle name="Normal 4 2 2 8 3 2 2 2 2 2" xfId="38739" xr:uid="{B81CA56C-4DAA-44BA-AB15-AF141C4495E7}"/>
    <cellStyle name="Normal 4 2 2 8 3 2 2 2 3" xfId="29709" xr:uid="{C3D5B685-8D47-486A-8AB3-1D1D35930685}"/>
    <cellStyle name="Normal 4 2 2 8 3 2 2 3" xfId="11831" xr:uid="{1A590585-28AD-4D95-9FD6-419C697A8F0C}"/>
    <cellStyle name="Normal 4 2 2 8 3 2 2 3 2" xfId="34257" xr:uid="{DE82476A-ACD9-4062-90E4-1B76F027EF47}"/>
    <cellStyle name="Normal 4 2 2 8 3 2 2 4" xfId="25227" xr:uid="{A52D9CA6-CF35-4C31-B75A-A2EA2CD71F49}"/>
    <cellStyle name="Normal 4 2 2 8 3 2 3" xfId="4295" xr:uid="{06B67F22-1714-4D80-AB44-F8310F9158FE}"/>
    <cellStyle name="Normal 4 2 2 8 3 2 3 2" xfId="8777" xr:uid="{4070DCDD-FCFB-470F-BF45-FDFF7FD5F053}"/>
    <cellStyle name="Normal 4 2 2 8 3 2 3 2 2" xfId="17807" xr:uid="{1C8CB9B0-5408-4593-BC02-77E175E6C2B6}"/>
    <cellStyle name="Normal 4 2 2 8 3 2 3 2 2 2" xfId="40233" xr:uid="{642C2CFB-12F3-43D9-9496-5B34BCAB41C7}"/>
    <cellStyle name="Normal 4 2 2 8 3 2 3 2 3" xfId="31203" xr:uid="{21C303D3-3743-4415-83DA-F42F947D2B9A}"/>
    <cellStyle name="Normal 4 2 2 8 3 2 3 3" xfId="13325" xr:uid="{4E5A7D54-6669-4CDD-A7FB-9B1427E45D2B}"/>
    <cellStyle name="Normal 4 2 2 8 3 2 3 3 2" xfId="35751" xr:uid="{743544BD-F5C6-469D-944E-52D25C244CB0}"/>
    <cellStyle name="Normal 4 2 2 8 3 2 3 4" xfId="26721" xr:uid="{C9606A17-1C26-40F1-8633-262F68A48DBF}"/>
    <cellStyle name="Normal 4 2 2 8 3 2 4" xfId="5789" xr:uid="{5D936145-962D-4569-A02E-70E2EAB20CC9}"/>
    <cellStyle name="Normal 4 2 2 8 3 2 4 2" xfId="14819" xr:uid="{5A3A3404-D710-426A-B8BC-1BB88CB33FE7}"/>
    <cellStyle name="Normal 4 2 2 8 3 2 4 2 2" xfId="37245" xr:uid="{9DAFEC0C-9795-4CF4-AD00-FCE6552D95DA}"/>
    <cellStyle name="Normal 4 2 2 8 3 2 4 3" xfId="28215" xr:uid="{916F1001-7298-4CA5-A6EE-10E948488100}"/>
    <cellStyle name="Normal 4 2 2 8 3 2 5" xfId="10337" xr:uid="{22A2CBD4-10C5-49D9-831E-7CC2005548EB}"/>
    <cellStyle name="Normal 4 2 2 8 3 2 5 2" xfId="32763" xr:uid="{A6F8BFA8-FD22-472B-B464-E4CC90A6A049}"/>
    <cellStyle name="Normal 4 2 2 8 3 2 6" xfId="23733" xr:uid="{2F243BB2-A36A-4468-A82A-ACE9F502A853}"/>
    <cellStyle name="Normal 4 2 2 8 3 3" xfId="2054" xr:uid="{A2510B7F-B54E-441A-96C2-94C90D96DCE8}"/>
    <cellStyle name="Normal 4 2 2 8 3 3 2" xfId="6536" xr:uid="{4B750BA5-0C6C-472C-9812-F8BA67536B2F}"/>
    <cellStyle name="Normal 4 2 2 8 3 3 2 2" xfId="15566" xr:uid="{DA0D6BB0-E828-4FCA-AA58-B6761DB7A8F6}"/>
    <cellStyle name="Normal 4 2 2 8 3 3 2 2 2" xfId="37992" xr:uid="{1A3563AC-DC19-4D9E-B0BA-56FD5323C057}"/>
    <cellStyle name="Normal 4 2 2 8 3 3 2 3" xfId="28962" xr:uid="{4B04AD7A-9841-4705-BEC4-8CD14D78F946}"/>
    <cellStyle name="Normal 4 2 2 8 3 3 3" xfId="11084" xr:uid="{F01D76A2-6290-4235-948B-E4890D7AE213}"/>
    <cellStyle name="Normal 4 2 2 8 3 3 3 2" xfId="33510" xr:uid="{FB76F15F-35B8-42BE-AAAF-76967A343023}"/>
    <cellStyle name="Normal 4 2 2 8 3 3 4" xfId="24480" xr:uid="{7F58892E-EDDC-40F1-B4BE-892CA63C38A3}"/>
    <cellStyle name="Normal 4 2 2 8 3 4" xfId="3548" xr:uid="{1C72D794-BA89-419F-9178-CE5F97BE5F8F}"/>
    <cellStyle name="Normal 4 2 2 8 3 4 2" xfId="8030" xr:uid="{AC9292E3-A13D-45AE-B7AE-6BFCF334D2DC}"/>
    <cellStyle name="Normal 4 2 2 8 3 4 2 2" xfId="17060" xr:uid="{7965CDD3-84FF-416F-A359-5D6F4F0ECC91}"/>
    <cellStyle name="Normal 4 2 2 8 3 4 2 2 2" xfId="39486" xr:uid="{489C1B81-FDF5-44B5-9622-9E6A4CA70580}"/>
    <cellStyle name="Normal 4 2 2 8 3 4 2 3" xfId="30456" xr:uid="{BFB795FB-3E11-4496-8445-F515DDBC70F8}"/>
    <cellStyle name="Normal 4 2 2 8 3 4 3" xfId="12578" xr:uid="{A9A7A26A-15B5-4B1A-83DB-F96FDBB1AB07}"/>
    <cellStyle name="Normal 4 2 2 8 3 4 3 2" xfId="35004" xr:uid="{B28C6A65-8A91-4A42-82D3-267CE3A2C0D6}"/>
    <cellStyle name="Normal 4 2 2 8 3 4 4" xfId="25974" xr:uid="{0D979A17-BB17-42AA-923A-7DB4EC8C6E24}"/>
    <cellStyle name="Normal 4 2 2 8 3 5" xfId="5042" xr:uid="{972ADDC6-2BBF-4924-89DC-A42A2B2C76BE}"/>
    <cellStyle name="Normal 4 2 2 8 3 5 2" xfId="14072" xr:uid="{E092020C-65CF-499A-AA13-4FCACA371373}"/>
    <cellStyle name="Normal 4 2 2 8 3 5 2 2" xfId="36498" xr:uid="{6D28459B-5744-4E04-9559-C0CF7EC6E6FA}"/>
    <cellStyle name="Normal 4 2 2 8 3 5 3" xfId="27468" xr:uid="{293AAA56-5FC6-4B0D-AD4D-352D1DF5F319}"/>
    <cellStyle name="Normal 4 2 2 8 3 6" xfId="9590" xr:uid="{023D4675-F531-44C3-A385-170A35F6C407}"/>
    <cellStyle name="Normal 4 2 2 8 3 6 2" xfId="32016" xr:uid="{EC4996D4-A595-43AA-A281-70B2C74AAD5D}"/>
    <cellStyle name="Normal 4 2 2 8 3 7" xfId="22986" xr:uid="{CAFF75F5-E50B-434C-89A4-4BD4568A96BD}"/>
    <cellStyle name="Normal 4 2 2 8 4" xfId="746" xr:uid="{FF5A408E-CD63-458E-8B86-00ADDB43329D}"/>
    <cellStyle name="Normal 4 2 2 8 4 2" xfId="1493" xr:uid="{AEA9FBBC-D8BE-4C17-81E0-453D55951FCD}"/>
    <cellStyle name="Normal 4 2 2 8 4 2 2" xfId="2987" xr:uid="{75A59253-B1E6-4316-9ABE-A59333FD39D2}"/>
    <cellStyle name="Normal 4 2 2 8 4 2 2 2" xfId="7469" xr:uid="{8B02C0E0-60F9-47A6-9A5D-58C3778CB3B4}"/>
    <cellStyle name="Normal 4 2 2 8 4 2 2 2 2" xfId="16499" xr:uid="{FA566481-FC95-4C34-AC34-D48E1128971D}"/>
    <cellStyle name="Normal 4 2 2 8 4 2 2 2 2 2" xfId="38925" xr:uid="{9C160C55-805E-4C3A-97CB-A43E4AD0C372}"/>
    <cellStyle name="Normal 4 2 2 8 4 2 2 2 3" xfId="29895" xr:uid="{1096CFF4-0386-437D-9340-C806FB006213}"/>
    <cellStyle name="Normal 4 2 2 8 4 2 2 3" xfId="12017" xr:uid="{5E3496FB-6897-4465-97B9-D46CE84162E8}"/>
    <cellStyle name="Normal 4 2 2 8 4 2 2 3 2" xfId="34443" xr:uid="{6CE5DA0F-5B6C-403E-9AD2-2E87FC1E158E}"/>
    <cellStyle name="Normal 4 2 2 8 4 2 2 4" xfId="25413" xr:uid="{61BCAB8E-3C0A-4BF3-870B-C6A0D7AC0D80}"/>
    <cellStyle name="Normal 4 2 2 8 4 2 3" xfId="4481" xr:uid="{E9E1622C-10CB-45D3-8120-47BD3CB15017}"/>
    <cellStyle name="Normal 4 2 2 8 4 2 3 2" xfId="8963" xr:uid="{D35889E1-561C-42E4-AAA2-50BC3D6FAC38}"/>
    <cellStyle name="Normal 4 2 2 8 4 2 3 2 2" xfId="17993" xr:uid="{A85736D7-5800-4BED-8D5F-F3B1A4FCA676}"/>
    <cellStyle name="Normal 4 2 2 8 4 2 3 2 2 2" xfId="40419" xr:uid="{1570F670-C319-4F2B-A620-4D742404EAA1}"/>
    <cellStyle name="Normal 4 2 2 8 4 2 3 2 3" xfId="31389" xr:uid="{B68ABCB7-92CB-4D43-B91C-D4E94C52C8C9}"/>
    <cellStyle name="Normal 4 2 2 8 4 2 3 3" xfId="13511" xr:uid="{FD694DD7-2EB4-4919-B690-4C81100B3759}"/>
    <cellStyle name="Normal 4 2 2 8 4 2 3 3 2" xfId="35937" xr:uid="{49F35556-3ECD-42EB-B8C9-0CCF8E2693E2}"/>
    <cellStyle name="Normal 4 2 2 8 4 2 3 4" xfId="26907" xr:uid="{ACDF5B63-15E9-40C0-9963-4A9995D5049C}"/>
    <cellStyle name="Normal 4 2 2 8 4 2 4" xfId="5975" xr:uid="{BE4DDAA4-8F8A-4814-8040-A350CF0C05F0}"/>
    <cellStyle name="Normal 4 2 2 8 4 2 4 2" xfId="15005" xr:uid="{40991F03-6CFE-46DD-A3F3-C47E49C6F504}"/>
    <cellStyle name="Normal 4 2 2 8 4 2 4 2 2" xfId="37431" xr:uid="{D33F6B94-B773-4159-B813-B82D870ED2AE}"/>
    <cellStyle name="Normal 4 2 2 8 4 2 4 3" xfId="28401" xr:uid="{4E785B5C-605B-4413-BA92-90DF76FD0901}"/>
    <cellStyle name="Normal 4 2 2 8 4 2 5" xfId="10523" xr:uid="{747F1755-F114-4BDB-ADEF-8D06AF44B794}"/>
    <cellStyle name="Normal 4 2 2 8 4 2 5 2" xfId="32949" xr:uid="{415F0276-64CF-4B7A-8AA1-B31CD857B0EB}"/>
    <cellStyle name="Normal 4 2 2 8 4 2 6" xfId="23919" xr:uid="{7527D280-4A56-459B-B460-87A7FFCD47FD}"/>
    <cellStyle name="Normal 4 2 2 8 4 3" xfId="2240" xr:uid="{EB5229F3-7398-4487-AC40-C78E69C66E32}"/>
    <cellStyle name="Normal 4 2 2 8 4 3 2" xfId="6722" xr:uid="{59886C74-CA55-4CAA-B5BA-D465F6BAB22F}"/>
    <cellStyle name="Normal 4 2 2 8 4 3 2 2" xfId="15752" xr:uid="{BDA3DC69-4E5C-4898-A8E8-0AF24D0B7868}"/>
    <cellStyle name="Normal 4 2 2 8 4 3 2 2 2" xfId="38178" xr:uid="{F9261477-085F-4A6E-9C60-C4756BD5D385}"/>
    <cellStyle name="Normal 4 2 2 8 4 3 2 3" xfId="29148" xr:uid="{9AAE260A-03B5-4B53-8213-66BE5C92F4B0}"/>
    <cellStyle name="Normal 4 2 2 8 4 3 3" xfId="11270" xr:uid="{E5B842BF-8495-4D15-B180-1D593068E381}"/>
    <cellStyle name="Normal 4 2 2 8 4 3 3 2" xfId="33696" xr:uid="{42936230-F6D4-42B3-BEAD-33C0FAE189D5}"/>
    <cellStyle name="Normal 4 2 2 8 4 3 4" xfId="24666" xr:uid="{57345EED-E668-4434-83DD-AC2E563E7A17}"/>
    <cellStyle name="Normal 4 2 2 8 4 4" xfId="3734" xr:uid="{657CEFC7-C726-4EC7-B645-7A0EAEC17053}"/>
    <cellStyle name="Normal 4 2 2 8 4 4 2" xfId="8216" xr:uid="{F3038CE7-6BCC-47AA-9C4E-0ACDCD10171F}"/>
    <cellStyle name="Normal 4 2 2 8 4 4 2 2" xfId="17246" xr:uid="{0A2DB15D-4149-436B-9D02-414B06FA94AD}"/>
    <cellStyle name="Normal 4 2 2 8 4 4 2 2 2" xfId="39672" xr:uid="{F2E0A3EA-2D39-4BD7-89D0-8E6D5E745B80}"/>
    <cellStyle name="Normal 4 2 2 8 4 4 2 3" xfId="30642" xr:uid="{8CA3BB78-F2A2-4ADE-85F5-0250B250CABD}"/>
    <cellStyle name="Normal 4 2 2 8 4 4 3" xfId="12764" xr:uid="{B45FEDBA-8F7E-42E4-B574-78009D0EFF9D}"/>
    <cellStyle name="Normal 4 2 2 8 4 4 3 2" xfId="35190" xr:uid="{2A128087-511D-47DB-9966-6EF4835973A0}"/>
    <cellStyle name="Normal 4 2 2 8 4 4 4" xfId="26160" xr:uid="{B32748A9-D866-4B98-9A27-B3560976974B}"/>
    <cellStyle name="Normal 4 2 2 8 4 5" xfId="5228" xr:uid="{A428E9AD-2BD1-4D07-BDE9-003E9DBDC03C}"/>
    <cellStyle name="Normal 4 2 2 8 4 5 2" xfId="14258" xr:uid="{126DFF5F-5AE9-41AC-86A3-E7732067D80B}"/>
    <cellStyle name="Normal 4 2 2 8 4 5 2 2" xfId="36684" xr:uid="{C98F7667-828E-4F36-92EC-F2BB1C6A1EB8}"/>
    <cellStyle name="Normal 4 2 2 8 4 5 3" xfId="27654" xr:uid="{7EB35B5B-6876-4F6C-B9BF-76128B5034B9}"/>
    <cellStyle name="Normal 4 2 2 8 4 6" xfId="9776" xr:uid="{3D4CCAFA-C8AD-409D-8499-8890DD30D232}"/>
    <cellStyle name="Normal 4 2 2 8 4 6 2" xfId="32202" xr:uid="{1F8CA1E5-1BF6-4720-B0E5-2FFC57F4E7BA}"/>
    <cellStyle name="Normal 4 2 2 8 4 7" xfId="23172" xr:uid="{97B7C32B-1C60-4546-A806-12285187E9B2}"/>
    <cellStyle name="Normal 4 2 2 8 5" xfId="933" xr:uid="{205599B5-791E-44AA-803F-A239DFD3D2E3}"/>
    <cellStyle name="Normal 4 2 2 8 5 2" xfId="2427" xr:uid="{462DE251-CD0B-4306-90BD-3C265B212531}"/>
    <cellStyle name="Normal 4 2 2 8 5 2 2" xfId="6909" xr:uid="{2682E455-2358-4EA8-9119-490A210D1EB8}"/>
    <cellStyle name="Normal 4 2 2 8 5 2 2 2" xfId="15939" xr:uid="{F3825257-72D0-4883-84C3-03D78551C99D}"/>
    <cellStyle name="Normal 4 2 2 8 5 2 2 2 2" xfId="38365" xr:uid="{18376A78-75E0-4C52-A28D-53950A7B6289}"/>
    <cellStyle name="Normal 4 2 2 8 5 2 2 3" xfId="29335" xr:uid="{1A49BE0E-EDDA-41BE-B8B1-E90F56B3D3EB}"/>
    <cellStyle name="Normal 4 2 2 8 5 2 3" xfId="11457" xr:uid="{77787520-9B3A-4AAA-85CE-4F8353204241}"/>
    <cellStyle name="Normal 4 2 2 8 5 2 3 2" xfId="33883" xr:uid="{18F48F40-4470-48A4-8227-93D8BCE048CB}"/>
    <cellStyle name="Normal 4 2 2 8 5 2 4" xfId="24853" xr:uid="{585FEFEE-D77D-4DE4-BA01-10AA6D71593B}"/>
    <cellStyle name="Normal 4 2 2 8 5 3" xfId="3921" xr:uid="{966ADB74-EFFC-47BB-AA28-742728551BAA}"/>
    <cellStyle name="Normal 4 2 2 8 5 3 2" xfId="8403" xr:uid="{C113865C-7745-4FC6-8619-46001973E607}"/>
    <cellStyle name="Normal 4 2 2 8 5 3 2 2" xfId="17433" xr:uid="{3B97101A-231D-44E4-895E-F4FE3B8C0683}"/>
    <cellStyle name="Normal 4 2 2 8 5 3 2 2 2" xfId="39859" xr:uid="{5B4296CD-2312-4A2C-8160-731DD952ECBF}"/>
    <cellStyle name="Normal 4 2 2 8 5 3 2 3" xfId="30829" xr:uid="{C7D87626-F929-499C-8774-FD4C2E46500D}"/>
    <cellStyle name="Normal 4 2 2 8 5 3 3" xfId="12951" xr:uid="{95971139-23E8-414E-850E-3918C68EA9DE}"/>
    <cellStyle name="Normal 4 2 2 8 5 3 3 2" xfId="35377" xr:uid="{AE201419-B276-4E0F-9265-B90E0609119C}"/>
    <cellStyle name="Normal 4 2 2 8 5 3 4" xfId="26347" xr:uid="{C5A2382B-9932-44C6-BD0F-76E7D5436C92}"/>
    <cellStyle name="Normal 4 2 2 8 5 4" xfId="5415" xr:uid="{0C9881FA-880B-4570-B471-4C527C2B5CA1}"/>
    <cellStyle name="Normal 4 2 2 8 5 4 2" xfId="14445" xr:uid="{DECB7D2A-ACD2-400F-A379-6EDD8103DD61}"/>
    <cellStyle name="Normal 4 2 2 8 5 4 2 2" xfId="36871" xr:uid="{4B0AF276-B35D-4863-BC42-1F7ECF694612}"/>
    <cellStyle name="Normal 4 2 2 8 5 4 3" xfId="27841" xr:uid="{206403AE-F52B-4DD0-88D9-DCE031869312}"/>
    <cellStyle name="Normal 4 2 2 8 5 5" xfId="9963" xr:uid="{8755D98E-537F-4910-BBB2-8A7178CDF0AB}"/>
    <cellStyle name="Normal 4 2 2 8 5 5 2" xfId="32389" xr:uid="{0BB8EF2E-364A-4A7A-A228-ED69D66FC769}"/>
    <cellStyle name="Normal 4 2 2 8 5 6" xfId="23359" xr:uid="{3BEC4424-0B21-499E-90AB-1B0D99709E86}"/>
    <cellStyle name="Normal 4 2 2 8 6" xfId="1682" xr:uid="{FA6D1830-2848-47BD-A7DB-B920FB43285A}"/>
    <cellStyle name="Normal 4 2 2 8 6 2" xfId="6164" xr:uid="{F2812C45-1575-471B-B07D-B5A11789C678}"/>
    <cellStyle name="Normal 4 2 2 8 6 2 2" xfId="15194" xr:uid="{C63437D3-213A-468E-9915-0E7868F8642D}"/>
    <cellStyle name="Normal 4 2 2 8 6 2 2 2" xfId="37620" xr:uid="{ABA16EB4-ED37-4F26-B46A-1E91420755BB}"/>
    <cellStyle name="Normal 4 2 2 8 6 2 3" xfId="28590" xr:uid="{2CB38342-3122-486E-BAF9-567E73897241}"/>
    <cellStyle name="Normal 4 2 2 8 6 3" xfId="10712" xr:uid="{04EB68B2-A710-4236-BC35-FC691CE39394}"/>
    <cellStyle name="Normal 4 2 2 8 6 3 2" xfId="33138" xr:uid="{F9DE7A2A-9DB7-493C-A212-CC91D0AB04E0}"/>
    <cellStyle name="Normal 4 2 2 8 6 4" xfId="24108" xr:uid="{B402C01A-C246-4B31-9D3F-3D080DA08005}"/>
    <cellStyle name="Normal 4 2 2 8 7" xfId="3176" xr:uid="{BBAFDB43-7B5C-43FA-97C0-6C9A030BB0A6}"/>
    <cellStyle name="Normal 4 2 2 8 7 2" xfId="7658" xr:uid="{912B023B-F295-4209-A135-D428D927777A}"/>
    <cellStyle name="Normal 4 2 2 8 7 2 2" xfId="16688" xr:uid="{41B0B551-CD03-4BE1-A3D1-D18C32D23A67}"/>
    <cellStyle name="Normal 4 2 2 8 7 2 2 2" xfId="39114" xr:uid="{6A6521DF-8A30-47AA-AF2A-1A777D8E193C}"/>
    <cellStyle name="Normal 4 2 2 8 7 2 3" xfId="30084" xr:uid="{7E5DF974-19A1-46C7-918F-A0B63BEA43D1}"/>
    <cellStyle name="Normal 4 2 2 8 7 3" xfId="12206" xr:uid="{5540912A-6407-4FB5-A2C9-AA7C41F9BEA9}"/>
    <cellStyle name="Normal 4 2 2 8 7 3 2" xfId="34632" xr:uid="{0906E791-7233-4A80-A303-FE282FE2781E}"/>
    <cellStyle name="Normal 4 2 2 8 7 4" xfId="25602" xr:uid="{6981F70C-EF1A-4E30-AD75-483E13665B91}"/>
    <cellStyle name="Normal 4 2 2 8 8" xfId="4670" xr:uid="{4AE432BE-C00E-4DD7-9479-94372063C9B2}"/>
    <cellStyle name="Normal 4 2 2 8 8 2" xfId="13700" xr:uid="{B60EC759-826A-48F6-A2E3-F40CC30DB297}"/>
    <cellStyle name="Normal 4 2 2 8 8 2 2" xfId="36126" xr:uid="{EF9FC28D-4624-4BC3-878B-CFB353A5EAC7}"/>
    <cellStyle name="Normal 4 2 2 8 8 3" xfId="27096" xr:uid="{993F43A4-0544-4648-ADDC-0FC47E358F99}"/>
    <cellStyle name="Normal 4 2 2 8 9" xfId="9218" xr:uid="{9B024D9C-C4D4-47CC-959C-A783C06C6CB2}"/>
    <cellStyle name="Normal 4 2 2 8 9 2" xfId="31644" xr:uid="{A6307C18-88CA-49BE-8C46-D21A0B027DD4}"/>
    <cellStyle name="Normal 4 2 2 9" xfId="211" xr:uid="{3DB78619-1DB7-4009-A424-6471903D2D94}"/>
    <cellStyle name="Normal 4 2 2 9 2" xfId="956" xr:uid="{CE8DB2C9-BD83-4166-8327-2D9DDD53DF5D}"/>
    <cellStyle name="Normal 4 2 2 9 2 2" xfId="2450" xr:uid="{F827DAF1-68ED-4B11-959C-8FD1EAD66A0C}"/>
    <cellStyle name="Normal 4 2 2 9 2 2 2" xfId="6932" xr:uid="{584B0D87-8892-4BD2-9A39-4CFBD4891C31}"/>
    <cellStyle name="Normal 4 2 2 9 2 2 2 2" xfId="15962" xr:uid="{8AA05708-601F-49CB-A189-7C6E965A86B4}"/>
    <cellStyle name="Normal 4 2 2 9 2 2 2 2 2" xfId="38388" xr:uid="{3E6E34F2-0407-4EB7-818C-A104814A5E94}"/>
    <cellStyle name="Normal 4 2 2 9 2 2 2 3" xfId="29358" xr:uid="{5D18C4B3-BD3D-44C5-B6DD-3C58C4441DB6}"/>
    <cellStyle name="Normal 4 2 2 9 2 2 3" xfId="11480" xr:uid="{A068D9F8-F0D0-442A-8264-17D5B51D697B}"/>
    <cellStyle name="Normal 4 2 2 9 2 2 3 2" xfId="33906" xr:uid="{F39D125D-B9E0-45B6-8F6E-F702B9A7470C}"/>
    <cellStyle name="Normal 4 2 2 9 2 2 4" xfId="24876" xr:uid="{CE3EEA90-1FF4-4135-951E-B5AF0151BD96}"/>
    <cellStyle name="Normal 4 2 2 9 2 3" xfId="3944" xr:uid="{6A9AAAE8-53D9-4066-A397-CEBB1AB08D8E}"/>
    <cellStyle name="Normal 4 2 2 9 2 3 2" xfId="8426" xr:uid="{317FB2FB-C68C-4225-B61E-DED78F385454}"/>
    <cellStyle name="Normal 4 2 2 9 2 3 2 2" xfId="17456" xr:uid="{BA680BCC-61D2-40F3-B869-C6F22F6604B5}"/>
    <cellStyle name="Normal 4 2 2 9 2 3 2 2 2" xfId="39882" xr:uid="{C7A4DEEC-7166-4AAE-A5FB-B1E3B8E952EE}"/>
    <cellStyle name="Normal 4 2 2 9 2 3 2 3" xfId="30852" xr:uid="{4CA90EAF-4B21-4A0D-A64C-6691510DC2F0}"/>
    <cellStyle name="Normal 4 2 2 9 2 3 3" xfId="12974" xr:uid="{3532F419-A433-4CDA-B51F-942058BA85F7}"/>
    <cellStyle name="Normal 4 2 2 9 2 3 3 2" xfId="35400" xr:uid="{846BF0A2-0511-48AA-98DE-3CBE37827D54}"/>
    <cellStyle name="Normal 4 2 2 9 2 3 4" xfId="26370" xr:uid="{FCB6D968-C29F-4850-9FEF-B0650626E8A7}"/>
    <cellStyle name="Normal 4 2 2 9 2 4" xfId="5438" xr:uid="{E0EC54E1-541E-43D4-9130-9D124921369C}"/>
    <cellStyle name="Normal 4 2 2 9 2 4 2" xfId="14468" xr:uid="{E81049C1-EF75-412C-9E01-ADB959BAB5C0}"/>
    <cellStyle name="Normal 4 2 2 9 2 4 2 2" xfId="36894" xr:uid="{048C5BB9-8034-4D19-A208-E74382539B4E}"/>
    <cellStyle name="Normal 4 2 2 9 2 4 3" xfId="27864" xr:uid="{FDE3C9D9-E2A0-40C4-8717-57CB6B098376}"/>
    <cellStyle name="Normal 4 2 2 9 2 5" xfId="9986" xr:uid="{4AC72D1E-DFF1-4E0C-9B18-6E5F6F7D44B7}"/>
    <cellStyle name="Normal 4 2 2 9 2 5 2" xfId="32412" xr:uid="{F151AB8B-2EEC-40F3-865C-2507F6B6AAB1}"/>
    <cellStyle name="Normal 4 2 2 9 2 6" xfId="23382" xr:uid="{3A947E27-8E1D-4C74-AEB1-B3A2C14083A5}"/>
    <cellStyle name="Normal 4 2 2 9 3" xfId="1705" xr:uid="{BBC7B98A-ED36-4F8F-A508-2E8E8769034D}"/>
    <cellStyle name="Normal 4 2 2 9 3 2" xfId="6187" xr:uid="{2808B0B0-B9DA-4E40-A9E3-EC36F3E817EA}"/>
    <cellStyle name="Normal 4 2 2 9 3 2 2" xfId="15217" xr:uid="{A9E38166-8510-49BB-A98B-92A26804F708}"/>
    <cellStyle name="Normal 4 2 2 9 3 2 2 2" xfId="37643" xr:uid="{48D0DEE4-D82F-404F-9508-57ED5AF7789D}"/>
    <cellStyle name="Normal 4 2 2 9 3 2 3" xfId="28613" xr:uid="{73D1A421-1709-4B12-A387-0E5359B9FFF8}"/>
    <cellStyle name="Normal 4 2 2 9 3 3" xfId="10735" xr:uid="{55F8B9B5-185B-409F-9BE8-1AA3B9AE2D77}"/>
    <cellStyle name="Normal 4 2 2 9 3 3 2" xfId="33161" xr:uid="{312A6C64-9FCA-4698-904B-7AAC30FBC334}"/>
    <cellStyle name="Normal 4 2 2 9 3 4" xfId="24131" xr:uid="{700EC4D8-CB75-40F7-807A-A9D4CE61F979}"/>
    <cellStyle name="Normal 4 2 2 9 4" xfId="3199" xr:uid="{3606893E-083B-4C75-9A6F-D0A780255F43}"/>
    <cellStyle name="Normal 4 2 2 9 4 2" xfId="7681" xr:uid="{8261EC1D-CE0D-4549-8F94-43ECB7C8BFF7}"/>
    <cellStyle name="Normal 4 2 2 9 4 2 2" xfId="16711" xr:uid="{3766283D-11FF-4106-AA6A-2AA29CB23362}"/>
    <cellStyle name="Normal 4 2 2 9 4 2 2 2" xfId="39137" xr:uid="{69DEFAEF-6E9A-433E-A3CF-B0EB940484FA}"/>
    <cellStyle name="Normal 4 2 2 9 4 2 3" xfId="30107" xr:uid="{267CB5D8-8E8C-4B8F-8908-03A2519F2CB4}"/>
    <cellStyle name="Normal 4 2 2 9 4 3" xfId="12229" xr:uid="{E68B4D70-34B3-4D58-9AF1-985ED2AF675F}"/>
    <cellStyle name="Normal 4 2 2 9 4 3 2" xfId="34655" xr:uid="{30A98E94-2391-4A8B-994D-F914014FDB19}"/>
    <cellStyle name="Normal 4 2 2 9 4 4" xfId="25625" xr:uid="{70C03E7A-7872-4122-8AE7-5BA551AA2F63}"/>
    <cellStyle name="Normal 4 2 2 9 5" xfId="4693" xr:uid="{30DEBA50-14DE-43ED-B43A-CE42A3DA34C5}"/>
    <cellStyle name="Normal 4 2 2 9 5 2" xfId="13723" xr:uid="{7AE945EC-49A2-43FF-9A36-F1D206724C06}"/>
    <cellStyle name="Normal 4 2 2 9 5 2 2" xfId="36149" xr:uid="{43E1D209-B8B9-4B38-B8F3-76A9E3EC9065}"/>
    <cellStyle name="Normal 4 2 2 9 5 3" xfId="27119" xr:uid="{2395BCAE-1C70-4A30-AA0C-DDC484C13D37}"/>
    <cellStyle name="Normal 4 2 2 9 6" xfId="9241" xr:uid="{EB765255-40C2-40BF-9A41-485BC04C7E8F}"/>
    <cellStyle name="Normal 4 2 2 9 6 2" xfId="31667" xr:uid="{561091D1-42D1-472E-B5FB-03E223CF971A}"/>
    <cellStyle name="Normal 4 2 2 9 7" xfId="22637" xr:uid="{0CF75B40-BBB6-4783-905F-46F9C1D5C889}"/>
    <cellStyle name="Normal 4 2 3" xfId="38" xr:uid="{EB4BA145-0986-4435-9099-B5F55816CB92}"/>
    <cellStyle name="Normal 4 2 3 10" xfId="22464" xr:uid="{614C4734-F235-4F73-8E3E-5DCDE710E55B}"/>
    <cellStyle name="Normal 4 2 3 2" xfId="224" xr:uid="{BAAB6BCB-77EB-4B05-A453-2CCB11503A94}"/>
    <cellStyle name="Normal 4 2 3 2 2" xfId="969" xr:uid="{6822F7C1-D53A-4EFD-94A7-C8107E9A8FAD}"/>
    <cellStyle name="Normal 4 2 3 2 2 2" xfId="2463" xr:uid="{1BFE3279-0BC6-4470-A861-4F79C98F29C2}"/>
    <cellStyle name="Normal 4 2 3 2 2 2 2" xfId="6945" xr:uid="{B6EE18D2-0B8D-47BC-BAD6-034D92A3D427}"/>
    <cellStyle name="Normal 4 2 3 2 2 2 2 2" xfId="15975" xr:uid="{04B4DBA5-9A67-4C91-A3AB-5A32F9DF465B}"/>
    <cellStyle name="Normal 4 2 3 2 2 2 2 2 2" xfId="38401" xr:uid="{2A8D6F3C-7418-4F99-AC49-436635581245}"/>
    <cellStyle name="Normal 4 2 3 2 2 2 2 3" xfId="29371" xr:uid="{535454DD-B3B5-494E-84BE-20CE9B60D8E3}"/>
    <cellStyle name="Normal 4 2 3 2 2 2 3" xfId="11493" xr:uid="{C0E630C9-7DAE-4683-9A8C-EA2AC3C11372}"/>
    <cellStyle name="Normal 4 2 3 2 2 2 3 2" xfId="33919" xr:uid="{C148B2A7-FFC2-4697-8A35-174EA779801B}"/>
    <cellStyle name="Normal 4 2 3 2 2 2 4" xfId="24889" xr:uid="{36E8A3DE-142D-449A-8ABF-38F36ABE2441}"/>
    <cellStyle name="Normal 4 2 3 2 2 3" xfId="3957" xr:uid="{5360686B-82F1-4DE8-878A-12072EDAAF9A}"/>
    <cellStyle name="Normal 4 2 3 2 2 3 2" xfId="8439" xr:uid="{9FD8ABB9-9851-4B65-B228-B963671E93E3}"/>
    <cellStyle name="Normal 4 2 3 2 2 3 2 2" xfId="17469" xr:uid="{B4CEC53B-BAD9-4B38-A7D3-9D9928EAF83B}"/>
    <cellStyle name="Normal 4 2 3 2 2 3 2 2 2" xfId="39895" xr:uid="{E768AFBA-795F-4624-B035-FD09B051F6A5}"/>
    <cellStyle name="Normal 4 2 3 2 2 3 2 3" xfId="30865" xr:uid="{1FEEC8F3-5CA4-43EC-BB3D-B70909670D09}"/>
    <cellStyle name="Normal 4 2 3 2 2 3 3" xfId="12987" xr:uid="{41745458-9C16-4BA2-9ED4-9F5BF6BEF32D}"/>
    <cellStyle name="Normal 4 2 3 2 2 3 3 2" xfId="35413" xr:uid="{77545A2B-B5D1-46A8-999E-FC5E9E909F74}"/>
    <cellStyle name="Normal 4 2 3 2 2 3 4" xfId="26383" xr:uid="{7707F5E4-9D4D-4452-BF8F-4D996893F863}"/>
    <cellStyle name="Normal 4 2 3 2 2 4" xfId="5451" xr:uid="{CD4D9E3D-389C-48A8-84A4-9E10223AC2EE}"/>
    <cellStyle name="Normal 4 2 3 2 2 4 2" xfId="14481" xr:uid="{FBC94412-7F76-4E12-B226-F8A63DE22853}"/>
    <cellStyle name="Normal 4 2 3 2 2 4 2 2" xfId="36907" xr:uid="{52CF4107-F921-4240-AC7F-827A91D1C386}"/>
    <cellStyle name="Normal 4 2 3 2 2 4 3" xfId="27877" xr:uid="{502AC50B-7EDD-449A-82FB-782F7226C2A3}"/>
    <cellStyle name="Normal 4 2 3 2 2 5" xfId="9999" xr:uid="{D23754BF-3759-4017-929D-35B584A2D0D6}"/>
    <cellStyle name="Normal 4 2 3 2 2 5 2" xfId="32425" xr:uid="{7CBAD9AB-9022-46D0-AA6B-573BD491D27B}"/>
    <cellStyle name="Normal 4 2 3 2 2 6" xfId="23395" xr:uid="{A1DFF3AB-E6FE-4A1F-9ED8-CEA412FF5289}"/>
    <cellStyle name="Normal 4 2 3 2 3" xfId="1718" xr:uid="{2F5606CA-0677-4A06-B1BF-C67360715BF6}"/>
    <cellStyle name="Normal 4 2 3 2 3 2" xfId="6200" xr:uid="{E6A2D89E-934E-425C-AE15-31D56E56F666}"/>
    <cellStyle name="Normal 4 2 3 2 3 2 2" xfId="15230" xr:uid="{A4062992-6A1B-4FAF-AD25-4948CE35C454}"/>
    <cellStyle name="Normal 4 2 3 2 3 2 2 2" xfId="37656" xr:uid="{3E383160-B304-434B-BAC7-26B7E272B7CB}"/>
    <cellStyle name="Normal 4 2 3 2 3 2 3" xfId="28626" xr:uid="{A4CFE49F-308C-4F01-9551-67DACB051B97}"/>
    <cellStyle name="Normal 4 2 3 2 3 3" xfId="10748" xr:uid="{F73F029D-A540-4B5C-B92A-4A55BDBE9427}"/>
    <cellStyle name="Normal 4 2 3 2 3 3 2" xfId="33174" xr:uid="{69D0BD3E-1D24-4232-98E4-835D5CA5351B}"/>
    <cellStyle name="Normal 4 2 3 2 3 4" xfId="24144" xr:uid="{42B3F402-1538-4EAE-B6D3-617B992B2792}"/>
    <cellStyle name="Normal 4 2 3 2 4" xfId="3212" xr:uid="{D8BB2B1E-AA33-4372-A052-B7E251AE5F0F}"/>
    <cellStyle name="Normal 4 2 3 2 4 2" xfId="7694" xr:uid="{F2AD182F-50FF-4518-9E66-259E2DF3E9E3}"/>
    <cellStyle name="Normal 4 2 3 2 4 2 2" xfId="16724" xr:uid="{42A8ACA0-F99A-4A76-87D1-D8657CF4DD2D}"/>
    <cellStyle name="Normal 4 2 3 2 4 2 2 2" xfId="39150" xr:uid="{EB69D1C9-C258-4E63-90D6-D6D749FF49DD}"/>
    <cellStyle name="Normal 4 2 3 2 4 2 3" xfId="30120" xr:uid="{64C97F17-BD8F-4902-A10A-6D8E70BC22C2}"/>
    <cellStyle name="Normal 4 2 3 2 4 3" xfId="12242" xr:uid="{AA1F79E2-13EA-434A-B84E-562EF69C3466}"/>
    <cellStyle name="Normal 4 2 3 2 4 3 2" xfId="34668" xr:uid="{065D952D-2160-4062-A68A-13FB8EA14769}"/>
    <cellStyle name="Normal 4 2 3 2 4 4" xfId="25638" xr:uid="{270B5BA2-B3E9-4018-B770-C9D6DE77C019}"/>
    <cellStyle name="Normal 4 2 3 2 5" xfId="4706" xr:uid="{684D3354-10B1-43C1-A6A2-7DB157BDD041}"/>
    <cellStyle name="Normal 4 2 3 2 5 2" xfId="13736" xr:uid="{5A63F4D1-C6AC-4F02-96E5-526CF9000C6C}"/>
    <cellStyle name="Normal 4 2 3 2 5 2 2" xfId="36162" xr:uid="{BFB9CFF2-010C-42FE-BF6C-4DDEE26D7A48}"/>
    <cellStyle name="Normal 4 2 3 2 5 3" xfId="27132" xr:uid="{E3E4D6A9-A26A-416F-BCBC-49283952BE46}"/>
    <cellStyle name="Normal 4 2 3 2 6" xfId="9254" xr:uid="{8F811CAE-4457-41C3-8823-1203065193C2}"/>
    <cellStyle name="Normal 4 2 3 2 6 2" xfId="31680" xr:uid="{1422A7C9-36DF-4271-A969-803E28A8F9E8}"/>
    <cellStyle name="Normal 4 2 3 2 7" xfId="22650" xr:uid="{2F55495A-42D2-4D96-A78D-DF9F4375BE33}"/>
    <cellStyle name="Normal 4 2 3 3" xfId="410" xr:uid="{7DD53389-950C-4721-B40E-42706F3DC017}"/>
    <cellStyle name="Normal 4 2 3 3 2" xfId="1157" xr:uid="{32FDEEB9-20DB-4207-B037-E7A2113F0968}"/>
    <cellStyle name="Normal 4 2 3 3 2 2" xfId="2651" xr:uid="{C908F700-DDA6-4723-9951-6D380FFFD618}"/>
    <cellStyle name="Normal 4 2 3 3 2 2 2" xfId="7133" xr:uid="{9BE46AF9-9B87-425E-BC87-BB1C480EF50D}"/>
    <cellStyle name="Normal 4 2 3 3 2 2 2 2" xfId="16163" xr:uid="{779DD5EB-E389-46A0-80F1-845E7C51E6F0}"/>
    <cellStyle name="Normal 4 2 3 3 2 2 2 2 2" xfId="38589" xr:uid="{15711E2A-87C3-4A19-BCAB-1DA2E3F8A206}"/>
    <cellStyle name="Normal 4 2 3 3 2 2 2 3" xfId="29559" xr:uid="{B7BF06F9-8192-4F4E-B55E-D3CAB0E80688}"/>
    <cellStyle name="Normal 4 2 3 3 2 2 3" xfId="11681" xr:uid="{3B7928E4-03AE-4F37-8F55-076069382154}"/>
    <cellStyle name="Normal 4 2 3 3 2 2 3 2" xfId="34107" xr:uid="{6A3EF296-9959-4663-8356-7EEFEA8CA7BA}"/>
    <cellStyle name="Normal 4 2 3 3 2 2 4" xfId="25077" xr:uid="{98593C45-1CF7-4465-A009-BB5B5541A0F0}"/>
    <cellStyle name="Normal 4 2 3 3 2 3" xfId="4145" xr:uid="{B1D8D0EB-88B8-4B8C-8981-C0AAB358196A}"/>
    <cellStyle name="Normal 4 2 3 3 2 3 2" xfId="8627" xr:uid="{0F174BA2-7811-4A8B-BE63-2D407F4647F5}"/>
    <cellStyle name="Normal 4 2 3 3 2 3 2 2" xfId="17657" xr:uid="{B9C3F605-453D-48BB-9DE6-78F6485152E5}"/>
    <cellStyle name="Normal 4 2 3 3 2 3 2 2 2" xfId="40083" xr:uid="{05B53F03-E104-4108-B1C2-E6F9CDF35299}"/>
    <cellStyle name="Normal 4 2 3 3 2 3 2 3" xfId="31053" xr:uid="{E3CB49D0-68A3-42FD-B04D-2E27A774D694}"/>
    <cellStyle name="Normal 4 2 3 3 2 3 3" xfId="13175" xr:uid="{62E0B8A2-6667-4ABE-B939-98E931BC44A9}"/>
    <cellStyle name="Normal 4 2 3 3 2 3 3 2" xfId="35601" xr:uid="{219E92A7-F42B-4BAE-B21D-685C0A5027FE}"/>
    <cellStyle name="Normal 4 2 3 3 2 3 4" xfId="26571" xr:uid="{6E45D08C-9997-4D4A-9B4D-8D35DB8BF55D}"/>
    <cellStyle name="Normal 4 2 3 3 2 4" xfId="5639" xr:uid="{C9E42903-C486-452B-8B29-DF226086F04D}"/>
    <cellStyle name="Normal 4 2 3 3 2 4 2" xfId="14669" xr:uid="{CB9C018A-D002-4116-AE90-95BA58A92A23}"/>
    <cellStyle name="Normal 4 2 3 3 2 4 2 2" xfId="37095" xr:uid="{2930C8C0-A750-496D-B1F3-B4BE8DE46F2E}"/>
    <cellStyle name="Normal 4 2 3 3 2 4 3" xfId="28065" xr:uid="{674155BB-F303-4618-B93F-DD8FCEAC2AEE}"/>
    <cellStyle name="Normal 4 2 3 3 2 5" xfId="10187" xr:uid="{C4E9BBFE-6B8F-4F0A-9E04-4EFE23FA6560}"/>
    <cellStyle name="Normal 4 2 3 3 2 5 2" xfId="32613" xr:uid="{DE08F5D8-5C84-4092-B555-C1F56B8B53E6}"/>
    <cellStyle name="Normal 4 2 3 3 2 6" xfId="23583" xr:uid="{625B348B-D7FD-4178-9CB3-A76DB47A2901}"/>
    <cellStyle name="Normal 4 2 3 3 3" xfId="1904" xr:uid="{17002998-9695-4C35-B92F-EFD292B57612}"/>
    <cellStyle name="Normal 4 2 3 3 3 2" xfId="6386" xr:uid="{2C7057A3-A4B8-40EA-9A5A-B45D9ED41301}"/>
    <cellStyle name="Normal 4 2 3 3 3 2 2" xfId="15416" xr:uid="{6CA5113D-1E74-4257-8A55-BDD6D3D4EE06}"/>
    <cellStyle name="Normal 4 2 3 3 3 2 2 2" xfId="37842" xr:uid="{5F54E238-B547-45AC-B0FE-F897374749D0}"/>
    <cellStyle name="Normal 4 2 3 3 3 2 3" xfId="28812" xr:uid="{358C93D6-1D3F-4B0E-AE58-B9DD36F4E959}"/>
    <cellStyle name="Normal 4 2 3 3 3 3" xfId="10934" xr:uid="{9340D6BE-BAD4-43B8-82EA-51E435CFCBBB}"/>
    <cellStyle name="Normal 4 2 3 3 3 3 2" xfId="33360" xr:uid="{A83168F5-6CFD-41AC-95C8-637950E6B45A}"/>
    <cellStyle name="Normal 4 2 3 3 3 4" xfId="24330" xr:uid="{2ABEDBD1-BE92-4FC7-8D0D-DB433C591DEF}"/>
    <cellStyle name="Normal 4 2 3 3 4" xfId="3398" xr:uid="{E51BD3EA-8C00-4C3D-8718-04DC366F6DDD}"/>
    <cellStyle name="Normal 4 2 3 3 4 2" xfId="7880" xr:uid="{C9DFFAF1-1460-4EA6-BF5E-D82FA960AA32}"/>
    <cellStyle name="Normal 4 2 3 3 4 2 2" xfId="16910" xr:uid="{9F8B0103-F063-4171-BA29-D4DBB882AB2E}"/>
    <cellStyle name="Normal 4 2 3 3 4 2 2 2" xfId="39336" xr:uid="{B3634603-14AF-4347-9489-6065A038F58D}"/>
    <cellStyle name="Normal 4 2 3 3 4 2 3" xfId="30306" xr:uid="{2D5ED172-79B7-4E4B-8EF5-278AE6E566B1}"/>
    <cellStyle name="Normal 4 2 3 3 4 3" xfId="12428" xr:uid="{4F539F41-F9AA-4510-8E4B-4F25A36D0130}"/>
    <cellStyle name="Normal 4 2 3 3 4 3 2" xfId="34854" xr:uid="{B78441BB-6A47-4158-A65C-296CE75B35C0}"/>
    <cellStyle name="Normal 4 2 3 3 4 4" xfId="25824" xr:uid="{639E2D3E-FC35-4499-8ACA-B0EDCFDC319B}"/>
    <cellStyle name="Normal 4 2 3 3 5" xfId="4892" xr:uid="{E2C1B542-EF74-4552-9D26-04B4FA03E1BC}"/>
    <cellStyle name="Normal 4 2 3 3 5 2" xfId="13922" xr:uid="{5B74E10D-9CDB-4CB1-869F-DCCE897AF322}"/>
    <cellStyle name="Normal 4 2 3 3 5 2 2" xfId="36348" xr:uid="{18A859B7-615A-46C5-BA6C-D87E383F1089}"/>
    <cellStyle name="Normal 4 2 3 3 5 3" xfId="27318" xr:uid="{721B0E90-5EDC-4738-8CAA-BBBBF5B5E9B5}"/>
    <cellStyle name="Normal 4 2 3 3 6" xfId="9440" xr:uid="{6E7A15D0-7A74-45AA-BE68-E42FF3CC1EB0}"/>
    <cellStyle name="Normal 4 2 3 3 6 2" xfId="31866" xr:uid="{A9AB5D97-FDC0-4490-8A7E-26949E54D7BC}"/>
    <cellStyle name="Normal 4 2 3 3 7" xfId="22836" xr:uid="{8A87BC62-D781-43F5-9D94-BE4C6952D95E}"/>
    <cellStyle name="Normal 4 2 3 4" xfId="596" xr:uid="{C088CE30-049B-4131-A15B-9BFA54B9183E}"/>
    <cellStyle name="Normal 4 2 3 4 2" xfId="1343" xr:uid="{D52A44F1-B5DC-461E-BABB-B7545F630127}"/>
    <cellStyle name="Normal 4 2 3 4 2 2" xfId="2837" xr:uid="{35EF15B0-F1B7-4E17-B136-61B2A0CAD274}"/>
    <cellStyle name="Normal 4 2 3 4 2 2 2" xfId="7319" xr:uid="{9C715E74-A7B1-48C7-838C-E2581BAA417E}"/>
    <cellStyle name="Normal 4 2 3 4 2 2 2 2" xfId="16349" xr:uid="{3E3C5A58-5558-4DC0-9116-308274431E51}"/>
    <cellStyle name="Normal 4 2 3 4 2 2 2 2 2" xfId="38775" xr:uid="{01898C07-1ECB-4D3C-89F4-BDE1139334A5}"/>
    <cellStyle name="Normal 4 2 3 4 2 2 2 3" xfId="29745" xr:uid="{F1C43B7E-9CB5-4BC5-B2FD-3A87FBC1998D}"/>
    <cellStyle name="Normal 4 2 3 4 2 2 3" xfId="11867" xr:uid="{CA5DBBC8-4D3F-49DD-9DB6-C51E70CDFB33}"/>
    <cellStyle name="Normal 4 2 3 4 2 2 3 2" xfId="34293" xr:uid="{303017BA-6D79-4FCF-9746-515CCA3B3A8D}"/>
    <cellStyle name="Normal 4 2 3 4 2 2 4" xfId="25263" xr:uid="{D0555E15-C19A-472F-AAF8-6BF6B52DC4D3}"/>
    <cellStyle name="Normal 4 2 3 4 2 3" xfId="4331" xr:uid="{BDA28366-C675-45D4-BBD2-6BF6109749FD}"/>
    <cellStyle name="Normal 4 2 3 4 2 3 2" xfId="8813" xr:uid="{D39264B2-D3C0-4156-9014-7444D5A3AF5C}"/>
    <cellStyle name="Normal 4 2 3 4 2 3 2 2" xfId="17843" xr:uid="{CE941FF5-081B-4CAC-B130-327E12C7E2CA}"/>
    <cellStyle name="Normal 4 2 3 4 2 3 2 2 2" xfId="40269" xr:uid="{A094E0AA-6AF1-4938-9B07-9866D8628655}"/>
    <cellStyle name="Normal 4 2 3 4 2 3 2 3" xfId="31239" xr:uid="{B842A682-96C0-43A3-9855-7510A61A916B}"/>
    <cellStyle name="Normal 4 2 3 4 2 3 3" xfId="13361" xr:uid="{6AEF3C24-F337-4193-A81D-B3E2A6FC14F8}"/>
    <cellStyle name="Normal 4 2 3 4 2 3 3 2" xfId="35787" xr:uid="{7CD4D178-9AE7-47F2-BFA1-7746C78313A1}"/>
    <cellStyle name="Normal 4 2 3 4 2 3 4" xfId="26757" xr:uid="{40C7BF0D-8ABF-40D0-9181-B63395D601A2}"/>
    <cellStyle name="Normal 4 2 3 4 2 4" xfId="5825" xr:uid="{086EB3E7-A5D1-4C99-9E52-6A4033627CFA}"/>
    <cellStyle name="Normal 4 2 3 4 2 4 2" xfId="14855" xr:uid="{C38F6420-757D-45C5-A7BA-EC439E126004}"/>
    <cellStyle name="Normal 4 2 3 4 2 4 2 2" xfId="37281" xr:uid="{E68875F9-2B9D-458E-BE16-79576E3A84F6}"/>
    <cellStyle name="Normal 4 2 3 4 2 4 3" xfId="28251" xr:uid="{ACD573D6-F429-46EC-B6A4-055981F95A52}"/>
    <cellStyle name="Normal 4 2 3 4 2 5" xfId="10373" xr:uid="{5D47873F-A26B-4A16-A1A8-92EBA7C73DD5}"/>
    <cellStyle name="Normal 4 2 3 4 2 5 2" xfId="32799" xr:uid="{16B0A0F8-EFA0-4B52-830F-B687056E5DE4}"/>
    <cellStyle name="Normal 4 2 3 4 2 6" xfId="23769" xr:uid="{482F60F0-B956-4E9D-B9E2-2FA756C8EE43}"/>
    <cellStyle name="Normal 4 2 3 4 3" xfId="2090" xr:uid="{13B47094-1112-4C49-8F5C-F7CD3D9A7181}"/>
    <cellStyle name="Normal 4 2 3 4 3 2" xfId="6572" xr:uid="{E934FD7D-0352-462A-8203-AF278EC4F664}"/>
    <cellStyle name="Normal 4 2 3 4 3 2 2" xfId="15602" xr:uid="{FDE2C02B-E56E-4226-8540-BDBFD5B9080F}"/>
    <cellStyle name="Normal 4 2 3 4 3 2 2 2" xfId="38028" xr:uid="{0815F9BB-DFEE-472A-8F1A-69CECFCC718E}"/>
    <cellStyle name="Normal 4 2 3 4 3 2 3" xfId="28998" xr:uid="{7B9FA6C8-DCC6-4B9E-B379-2F6B8BA0C813}"/>
    <cellStyle name="Normal 4 2 3 4 3 3" xfId="11120" xr:uid="{1AD2CAD0-DE67-4CA9-B0E0-BB5FFD3C5D86}"/>
    <cellStyle name="Normal 4 2 3 4 3 3 2" xfId="33546" xr:uid="{A777BFFF-E968-440C-A15A-4EC41708DA1F}"/>
    <cellStyle name="Normal 4 2 3 4 3 4" xfId="24516" xr:uid="{23EAB64C-6BE5-489D-B019-54815E5FB0E3}"/>
    <cellStyle name="Normal 4 2 3 4 4" xfId="3584" xr:uid="{B4754CF9-2DC4-4130-8A9A-E3723A799F17}"/>
    <cellStyle name="Normal 4 2 3 4 4 2" xfId="8066" xr:uid="{0C870F95-5F85-4040-98AB-52E0370D97C5}"/>
    <cellStyle name="Normal 4 2 3 4 4 2 2" xfId="17096" xr:uid="{19358579-86DE-46D9-974B-EE5082FBEAFD}"/>
    <cellStyle name="Normal 4 2 3 4 4 2 2 2" xfId="39522" xr:uid="{47F0282A-DC8F-450E-BF2B-13841DDCEFF1}"/>
    <cellStyle name="Normal 4 2 3 4 4 2 3" xfId="30492" xr:uid="{B18D6582-E34D-4D5C-9E6C-DA2D40EFCBBE}"/>
    <cellStyle name="Normal 4 2 3 4 4 3" xfId="12614" xr:uid="{2706D797-7FB9-4C48-9FFA-9A2AC7146F80}"/>
    <cellStyle name="Normal 4 2 3 4 4 3 2" xfId="35040" xr:uid="{CA38A51B-7692-4A1F-B5E5-D193017A8C24}"/>
    <cellStyle name="Normal 4 2 3 4 4 4" xfId="26010" xr:uid="{018D6135-8447-4048-B347-597A2AE1299E}"/>
    <cellStyle name="Normal 4 2 3 4 5" xfId="5078" xr:uid="{4F5B2155-A66A-456C-985C-D01C8DB698EF}"/>
    <cellStyle name="Normal 4 2 3 4 5 2" xfId="14108" xr:uid="{627961E8-62C0-44DB-971E-A80058356070}"/>
    <cellStyle name="Normal 4 2 3 4 5 2 2" xfId="36534" xr:uid="{B731F27D-A49C-4844-B518-D5195FD6785F}"/>
    <cellStyle name="Normal 4 2 3 4 5 3" xfId="27504" xr:uid="{6B926A3A-5F03-4AB1-9DE8-310BFFF4A713}"/>
    <cellStyle name="Normal 4 2 3 4 6" xfId="9626" xr:uid="{6F93DC49-6A38-4AD1-A6B4-C46FBF0DAACD}"/>
    <cellStyle name="Normal 4 2 3 4 6 2" xfId="32052" xr:uid="{3A54AD95-A554-478C-B6F9-4D384516920B}"/>
    <cellStyle name="Normal 4 2 3 4 7" xfId="23022" xr:uid="{AB851955-5E3A-4D10-9A53-EB16A862763E}"/>
    <cellStyle name="Normal 4 2 3 5" xfId="783" xr:uid="{B3C70538-05A5-40CD-AEEC-CAB5D7ED5A4D}"/>
    <cellStyle name="Normal 4 2 3 5 2" xfId="2277" xr:uid="{289E9304-87CC-4AD9-B637-1EBFB1800729}"/>
    <cellStyle name="Normal 4 2 3 5 2 2" xfId="6759" xr:uid="{F63BE667-D9CB-49F3-A34D-E0B40D1CCD86}"/>
    <cellStyle name="Normal 4 2 3 5 2 2 2" xfId="15789" xr:uid="{ED5B3ED7-5C57-419F-A21D-361E6E1CF16C}"/>
    <cellStyle name="Normal 4 2 3 5 2 2 2 2" xfId="38215" xr:uid="{053ED75C-F5E6-4A12-B822-663BABD7F987}"/>
    <cellStyle name="Normal 4 2 3 5 2 2 3" xfId="29185" xr:uid="{8972BF6D-F907-4F48-8B2E-8F08A3B7BC3A}"/>
    <cellStyle name="Normal 4 2 3 5 2 3" xfId="11307" xr:uid="{04F9C917-0D39-4DB1-82B0-235CAFD6780C}"/>
    <cellStyle name="Normal 4 2 3 5 2 3 2" xfId="33733" xr:uid="{AE79E585-9436-4042-8452-29409BB1028A}"/>
    <cellStyle name="Normal 4 2 3 5 2 4" xfId="24703" xr:uid="{D5A26C7E-1E57-4C69-A6EC-FE0AB9A67458}"/>
    <cellStyle name="Normal 4 2 3 5 3" xfId="3771" xr:uid="{A31E09BD-CAF9-4567-8C0B-01E8412F27B4}"/>
    <cellStyle name="Normal 4 2 3 5 3 2" xfId="8253" xr:uid="{F7D05B7A-A4D9-41CC-B9AD-2E8B16C025B6}"/>
    <cellStyle name="Normal 4 2 3 5 3 2 2" xfId="17283" xr:uid="{B93AB80A-5105-4B24-9EE1-EDF294E50F79}"/>
    <cellStyle name="Normal 4 2 3 5 3 2 2 2" xfId="39709" xr:uid="{2D0E6F28-1600-4B9D-ACCF-82C196ADE1E4}"/>
    <cellStyle name="Normal 4 2 3 5 3 2 3" xfId="30679" xr:uid="{509C0AFA-BD69-4626-A23D-C50457A908CC}"/>
    <cellStyle name="Normal 4 2 3 5 3 3" xfId="12801" xr:uid="{6B371E9F-8604-451B-A9A2-34257ECDAD90}"/>
    <cellStyle name="Normal 4 2 3 5 3 3 2" xfId="35227" xr:uid="{07973E3B-0213-462A-8AAE-AB05FCAEC6F3}"/>
    <cellStyle name="Normal 4 2 3 5 3 4" xfId="26197" xr:uid="{B4288B70-FC3E-477E-ABB9-3834F29DAC5C}"/>
    <cellStyle name="Normal 4 2 3 5 4" xfId="5265" xr:uid="{68394496-CD6B-44D0-BC86-D87D28FBFE60}"/>
    <cellStyle name="Normal 4 2 3 5 4 2" xfId="14295" xr:uid="{5A3517EB-AB8E-4A8F-8413-3C7A85641334}"/>
    <cellStyle name="Normal 4 2 3 5 4 2 2" xfId="36721" xr:uid="{1E3781CE-54A0-45FD-853F-117C9430603E}"/>
    <cellStyle name="Normal 4 2 3 5 4 3" xfId="27691" xr:uid="{AC9F0875-56BD-450A-BFF4-78002A45095F}"/>
    <cellStyle name="Normal 4 2 3 5 5" xfId="9813" xr:uid="{E1E6DB3A-9BFA-4339-9A5E-A524F4408777}"/>
    <cellStyle name="Normal 4 2 3 5 5 2" xfId="32239" xr:uid="{C8B20BDC-E459-4C8A-B0A2-D5D31DBD155A}"/>
    <cellStyle name="Normal 4 2 3 5 6" xfId="23209" xr:uid="{98C31F49-D26C-400B-BB03-9E9D338FA394}"/>
    <cellStyle name="Normal 4 2 3 6" xfId="1532" xr:uid="{CBB509E2-D819-4DC1-A60D-9FA5E99E2A9B}"/>
    <cellStyle name="Normal 4 2 3 6 2" xfId="6014" xr:uid="{C3D3D154-6F71-404C-AB79-09A232A57AEF}"/>
    <cellStyle name="Normal 4 2 3 6 2 2" xfId="15044" xr:uid="{6C86EBB4-C761-47E0-AB51-B5CEE8074F35}"/>
    <cellStyle name="Normal 4 2 3 6 2 2 2" xfId="37470" xr:uid="{21A19EC0-6AF2-419E-B78C-76584E4D1D13}"/>
    <cellStyle name="Normal 4 2 3 6 2 3" xfId="28440" xr:uid="{2B3846B1-C439-4B0A-BCF1-CB0D21ED5368}"/>
    <cellStyle name="Normal 4 2 3 6 3" xfId="10562" xr:uid="{96AD2F32-1EA3-419E-98B8-711E46047E04}"/>
    <cellStyle name="Normal 4 2 3 6 3 2" xfId="32988" xr:uid="{E24140E2-2CA9-4741-80C3-C98CCA81DAD6}"/>
    <cellStyle name="Normal 4 2 3 6 4" xfId="23958" xr:uid="{E94207BC-5095-4478-9A65-B6E2CA066B5D}"/>
    <cellStyle name="Normal 4 2 3 7" xfId="3026" xr:uid="{C2C5C8C6-3062-4885-BA30-408DF47D45C7}"/>
    <cellStyle name="Normal 4 2 3 7 2" xfId="7508" xr:uid="{00486CD5-A87E-41ED-B7AF-9CD951D80003}"/>
    <cellStyle name="Normal 4 2 3 7 2 2" xfId="16538" xr:uid="{B3B82AE4-330E-4C1B-A004-9A14C97BF277}"/>
    <cellStyle name="Normal 4 2 3 7 2 2 2" xfId="38964" xr:uid="{916D56F8-EED0-414F-972E-EEF41614229C}"/>
    <cellStyle name="Normal 4 2 3 7 2 3" xfId="29934" xr:uid="{E04C9A95-77C1-4D4F-BC6E-28C71E7FEA7F}"/>
    <cellStyle name="Normal 4 2 3 7 3" xfId="12056" xr:uid="{AA47742C-B65D-4011-9E8A-CA7781D0C532}"/>
    <cellStyle name="Normal 4 2 3 7 3 2" xfId="34482" xr:uid="{F86D1A57-5E6C-42E4-A91D-339B909ACC0C}"/>
    <cellStyle name="Normal 4 2 3 7 4" xfId="25452" xr:uid="{1C14004C-D8E4-4081-9AD5-136B753ED761}"/>
    <cellStyle name="Normal 4 2 3 8" xfId="4520" xr:uid="{24558E07-902B-4E18-B955-6D73AFCDB5CB}"/>
    <cellStyle name="Normal 4 2 3 8 2" xfId="13550" xr:uid="{10D913F7-BA30-48E8-84D3-0BBE688C0096}"/>
    <cellStyle name="Normal 4 2 3 8 2 2" xfId="35976" xr:uid="{E71DA37D-4E1C-47C7-9E2B-56E1DFEBE977}"/>
    <cellStyle name="Normal 4 2 3 8 3" xfId="26946" xr:uid="{6C74C11B-3028-4D79-AC39-F1C9B5491A8E}"/>
    <cellStyle name="Normal 4 2 3 9" xfId="9068" xr:uid="{6ADE9F23-04CB-45AB-9C80-EFD43CFD120B}"/>
    <cellStyle name="Normal 4 2 3 9 2" xfId="31494" xr:uid="{4946F13B-DF83-4213-BB59-967D52ACB507}"/>
    <cellStyle name="Normal 4 2 4" xfId="61" xr:uid="{CC553A46-0B5C-4CD3-9AA3-CE0866C534BC}"/>
    <cellStyle name="Normal 4 2 4 10" xfId="22487" xr:uid="{DF3E23CC-EFBB-4EB3-8AFB-DF5399C93B37}"/>
    <cellStyle name="Normal 4 2 4 2" xfId="247" xr:uid="{0AE26FA6-7194-446A-94A2-444EBDD9851E}"/>
    <cellStyle name="Normal 4 2 4 2 2" xfId="992" xr:uid="{B726DFA4-5119-4559-B076-E0804C1E5670}"/>
    <cellStyle name="Normal 4 2 4 2 2 2" xfId="2486" xr:uid="{1B65F338-406C-4588-8D04-D480EF7EE0ED}"/>
    <cellStyle name="Normal 4 2 4 2 2 2 2" xfId="6968" xr:uid="{229A1565-7AD1-407E-BFBE-DD24AE808078}"/>
    <cellStyle name="Normal 4 2 4 2 2 2 2 2" xfId="15998" xr:uid="{ABA8AB34-00B4-440A-B2CA-91A09D3E33AA}"/>
    <cellStyle name="Normal 4 2 4 2 2 2 2 2 2" xfId="38424" xr:uid="{FD3C672A-5CAB-4F43-AD55-79EF40F47FAA}"/>
    <cellStyle name="Normal 4 2 4 2 2 2 2 3" xfId="29394" xr:uid="{1100C868-2E54-405C-951A-6C14BDD4D663}"/>
    <cellStyle name="Normal 4 2 4 2 2 2 3" xfId="11516" xr:uid="{8F347D9D-C4DE-497C-BFE5-4AA356BD1898}"/>
    <cellStyle name="Normal 4 2 4 2 2 2 3 2" xfId="33942" xr:uid="{F256CD3C-3DBD-426A-B712-C4ECC1DE8D64}"/>
    <cellStyle name="Normal 4 2 4 2 2 2 4" xfId="24912" xr:uid="{980B9169-A7B8-4E20-82C9-32A49C5D08D3}"/>
    <cellStyle name="Normal 4 2 4 2 2 3" xfId="3980" xr:uid="{E89585EF-1B1C-40E4-9003-BE4D446F6C45}"/>
    <cellStyle name="Normal 4 2 4 2 2 3 2" xfId="8462" xr:uid="{556FE6EA-F580-4D96-AD65-602F1F87DD9D}"/>
    <cellStyle name="Normal 4 2 4 2 2 3 2 2" xfId="17492" xr:uid="{B5BDFC2D-0C00-41BC-9045-1F5ED6FF503D}"/>
    <cellStyle name="Normal 4 2 4 2 2 3 2 2 2" xfId="39918" xr:uid="{50E6C0B2-EC19-4E13-BC75-48D810F5C3F0}"/>
    <cellStyle name="Normal 4 2 4 2 2 3 2 3" xfId="30888" xr:uid="{261B1426-EA5F-46CF-A311-8FCF07B8BC7E}"/>
    <cellStyle name="Normal 4 2 4 2 2 3 3" xfId="13010" xr:uid="{ABB579A9-6F1E-41BD-B577-A6314C3E0711}"/>
    <cellStyle name="Normal 4 2 4 2 2 3 3 2" xfId="35436" xr:uid="{AC806EC3-F70D-472C-A695-6A0A936C1944}"/>
    <cellStyle name="Normal 4 2 4 2 2 3 4" xfId="26406" xr:uid="{DE931B44-A26C-4BA7-B6E3-B02904602E2E}"/>
    <cellStyle name="Normal 4 2 4 2 2 4" xfId="5474" xr:uid="{842B7EF7-8B54-449C-AB55-C217D102FD64}"/>
    <cellStyle name="Normal 4 2 4 2 2 4 2" xfId="14504" xr:uid="{663DDC1A-8319-4F62-9A6A-2FCF5B3CBB34}"/>
    <cellStyle name="Normal 4 2 4 2 2 4 2 2" xfId="36930" xr:uid="{2496D7E1-15DC-4E57-96BE-8FE089FB1A38}"/>
    <cellStyle name="Normal 4 2 4 2 2 4 3" xfId="27900" xr:uid="{8A6D7214-64AC-4081-A85C-4E0AA601B04F}"/>
    <cellStyle name="Normal 4 2 4 2 2 5" xfId="10022" xr:uid="{578BBDA2-D1EA-45E0-A1BB-77FFD804E666}"/>
    <cellStyle name="Normal 4 2 4 2 2 5 2" xfId="32448" xr:uid="{BA1975D6-DBF5-4AA0-B791-07EE53305462}"/>
    <cellStyle name="Normal 4 2 4 2 2 6" xfId="23418" xr:uid="{65F8DBA5-AFD8-40EA-86F5-F1C45B26D21F}"/>
    <cellStyle name="Normal 4 2 4 2 3" xfId="1741" xr:uid="{AF5F9D6A-17D7-459F-A508-E7AD42CB1FBE}"/>
    <cellStyle name="Normal 4 2 4 2 3 2" xfId="6223" xr:uid="{7A7714F3-7EFF-44CD-8038-6538561354F2}"/>
    <cellStyle name="Normal 4 2 4 2 3 2 2" xfId="15253" xr:uid="{8014E6A0-2CF1-403C-B7F8-451637CA9497}"/>
    <cellStyle name="Normal 4 2 4 2 3 2 2 2" xfId="37679" xr:uid="{D9097BF8-A6A7-4888-BFF0-B1021B22A3CA}"/>
    <cellStyle name="Normal 4 2 4 2 3 2 3" xfId="28649" xr:uid="{6410BFBE-BF5D-40B2-8938-CBFBCDE65DC3}"/>
    <cellStyle name="Normal 4 2 4 2 3 3" xfId="10771" xr:uid="{8E5C92A7-C08B-46F2-91DB-39ED2F0ED880}"/>
    <cellStyle name="Normal 4 2 4 2 3 3 2" xfId="33197" xr:uid="{5B13B174-36AD-45E4-83BE-1F813978127A}"/>
    <cellStyle name="Normal 4 2 4 2 3 4" xfId="24167" xr:uid="{111CC1A6-B5B7-48F0-A2D6-BDCD72126C72}"/>
    <cellStyle name="Normal 4 2 4 2 4" xfId="3235" xr:uid="{4ABB109C-BDF8-4C1E-BBE4-B332D466792E}"/>
    <cellStyle name="Normal 4 2 4 2 4 2" xfId="7717" xr:uid="{5E0AA191-6169-40C7-B63D-8D2249C243A0}"/>
    <cellStyle name="Normal 4 2 4 2 4 2 2" xfId="16747" xr:uid="{56EE2386-9E71-4DC3-BA0A-0839A56D9C66}"/>
    <cellStyle name="Normal 4 2 4 2 4 2 2 2" xfId="39173" xr:uid="{CC57F917-A648-459F-BC0F-0D7F90CDC990}"/>
    <cellStyle name="Normal 4 2 4 2 4 2 3" xfId="30143" xr:uid="{93E129FA-6BB8-4961-B8F4-D8369482D35F}"/>
    <cellStyle name="Normal 4 2 4 2 4 3" xfId="12265" xr:uid="{089850C9-82C2-42FB-867A-5A7D0467CFF1}"/>
    <cellStyle name="Normal 4 2 4 2 4 3 2" xfId="34691" xr:uid="{9AC82A6C-0CDB-4A91-BE8B-DD615A5D2DBF}"/>
    <cellStyle name="Normal 4 2 4 2 4 4" xfId="25661" xr:uid="{036ADE5B-69E2-45C3-84EE-DB690F15BF8B}"/>
    <cellStyle name="Normal 4 2 4 2 5" xfId="4729" xr:uid="{E9AD075C-7633-47C8-91C9-E91BD456C5D4}"/>
    <cellStyle name="Normal 4 2 4 2 5 2" xfId="13759" xr:uid="{44875D29-538C-4D8C-ACF7-EA2534607086}"/>
    <cellStyle name="Normal 4 2 4 2 5 2 2" xfId="36185" xr:uid="{ADDA0C2F-87D9-4214-AB56-D3CC9D598455}"/>
    <cellStyle name="Normal 4 2 4 2 5 3" xfId="27155" xr:uid="{141EABDB-61BF-499C-8990-611A90D30671}"/>
    <cellStyle name="Normal 4 2 4 2 6" xfId="9277" xr:uid="{0E72C59E-CA6A-4F80-ACEE-4FA3955DEB96}"/>
    <cellStyle name="Normal 4 2 4 2 6 2" xfId="31703" xr:uid="{378DB40A-4D6B-40F1-A904-91CBB14FE5E8}"/>
    <cellStyle name="Normal 4 2 4 2 7" xfId="22673" xr:uid="{CD95ACC7-75ED-4D77-9258-E1FAAAE6692C}"/>
    <cellStyle name="Normal 4 2 4 3" xfId="433" xr:uid="{0429B49B-D07A-4E3E-AA3D-1D99AFC51518}"/>
    <cellStyle name="Normal 4 2 4 3 2" xfId="1180" xr:uid="{10A44EF0-2F46-4027-8D22-E3B57C04F84C}"/>
    <cellStyle name="Normal 4 2 4 3 2 2" xfId="2674" xr:uid="{66D99B31-C276-4E6B-9630-6B38A83732C9}"/>
    <cellStyle name="Normal 4 2 4 3 2 2 2" xfId="7156" xr:uid="{4FDADCB9-3496-4127-A6A7-35421690843A}"/>
    <cellStyle name="Normal 4 2 4 3 2 2 2 2" xfId="16186" xr:uid="{017DD458-73D7-46C4-8057-925140682B7A}"/>
    <cellStyle name="Normal 4 2 4 3 2 2 2 2 2" xfId="38612" xr:uid="{8C79E656-BD81-4B94-A188-A385FB5D5D4E}"/>
    <cellStyle name="Normal 4 2 4 3 2 2 2 3" xfId="29582" xr:uid="{C858D888-340A-4B92-A478-F17D9BE2BD4D}"/>
    <cellStyle name="Normal 4 2 4 3 2 2 3" xfId="11704" xr:uid="{71306585-17D8-4136-A50F-12DA2B784D62}"/>
    <cellStyle name="Normal 4 2 4 3 2 2 3 2" xfId="34130" xr:uid="{8126F8BC-8673-473A-80E3-285706BEEDC7}"/>
    <cellStyle name="Normal 4 2 4 3 2 2 4" xfId="25100" xr:uid="{29E2CFFA-E319-4C26-9836-D3513DC14A00}"/>
    <cellStyle name="Normal 4 2 4 3 2 3" xfId="4168" xr:uid="{98135F77-EC80-4439-B2EF-15F4B90BA47F}"/>
    <cellStyle name="Normal 4 2 4 3 2 3 2" xfId="8650" xr:uid="{149BDB16-86DA-47E6-91E8-262457B5099B}"/>
    <cellStyle name="Normal 4 2 4 3 2 3 2 2" xfId="17680" xr:uid="{E0BFD9A5-A7E9-41B2-B372-0E7A21475609}"/>
    <cellStyle name="Normal 4 2 4 3 2 3 2 2 2" xfId="40106" xr:uid="{2C487B1B-8135-4425-90A7-34A6CCFCF0E5}"/>
    <cellStyle name="Normal 4 2 4 3 2 3 2 3" xfId="31076" xr:uid="{6BDABE8D-E69C-4B19-93B1-4BE39C03B176}"/>
    <cellStyle name="Normal 4 2 4 3 2 3 3" xfId="13198" xr:uid="{DE2E56C6-AF2F-45BB-9056-B689E0202150}"/>
    <cellStyle name="Normal 4 2 4 3 2 3 3 2" xfId="35624" xr:uid="{7377FA58-B33D-47F8-9A19-78B98B0090C7}"/>
    <cellStyle name="Normal 4 2 4 3 2 3 4" xfId="26594" xr:uid="{19BD9F53-ECCE-43F7-8F88-B5D56B699084}"/>
    <cellStyle name="Normal 4 2 4 3 2 4" xfId="5662" xr:uid="{2EF9939B-C526-4FCA-8A27-CAE76917D3D5}"/>
    <cellStyle name="Normal 4 2 4 3 2 4 2" xfId="14692" xr:uid="{6B65767D-FD17-4595-BCAE-00FC74579852}"/>
    <cellStyle name="Normal 4 2 4 3 2 4 2 2" xfId="37118" xr:uid="{E2C1AC58-4629-412D-94D4-DD1C9B6D21B5}"/>
    <cellStyle name="Normal 4 2 4 3 2 4 3" xfId="28088" xr:uid="{328FB2CE-33A3-45B0-9F19-A6237C1B81D0}"/>
    <cellStyle name="Normal 4 2 4 3 2 5" xfId="10210" xr:uid="{27CE5757-5ABD-4E40-BC3F-4C106B7C978E}"/>
    <cellStyle name="Normal 4 2 4 3 2 5 2" xfId="32636" xr:uid="{0B88FA5A-7E7B-4AEF-BF42-B9C5B7CDE361}"/>
    <cellStyle name="Normal 4 2 4 3 2 6" xfId="23606" xr:uid="{EE85374B-7380-4F19-9341-81A44077C0AC}"/>
    <cellStyle name="Normal 4 2 4 3 3" xfId="1927" xr:uid="{868CE00E-3CE2-4E1B-A286-08B5406EB034}"/>
    <cellStyle name="Normal 4 2 4 3 3 2" xfId="6409" xr:uid="{A88747C8-216D-4FE1-9AA2-3FFB2873C254}"/>
    <cellStyle name="Normal 4 2 4 3 3 2 2" xfId="15439" xr:uid="{E1706493-D0E6-4AAC-A99A-3149D89E2378}"/>
    <cellStyle name="Normal 4 2 4 3 3 2 2 2" xfId="37865" xr:uid="{AB50D910-8584-432D-A17E-704FB63BD68F}"/>
    <cellStyle name="Normal 4 2 4 3 3 2 3" xfId="28835" xr:uid="{820A0759-E965-4DA4-B15D-AB3B934B61DA}"/>
    <cellStyle name="Normal 4 2 4 3 3 3" xfId="10957" xr:uid="{A09ED436-D13C-452B-9042-72F6686BC406}"/>
    <cellStyle name="Normal 4 2 4 3 3 3 2" xfId="33383" xr:uid="{5A7DAB0D-4BA4-430C-8491-63C4DDB6F360}"/>
    <cellStyle name="Normal 4 2 4 3 3 4" xfId="24353" xr:uid="{D0054925-47BC-4C23-B304-DDC75002C987}"/>
    <cellStyle name="Normal 4 2 4 3 4" xfId="3421" xr:uid="{50E44BE6-6880-49DC-A48F-4B43C3254C4A}"/>
    <cellStyle name="Normal 4 2 4 3 4 2" xfId="7903" xr:uid="{1632E8DE-90E4-4C62-8CFA-BDD084F33FE1}"/>
    <cellStyle name="Normal 4 2 4 3 4 2 2" xfId="16933" xr:uid="{DA87DF8B-2E85-4CDB-8B80-A8574F255B0A}"/>
    <cellStyle name="Normal 4 2 4 3 4 2 2 2" xfId="39359" xr:uid="{A44E9E76-2DB0-4A7B-875D-13BED35AC814}"/>
    <cellStyle name="Normal 4 2 4 3 4 2 3" xfId="30329" xr:uid="{5F51F145-3581-439E-8121-A39F229A1ECF}"/>
    <cellStyle name="Normal 4 2 4 3 4 3" xfId="12451" xr:uid="{D826365B-E159-4ECA-BD15-675D1C5632FC}"/>
    <cellStyle name="Normal 4 2 4 3 4 3 2" xfId="34877" xr:uid="{40797998-3AF5-4901-94FA-1AA7B8B7682E}"/>
    <cellStyle name="Normal 4 2 4 3 4 4" xfId="25847" xr:uid="{E6CE13D5-DF01-4B10-AEAF-2D997739485D}"/>
    <cellStyle name="Normal 4 2 4 3 5" xfId="4915" xr:uid="{57EAE46B-DE5C-4AC3-9DAB-605B3E8EE16C}"/>
    <cellStyle name="Normal 4 2 4 3 5 2" xfId="13945" xr:uid="{A5E18332-B731-4A90-ACF1-192E931FBD9D}"/>
    <cellStyle name="Normal 4 2 4 3 5 2 2" xfId="36371" xr:uid="{89D46D7C-3184-4B85-A43E-06722B047C43}"/>
    <cellStyle name="Normal 4 2 4 3 5 3" xfId="27341" xr:uid="{F83D5D3C-AA6D-4A04-97EA-807A60FE36B7}"/>
    <cellStyle name="Normal 4 2 4 3 6" xfId="9463" xr:uid="{4FF4A23F-5007-449F-B4AB-A0CE1646FF13}"/>
    <cellStyle name="Normal 4 2 4 3 6 2" xfId="31889" xr:uid="{9DF11D42-9B59-46E9-8477-463F2B5808AC}"/>
    <cellStyle name="Normal 4 2 4 3 7" xfId="22859" xr:uid="{DA0C50CD-F351-44C8-8BE5-621C098D8118}"/>
    <cellStyle name="Normal 4 2 4 4" xfId="619" xr:uid="{9A19BC34-ABAE-4500-AD58-FF18FA8B8FBC}"/>
    <cellStyle name="Normal 4 2 4 4 2" xfId="1366" xr:uid="{2BE53E50-E08E-4641-97BC-A6AF4DACCE67}"/>
    <cellStyle name="Normal 4 2 4 4 2 2" xfId="2860" xr:uid="{88BD2B60-BFAF-438E-9036-8BD039BFEB5A}"/>
    <cellStyle name="Normal 4 2 4 4 2 2 2" xfId="7342" xr:uid="{8DE18A5E-4A7F-4F13-92F5-A1F9B367B22B}"/>
    <cellStyle name="Normal 4 2 4 4 2 2 2 2" xfId="16372" xr:uid="{6B10A8BE-161A-45C3-921A-4F4BDF817434}"/>
    <cellStyle name="Normal 4 2 4 4 2 2 2 2 2" xfId="38798" xr:uid="{3E355492-6174-403F-B2AC-6F126DCF7FD3}"/>
    <cellStyle name="Normal 4 2 4 4 2 2 2 3" xfId="29768" xr:uid="{126991F9-F811-4FEA-9D6D-7B1D8DB15730}"/>
    <cellStyle name="Normal 4 2 4 4 2 2 3" xfId="11890" xr:uid="{C1409DBF-90B1-4651-9A40-6E5E8817A8A8}"/>
    <cellStyle name="Normal 4 2 4 4 2 2 3 2" xfId="34316" xr:uid="{4B196225-CCC6-4A9E-988F-100B7A793977}"/>
    <cellStyle name="Normal 4 2 4 4 2 2 4" xfId="25286" xr:uid="{76710ACD-3001-4293-BEE1-8859511A7E11}"/>
    <cellStyle name="Normal 4 2 4 4 2 3" xfId="4354" xr:uid="{178F99C3-C62F-4BDA-B25C-0C76AE4C83FE}"/>
    <cellStyle name="Normal 4 2 4 4 2 3 2" xfId="8836" xr:uid="{6D1D5DF2-596B-448A-9AA6-88B2E6C71DA1}"/>
    <cellStyle name="Normal 4 2 4 4 2 3 2 2" xfId="17866" xr:uid="{7B780314-3CC0-4424-B835-6891DC22258C}"/>
    <cellStyle name="Normal 4 2 4 4 2 3 2 2 2" xfId="40292" xr:uid="{1237EA15-69B5-4EE1-BD87-8EAF5E011C3F}"/>
    <cellStyle name="Normal 4 2 4 4 2 3 2 3" xfId="31262" xr:uid="{494C5B7B-071A-4BC5-987B-9C2C7DF8FE11}"/>
    <cellStyle name="Normal 4 2 4 4 2 3 3" xfId="13384" xr:uid="{DDF9FA62-7158-4CC2-8424-BB366BDDDC8B}"/>
    <cellStyle name="Normal 4 2 4 4 2 3 3 2" xfId="35810" xr:uid="{6970711B-4928-48D3-A531-EC14BD15E631}"/>
    <cellStyle name="Normal 4 2 4 4 2 3 4" xfId="26780" xr:uid="{39CF3EF3-C3FB-44A9-9681-C7F56FA14538}"/>
    <cellStyle name="Normal 4 2 4 4 2 4" xfId="5848" xr:uid="{4540D2A2-83B4-468A-A10F-F9D4EE1C4176}"/>
    <cellStyle name="Normal 4 2 4 4 2 4 2" xfId="14878" xr:uid="{5A22EAD4-7370-4D80-822B-5407C7654662}"/>
    <cellStyle name="Normal 4 2 4 4 2 4 2 2" xfId="37304" xr:uid="{8D4FA7FF-F181-4710-AE1C-894B1FD72FFB}"/>
    <cellStyle name="Normal 4 2 4 4 2 4 3" xfId="28274" xr:uid="{0DFF6A73-3F47-4098-816B-4170F76175F2}"/>
    <cellStyle name="Normal 4 2 4 4 2 5" xfId="10396" xr:uid="{62071B94-1A0B-43DA-8C9D-FB92163400D8}"/>
    <cellStyle name="Normal 4 2 4 4 2 5 2" xfId="32822" xr:uid="{DFC522CE-AE46-4274-BACC-199AEB5EEAA0}"/>
    <cellStyle name="Normal 4 2 4 4 2 6" xfId="23792" xr:uid="{3E2D3274-A0FF-46E3-A0AE-94348AE1A388}"/>
    <cellStyle name="Normal 4 2 4 4 3" xfId="2113" xr:uid="{0D2D6712-8814-4C75-BAC6-668324CD9F1B}"/>
    <cellStyle name="Normal 4 2 4 4 3 2" xfId="6595" xr:uid="{12CA24BF-8A8F-4DA7-8192-E6C7D4A14318}"/>
    <cellStyle name="Normal 4 2 4 4 3 2 2" xfId="15625" xr:uid="{C6F5B71B-686D-424A-8E9C-322D81B40316}"/>
    <cellStyle name="Normal 4 2 4 4 3 2 2 2" xfId="38051" xr:uid="{05BCB369-9847-41DE-B18F-73350112062B}"/>
    <cellStyle name="Normal 4 2 4 4 3 2 3" xfId="29021" xr:uid="{F42F228A-3178-4466-ACCF-1424F1149F96}"/>
    <cellStyle name="Normal 4 2 4 4 3 3" xfId="11143" xr:uid="{44C5417C-5EFB-44B5-B8B7-A6F68DF735AA}"/>
    <cellStyle name="Normal 4 2 4 4 3 3 2" xfId="33569" xr:uid="{E8AE60CF-2699-40C8-8A80-E6AF3E63A71F}"/>
    <cellStyle name="Normal 4 2 4 4 3 4" xfId="24539" xr:uid="{960699BF-E350-4860-A1A1-036AC60B6B08}"/>
    <cellStyle name="Normal 4 2 4 4 4" xfId="3607" xr:uid="{C62308EA-3234-4CDA-88F4-17F1668CCE1B}"/>
    <cellStyle name="Normal 4 2 4 4 4 2" xfId="8089" xr:uid="{FA141EA2-0E72-4861-A822-EB2C5A9CFBEA}"/>
    <cellStyle name="Normal 4 2 4 4 4 2 2" xfId="17119" xr:uid="{7CAC511E-14D0-483B-9C53-5AC291BCFA60}"/>
    <cellStyle name="Normal 4 2 4 4 4 2 2 2" xfId="39545" xr:uid="{11C08266-6288-4474-B56E-BD80F88A6DB4}"/>
    <cellStyle name="Normal 4 2 4 4 4 2 3" xfId="30515" xr:uid="{39884233-A7AC-4130-9189-A462C2C3E1CD}"/>
    <cellStyle name="Normal 4 2 4 4 4 3" xfId="12637" xr:uid="{2211283D-6B4E-4616-9E30-F79737030915}"/>
    <cellStyle name="Normal 4 2 4 4 4 3 2" xfId="35063" xr:uid="{C4F5B67E-A1D6-4AE9-8AA1-90572ED8E55D}"/>
    <cellStyle name="Normal 4 2 4 4 4 4" xfId="26033" xr:uid="{F2A20586-614E-45D9-B188-38EBF801EDD9}"/>
    <cellStyle name="Normal 4 2 4 4 5" xfId="5101" xr:uid="{9DCBD8C6-91CD-4C62-AFE3-24A05D7220BB}"/>
    <cellStyle name="Normal 4 2 4 4 5 2" xfId="14131" xr:uid="{31E73FC8-8FEC-4939-BA8B-988C7F43BA62}"/>
    <cellStyle name="Normal 4 2 4 4 5 2 2" xfId="36557" xr:uid="{21CE544D-DB11-4F95-8818-0877CAD09D47}"/>
    <cellStyle name="Normal 4 2 4 4 5 3" xfId="27527" xr:uid="{CF87C4E2-0812-48AB-9950-989369810697}"/>
    <cellStyle name="Normal 4 2 4 4 6" xfId="9649" xr:uid="{0314BEBD-5F75-480F-AF85-2CC050E122F3}"/>
    <cellStyle name="Normal 4 2 4 4 6 2" xfId="32075" xr:uid="{8B0776DD-B034-44A1-9C38-4A01F447221F}"/>
    <cellStyle name="Normal 4 2 4 4 7" xfId="23045" xr:uid="{720EADF5-F5EB-4341-9166-AEEC30BD9330}"/>
    <cellStyle name="Normal 4 2 4 5" xfId="806" xr:uid="{497E52DA-7B89-4E80-B3D2-E371F2FDA005}"/>
    <cellStyle name="Normal 4 2 4 5 2" xfId="2300" xr:uid="{92C12CF1-06C0-40F2-9185-F5ED9A762EF5}"/>
    <cellStyle name="Normal 4 2 4 5 2 2" xfId="6782" xr:uid="{0A7D1FEB-6695-4E33-8055-DA856EBD5D52}"/>
    <cellStyle name="Normal 4 2 4 5 2 2 2" xfId="15812" xr:uid="{CB99665F-7501-42C3-8E2C-526E1B10B237}"/>
    <cellStyle name="Normal 4 2 4 5 2 2 2 2" xfId="38238" xr:uid="{BDAA1956-9DEC-478A-949B-0B97FB7FDD15}"/>
    <cellStyle name="Normal 4 2 4 5 2 2 3" xfId="29208" xr:uid="{72239704-23F6-49BC-B0F3-654DE404C937}"/>
    <cellStyle name="Normal 4 2 4 5 2 3" xfId="11330" xr:uid="{BBE5FB4A-2E4A-422E-A583-B7A38D6A15EB}"/>
    <cellStyle name="Normal 4 2 4 5 2 3 2" xfId="33756" xr:uid="{39A2B2A3-53F5-4D2F-A878-0C1717D61FD6}"/>
    <cellStyle name="Normal 4 2 4 5 2 4" xfId="24726" xr:uid="{25A7DFD3-987F-4552-B463-963627F5A74D}"/>
    <cellStyle name="Normal 4 2 4 5 3" xfId="3794" xr:uid="{ED97316A-BEB7-4C00-9FB1-AAB956C6E9C7}"/>
    <cellStyle name="Normal 4 2 4 5 3 2" xfId="8276" xr:uid="{CED9D812-2381-4CE2-87C7-01CA2FBBC0A3}"/>
    <cellStyle name="Normal 4 2 4 5 3 2 2" xfId="17306" xr:uid="{EEFCD545-1450-48C8-AFC3-958A23048CE3}"/>
    <cellStyle name="Normal 4 2 4 5 3 2 2 2" xfId="39732" xr:uid="{820C7057-E78C-4760-8249-7EB08E91ADDE}"/>
    <cellStyle name="Normal 4 2 4 5 3 2 3" xfId="30702" xr:uid="{9DAB0325-4449-4CEF-8642-137B3CEAA256}"/>
    <cellStyle name="Normal 4 2 4 5 3 3" xfId="12824" xr:uid="{2B09039C-E0CD-40DC-B5C2-DA755EF00FE4}"/>
    <cellStyle name="Normal 4 2 4 5 3 3 2" xfId="35250" xr:uid="{FF3BC5CA-1EE7-450C-8CE5-864B0F84372A}"/>
    <cellStyle name="Normal 4 2 4 5 3 4" xfId="26220" xr:uid="{F68C3439-9786-4290-BE94-13878BF3DCF0}"/>
    <cellStyle name="Normal 4 2 4 5 4" xfId="5288" xr:uid="{FC976349-529A-4C73-A34B-35AABA9B4ED6}"/>
    <cellStyle name="Normal 4 2 4 5 4 2" xfId="14318" xr:uid="{DCE58546-94CF-405F-9C37-5F3F7374DD4F}"/>
    <cellStyle name="Normal 4 2 4 5 4 2 2" xfId="36744" xr:uid="{05B0CA70-2810-4111-90C2-92971DCBBF87}"/>
    <cellStyle name="Normal 4 2 4 5 4 3" xfId="27714" xr:uid="{AA7FB76A-E889-45C7-B3DE-ADC5CA0E8C9C}"/>
    <cellStyle name="Normal 4 2 4 5 5" xfId="9836" xr:uid="{3C15DB1D-9C8C-4328-9162-C998D488F3D4}"/>
    <cellStyle name="Normal 4 2 4 5 5 2" xfId="32262" xr:uid="{5FC93456-D000-4AC5-ADCE-691054CAC882}"/>
    <cellStyle name="Normal 4 2 4 5 6" xfId="23232" xr:uid="{BA2E0028-B5F3-4148-9641-47EBDDC813E4}"/>
    <cellStyle name="Normal 4 2 4 6" xfId="1555" xr:uid="{3DD2C9D3-C7F6-4313-9136-B03FC2F5262E}"/>
    <cellStyle name="Normal 4 2 4 6 2" xfId="6037" xr:uid="{5F3AE379-E53F-4B49-81D3-C9BB9C95B17D}"/>
    <cellStyle name="Normal 4 2 4 6 2 2" xfId="15067" xr:uid="{DDB8574C-1AE4-4230-B2E6-C5EFC1B14A3C}"/>
    <cellStyle name="Normal 4 2 4 6 2 2 2" xfId="37493" xr:uid="{375D2A94-5FE1-44C4-A71D-E2C5D297D5DD}"/>
    <cellStyle name="Normal 4 2 4 6 2 3" xfId="28463" xr:uid="{F9BA350D-32AE-44EA-A48C-A034A9DEFA44}"/>
    <cellStyle name="Normal 4 2 4 6 3" xfId="10585" xr:uid="{1E904277-459F-4729-BACA-3740A548046E}"/>
    <cellStyle name="Normal 4 2 4 6 3 2" xfId="33011" xr:uid="{92B8F616-C5A3-44DE-91E1-0B4F5F57217E}"/>
    <cellStyle name="Normal 4 2 4 6 4" xfId="23981" xr:uid="{00CC963E-7375-481E-BCCF-43926EE43C1F}"/>
    <cellStyle name="Normal 4 2 4 7" xfId="3049" xr:uid="{F402E4AE-9E40-40F9-94B1-6891E4D48B6B}"/>
    <cellStyle name="Normal 4 2 4 7 2" xfId="7531" xr:uid="{C036EFD1-851E-4E18-B758-8AB9F87CC8CF}"/>
    <cellStyle name="Normal 4 2 4 7 2 2" xfId="16561" xr:uid="{AE68C36E-90DE-4AE5-9AD2-0A95253518C1}"/>
    <cellStyle name="Normal 4 2 4 7 2 2 2" xfId="38987" xr:uid="{686954B9-E52C-4AB5-A034-A3A0B6989F07}"/>
    <cellStyle name="Normal 4 2 4 7 2 3" xfId="29957" xr:uid="{51F1DF6F-6018-4423-9FCC-B85C2FC70846}"/>
    <cellStyle name="Normal 4 2 4 7 3" xfId="12079" xr:uid="{CD2E25AD-3981-44F0-BB82-AE31F0A740B3}"/>
    <cellStyle name="Normal 4 2 4 7 3 2" xfId="34505" xr:uid="{8857ABBD-F4CF-4B35-8D15-A35BD8FA2F19}"/>
    <cellStyle name="Normal 4 2 4 7 4" xfId="25475" xr:uid="{98EC50A8-9E0A-4570-B688-062BFC23F002}"/>
    <cellStyle name="Normal 4 2 4 8" xfId="4543" xr:uid="{2DA46AD4-230C-4DD5-9F29-4F206146FC63}"/>
    <cellStyle name="Normal 4 2 4 8 2" xfId="13573" xr:uid="{3773765A-4DD2-4B40-96ED-D2B2FED6D28D}"/>
    <cellStyle name="Normal 4 2 4 8 2 2" xfId="35999" xr:uid="{4D2E43D3-F8EB-4B56-86A6-5FC2239E4AC4}"/>
    <cellStyle name="Normal 4 2 4 8 3" xfId="26969" xr:uid="{B1C94CB8-6492-472D-9701-C73A133AC5C0}"/>
    <cellStyle name="Normal 4 2 4 9" xfId="9091" xr:uid="{82AC1F4D-85E5-4B75-A419-12EBE223E6CC}"/>
    <cellStyle name="Normal 4 2 4 9 2" xfId="31517" xr:uid="{C784903F-ED43-46DA-A824-125365A3C130}"/>
    <cellStyle name="Normal 4 2 5" xfId="85" xr:uid="{884D2B83-97D2-4A8A-B2AF-CB71FE0B3A86}"/>
    <cellStyle name="Normal 4 2 5 10" xfId="22511" xr:uid="{9D59D4E3-B717-4F4C-9E7F-F3FE8B40B8A2}"/>
    <cellStyle name="Normal 4 2 5 2" xfId="271" xr:uid="{0B219663-BAB8-457A-A8DE-3731994A05B5}"/>
    <cellStyle name="Normal 4 2 5 2 2" xfId="1015" xr:uid="{E3B53372-F9E4-452A-B78F-6BEE7A7092ED}"/>
    <cellStyle name="Normal 4 2 5 2 2 2" xfId="2509" xr:uid="{016136C7-44FD-48CB-BBF0-D1AF6E23DCCD}"/>
    <cellStyle name="Normal 4 2 5 2 2 2 2" xfId="6991" xr:uid="{96B386B0-C090-4180-85F4-94628B10458E}"/>
    <cellStyle name="Normal 4 2 5 2 2 2 2 2" xfId="16021" xr:uid="{B3AB335D-E108-465C-B6F6-A30CF5B411DE}"/>
    <cellStyle name="Normal 4 2 5 2 2 2 2 2 2" xfId="38447" xr:uid="{A55529AC-7881-48BE-A715-D047D5711F05}"/>
    <cellStyle name="Normal 4 2 5 2 2 2 2 3" xfId="29417" xr:uid="{42F94C18-7C2A-4855-9338-FD49D383960D}"/>
    <cellStyle name="Normal 4 2 5 2 2 2 3" xfId="11539" xr:uid="{FAF1E9A7-4221-4CA0-88E1-304FD81BD3FE}"/>
    <cellStyle name="Normal 4 2 5 2 2 2 3 2" xfId="33965" xr:uid="{FBECE572-DE7A-4F4D-B6C2-5AC3B80B7A8E}"/>
    <cellStyle name="Normal 4 2 5 2 2 2 4" xfId="24935" xr:uid="{8B195364-0DF1-4C0A-885C-5EEB812CED96}"/>
    <cellStyle name="Normal 4 2 5 2 2 3" xfId="4003" xr:uid="{B5E76DF7-FEF8-49E9-80D3-6DA6995631C5}"/>
    <cellStyle name="Normal 4 2 5 2 2 3 2" xfId="8485" xr:uid="{6F2D9262-D11B-461C-92AA-F77910EDDC79}"/>
    <cellStyle name="Normal 4 2 5 2 2 3 2 2" xfId="17515" xr:uid="{5BB00CF6-0227-4271-B132-FE93B9E8313E}"/>
    <cellStyle name="Normal 4 2 5 2 2 3 2 2 2" xfId="39941" xr:uid="{8F491116-4DE1-423A-97BA-5A7474129550}"/>
    <cellStyle name="Normal 4 2 5 2 2 3 2 3" xfId="30911" xr:uid="{2BF76467-BF6C-4337-B5E7-944042068D64}"/>
    <cellStyle name="Normal 4 2 5 2 2 3 3" xfId="13033" xr:uid="{A04CF4A2-7DE4-4116-B5BC-607EAF181FE6}"/>
    <cellStyle name="Normal 4 2 5 2 2 3 3 2" xfId="35459" xr:uid="{012A8799-CCD6-4AEC-9F00-9D2CF2108AB9}"/>
    <cellStyle name="Normal 4 2 5 2 2 3 4" xfId="26429" xr:uid="{7DF53F54-FBD1-49B5-838F-84799D62E111}"/>
    <cellStyle name="Normal 4 2 5 2 2 4" xfId="5497" xr:uid="{6043F8A5-D645-4264-A796-F410830E810B}"/>
    <cellStyle name="Normal 4 2 5 2 2 4 2" xfId="14527" xr:uid="{B8639AC4-2C6D-4687-8127-12A4C4E7795D}"/>
    <cellStyle name="Normal 4 2 5 2 2 4 2 2" xfId="36953" xr:uid="{B81470ED-BA85-4EB2-BD9C-B208D53B62C9}"/>
    <cellStyle name="Normal 4 2 5 2 2 4 3" xfId="27923" xr:uid="{69A1B25A-A975-4F53-A810-EB5613D4F767}"/>
    <cellStyle name="Normal 4 2 5 2 2 5" xfId="10045" xr:uid="{9444D4D2-39CF-4753-A0D0-99CE849FFFDF}"/>
    <cellStyle name="Normal 4 2 5 2 2 5 2" xfId="32471" xr:uid="{3A2A3BD1-A295-40F0-B18E-C056FA932103}"/>
    <cellStyle name="Normal 4 2 5 2 2 6" xfId="23441" xr:uid="{EA784DFA-9D8E-4DAA-9203-509D66DB71AA}"/>
    <cellStyle name="Normal 4 2 5 2 3" xfId="1765" xr:uid="{793ED829-91AC-48A0-BB5E-6042704674A0}"/>
    <cellStyle name="Normal 4 2 5 2 3 2" xfId="6247" xr:uid="{F6CF6C88-50D4-4126-960E-19388A446CE8}"/>
    <cellStyle name="Normal 4 2 5 2 3 2 2" xfId="15277" xr:uid="{790451DE-A70B-42B8-8A61-C6F392D3A1BC}"/>
    <cellStyle name="Normal 4 2 5 2 3 2 2 2" xfId="37703" xr:uid="{297B7995-B904-4A81-BAA6-0CDB1106FCF3}"/>
    <cellStyle name="Normal 4 2 5 2 3 2 3" xfId="28673" xr:uid="{1816FA3A-C527-4A27-8739-0525AB053D95}"/>
    <cellStyle name="Normal 4 2 5 2 3 3" xfId="10795" xr:uid="{D50DE778-F21E-4E82-91EE-9E0ABF86CC61}"/>
    <cellStyle name="Normal 4 2 5 2 3 3 2" xfId="33221" xr:uid="{C7122C1B-EFCD-4D06-BD78-09F81EDF3F06}"/>
    <cellStyle name="Normal 4 2 5 2 3 4" xfId="24191" xr:uid="{5DFA1287-408A-4864-B079-427E1EB4B4AB}"/>
    <cellStyle name="Normal 4 2 5 2 4" xfId="3259" xr:uid="{B9F76A42-7753-437A-B204-E0D3368D28DA}"/>
    <cellStyle name="Normal 4 2 5 2 4 2" xfId="7741" xr:uid="{9CE9A5D9-49EB-4E21-A362-2DB45D6A04A1}"/>
    <cellStyle name="Normal 4 2 5 2 4 2 2" xfId="16771" xr:uid="{A7F236AB-0DE5-437C-A9D3-0C71AB3535AE}"/>
    <cellStyle name="Normal 4 2 5 2 4 2 2 2" xfId="39197" xr:uid="{98EA6203-F0B0-4951-8477-1C7847E3C4EB}"/>
    <cellStyle name="Normal 4 2 5 2 4 2 3" xfId="30167" xr:uid="{A84074C8-0743-4F32-B420-970A9A04F624}"/>
    <cellStyle name="Normal 4 2 5 2 4 3" xfId="12289" xr:uid="{B09BB795-6014-4209-B767-B8D73FB06384}"/>
    <cellStyle name="Normal 4 2 5 2 4 3 2" xfId="34715" xr:uid="{8239FAD5-7A18-4C7F-AD61-0337F053F41D}"/>
    <cellStyle name="Normal 4 2 5 2 4 4" xfId="25685" xr:uid="{C8163076-9933-472A-BEF4-3D43EDC7178F}"/>
    <cellStyle name="Normal 4 2 5 2 5" xfId="4753" xr:uid="{C90E782D-3A3F-4720-AC98-A509057DEECE}"/>
    <cellStyle name="Normal 4 2 5 2 5 2" xfId="13783" xr:uid="{1CF85E06-05DB-4664-896D-8EF9B6DC3A11}"/>
    <cellStyle name="Normal 4 2 5 2 5 2 2" xfId="36209" xr:uid="{1260E9E0-06B0-4930-BE0C-888662270A40}"/>
    <cellStyle name="Normal 4 2 5 2 5 3" xfId="27179" xr:uid="{333D267F-B71C-43C0-B219-0A13E8FA8937}"/>
    <cellStyle name="Normal 4 2 5 2 6" xfId="9301" xr:uid="{CE4A6E23-3395-4037-8744-37B6C17D3417}"/>
    <cellStyle name="Normal 4 2 5 2 6 2" xfId="31727" xr:uid="{C05B397B-FC51-46CB-BE25-6FE7139F3DE2}"/>
    <cellStyle name="Normal 4 2 5 2 7" xfId="22697" xr:uid="{443D29FC-8A8E-4083-8547-2D0BC8D4FE94}"/>
    <cellStyle name="Normal 4 2 5 3" xfId="457" xr:uid="{E921E541-0073-4B3E-B59A-A7222E9B7029}"/>
    <cellStyle name="Normal 4 2 5 3 2" xfId="1204" xr:uid="{55D019ED-1B49-433F-998E-B67FFE53C62D}"/>
    <cellStyle name="Normal 4 2 5 3 2 2" xfId="2698" xr:uid="{481D0FE6-6958-4575-9CAE-69F85D41E471}"/>
    <cellStyle name="Normal 4 2 5 3 2 2 2" xfId="7180" xr:uid="{2D0D595D-0241-4BCA-AE58-BE178FD7B2AC}"/>
    <cellStyle name="Normal 4 2 5 3 2 2 2 2" xfId="16210" xr:uid="{4FB5025D-A7CD-40A0-AE18-2E39DADAA36F}"/>
    <cellStyle name="Normal 4 2 5 3 2 2 2 2 2" xfId="38636" xr:uid="{F5A9204B-DF83-46C5-B6A5-63F193D03517}"/>
    <cellStyle name="Normal 4 2 5 3 2 2 2 3" xfId="29606" xr:uid="{C3D577CC-9A1A-44BE-91C3-2791EEA0D787}"/>
    <cellStyle name="Normal 4 2 5 3 2 2 3" xfId="11728" xr:uid="{C488CC00-0DFB-44B5-82E8-30AC4B3992F0}"/>
    <cellStyle name="Normal 4 2 5 3 2 2 3 2" xfId="34154" xr:uid="{AE81F641-58B5-4D00-BFE8-EEF43B157325}"/>
    <cellStyle name="Normal 4 2 5 3 2 2 4" xfId="25124" xr:uid="{34DC2E56-D148-44A6-A85F-9B8D6FED2169}"/>
    <cellStyle name="Normal 4 2 5 3 2 3" xfId="4192" xr:uid="{6FC2D49A-0930-45E8-AE42-866C373D5EB6}"/>
    <cellStyle name="Normal 4 2 5 3 2 3 2" xfId="8674" xr:uid="{9FA74EAE-8E2A-4DA6-A99F-E6A303BC3692}"/>
    <cellStyle name="Normal 4 2 5 3 2 3 2 2" xfId="17704" xr:uid="{616FF675-A50C-4CF3-9700-C4D1C893D5D8}"/>
    <cellStyle name="Normal 4 2 5 3 2 3 2 2 2" xfId="40130" xr:uid="{0BABDB75-B4E9-46D7-AD6B-B09268B284F3}"/>
    <cellStyle name="Normal 4 2 5 3 2 3 2 3" xfId="31100" xr:uid="{B20A2041-391B-498B-8187-CDC8A21168CD}"/>
    <cellStyle name="Normal 4 2 5 3 2 3 3" xfId="13222" xr:uid="{822B80EE-D933-46A3-8734-63725CE5D849}"/>
    <cellStyle name="Normal 4 2 5 3 2 3 3 2" xfId="35648" xr:uid="{6A2CD3A4-D678-4429-AFF1-C8AC117F75A3}"/>
    <cellStyle name="Normal 4 2 5 3 2 3 4" xfId="26618" xr:uid="{F30B9DA8-EE7E-4608-8CEF-32C07500252B}"/>
    <cellStyle name="Normal 4 2 5 3 2 4" xfId="5686" xr:uid="{5311D558-980C-430E-9990-7A2B2A51CFD2}"/>
    <cellStyle name="Normal 4 2 5 3 2 4 2" xfId="14716" xr:uid="{6E4DA954-5FDC-464A-B22E-30447961F0A1}"/>
    <cellStyle name="Normal 4 2 5 3 2 4 2 2" xfId="37142" xr:uid="{EC43E16D-BC64-4B27-A12C-F21AD34F07FF}"/>
    <cellStyle name="Normal 4 2 5 3 2 4 3" xfId="28112" xr:uid="{3B17147F-D36A-49D3-8C40-19682CC0C3B9}"/>
    <cellStyle name="Normal 4 2 5 3 2 5" xfId="10234" xr:uid="{23783269-47F4-41AC-B555-7B27885418DA}"/>
    <cellStyle name="Normal 4 2 5 3 2 5 2" xfId="32660" xr:uid="{B975366C-411E-4248-8BDE-A9C0F1A4D566}"/>
    <cellStyle name="Normal 4 2 5 3 2 6" xfId="23630" xr:uid="{2E3ED98A-9AF5-4EEA-B6FB-67089AEDE8B8}"/>
    <cellStyle name="Normal 4 2 5 3 3" xfId="1951" xr:uid="{EFA2064F-56C9-4302-A481-F636B0CDE01A}"/>
    <cellStyle name="Normal 4 2 5 3 3 2" xfId="6433" xr:uid="{D3F5A675-3BC6-4199-82F5-FEC22D917B82}"/>
    <cellStyle name="Normal 4 2 5 3 3 2 2" xfId="15463" xr:uid="{461C45FD-166C-4FE9-B234-06B23E980D4F}"/>
    <cellStyle name="Normal 4 2 5 3 3 2 2 2" xfId="37889" xr:uid="{C3F02933-8E9A-459D-B4E5-D929DC6D8D06}"/>
    <cellStyle name="Normal 4 2 5 3 3 2 3" xfId="28859" xr:uid="{8C4AFC99-06AE-40B8-9BEF-6C655D13BDF4}"/>
    <cellStyle name="Normal 4 2 5 3 3 3" xfId="10981" xr:uid="{C125BF48-3727-4792-8F10-E9C0D16C891F}"/>
    <cellStyle name="Normal 4 2 5 3 3 3 2" xfId="33407" xr:uid="{79BB62F3-1B5B-4BBA-BE4B-2729599385A3}"/>
    <cellStyle name="Normal 4 2 5 3 3 4" xfId="24377" xr:uid="{F8B5E78A-E39A-42B4-B0D5-2E3E593BB446}"/>
    <cellStyle name="Normal 4 2 5 3 4" xfId="3445" xr:uid="{77C9FF67-C097-47C4-A538-049263E7C677}"/>
    <cellStyle name="Normal 4 2 5 3 4 2" xfId="7927" xr:uid="{3E8CBC4F-C225-4DD0-A049-F2665A0CADBB}"/>
    <cellStyle name="Normal 4 2 5 3 4 2 2" xfId="16957" xr:uid="{C1665F97-0575-4074-B9C6-BC5ACC2D3CD3}"/>
    <cellStyle name="Normal 4 2 5 3 4 2 2 2" xfId="39383" xr:uid="{045FC95B-30C0-4897-99D6-293089D126E9}"/>
    <cellStyle name="Normal 4 2 5 3 4 2 3" xfId="30353" xr:uid="{A6E87FDF-BDB7-4F12-BE09-A76C55CA791B}"/>
    <cellStyle name="Normal 4 2 5 3 4 3" xfId="12475" xr:uid="{CF26C393-5092-4562-89DB-4C2696C9B7A4}"/>
    <cellStyle name="Normal 4 2 5 3 4 3 2" xfId="34901" xr:uid="{02A1519C-87EE-48C3-B700-51B53DED94BD}"/>
    <cellStyle name="Normal 4 2 5 3 4 4" xfId="25871" xr:uid="{38DF5167-D389-4262-933B-A40D8C867E4C}"/>
    <cellStyle name="Normal 4 2 5 3 5" xfId="4939" xr:uid="{A7766A41-A4BB-49A0-A3B6-2530EE09BD9A}"/>
    <cellStyle name="Normal 4 2 5 3 5 2" xfId="13969" xr:uid="{1DB4146F-0F67-48EC-B63B-864E91A3AF85}"/>
    <cellStyle name="Normal 4 2 5 3 5 2 2" xfId="36395" xr:uid="{1469EB9D-4C3C-4F43-B520-A1C1BF352DB3}"/>
    <cellStyle name="Normal 4 2 5 3 5 3" xfId="27365" xr:uid="{44CFE392-2CF6-49AB-BC69-48740805454A}"/>
    <cellStyle name="Normal 4 2 5 3 6" xfId="9487" xr:uid="{636C9EA5-2028-4E8E-9EB2-0FACA4FBAFFB}"/>
    <cellStyle name="Normal 4 2 5 3 6 2" xfId="31913" xr:uid="{33B322E4-D9C0-4998-BFF3-E0AB216A0D78}"/>
    <cellStyle name="Normal 4 2 5 3 7" xfId="22883" xr:uid="{0D4D4B28-12A1-4D81-A868-82A02BFB59E7}"/>
    <cellStyle name="Normal 4 2 5 4" xfId="643" xr:uid="{D14F9318-345A-49EA-8B01-641516FEC10A}"/>
    <cellStyle name="Normal 4 2 5 4 2" xfId="1390" xr:uid="{11AFB3B0-2401-4DBD-8245-5DC31B233A65}"/>
    <cellStyle name="Normal 4 2 5 4 2 2" xfId="2884" xr:uid="{41784722-09E0-4D2F-861E-781A89AA4174}"/>
    <cellStyle name="Normal 4 2 5 4 2 2 2" xfId="7366" xr:uid="{674E04CD-EF35-403C-8655-74EBE9EEA9B8}"/>
    <cellStyle name="Normal 4 2 5 4 2 2 2 2" xfId="16396" xr:uid="{33F212C3-664F-43B8-A7BF-D146B982EF09}"/>
    <cellStyle name="Normal 4 2 5 4 2 2 2 2 2" xfId="38822" xr:uid="{18D2E4B3-C66A-4DF3-954D-BB76420A08C2}"/>
    <cellStyle name="Normal 4 2 5 4 2 2 2 3" xfId="29792" xr:uid="{C5CF5FB3-5919-445B-BAE5-64D6610B3D98}"/>
    <cellStyle name="Normal 4 2 5 4 2 2 3" xfId="11914" xr:uid="{462647A6-D02D-4036-9762-56B5AFF3E79B}"/>
    <cellStyle name="Normal 4 2 5 4 2 2 3 2" xfId="34340" xr:uid="{4AD675FD-D795-4908-A55F-F564D08D640F}"/>
    <cellStyle name="Normal 4 2 5 4 2 2 4" xfId="25310" xr:uid="{3FC2B13E-DD60-4363-B7FF-605215DC9C78}"/>
    <cellStyle name="Normal 4 2 5 4 2 3" xfId="4378" xr:uid="{B37AF31F-9FF9-4DD4-AB9F-8C76BDC6E433}"/>
    <cellStyle name="Normal 4 2 5 4 2 3 2" xfId="8860" xr:uid="{405E44D8-8532-4E57-B665-59A5672EF1B9}"/>
    <cellStyle name="Normal 4 2 5 4 2 3 2 2" xfId="17890" xr:uid="{7A984B8C-F6CB-426D-A026-5C8CD54173EB}"/>
    <cellStyle name="Normal 4 2 5 4 2 3 2 2 2" xfId="40316" xr:uid="{5FCBD501-B395-459A-B55F-D4F7B52E04B8}"/>
    <cellStyle name="Normal 4 2 5 4 2 3 2 3" xfId="31286" xr:uid="{89316739-A88E-40D5-8D53-5E44FB7F1E76}"/>
    <cellStyle name="Normal 4 2 5 4 2 3 3" xfId="13408" xr:uid="{3FA006FF-B429-4937-B05E-60ECEE011401}"/>
    <cellStyle name="Normal 4 2 5 4 2 3 3 2" xfId="35834" xr:uid="{311C0A70-4E1B-4E4F-9678-FBC80D9C2C3B}"/>
    <cellStyle name="Normal 4 2 5 4 2 3 4" xfId="26804" xr:uid="{F4385CCD-DA9D-4D5A-9A01-CD6A25100779}"/>
    <cellStyle name="Normal 4 2 5 4 2 4" xfId="5872" xr:uid="{CE71D813-5AC6-4582-B51C-2883EB7CBC34}"/>
    <cellStyle name="Normal 4 2 5 4 2 4 2" xfId="14902" xr:uid="{531F8D5C-BDCD-4533-AC84-66AAA86E89A5}"/>
    <cellStyle name="Normal 4 2 5 4 2 4 2 2" xfId="37328" xr:uid="{18C8C181-BD2A-4C87-8820-0EAFD9E0B45A}"/>
    <cellStyle name="Normal 4 2 5 4 2 4 3" xfId="28298" xr:uid="{DC64DECB-7F3D-4B99-8A6E-5D75A33349B5}"/>
    <cellStyle name="Normal 4 2 5 4 2 5" xfId="10420" xr:uid="{A15D1885-D340-4562-9F10-F9BC3BDC67D5}"/>
    <cellStyle name="Normal 4 2 5 4 2 5 2" xfId="32846" xr:uid="{8420CDA7-5AC2-4DBF-8CB3-C2D90DCF6A43}"/>
    <cellStyle name="Normal 4 2 5 4 2 6" xfId="23816" xr:uid="{156466C0-0E6A-4935-9774-A46D096326DC}"/>
    <cellStyle name="Normal 4 2 5 4 3" xfId="2137" xr:uid="{F649D505-43BD-4DF6-A062-E1F09DCE4947}"/>
    <cellStyle name="Normal 4 2 5 4 3 2" xfId="6619" xr:uid="{F089234B-887B-4A48-AF4C-DE52B4467C20}"/>
    <cellStyle name="Normal 4 2 5 4 3 2 2" xfId="15649" xr:uid="{EB23C257-5436-4232-AB5A-DDB143766731}"/>
    <cellStyle name="Normal 4 2 5 4 3 2 2 2" xfId="38075" xr:uid="{387CE8E7-D79C-4F28-A328-8875BE96B4BB}"/>
    <cellStyle name="Normal 4 2 5 4 3 2 3" xfId="29045" xr:uid="{214A214E-D213-4B69-B515-217E5BA98528}"/>
    <cellStyle name="Normal 4 2 5 4 3 3" xfId="11167" xr:uid="{2B6F16ED-0FC8-4287-A8A5-8A6CFF180B06}"/>
    <cellStyle name="Normal 4 2 5 4 3 3 2" xfId="33593" xr:uid="{B7A03541-ED53-4B0F-AF0C-36A8F7686477}"/>
    <cellStyle name="Normal 4 2 5 4 3 4" xfId="24563" xr:uid="{1BF0861B-C26F-448B-9A00-0EEE685D4110}"/>
    <cellStyle name="Normal 4 2 5 4 4" xfId="3631" xr:uid="{5FFAEC64-530D-438A-A585-0C888DCDF6D1}"/>
    <cellStyle name="Normal 4 2 5 4 4 2" xfId="8113" xr:uid="{1E22E05E-C86E-4F33-B48E-E0B660A42CB2}"/>
    <cellStyle name="Normal 4 2 5 4 4 2 2" xfId="17143" xr:uid="{44F1DE6F-FD5A-4492-900D-AC8230ED6F0E}"/>
    <cellStyle name="Normal 4 2 5 4 4 2 2 2" xfId="39569" xr:uid="{4CC58BE0-03B0-459C-BE51-1CD6DB474E14}"/>
    <cellStyle name="Normal 4 2 5 4 4 2 3" xfId="30539" xr:uid="{574C3A67-7B04-499E-AE10-40C478140C3A}"/>
    <cellStyle name="Normal 4 2 5 4 4 3" xfId="12661" xr:uid="{D6FC3C01-734A-4237-AD3D-435BC483B84B}"/>
    <cellStyle name="Normal 4 2 5 4 4 3 2" xfId="35087" xr:uid="{D7C4800C-7B13-4FEB-8790-E175F4A83CD9}"/>
    <cellStyle name="Normal 4 2 5 4 4 4" xfId="26057" xr:uid="{0D5DB3D2-DFB9-4B8A-97EB-305472712D46}"/>
    <cellStyle name="Normal 4 2 5 4 5" xfId="5125" xr:uid="{D2FB0435-FDE4-4651-8401-7F611EB3EAA5}"/>
    <cellStyle name="Normal 4 2 5 4 5 2" xfId="14155" xr:uid="{4ED080DF-89DD-4411-96D1-9423D0E6E8D7}"/>
    <cellStyle name="Normal 4 2 5 4 5 2 2" xfId="36581" xr:uid="{AE12ACEC-445E-4340-9541-7503A58046E9}"/>
    <cellStyle name="Normal 4 2 5 4 5 3" xfId="27551" xr:uid="{7D4470C7-7078-4482-9223-CAF8037B39D1}"/>
    <cellStyle name="Normal 4 2 5 4 6" xfId="9673" xr:uid="{F35F1A6E-F062-46AD-BF6A-0DF2EE32791E}"/>
    <cellStyle name="Normal 4 2 5 4 6 2" xfId="32099" xr:uid="{1BB2AE9F-C27B-43B6-86F1-B4F613477079}"/>
    <cellStyle name="Normal 4 2 5 4 7" xfId="23069" xr:uid="{635EA76C-7E31-48FF-963E-C451750579DC}"/>
    <cellStyle name="Normal 4 2 5 5" xfId="830" xr:uid="{CD300B3E-B02D-4BD5-BFF3-A408AA826A29}"/>
    <cellStyle name="Normal 4 2 5 5 2" xfId="2324" xr:uid="{2D99645D-59B2-494C-B7E8-938E43F47279}"/>
    <cellStyle name="Normal 4 2 5 5 2 2" xfId="6806" xr:uid="{8CF7CD8A-ABDA-4BF5-828D-5F688B7F24C2}"/>
    <cellStyle name="Normal 4 2 5 5 2 2 2" xfId="15836" xr:uid="{47CD0B8D-2681-4FFA-917E-9BCC4E068184}"/>
    <cellStyle name="Normal 4 2 5 5 2 2 2 2" xfId="38262" xr:uid="{CFA74738-A8B4-4F68-B348-031E629499DE}"/>
    <cellStyle name="Normal 4 2 5 5 2 2 3" xfId="29232" xr:uid="{11B60CA9-A441-4F68-B901-AD26E02A3107}"/>
    <cellStyle name="Normal 4 2 5 5 2 3" xfId="11354" xr:uid="{5BFC2C6B-7E5B-4E0D-AB54-58E7DCA6D7E8}"/>
    <cellStyle name="Normal 4 2 5 5 2 3 2" xfId="33780" xr:uid="{AC0D4327-19C2-46E5-9668-FA3171DD62B3}"/>
    <cellStyle name="Normal 4 2 5 5 2 4" xfId="24750" xr:uid="{5F18B062-B2FE-45C7-9966-21320E681EB9}"/>
    <cellStyle name="Normal 4 2 5 5 3" xfId="3818" xr:uid="{D38C051F-A3E5-4D47-B4A0-406112B43BE7}"/>
    <cellStyle name="Normal 4 2 5 5 3 2" xfId="8300" xr:uid="{6B2A1563-66AA-4E4E-B7B2-F96351DCA20A}"/>
    <cellStyle name="Normal 4 2 5 5 3 2 2" xfId="17330" xr:uid="{9E93B793-FF78-4C22-B1DD-46A4BF68F258}"/>
    <cellStyle name="Normal 4 2 5 5 3 2 2 2" xfId="39756" xr:uid="{E7555E5D-1188-4B23-876A-4A6FD344E397}"/>
    <cellStyle name="Normal 4 2 5 5 3 2 3" xfId="30726" xr:uid="{74E26105-1B9B-48A0-BC84-42152A797FA8}"/>
    <cellStyle name="Normal 4 2 5 5 3 3" xfId="12848" xr:uid="{221BE9D5-5E87-40F0-BBAF-EF84CE8C87B3}"/>
    <cellStyle name="Normal 4 2 5 5 3 3 2" xfId="35274" xr:uid="{0341551E-5E88-4E77-A292-3F9BC0AFF87E}"/>
    <cellStyle name="Normal 4 2 5 5 3 4" xfId="26244" xr:uid="{DF1BD178-6CFA-4828-A877-66C0637C9114}"/>
    <cellStyle name="Normal 4 2 5 5 4" xfId="5312" xr:uid="{705880E8-FA2B-4432-837A-0DA602C503D7}"/>
    <cellStyle name="Normal 4 2 5 5 4 2" xfId="14342" xr:uid="{7FE3D74F-9513-43EC-8383-CEA2C348638E}"/>
    <cellStyle name="Normal 4 2 5 5 4 2 2" xfId="36768" xr:uid="{0357609F-76F8-400E-9CAC-D11E101FC51D}"/>
    <cellStyle name="Normal 4 2 5 5 4 3" xfId="27738" xr:uid="{E0E1D41C-FF2A-4C9F-B8DC-58B727471F1D}"/>
    <cellStyle name="Normal 4 2 5 5 5" xfId="9860" xr:uid="{5EE73081-8648-4DA9-B1FD-00A2D43B69FE}"/>
    <cellStyle name="Normal 4 2 5 5 5 2" xfId="32286" xr:uid="{2EB33B63-5298-4684-93AD-F371D72D11A0}"/>
    <cellStyle name="Normal 4 2 5 5 6" xfId="23256" xr:uid="{B2A2FFCA-C110-4440-9B2D-BB6CBBA6B44A}"/>
    <cellStyle name="Normal 4 2 5 6" xfId="1579" xr:uid="{D1CC3F90-C7F2-4245-AB04-9B3E44463A52}"/>
    <cellStyle name="Normal 4 2 5 6 2" xfId="6061" xr:uid="{E4D53175-6602-4092-ADC1-148A1A50DDDC}"/>
    <cellStyle name="Normal 4 2 5 6 2 2" xfId="15091" xr:uid="{8EE6B05D-7EA7-420A-AB7E-890FCAE1C38C}"/>
    <cellStyle name="Normal 4 2 5 6 2 2 2" xfId="37517" xr:uid="{135129F1-5126-4DFC-A6DC-AB6FA50E524E}"/>
    <cellStyle name="Normal 4 2 5 6 2 3" xfId="28487" xr:uid="{A43A5C3D-5050-4F5F-A3C3-2ADEAB1A50C8}"/>
    <cellStyle name="Normal 4 2 5 6 3" xfId="10609" xr:uid="{658DEC23-6622-4ABD-A660-50B87E339B6D}"/>
    <cellStyle name="Normal 4 2 5 6 3 2" xfId="33035" xr:uid="{DF92B3B3-E7A9-47C1-9000-78F028824B77}"/>
    <cellStyle name="Normal 4 2 5 6 4" xfId="24005" xr:uid="{651FF014-F6C8-429C-BB82-53276F3DF236}"/>
    <cellStyle name="Normal 4 2 5 7" xfId="3073" xr:uid="{DD2E19AF-9CBD-48BB-8E4F-C2F14A158C1B}"/>
    <cellStyle name="Normal 4 2 5 7 2" xfId="7555" xr:uid="{32FEEC94-26B8-43D5-81E5-C3155C07574A}"/>
    <cellStyle name="Normal 4 2 5 7 2 2" xfId="16585" xr:uid="{C7459837-CA21-40B7-8CD2-DF326E90B98F}"/>
    <cellStyle name="Normal 4 2 5 7 2 2 2" xfId="39011" xr:uid="{880519CC-C7F6-432F-B72C-6F2BA44A5B6F}"/>
    <cellStyle name="Normal 4 2 5 7 2 3" xfId="29981" xr:uid="{08B02C4B-5D8E-43F8-8AA1-0EEB14FE5BDC}"/>
    <cellStyle name="Normal 4 2 5 7 3" xfId="12103" xr:uid="{DF3572DD-90C3-4D4D-9E33-05E2154DFE7D}"/>
    <cellStyle name="Normal 4 2 5 7 3 2" xfId="34529" xr:uid="{47CBF7AB-9B55-47B1-BACF-399F96E7B4EC}"/>
    <cellStyle name="Normal 4 2 5 7 4" xfId="25499" xr:uid="{978711D7-23ED-4010-A79C-328034670137}"/>
    <cellStyle name="Normal 4 2 5 8" xfId="4567" xr:uid="{4702A187-9F3B-4CEC-AA56-798F5AB6C9F7}"/>
    <cellStyle name="Normal 4 2 5 8 2" xfId="13597" xr:uid="{376B4966-9745-47C6-B25D-B9CDD5E97868}"/>
    <cellStyle name="Normal 4 2 5 8 2 2" xfId="36023" xr:uid="{1A52EF9D-368A-46E0-AD5D-B7CE8C685CFD}"/>
    <cellStyle name="Normal 4 2 5 8 3" xfId="26993" xr:uid="{1C62DBC1-F833-4A40-A89C-220A7258D4B3}"/>
    <cellStyle name="Normal 4 2 5 9" xfId="9115" xr:uid="{DA448D58-24D0-4812-BECE-8B85FAA3FEFB}"/>
    <cellStyle name="Normal 4 2 5 9 2" xfId="31541" xr:uid="{793DC04D-C5EB-477A-A573-10C585E27059}"/>
    <cellStyle name="Normal 4 2 6" xfId="116" xr:uid="{DB990DE8-C920-4157-A7FC-F8777C7041A3}"/>
    <cellStyle name="Normal 4 2 6 10" xfId="22542" xr:uid="{BA098D9B-086D-4491-97B1-1BB7C977C4A9}"/>
    <cellStyle name="Normal 4 2 6 2" xfId="302" xr:uid="{FC1347CC-556A-441F-AD15-004CBBCC7556}"/>
    <cellStyle name="Normal 4 2 6 2 2" xfId="1045" xr:uid="{720A88BD-C854-4A6F-B522-034B9E5559B0}"/>
    <cellStyle name="Normal 4 2 6 2 2 2" xfId="2539" xr:uid="{CD0EB1B7-1E0D-440B-8A67-53F3F37B9A9D}"/>
    <cellStyle name="Normal 4 2 6 2 2 2 2" xfId="7021" xr:uid="{3596F539-961D-47EC-B913-D952153AAD59}"/>
    <cellStyle name="Normal 4 2 6 2 2 2 2 2" xfId="16051" xr:uid="{A100A0F9-B151-43DC-8C06-56C909531964}"/>
    <cellStyle name="Normal 4 2 6 2 2 2 2 2 2" xfId="38477" xr:uid="{5A79330B-6346-4BB5-B918-C76D4D9F5C32}"/>
    <cellStyle name="Normal 4 2 6 2 2 2 2 3" xfId="29447" xr:uid="{B1BD0CFB-51AB-411C-B3EE-CBD15164261A}"/>
    <cellStyle name="Normal 4 2 6 2 2 2 3" xfId="11569" xr:uid="{0216394E-B1C3-424B-9EB2-91C9577EF2E1}"/>
    <cellStyle name="Normal 4 2 6 2 2 2 3 2" xfId="33995" xr:uid="{2C844528-FFBC-42E3-A7FA-DFF1B59B03FF}"/>
    <cellStyle name="Normal 4 2 6 2 2 2 4" xfId="24965" xr:uid="{4E7EE3A7-5E93-483B-9EE1-781F6AA903C0}"/>
    <cellStyle name="Normal 4 2 6 2 2 3" xfId="4033" xr:uid="{28A3EDCA-B1C6-4C92-AE9A-3E0D11538E32}"/>
    <cellStyle name="Normal 4 2 6 2 2 3 2" xfId="8515" xr:uid="{80089141-CE34-4DC7-9541-48C23666FEF3}"/>
    <cellStyle name="Normal 4 2 6 2 2 3 2 2" xfId="17545" xr:uid="{48CD5FD8-F3CC-49DC-A9FC-94551BC0BA93}"/>
    <cellStyle name="Normal 4 2 6 2 2 3 2 2 2" xfId="39971" xr:uid="{EE3DE321-474D-4081-8BD0-FD364C674C0E}"/>
    <cellStyle name="Normal 4 2 6 2 2 3 2 3" xfId="30941" xr:uid="{5D2FAC6F-A53E-467B-B51D-2C43C4BF449A}"/>
    <cellStyle name="Normal 4 2 6 2 2 3 3" xfId="13063" xr:uid="{7CAEEF52-2D0B-49C5-BBF8-AD2FF9AA53EE}"/>
    <cellStyle name="Normal 4 2 6 2 2 3 3 2" xfId="35489" xr:uid="{B6E0D80B-B8F1-4D06-9B98-D60F39F1C4F2}"/>
    <cellStyle name="Normal 4 2 6 2 2 3 4" xfId="26459" xr:uid="{ED387AAA-7526-4101-B083-E1D693D5743C}"/>
    <cellStyle name="Normal 4 2 6 2 2 4" xfId="5527" xr:uid="{A92159BD-2C47-43B8-99E4-0D430BFB337E}"/>
    <cellStyle name="Normal 4 2 6 2 2 4 2" xfId="14557" xr:uid="{48C7E7CA-7205-4B3E-8117-C9BD65EE0699}"/>
    <cellStyle name="Normal 4 2 6 2 2 4 2 2" xfId="36983" xr:uid="{60D570A7-E357-4C34-9FDA-56CC1CEA309D}"/>
    <cellStyle name="Normal 4 2 6 2 2 4 3" xfId="27953" xr:uid="{E27FEEB9-5F1E-45A1-AB27-2B5F0F2B87A1}"/>
    <cellStyle name="Normal 4 2 6 2 2 5" xfId="10075" xr:uid="{326A70D1-E92F-4EB1-9334-902609922735}"/>
    <cellStyle name="Normal 4 2 6 2 2 5 2" xfId="32501" xr:uid="{BE628FD3-3FAE-45AC-A430-072F7B72F05F}"/>
    <cellStyle name="Normal 4 2 6 2 2 6" xfId="23471" xr:uid="{63098A38-9533-488D-82C5-5BFDE82AA482}"/>
    <cellStyle name="Normal 4 2 6 2 3" xfId="1796" xr:uid="{B67FE831-EB76-422A-A5D2-F7E76BD04149}"/>
    <cellStyle name="Normal 4 2 6 2 3 2" xfId="6278" xr:uid="{BF0A24A0-B9E2-4CF8-B0AF-9E2B35B22E0E}"/>
    <cellStyle name="Normal 4 2 6 2 3 2 2" xfId="15308" xr:uid="{DEEBFFD6-88A9-44AC-A6A3-51361E07B97A}"/>
    <cellStyle name="Normal 4 2 6 2 3 2 2 2" xfId="37734" xr:uid="{D7DC2B30-6655-4281-B239-59E20E5F4D9B}"/>
    <cellStyle name="Normal 4 2 6 2 3 2 3" xfId="28704" xr:uid="{2A8C6137-B8B1-4642-9F2F-0EAE5EF80789}"/>
    <cellStyle name="Normal 4 2 6 2 3 3" xfId="10826" xr:uid="{209B44F1-1897-4D2F-AC86-AB262A48EFE8}"/>
    <cellStyle name="Normal 4 2 6 2 3 3 2" xfId="33252" xr:uid="{CBF25A0C-1F17-4F7D-AEC0-55EE2F7A013E}"/>
    <cellStyle name="Normal 4 2 6 2 3 4" xfId="24222" xr:uid="{3325A916-B808-4DEE-81E9-A9D175891A51}"/>
    <cellStyle name="Normal 4 2 6 2 4" xfId="3290" xr:uid="{4D2352CA-242E-4CEA-AA72-F051367515C5}"/>
    <cellStyle name="Normal 4 2 6 2 4 2" xfId="7772" xr:uid="{8D77DA2D-3E74-42CA-B563-8606CBA3F472}"/>
    <cellStyle name="Normal 4 2 6 2 4 2 2" xfId="16802" xr:uid="{79E8EC0A-EA28-451F-89CB-6472DD583F70}"/>
    <cellStyle name="Normal 4 2 6 2 4 2 2 2" xfId="39228" xr:uid="{A7133B04-A946-4DF1-92D0-7D9BD52901BD}"/>
    <cellStyle name="Normal 4 2 6 2 4 2 3" xfId="30198" xr:uid="{8BBF1B1E-4DBE-496F-A10E-4EC085431130}"/>
    <cellStyle name="Normal 4 2 6 2 4 3" xfId="12320" xr:uid="{64FC596D-6228-4D28-B52A-3304FC801A87}"/>
    <cellStyle name="Normal 4 2 6 2 4 3 2" xfId="34746" xr:uid="{B2AE47AF-E279-454B-8126-EE35F37B8A16}"/>
    <cellStyle name="Normal 4 2 6 2 4 4" xfId="25716" xr:uid="{5A96BF74-769C-4C7C-AB8D-AE032883888D}"/>
    <cellStyle name="Normal 4 2 6 2 5" xfId="4784" xr:uid="{AE9FBDC9-6365-4CB2-8A79-2244877FCBC7}"/>
    <cellStyle name="Normal 4 2 6 2 5 2" xfId="13814" xr:uid="{4CCD4549-4D67-4596-AD72-9E0A80652E23}"/>
    <cellStyle name="Normal 4 2 6 2 5 2 2" xfId="36240" xr:uid="{B5FBBCD7-B3B9-454A-A043-D90024B3D36A}"/>
    <cellStyle name="Normal 4 2 6 2 5 3" xfId="27210" xr:uid="{67B22AA2-1848-4343-B5B7-4647DD7B2E89}"/>
    <cellStyle name="Normal 4 2 6 2 6" xfId="9332" xr:uid="{62DC3D66-A366-4550-B5C8-1C6D690A7A48}"/>
    <cellStyle name="Normal 4 2 6 2 6 2" xfId="31758" xr:uid="{6DE0C793-20AE-42A0-BBF4-D78583301220}"/>
    <cellStyle name="Normal 4 2 6 2 7" xfId="22728" xr:uid="{7ACEFA47-8F58-4FF0-B32D-88BC92ADF0C0}"/>
    <cellStyle name="Normal 4 2 6 3" xfId="488" xr:uid="{2294BE45-7354-475B-AE31-F1D4E910E7BC}"/>
    <cellStyle name="Normal 4 2 6 3 2" xfId="1235" xr:uid="{6F285CAC-B52F-4E95-9388-F3E6E614E340}"/>
    <cellStyle name="Normal 4 2 6 3 2 2" xfId="2729" xr:uid="{56F97054-B3FD-47D0-9660-AA556B2D9AB9}"/>
    <cellStyle name="Normal 4 2 6 3 2 2 2" xfId="7211" xr:uid="{A425D5BA-7B1E-4563-9781-5860DC289E1A}"/>
    <cellStyle name="Normal 4 2 6 3 2 2 2 2" xfId="16241" xr:uid="{47C50583-F460-4C31-B2A9-D64DEEF76019}"/>
    <cellStyle name="Normal 4 2 6 3 2 2 2 2 2" xfId="38667" xr:uid="{864A4627-D670-4CC9-AB80-CFE175FD17EB}"/>
    <cellStyle name="Normal 4 2 6 3 2 2 2 3" xfId="29637" xr:uid="{FCF4AF93-3494-4F9E-B293-3056B49863CC}"/>
    <cellStyle name="Normal 4 2 6 3 2 2 3" xfId="11759" xr:uid="{A1DBA1CE-3C41-40C9-893A-869B50051B84}"/>
    <cellStyle name="Normal 4 2 6 3 2 2 3 2" xfId="34185" xr:uid="{A189DF99-9854-44B5-B588-60F1AE70F049}"/>
    <cellStyle name="Normal 4 2 6 3 2 2 4" xfId="25155" xr:uid="{8B6360C5-F791-4B42-B592-2CC08178633F}"/>
    <cellStyle name="Normal 4 2 6 3 2 3" xfId="4223" xr:uid="{880DA169-A96D-4DDB-B692-FB23CB91BEF0}"/>
    <cellStyle name="Normal 4 2 6 3 2 3 2" xfId="8705" xr:uid="{11A32446-CEFA-4444-AC81-01E7939C0A1B}"/>
    <cellStyle name="Normal 4 2 6 3 2 3 2 2" xfId="17735" xr:uid="{7177ED23-B010-47EF-95D0-90F6D8351015}"/>
    <cellStyle name="Normal 4 2 6 3 2 3 2 2 2" xfId="40161" xr:uid="{B66C36C0-AF31-4554-BF65-A01D24217F5D}"/>
    <cellStyle name="Normal 4 2 6 3 2 3 2 3" xfId="31131" xr:uid="{96FB60A5-2E41-471A-8C7B-F4A0077D7B34}"/>
    <cellStyle name="Normal 4 2 6 3 2 3 3" xfId="13253" xr:uid="{3B4FBF98-0E00-4BE9-8F86-86D71905B2F4}"/>
    <cellStyle name="Normal 4 2 6 3 2 3 3 2" xfId="35679" xr:uid="{1F05C0E4-DA56-45EE-AF1A-20C3238C6D5F}"/>
    <cellStyle name="Normal 4 2 6 3 2 3 4" xfId="26649" xr:uid="{FE483916-9E23-4EDA-9928-0C5FF6A4A06F}"/>
    <cellStyle name="Normal 4 2 6 3 2 4" xfId="5717" xr:uid="{69AC05EC-DD92-4075-B018-642BF7A446B4}"/>
    <cellStyle name="Normal 4 2 6 3 2 4 2" xfId="14747" xr:uid="{41F4DC23-391E-4213-86FB-F25B46D1D7C0}"/>
    <cellStyle name="Normal 4 2 6 3 2 4 2 2" xfId="37173" xr:uid="{A01483FD-977C-4C12-93E9-BB7FB8A5C558}"/>
    <cellStyle name="Normal 4 2 6 3 2 4 3" xfId="28143" xr:uid="{7327FC40-8573-4F8B-B7CF-8A4B66E645F1}"/>
    <cellStyle name="Normal 4 2 6 3 2 5" xfId="10265" xr:uid="{47C55BCA-A84E-4BDE-9FEE-1CCA53DD8774}"/>
    <cellStyle name="Normal 4 2 6 3 2 5 2" xfId="32691" xr:uid="{3C002DEB-0ABB-47B8-BE7C-1107735E1492}"/>
    <cellStyle name="Normal 4 2 6 3 2 6" xfId="23661" xr:uid="{F344D24B-4D03-4B70-BF31-F2E715E76E7F}"/>
    <cellStyle name="Normal 4 2 6 3 3" xfId="1982" xr:uid="{82563015-F65F-45C9-A5B6-7E11055CDAC1}"/>
    <cellStyle name="Normal 4 2 6 3 3 2" xfId="6464" xr:uid="{51CE3AAB-8806-4832-9CB1-0865A253856A}"/>
    <cellStyle name="Normal 4 2 6 3 3 2 2" xfId="15494" xr:uid="{35FA3746-30F3-484C-8706-556BC180B422}"/>
    <cellStyle name="Normal 4 2 6 3 3 2 2 2" xfId="37920" xr:uid="{608B0809-C7EC-4C66-A69D-523D58868B43}"/>
    <cellStyle name="Normal 4 2 6 3 3 2 3" xfId="28890" xr:uid="{765976C8-32B8-4945-B197-1D94CD5B4405}"/>
    <cellStyle name="Normal 4 2 6 3 3 3" xfId="11012" xr:uid="{522E467A-7D91-4F6F-B838-A5D8B1D5B4D8}"/>
    <cellStyle name="Normal 4 2 6 3 3 3 2" xfId="33438" xr:uid="{0C764827-ECB8-41B6-944A-697261C4B98D}"/>
    <cellStyle name="Normal 4 2 6 3 3 4" xfId="24408" xr:uid="{CD5ACAB8-8512-4A9B-94D1-3D14DE75C6FF}"/>
    <cellStyle name="Normal 4 2 6 3 4" xfId="3476" xr:uid="{EB7A9FF6-EC65-4485-8DD3-8B0EDF086DF2}"/>
    <cellStyle name="Normal 4 2 6 3 4 2" xfId="7958" xr:uid="{77D2AEF8-1A2F-4AAF-92CE-2DECA30BD21D}"/>
    <cellStyle name="Normal 4 2 6 3 4 2 2" xfId="16988" xr:uid="{C8257156-8BE0-4517-A686-52FFFFB0681D}"/>
    <cellStyle name="Normal 4 2 6 3 4 2 2 2" xfId="39414" xr:uid="{91EDDD28-126E-4F5B-8F0A-222CD442F79A}"/>
    <cellStyle name="Normal 4 2 6 3 4 2 3" xfId="30384" xr:uid="{945352D7-54DC-4BAE-9000-B5EF3829DB2D}"/>
    <cellStyle name="Normal 4 2 6 3 4 3" xfId="12506" xr:uid="{3BD5C816-2AFE-41B8-8FF5-17DFA4C0664B}"/>
    <cellStyle name="Normal 4 2 6 3 4 3 2" xfId="34932" xr:uid="{B76851C4-BAD0-446C-92DC-9670B50D3E08}"/>
    <cellStyle name="Normal 4 2 6 3 4 4" xfId="25902" xr:uid="{5DB3EA03-83B5-4CF9-B5C9-C23E49A0E200}"/>
    <cellStyle name="Normal 4 2 6 3 5" xfId="4970" xr:uid="{AE50F62A-0A75-46A3-A890-31F555711F31}"/>
    <cellStyle name="Normal 4 2 6 3 5 2" xfId="14000" xr:uid="{773AA1A1-3E6A-4352-8A9B-6D5C5F030DEF}"/>
    <cellStyle name="Normal 4 2 6 3 5 2 2" xfId="36426" xr:uid="{DAF9520E-F82F-4C0A-9C83-0B81AE386B0D}"/>
    <cellStyle name="Normal 4 2 6 3 5 3" xfId="27396" xr:uid="{A38C2856-5C58-485E-AE89-AC42F03B0712}"/>
    <cellStyle name="Normal 4 2 6 3 6" xfId="9518" xr:uid="{C97D9F41-05AD-4BAF-AD23-60F759557AC9}"/>
    <cellStyle name="Normal 4 2 6 3 6 2" xfId="31944" xr:uid="{D571E242-0A97-46C3-A31F-B6B4487814AC}"/>
    <cellStyle name="Normal 4 2 6 3 7" xfId="22914" xr:uid="{149872B7-A4AF-4717-958E-3A69E6F01195}"/>
    <cellStyle name="Normal 4 2 6 4" xfId="674" xr:uid="{5B282149-AA2A-4E4C-B111-BC7DD3ABF0D1}"/>
    <cellStyle name="Normal 4 2 6 4 2" xfId="1421" xr:uid="{AA1ECBFB-5569-4780-8243-1D3970F24659}"/>
    <cellStyle name="Normal 4 2 6 4 2 2" xfId="2915" xr:uid="{1F34E3F7-5432-4119-8D0A-DDEFF1EA7DCC}"/>
    <cellStyle name="Normal 4 2 6 4 2 2 2" xfId="7397" xr:uid="{2C816E76-0A26-470B-BC89-395B69CE70A9}"/>
    <cellStyle name="Normal 4 2 6 4 2 2 2 2" xfId="16427" xr:uid="{538F8E39-9B7F-4E53-B449-D83A232C301F}"/>
    <cellStyle name="Normal 4 2 6 4 2 2 2 2 2" xfId="38853" xr:uid="{14A4523D-BDD0-4A95-9ECB-96031AA223E4}"/>
    <cellStyle name="Normal 4 2 6 4 2 2 2 3" xfId="29823" xr:uid="{C9625367-BD96-490A-B132-2FE5763A5245}"/>
    <cellStyle name="Normal 4 2 6 4 2 2 3" xfId="11945" xr:uid="{62F6301B-B69A-44B9-92DB-D8D6B86211CB}"/>
    <cellStyle name="Normal 4 2 6 4 2 2 3 2" xfId="34371" xr:uid="{D756EF02-6221-4B5F-9F5E-2D37AD837410}"/>
    <cellStyle name="Normal 4 2 6 4 2 2 4" xfId="25341" xr:uid="{F13977E0-59DA-4299-99A6-C1C195B0B39B}"/>
    <cellStyle name="Normal 4 2 6 4 2 3" xfId="4409" xr:uid="{01C3E321-AE31-456E-8A04-D9A29EF8C590}"/>
    <cellStyle name="Normal 4 2 6 4 2 3 2" xfId="8891" xr:uid="{CA8EBC25-1800-4106-A856-01CF14F63200}"/>
    <cellStyle name="Normal 4 2 6 4 2 3 2 2" xfId="17921" xr:uid="{54FDF1D0-ABBF-43B7-8544-585CC8281A83}"/>
    <cellStyle name="Normal 4 2 6 4 2 3 2 2 2" xfId="40347" xr:uid="{81194D93-6AE9-45AC-9ADA-59BA38E3C382}"/>
    <cellStyle name="Normal 4 2 6 4 2 3 2 3" xfId="31317" xr:uid="{C28467A9-96B0-4E87-A61C-FD37582EBA8A}"/>
    <cellStyle name="Normal 4 2 6 4 2 3 3" xfId="13439" xr:uid="{AA3E9FDC-5DEB-40A5-83AE-7A7E22C6D242}"/>
    <cellStyle name="Normal 4 2 6 4 2 3 3 2" xfId="35865" xr:uid="{FD8083F5-60A0-403F-8779-989BF4E783F0}"/>
    <cellStyle name="Normal 4 2 6 4 2 3 4" xfId="26835" xr:uid="{2CA63AE4-432A-4F70-859E-C026313EFF50}"/>
    <cellStyle name="Normal 4 2 6 4 2 4" xfId="5903" xr:uid="{ACC79939-C8CC-4706-92F2-20A63C379C8A}"/>
    <cellStyle name="Normal 4 2 6 4 2 4 2" xfId="14933" xr:uid="{6FEAF90F-7A66-484C-85BB-1C3D1116AD8F}"/>
    <cellStyle name="Normal 4 2 6 4 2 4 2 2" xfId="37359" xr:uid="{438513D4-9343-44CB-B56B-7B1A982B091E}"/>
    <cellStyle name="Normal 4 2 6 4 2 4 3" xfId="28329" xr:uid="{6AD338D4-CB36-4F03-BAA8-A99B4BBCB987}"/>
    <cellStyle name="Normal 4 2 6 4 2 5" xfId="10451" xr:uid="{7BC87C1B-E679-4968-ADED-3EE6EFCFD18F}"/>
    <cellStyle name="Normal 4 2 6 4 2 5 2" xfId="32877" xr:uid="{2EFA03D8-C94D-45CF-9127-BB9AC1992C67}"/>
    <cellStyle name="Normal 4 2 6 4 2 6" xfId="23847" xr:uid="{D29DFE8F-3441-4810-A98D-3B2F1F922E73}"/>
    <cellStyle name="Normal 4 2 6 4 3" xfId="2168" xr:uid="{94AAE311-33CE-4074-9E6F-63488F4AD0B6}"/>
    <cellStyle name="Normal 4 2 6 4 3 2" xfId="6650" xr:uid="{D305B5A5-6459-4692-9543-F2914294F376}"/>
    <cellStyle name="Normal 4 2 6 4 3 2 2" xfId="15680" xr:uid="{5ED342E8-543F-45B8-854A-92A4563657E8}"/>
    <cellStyle name="Normal 4 2 6 4 3 2 2 2" xfId="38106" xr:uid="{83C0893C-349B-4E98-8019-1D6F2CB568C9}"/>
    <cellStyle name="Normal 4 2 6 4 3 2 3" xfId="29076" xr:uid="{4BB231E6-5321-4672-879D-39E7820D93D5}"/>
    <cellStyle name="Normal 4 2 6 4 3 3" xfId="11198" xr:uid="{AF18623D-0FD5-45E4-AA72-F253C1532CE3}"/>
    <cellStyle name="Normal 4 2 6 4 3 3 2" xfId="33624" xr:uid="{4FC88ADC-AF45-45F1-8697-D3CE2AAA9CD8}"/>
    <cellStyle name="Normal 4 2 6 4 3 4" xfId="24594" xr:uid="{5E8BD245-EF58-4F2C-8B6E-2E6496594E15}"/>
    <cellStyle name="Normal 4 2 6 4 4" xfId="3662" xr:uid="{3E4D58C5-E064-4031-BCE2-D84FB5923553}"/>
    <cellStyle name="Normal 4 2 6 4 4 2" xfId="8144" xr:uid="{D5401FD2-4D10-4A5E-AC93-93BB5130374B}"/>
    <cellStyle name="Normal 4 2 6 4 4 2 2" xfId="17174" xr:uid="{216B0D2B-EFE0-4A8F-AA94-572048DBD514}"/>
    <cellStyle name="Normal 4 2 6 4 4 2 2 2" xfId="39600" xr:uid="{40626EDF-1B4C-4DA4-AF8E-8C86C19D3680}"/>
    <cellStyle name="Normal 4 2 6 4 4 2 3" xfId="30570" xr:uid="{A48F868D-FE92-49AD-AEC0-12BF17AC9940}"/>
    <cellStyle name="Normal 4 2 6 4 4 3" xfId="12692" xr:uid="{CDC5789A-069F-4E0E-8EB0-FDB72825FEDE}"/>
    <cellStyle name="Normal 4 2 6 4 4 3 2" xfId="35118" xr:uid="{028AE5E5-F59C-4D47-967D-40AC8AB7303E}"/>
    <cellStyle name="Normal 4 2 6 4 4 4" xfId="26088" xr:uid="{A4D304D3-75C9-452A-ADC7-220532E3E6D1}"/>
    <cellStyle name="Normal 4 2 6 4 5" xfId="5156" xr:uid="{AB4A4FAB-34CF-4588-809D-FB404687B43F}"/>
    <cellStyle name="Normal 4 2 6 4 5 2" xfId="14186" xr:uid="{3438478A-D8FC-43C1-B62E-22F4332349E6}"/>
    <cellStyle name="Normal 4 2 6 4 5 2 2" xfId="36612" xr:uid="{2F044B94-0875-43F0-97B2-6902E545FDE4}"/>
    <cellStyle name="Normal 4 2 6 4 5 3" xfId="27582" xr:uid="{03F10903-D6AB-4317-81FC-3C3A58D5D3F7}"/>
    <cellStyle name="Normal 4 2 6 4 6" xfId="9704" xr:uid="{FE2306C7-FB85-4A71-92B8-D94446F66AA1}"/>
    <cellStyle name="Normal 4 2 6 4 6 2" xfId="32130" xr:uid="{7D412537-73E2-4416-8F25-2DE9522C5E14}"/>
    <cellStyle name="Normal 4 2 6 4 7" xfId="23100" xr:uid="{FD90DA3C-21ED-4C40-AB78-68109E4BEB4F}"/>
    <cellStyle name="Normal 4 2 6 5" xfId="861" xr:uid="{423BA8F8-3972-4536-B839-490D83421415}"/>
    <cellStyle name="Normal 4 2 6 5 2" xfId="2355" xr:uid="{15CF4BC2-E1CE-4339-B54D-B05FC5715468}"/>
    <cellStyle name="Normal 4 2 6 5 2 2" xfId="6837" xr:uid="{BBE432E8-DF6F-4B83-80E4-67806A4491E3}"/>
    <cellStyle name="Normal 4 2 6 5 2 2 2" xfId="15867" xr:uid="{0EE16BA5-737A-4425-8C7D-7263A56E376A}"/>
    <cellStyle name="Normal 4 2 6 5 2 2 2 2" xfId="38293" xr:uid="{5F9E4751-8827-4D4C-A9F7-707415B95EE2}"/>
    <cellStyle name="Normal 4 2 6 5 2 2 3" xfId="29263" xr:uid="{C0FB7ADA-941A-4544-9084-1C093121440A}"/>
    <cellStyle name="Normal 4 2 6 5 2 3" xfId="11385" xr:uid="{45FA0966-B83D-4E21-9AEA-AA631907478D}"/>
    <cellStyle name="Normal 4 2 6 5 2 3 2" xfId="33811" xr:uid="{92EB886F-D7DF-4F0F-ACDB-A6BCBE488A51}"/>
    <cellStyle name="Normal 4 2 6 5 2 4" xfId="24781" xr:uid="{06EDB2D0-8068-4655-93AF-DE76401DA09D}"/>
    <cellStyle name="Normal 4 2 6 5 3" xfId="3849" xr:uid="{3CFAF6AF-7F10-43A9-A109-3CEA77F70C3D}"/>
    <cellStyle name="Normal 4 2 6 5 3 2" xfId="8331" xr:uid="{E0E2E51F-C2D6-47FC-9418-0AA4EB5520F5}"/>
    <cellStyle name="Normal 4 2 6 5 3 2 2" xfId="17361" xr:uid="{27F5CAE0-BB4D-47AF-97D6-28DF9631CC17}"/>
    <cellStyle name="Normal 4 2 6 5 3 2 2 2" xfId="39787" xr:uid="{1697C356-23F7-4E5D-90F0-4DDA411399B8}"/>
    <cellStyle name="Normal 4 2 6 5 3 2 3" xfId="30757" xr:uid="{730057ED-53F5-459B-9408-E40B27B68511}"/>
    <cellStyle name="Normal 4 2 6 5 3 3" xfId="12879" xr:uid="{26822CD6-9940-47AF-9275-F3183815AB41}"/>
    <cellStyle name="Normal 4 2 6 5 3 3 2" xfId="35305" xr:uid="{55C77C03-AD3D-4842-B3D4-90DA56C68C16}"/>
    <cellStyle name="Normal 4 2 6 5 3 4" xfId="26275" xr:uid="{AC841A2B-04FC-4743-9873-63FC892FEB62}"/>
    <cellStyle name="Normal 4 2 6 5 4" xfId="5343" xr:uid="{4C257777-6F19-4C91-AA8C-F22B491A6E0B}"/>
    <cellStyle name="Normal 4 2 6 5 4 2" xfId="14373" xr:uid="{C8B9C278-1241-4AC4-ABD7-26C0E75AC2C8}"/>
    <cellStyle name="Normal 4 2 6 5 4 2 2" xfId="36799" xr:uid="{B22DBAAB-2E5D-4EC0-9395-6AD13AF4FA8C}"/>
    <cellStyle name="Normal 4 2 6 5 4 3" xfId="27769" xr:uid="{0C016B56-0885-4419-95E4-E0EC71625C0F}"/>
    <cellStyle name="Normal 4 2 6 5 5" xfId="9891" xr:uid="{C38774DE-B091-4665-8940-B6BB43BC507C}"/>
    <cellStyle name="Normal 4 2 6 5 5 2" xfId="32317" xr:uid="{41D2A515-E8A0-4807-A484-2E3DCE083AEF}"/>
    <cellStyle name="Normal 4 2 6 5 6" xfId="23287" xr:uid="{7FCDCD9F-DE7B-405B-A57D-B9576CD2DF4F}"/>
    <cellStyle name="Normal 4 2 6 6" xfId="1610" xr:uid="{73FE7338-4FF3-4781-848B-8A6B7E97ED3D}"/>
    <cellStyle name="Normal 4 2 6 6 2" xfId="6092" xr:uid="{31388831-3B14-48D4-AE59-6AB4CA5C1B34}"/>
    <cellStyle name="Normal 4 2 6 6 2 2" xfId="15122" xr:uid="{BAB07BCB-A123-4F20-BD5A-10AF54B827D1}"/>
    <cellStyle name="Normal 4 2 6 6 2 2 2" xfId="37548" xr:uid="{94DC8EEE-985E-4102-B9A9-30E3FD0D2BCB}"/>
    <cellStyle name="Normal 4 2 6 6 2 3" xfId="28518" xr:uid="{64ED37D3-6CC4-4961-96BB-DD9D7A1BE3FB}"/>
    <cellStyle name="Normal 4 2 6 6 3" xfId="10640" xr:uid="{F58C2941-412F-4B3A-8B95-E09C93F36BEF}"/>
    <cellStyle name="Normal 4 2 6 6 3 2" xfId="33066" xr:uid="{DFFDDDC4-8626-45DA-B751-4552086AFA94}"/>
    <cellStyle name="Normal 4 2 6 6 4" xfId="24036" xr:uid="{BCB707B6-713A-4BB3-9985-372C503444CA}"/>
    <cellStyle name="Normal 4 2 6 7" xfId="3104" xr:uid="{4A06AA93-ABCB-4A91-A511-254FB5F55621}"/>
    <cellStyle name="Normal 4 2 6 7 2" xfId="7586" xr:uid="{7F6B336B-B7F5-420B-87B9-1BE6212F9D11}"/>
    <cellStyle name="Normal 4 2 6 7 2 2" xfId="16616" xr:uid="{5898567C-405F-4BA0-89D5-D23A30FC22F9}"/>
    <cellStyle name="Normal 4 2 6 7 2 2 2" xfId="39042" xr:uid="{3F04390D-C848-49C9-A47E-3C599E6E9B1E}"/>
    <cellStyle name="Normal 4 2 6 7 2 3" xfId="30012" xr:uid="{3228A7D4-8D2B-4681-BFC3-FD7DE9C3ABF7}"/>
    <cellStyle name="Normal 4 2 6 7 3" xfId="12134" xr:uid="{44EC2D2F-8B8B-4332-82B4-66BD7A72E452}"/>
    <cellStyle name="Normal 4 2 6 7 3 2" xfId="34560" xr:uid="{D7438FEF-31E9-4AA7-A6F7-BFEE2FE2B678}"/>
    <cellStyle name="Normal 4 2 6 7 4" xfId="25530" xr:uid="{DA2DFFCB-9B8B-487C-9633-88ECD0237C24}"/>
    <cellStyle name="Normal 4 2 6 8" xfId="4598" xr:uid="{AF630E97-9F28-48CC-99E9-20361347FDB4}"/>
    <cellStyle name="Normal 4 2 6 8 2" xfId="13628" xr:uid="{EA0F6E65-16F5-4324-B200-493C0F25AF84}"/>
    <cellStyle name="Normal 4 2 6 8 2 2" xfId="36054" xr:uid="{B56EE5B6-02ED-4E29-9E6F-134A17673AB3}"/>
    <cellStyle name="Normal 4 2 6 8 3" xfId="27024" xr:uid="{0A75E008-6AB5-4982-BD65-A963AE5C6686}"/>
    <cellStyle name="Normal 4 2 6 9" xfId="9146" xr:uid="{C0D16268-52F3-4439-87A6-12081C5B99BF}"/>
    <cellStyle name="Normal 4 2 6 9 2" xfId="31572" xr:uid="{EB9DF8D5-0629-4B3A-B15D-0F01BEAC45A5}"/>
    <cellStyle name="Normal 4 2 7" xfId="132" xr:uid="{4B0830DF-D1C2-4C46-884D-1930B0C14E07}"/>
    <cellStyle name="Normal 4 2 7 10" xfId="22558" xr:uid="{60BA609C-1056-42B0-9BE4-1ED75D4586F9}"/>
    <cellStyle name="Normal 4 2 7 2" xfId="318" xr:uid="{EDA5499E-695F-45C6-A41D-5C307C70264A}"/>
    <cellStyle name="Normal 4 2 7 2 2" xfId="1061" xr:uid="{6EADD139-3D20-4395-A868-6E39E7E5932D}"/>
    <cellStyle name="Normal 4 2 7 2 2 2" xfId="2555" xr:uid="{EC474F3E-5F15-4834-8935-79FDB32B4BB8}"/>
    <cellStyle name="Normal 4 2 7 2 2 2 2" xfId="7037" xr:uid="{13A18BCD-D638-4C1F-ABC0-312FB1264E68}"/>
    <cellStyle name="Normal 4 2 7 2 2 2 2 2" xfId="16067" xr:uid="{B33CE238-6BBB-4803-A83D-42FB82323D0C}"/>
    <cellStyle name="Normal 4 2 7 2 2 2 2 2 2" xfId="38493" xr:uid="{A234DD22-17C1-4DC2-891F-A5FFAE127293}"/>
    <cellStyle name="Normal 4 2 7 2 2 2 2 3" xfId="29463" xr:uid="{C7D60C07-BE86-425A-A3DC-D493846ADF48}"/>
    <cellStyle name="Normal 4 2 7 2 2 2 3" xfId="11585" xr:uid="{1140EFCC-7AF1-48AC-B0A5-C8D87ABA48FE}"/>
    <cellStyle name="Normal 4 2 7 2 2 2 3 2" xfId="34011" xr:uid="{210199BD-21B3-4A83-8FC4-645A111AC70B}"/>
    <cellStyle name="Normal 4 2 7 2 2 2 4" xfId="24981" xr:uid="{45A67A92-3A09-465E-A136-6B092C8DACE3}"/>
    <cellStyle name="Normal 4 2 7 2 2 3" xfId="4049" xr:uid="{3842AAF7-FBF1-4995-B7A7-9F86019829D1}"/>
    <cellStyle name="Normal 4 2 7 2 2 3 2" xfId="8531" xr:uid="{0F1970CE-A3EE-4C11-B6CB-36DBCEDB989D}"/>
    <cellStyle name="Normal 4 2 7 2 2 3 2 2" xfId="17561" xr:uid="{97C65708-E27F-4AD4-A3B3-438FC91EF258}"/>
    <cellStyle name="Normal 4 2 7 2 2 3 2 2 2" xfId="39987" xr:uid="{1B25FA2C-2BB7-4B7D-B5F4-A15794D1CDC9}"/>
    <cellStyle name="Normal 4 2 7 2 2 3 2 3" xfId="30957" xr:uid="{04CD9999-4F44-41E6-9FFF-ECE0B84C2E37}"/>
    <cellStyle name="Normal 4 2 7 2 2 3 3" xfId="13079" xr:uid="{8D295677-D852-464B-B4A0-3DAA69AA6CDF}"/>
    <cellStyle name="Normal 4 2 7 2 2 3 3 2" xfId="35505" xr:uid="{AB46A8C6-FF97-4112-9EB1-51C9590B8743}"/>
    <cellStyle name="Normal 4 2 7 2 2 3 4" xfId="26475" xr:uid="{530A5424-4065-49D7-B3E6-2CA88A310200}"/>
    <cellStyle name="Normal 4 2 7 2 2 4" xfId="5543" xr:uid="{846C52BB-0D20-4DE0-9380-4B07397B51DB}"/>
    <cellStyle name="Normal 4 2 7 2 2 4 2" xfId="14573" xr:uid="{A4877C20-721E-4CDE-A544-E407D2F61BE8}"/>
    <cellStyle name="Normal 4 2 7 2 2 4 2 2" xfId="36999" xr:uid="{B80B38C4-FB5F-421B-BCBB-3007C9B1B699}"/>
    <cellStyle name="Normal 4 2 7 2 2 4 3" xfId="27969" xr:uid="{3910EC99-D6F6-4DA8-8C8C-D430E1CE6AD4}"/>
    <cellStyle name="Normal 4 2 7 2 2 5" xfId="10091" xr:uid="{3F4E4D31-28C6-4D1F-AD72-89C9C39391A0}"/>
    <cellStyle name="Normal 4 2 7 2 2 5 2" xfId="32517" xr:uid="{45D3717E-4F07-440F-88CB-919BECC1EC4F}"/>
    <cellStyle name="Normal 4 2 7 2 2 6" xfId="23487" xr:uid="{D2801794-ED43-49B2-B971-7959FC9A0F3D}"/>
    <cellStyle name="Normal 4 2 7 2 3" xfId="1812" xr:uid="{1326DFD4-BDBA-4985-99F4-8B0366361307}"/>
    <cellStyle name="Normal 4 2 7 2 3 2" xfId="6294" xr:uid="{523A23DE-F983-4E91-B72F-B8B48CF4B69F}"/>
    <cellStyle name="Normal 4 2 7 2 3 2 2" xfId="15324" xr:uid="{739FB427-E099-46BB-BB93-A3E4634D27A9}"/>
    <cellStyle name="Normal 4 2 7 2 3 2 2 2" xfId="37750" xr:uid="{E2DB049D-0749-4CE6-A939-616186CBD4B6}"/>
    <cellStyle name="Normal 4 2 7 2 3 2 3" xfId="28720" xr:uid="{30369BAB-50A0-4057-AE90-6BFD4C2B8C88}"/>
    <cellStyle name="Normal 4 2 7 2 3 3" xfId="10842" xr:uid="{F2D700C3-4FFC-4871-B73F-DA7EBBD9FDF1}"/>
    <cellStyle name="Normal 4 2 7 2 3 3 2" xfId="33268" xr:uid="{F05F2DE6-7D3C-4066-A65F-CE7335E45D59}"/>
    <cellStyle name="Normal 4 2 7 2 3 4" xfId="24238" xr:uid="{0D6024FE-9D18-496E-A258-D75B0C748A9C}"/>
    <cellStyle name="Normal 4 2 7 2 4" xfId="3306" xr:uid="{BC0FC4DF-9A16-4310-88ED-CD23BD581190}"/>
    <cellStyle name="Normal 4 2 7 2 4 2" xfId="7788" xr:uid="{CB6BFC50-BD49-41DE-AD74-1DE2F94A5019}"/>
    <cellStyle name="Normal 4 2 7 2 4 2 2" xfId="16818" xr:uid="{17F580E4-C690-4CF6-977A-C25B791533F8}"/>
    <cellStyle name="Normal 4 2 7 2 4 2 2 2" xfId="39244" xr:uid="{A2812472-B617-4D74-9E4D-EFF58CFF2A60}"/>
    <cellStyle name="Normal 4 2 7 2 4 2 3" xfId="30214" xr:uid="{F0A1C60F-E975-4B5D-9383-180DE98A0C47}"/>
    <cellStyle name="Normal 4 2 7 2 4 3" xfId="12336" xr:uid="{EAACA8C4-F3CC-42E2-8111-B4ADCF23164F}"/>
    <cellStyle name="Normal 4 2 7 2 4 3 2" xfId="34762" xr:uid="{5B5FC64E-2986-4583-BB9F-0BC5D8368F9D}"/>
    <cellStyle name="Normal 4 2 7 2 4 4" xfId="25732" xr:uid="{140300A7-43E4-4F4F-91B5-A8BE72B387E4}"/>
    <cellStyle name="Normal 4 2 7 2 5" xfId="4800" xr:uid="{05DB677C-979A-4F2D-967C-2EAC4E9AFB51}"/>
    <cellStyle name="Normal 4 2 7 2 5 2" xfId="13830" xr:uid="{350EADE8-A258-44BF-9AA5-854B21C782A9}"/>
    <cellStyle name="Normal 4 2 7 2 5 2 2" xfId="36256" xr:uid="{5A0EAB53-743D-4EF9-A3D2-3CB1828E9789}"/>
    <cellStyle name="Normal 4 2 7 2 5 3" xfId="27226" xr:uid="{78E3ED6D-3B21-40E0-9279-32FB5835483C}"/>
    <cellStyle name="Normal 4 2 7 2 6" xfId="9348" xr:uid="{468FB856-3CBF-4690-87BA-AB4E16893DC9}"/>
    <cellStyle name="Normal 4 2 7 2 6 2" xfId="31774" xr:uid="{8F898BE8-BDCA-4897-BE20-F64AFD8FE76D}"/>
    <cellStyle name="Normal 4 2 7 2 7" xfId="22744" xr:uid="{36A22AA8-22C9-44FC-8DBC-1AFEABE2978B}"/>
    <cellStyle name="Normal 4 2 7 3" xfId="504" xr:uid="{F1224951-1B20-4E84-B63F-DBF0998A74EA}"/>
    <cellStyle name="Normal 4 2 7 3 2" xfId="1251" xr:uid="{90505AFD-A0DC-4989-8905-E1515710A4D8}"/>
    <cellStyle name="Normal 4 2 7 3 2 2" xfId="2745" xr:uid="{D7E56B78-991D-48ED-8066-3C440AA2FA79}"/>
    <cellStyle name="Normal 4 2 7 3 2 2 2" xfId="7227" xr:uid="{6A8604C4-AFAD-49AF-B66D-B2D9C24FFBE1}"/>
    <cellStyle name="Normal 4 2 7 3 2 2 2 2" xfId="16257" xr:uid="{03BF28DA-F311-4FFE-9537-5991E31DBD0F}"/>
    <cellStyle name="Normal 4 2 7 3 2 2 2 2 2" xfId="38683" xr:uid="{6077D765-5555-4060-A0B4-984DB8C9FABC}"/>
    <cellStyle name="Normal 4 2 7 3 2 2 2 3" xfId="29653" xr:uid="{DFAD4557-16E5-4A95-90DB-460FD68B906F}"/>
    <cellStyle name="Normal 4 2 7 3 2 2 3" xfId="11775" xr:uid="{14928C44-85F6-420D-8F5F-01CCE1411550}"/>
    <cellStyle name="Normal 4 2 7 3 2 2 3 2" xfId="34201" xr:uid="{BAD070BA-32A1-413E-BC9B-B669603E897C}"/>
    <cellStyle name="Normal 4 2 7 3 2 2 4" xfId="25171" xr:uid="{0EC25D63-1CE7-485A-B78A-29F42BA882CA}"/>
    <cellStyle name="Normal 4 2 7 3 2 3" xfId="4239" xr:uid="{44922103-5646-4E1D-81E2-D0D04C5A172B}"/>
    <cellStyle name="Normal 4 2 7 3 2 3 2" xfId="8721" xr:uid="{AEEF0FB8-238B-4EA5-83A8-22AE3D4EE26B}"/>
    <cellStyle name="Normal 4 2 7 3 2 3 2 2" xfId="17751" xr:uid="{C2B7FEC8-DFC4-4931-9477-365FC5216C59}"/>
    <cellStyle name="Normal 4 2 7 3 2 3 2 2 2" xfId="40177" xr:uid="{C47C2568-E229-479C-BAFA-C2FE2AD59711}"/>
    <cellStyle name="Normal 4 2 7 3 2 3 2 3" xfId="31147" xr:uid="{961C5B74-7289-463A-ABBF-0F628038DE67}"/>
    <cellStyle name="Normal 4 2 7 3 2 3 3" xfId="13269" xr:uid="{8305CA29-0FB7-459D-A2A2-DB8F9785928D}"/>
    <cellStyle name="Normal 4 2 7 3 2 3 3 2" xfId="35695" xr:uid="{8F9CAE11-9488-41EB-8332-656267772B18}"/>
    <cellStyle name="Normal 4 2 7 3 2 3 4" xfId="26665" xr:uid="{03E4A948-1FA0-4253-866F-F7E78CAA9DE2}"/>
    <cellStyle name="Normal 4 2 7 3 2 4" xfId="5733" xr:uid="{9687BEF8-5280-4FF2-8779-A3A1E69A2A92}"/>
    <cellStyle name="Normal 4 2 7 3 2 4 2" xfId="14763" xr:uid="{CFF65E74-6846-4739-AA55-325B7A8CA0AE}"/>
    <cellStyle name="Normal 4 2 7 3 2 4 2 2" xfId="37189" xr:uid="{D03CEB74-2FEA-4893-83CB-81D60390CBB7}"/>
    <cellStyle name="Normal 4 2 7 3 2 4 3" xfId="28159" xr:uid="{82FD166E-9D69-42E3-9CB5-5518D5F2C39D}"/>
    <cellStyle name="Normal 4 2 7 3 2 5" xfId="10281" xr:uid="{776C0D56-222D-4F80-BDE0-99330168F467}"/>
    <cellStyle name="Normal 4 2 7 3 2 5 2" xfId="32707" xr:uid="{02021847-8070-435B-A8F7-5A339FCB441F}"/>
    <cellStyle name="Normal 4 2 7 3 2 6" xfId="23677" xr:uid="{840EE16F-A38F-49DF-9908-EB2E29EC99BF}"/>
    <cellStyle name="Normal 4 2 7 3 3" xfId="1998" xr:uid="{D5B31E17-94AF-417F-88D4-7F6A1D8DC2D0}"/>
    <cellStyle name="Normal 4 2 7 3 3 2" xfId="6480" xr:uid="{F45233D4-AED5-4E56-84CA-9791855AF480}"/>
    <cellStyle name="Normal 4 2 7 3 3 2 2" xfId="15510" xr:uid="{9A97DB9F-9589-47E7-88B9-DE26C389CC38}"/>
    <cellStyle name="Normal 4 2 7 3 3 2 2 2" xfId="37936" xr:uid="{7D036A70-42D2-4F54-8F7E-50ABE51A84A8}"/>
    <cellStyle name="Normal 4 2 7 3 3 2 3" xfId="28906" xr:uid="{EE80EE31-6506-46C6-8A12-166A5E6E8168}"/>
    <cellStyle name="Normal 4 2 7 3 3 3" xfId="11028" xr:uid="{2EDF31D1-D856-4ACC-ADAD-7B68FFAE0749}"/>
    <cellStyle name="Normal 4 2 7 3 3 3 2" xfId="33454" xr:uid="{B663C299-D3E2-4ECF-9E3D-C4F7716B26AF}"/>
    <cellStyle name="Normal 4 2 7 3 3 4" xfId="24424" xr:uid="{F4DF0862-47A4-4197-B1A5-5C3FBACF03E6}"/>
    <cellStyle name="Normal 4 2 7 3 4" xfId="3492" xr:uid="{AD7087C2-A8DD-4668-97C1-9A5EAFE78942}"/>
    <cellStyle name="Normal 4 2 7 3 4 2" xfId="7974" xr:uid="{21654AE0-5949-4E12-9AA6-2514FACEB418}"/>
    <cellStyle name="Normal 4 2 7 3 4 2 2" xfId="17004" xr:uid="{437664E3-B6F3-4A01-B7B7-621C92B2DA4B}"/>
    <cellStyle name="Normal 4 2 7 3 4 2 2 2" xfId="39430" xr:uid="{6C30ED8B-F51E-4372-B769-0A072C20C214}"/>
    <cellStyle name="Normal 4 2 7 3 4 2 3" xfId="30400" xr:uid="{497B8117-28CC-4024-ABBB-86A349C90F73}"/>
    <cellStyle name="Normal 4 2 7 3 4 3" xfId="12522" xr:uid="{6F1F1A8D-2523-4142-856A-7524AB13261C}"/>
    <cellStyle name="Normal 4 2 7 3 4 3 2" xfId="34948" xr:uid="{17FFD564-F894-431D-8E13-F2FDF1D547FD}"/>
    <cellStyle name="Normal 4 2 7 3 4 4" xfId="25918" xr:uid="{09EA6EF1-3683-4B09-B883-050E6702AEF6}"/>
    <cellStyle name="Normal 4 2 7 3 5" xfId="4986" xr:uid="{E38E29C8-AF95-49E3-8E11-3B78CD419BE2}"/>
    <cellStyle name="Normal 4 2 7 3 5 2" xfId="14016" xr:uid="{46B11DF5-B8D3-4E11-AB5A-3B27E60328B6}"/>
    <cellStyle name="Normal 4 2 7 3 5 2 2" xfId="36442" xr:uid="{661B2AA0-6644-42EE-B25F-AAD29DFFE265}"/>
    <cellStyle name="Normal 4 2 7 3 5 3" xfId="27412" xr:uid="{99D7B927-5306-4049-A70C-8AABF10D782A}"/>
    <cellStyle name="Normal 4 2 7 3 6" xfId="9534" xr:uid="{A0C8D779-7974-49B5-AD42-861BE7AFFC31}"/>
    <cellStyle name="Normal 4 2 7 3 6 2" xfId="31960" xr:uid="{6A3A5455-1315-4048-98C7-108E923C10BE}"/>
    <cellStyle name="Normal 4 2 7 3 7" xfId="22930" xr:uid="{2CDF6B1F-FBEB-4018-8FC2-427B1930A724}"/>
    <cellStyle name="Normal 4 2 7 4" xfId="690" xr:uid="{0158D61E-1224-4B24-8683-015085938AF4}"/>
    <cellStyle name="Normal 4 2 7 4 2" xfId="1437" xr:uid="{D32A82AB-8EC5-45AF-9CBE-AA2ADEEF0061}"/>
    <cellStyle name="Normal 4 2 7 4 2 2" xfId="2931" xr:uid="{5666739B-B5D6-48E8-8812-56D223657B2B}"/>
    <cellStyle name="Normal 4 2 7 4 2 2 2" xfId="7413" xr:uid="{994053D4-D58A-4DF7-B2C4-6BA4B2333B46}"/>
    <cellStyle name="Normal 4 2 7 4 2 2 2 2" xfId="16443" xr:uid="{45F619FA-44B3-481A-AF54-3CACCD1980E7}"/>
    <cellStyle name="Normal 4 2 7 4 2 2 2 2 2" xfId="38869" xr:uid="{A3427D72-8BD8-4972-895B-60B614F9DE39}"/>
    <cellStyle name="Normal 4 2 7 4 2 2 2 3" xfId="29839" xr:uid="{A89E2C6C-9AE3-4AE5-A3F5-2C60D0BAB795}"/>
    <cellStyle name="Normal 4 2 7 4 2 2 3" xfId="11961" xr:uid="{A38BBB9F-FBD7-4F69-8A03-1813157E7D4F}"/>
    <cellStyle name="Normal 4 2 7 4 2 2 3 2" xfId="34387" xr:uid="{6A1A2873-05BA-4750-9650-40FBCBF037F8}"/>
    <cellStyle name="Normal 4 2 7 4 2 2 4" xfId="25357" xr:uid="{0B3F9D38-DE3A-4B81-BE4A-DF9A00878D2E}"/>
    <cellStyle name="Normal 4 2 7 4 2 3" xfId="4425" xr:uid="{1A7EB1D6-637F-4318-92A4-9DA18654C854}"/>
    <cellStyle name="Normal 4 2 7 4 2 3 2" xfId="8907" xr:uid="{027E93A1-204F-4A2C-8D3C-82098C6E4347}"/>
    <cellStyle name="Normal 4 2 7 4 2 3 2 2" xfId="17937" xr:uid="{E23AE7F4-0DC9-46BB-A794-CD6AA79A91E4}"/>
    <cellStyle name="Normal 4 2 7 4 2 3 2 2 2" xfId="40363" xr:uid="{0281CB11-83B4-4371-B625-4C69F43BAE16}"/>
    <cellStyle name="Normal 4 2 7 4 2 3 2 3" xfId="31333" xr:uid="{8B05749C-B7CF-4900-A46C-593A2865D70D}"/>
    <cellStyle name="Normal 4 2 7 4 2 3 3" xfId="13455" xr:uid="{ED58AFFE-28C2-401F-9939-1C35C2354EEC}"/>
    <cellStyle name="Normal 4 2 7 4 2 3 3 2" xfId="35881" xr:uid="{458652BB-0CAD-449A-897D-996E20D53FBD}"/>
    <cellStyle name="Normal 4 2 7 4 2 3 4" xfId="26851" xr:uid="{E8D75F28-FE4E-4ACA-B344-8F19BA51F3D9}"/>
    <cellStyle name="Normal 4 2 7 4 2 4" xfId="5919" xr:uid="{3118DF74-03AB-4906-82FA-0BC868D5EB67}"/>
    <cellStyle name="Normal 4 2 7 4 2 4 2" xfId="14949" xr:uid="{FD9E3818-B64E-4D7C-976E-A8E063EC54E1}"/>
    <cellStyle name="Normal 4 2 7 4 2 4 2 2" xfId="37375" xr:uid="{DE695409-2FBC-4644-9293-2233ABAB428F}"/>
    <cellStyle name="Normal 4 2 7 4 2 4 3" xfId="28345" xr:uid="{F0316DC1-BAD1-4B6B-8E40-6246428E5D5C}"/>
    <cellStyle name="Normal 4 2 7 4 2 5" xfId="10467" xr:uid="{C67F968E-086B-4860-9EFF-D9474C48BCF0}"/>
    <cellStyle name="Normal 4 2 7 4 2 5 2" xfId="32893" xr:uid="{132D55C7-0582-40A0-B884-F5A237795B2C}"/>
    <cellStyle name="Normal 4 2 7 4 2 6" xfId="23863" xr:uid="{8F650D6B-7C89-4E52-825E-91A53AD3B7E1}"/>
    <cellStyle name="Normal 4 2 7 4 3" xfId="2184" xr:uid="{D4B60312-3E74-4E38-96FD-529F6065052C}"/>
    <cellStyle name="Normal 4 2 7 4 3 2" xfId="6666" xr:uid="{D91BEA34-7D35-47D7-B892-6B4B3420E7EE}"/>
    <cellStyle name="Normal 4 2 7 4 3 2 2" xfId="15696" xr:uid="{8786F514-77C8-4ABA-9C5D-937AC2D30A58}"/>
    <cellStyle name="Normal 4 2 7 4 3 2 2 2" xfId="38122" xr:uid="{3B3B8360-5F40-43B5-B011-D247813B01DA}"/>
    <cellStyle name="Normal 4 2 7 4 3 2 3" xfId="29092" xr:uid="{A5FBE17B-DA66-4744-A474-CFDEA292CE6C}"/>
    <cellStyle name="Normal 4 2 7 4 3 3" xfId="11214" xr:uid="{83896612-97D9-4BEA-8D96-0E98E397BBA8}"/>
    <cellStyle name="Normal 4 2 7 4 3 3 2" xfId="33640" xr:uid="{EBEE370C-03B4-4ED2-8F93-68A2E75DEE2E}"/>
    <cellStyle name="Normal 4 2 7 4 3 4" xfId="24610" xr:uid="{D8B963DE-99B7-49AE-ADB4-612C4E462B71}"/>
    <cellStyle name="Normal 4 2 7 4 4" xfId="3678" xr:uid="{CA06A2AE-2C06-464E-8481-B3AF60A53493}"/>
    <cellStyle name="Normal 4 2 7 4 4 2" xfId="8160" xr:uid="{C490C58F-606E-4072-BBD5-16AB96DFD5BE}"/>
    <cellStyle name="Normal 4 2 7 4 4 2 2" xfId="17190" xr:uid="{81D0670E-C51A-4FF1-97E1-8A58046D77DD}"/>
    <cellStyle name="Normal 4 2 7 4 4 2 2 2" xfId="39616" xr:uid="{CC0141F2-41FD-4226-9B86-0BAC8F27CB35}"/>
    <cellStyle name="Normal 4 2 7 4 4 2 3" xfId="30586" xr:uid="{A9400930-2400-46BB-B0CD-BE40B7D039DE}"/>
    <cellStyle name="Normal 4 2 7 4 4 3" xfId="12708" xr:uid="{FECA8792-9B08-4EAB-A219-190D852BBFEB}"/>
    <cellStyle name="Normal 4 2 7 4 4 3 2" xfId="35134" xr:uid="{343DCB3B-0D62-4B79-A2B4-A0CABD406508}"/>
    <cellStyle name="Normal 4 2 7 4 4 4" xfId="26104" xr:uid="{26B72CE9-BBDF-4D49-BC11-66C4433F6E41}"/>
    <cellStyle name="Normal 4 2 7 4 5" xfId="5172" xr:uid="{9C5C79C5-828B-4883-B1DD-ABAF537B9BF2}"/>
    <cellStyle name="Normal 4 2 7 4 5 2" xfId="14202" xr:uid="{EE25BC04-32B7-45A5-9897-C7FF5929CE3A}"/>
    <cellStyle name="Normal 4 2 7 4 5 2 2" xfId="36628" xr:uid="{C119E181-D9A2-4D45-86FC-ACEA7CE354F5}"/>
    <cellStyle name="Normal 4 2 7 4 5 3" xfId="27598" xr:uid="{0BEB008F-8FAC-4E19-AC77-3DDBF38D3007}"/>
    <cellStyle name="Normal 4 2 7 4 6" xfId="9720" xr:uid="{EF999E48-415D-414C-A994-54F376FFDCA8}"/>
    <cellStyle name="Normal 4 2 7 4 6 2" xfId="32146" xr:uid="{0EAD34AE-57EF-469A-A658-42B2ED867F49}"/>
    <cellStyle name="Normal 4 2 7 4 7" xfId="23116" xr:uid="{593E64AD-8412-4005-B007-34332B0F3269}"/>
    <cellStyle name="Normal 4 2 7 5" xfId="877" xr:uid="{C6BBC61B-58DE-4247-A0E1-6F5F7C10DA13}"/>
    <cellStyle name="Normal 4 2 7 5 2" xfId="2371" xr:uid="{2C147985-3BB1-439E-8586-C0406C252359}"/>
    <cellStyle name="Normal 4 2 7 5 2 2" xfId="6853" xr:uid="{2F8CF9F1-5925-47AD-B97E-EB428CCC9553}"/>
    <cellStyle name="Normal 4 2 7 5 2 2 2" xfId="15883" xr:uid="{85C44358-63CE-47CA-B6BF-5BAB4C612440}"/>
    <cellStyle name="Normal 4 2 7 5 2 2 2 2" xfId="38309" xr:uid="{F5AFACC1-60B2-4E5F-B061-C5B80CFF31CA}"/>
    <cellStyle name="Normal 4 2 7 5 2 2 3" xfId="29279" xr:uid="{74197A18-5480-44E0-A2BE-BA6B2CCEC8DE}"/>
    <cellStyle name="Normal 4 2 7 5 2 3" xfId="11401" xr:uid="{3BCA11CB-B294-4C5A-98F7-1A73A1E423F2}"/>
    <cellStyle name="Normal 4 2 7 5 2 3 2" xfId="33827" xr:uid="{D8790017-9223-426B-BEBD-5E72F7093439}"/>
    <cellStyle name="Normal 4 2 7 5 2 4" xfId="24797" xr:uid="{2052745E-DF5F-40A3-86CE-46C6AFD8ED48}"/>
    <cellStyle name="Normal 4 2 7 5 3" xfId="3865" xr:uid="{F9B94D6E-D447-4EF2-9AE5-4BF42F2615A0}"/>
    <cellStyle name="Normal 4 2 7 5 3 2" xfId="8347" xr:uid="{DD75F7E5-BE06-40C7-AF93-0662876D48DF}"/>
    <cellStyle name="Normal 4 2 7 5 3 2 2" xfId="17377" xr:uid="{3D95DB2C-4C71-4DB1-989B-DC687021C382}"/>
    <cellStyle name="Normal 4 2 7 5 3 2 2 2" xfId="39803" xr:uid="{C82F512C-C604-472D-8827-531ED6659AB1}"/>
    <cellStyle name="Normal 4 2 7 5 3 2 3" xfId="30773" xr:uid="{E2C8F5B6-5F91-404B-8F72-D55AC8451E20}"/>
    <cellStyle name="Normal 4 2 7 5 3 3" xfId="12895" xr:uid="{26FDDBC4-326B-4CD6-99B4-59F1A39B2589}"/>
    <cellStyle name="Normal 4 2 7 5 3 3 2" xfId="35321" xr:uid="{718007D9-507F-430F-92F3-5AECF15B9C20}"/>
    <cellStyle name="Normal 4 2 7 5 3 4" xfId="26291" xr:uid="{7EAF7E9B-D54F-4CEB-9485-F01CB343956D}"/>
    <cellStyle name="Normal 4 2 7 5 4" xfId="5359" xr:uid="{31A8917D-637C-4922-B304-D646C329D0F4}"/>
    <cellStyle name="Normal 4 2 7 5 4 2" xfId="14389" xr:uid="{7C4FB56B-3F3D-4B6E-8B9C-508C0314E927}"/>
    <cellStyle name="Normal 4 2 7 5 4 2 2" xfId="36815" xr:uid="{A1EC9962-F60A-40D3-9EF5-F636D0C832B1}"/>
    <cellStyle name="Normal 4 2 7 5 4 3" xfId="27785" xr:uid="{9F10D847-BA47-47FC-AE94-6E201B66B970}"/>
    <cellStyle name="Normal 4 2 7 5 5" xfId="9907" xr:uid="{B59B4019-EE6A-4F44-BB7A-D50CF4C64DD0}"/>
    <cellStyle name="Normal 4 2 7 5 5 2" xfId="32333" xr:uid="{24F835E3-71A4-4C09-AC95-3A1B6F69FA56}"/>
    <cellStyle name="Normal 4 2 7 5 6" xfId="23303" xr:uid="{D14D7C36-532E-4ACC-99C4-1624F340B382}"/>
    <cellStyle name="Normal 4 2 7 6" xfId="1626" xr:uid="{E01C0DD0-F038-4689-969E-F24AE77FDF9A}"/>
    <cellStyle name="Normal 4 2 7 6 2" xfId="6108" xr:uid="{D8612027-14EA-461C-AA4E-B64204CE9378}"/>
    <cellStyle name="Normal 4 2 7 6 2 2" xfId="15138" xr:uid="{6AA37751-16A8-46EC-8FC5-90E589C418E7}"/>
    <cellStyle name="Normal 4 2 7 6 2 2 2" xfId="37564" xr:uid="{F6D370AB-83B2-4937-802F-11F7652B8950}"/>
    <cellStyle name="Normal 4 2 7 6 2 3" xfId="28534" xr:uid="{A8BB4119-F8B7-458C-B288-7DE1B8FA751D}"/>
    <cellStyle name="Normal 4 2 7 6 3" xfId="10656" xr:uid="{FD02C165-2606-4838-A20E-80FB6B04BB74}"/>
    <cellStyle name="Normal 4 2 7 6 3 2" xfId="33082" xr:uid="{B95D64A1-E890-4718-AF91-61AFBE0D1E61}"/>
    <cellStyle name="Normal 4 2 7 6 4" xfId="24052" xr:uid="{474A5F8A-1CDE-495A-A58A-A5BFE3045B0E}"/>
    <cellStyle name="Normal 4 2 7 7" xfId="3120" xr:uid="{8E37C0C4-9FBF-419A-BE15-7D8D441111AC}"/>
    <cellStyle name="Normal 4 2 7 7 2" xfId="7602" xr:uid="{D636DDC1-7F44-4212-A346-DCD4CA4FA05B}"/>
    <cellStyle name="Normal 4 2 7 7 2 2" xfId="16632" xr:uid="{71C763ED-267D-4A20-BCFB-61C4DDDFCC81}"/>
    <cellStyle name="Normal 4 2 7 7 2 2 2" xfId="39058" xr:uid="{309CD871-630E-40D3-BBB5-6F2D2D780FA7}"/>
    <cellStyle name="Normal 4 2 7 7 2 3" xfId="30028" xr:uid="{BA8FCFC3-ECEE-45E6-A02D-FBFF6F7E47CD}"/>
    <cellStyle name="Normal 4 2 7 7 3" xfId="12150" xr:uid="{F54AAA77-DE6E-42A6-8545-C0525C2BCD03}"/>
    <cellStyle name="Normal 4 2 7 7 3 2" xfId="34576" xr:uid="{8537B2DC-87AA-48AF-AB72-41ECE19CEA48}"/>
    <cellStyle name="Normal 4 2 7 7 4" xfId="25546" xr:uid="{7B7A1510-46AD-4882-B479-9C27D4095F1F}"/>
    <cellStyle name="Normal 4 2 7 8" xfId="4614" xr:uid="{9B5C955E-E712-4EA5-A4A4-AC4838A5418D}"/>
    <cellStyle name="Normal 4 2 7 8 2" xfId="13644" xr:uid="{BB331659-4BD5-4F20-AD57-7747FC983DC5}"/>
    <cellStyle name="Normal 4 2 7 8 2 2" xfId="36070" xr:uid="{BE5D2AD0-59A9-4BBB-975A-C131CB1A5147}"/>
    <cellStyle name="Normal 4 2 7 8 3" xfId="27040" xr:uid="{9ED19696-1CAF-4217-8425-532AD94AC912}"/>
    <cellStyle name="Normal 4 2 7 9" xfId="9162" xr:uid="{5E30FE92-4665-4EEE-B97F-4E81DA3BCD13}"/>
    <cellStyle name="Normal 4 2 7 9 2" xfId="31588" xr:uid="{C05EE9FE-EF86-4A5F-B536-0EA67388069C}"/>
    <cellStyle name="Normal 4 2 8" xfId="155" xr:uid="{4AA24D9F-68C3-4A20-93B9-901BBAD64E1C}"/>
    <cellStyle name="Normal 4 2 8 10" xfId="22581" xr:uid="{ADA091CC-E99D-41AA-900A-9BE442F729DB}"/>
    <cellStyle name="Normal 4 2 8 2" xfId="341" xr:uid="{F9D0F3F4-96D1-4E91-B81A-1373E409333B}"/>
    <cellStyle name="Normal 4 2 8 2 2" xfId="1084" xr:uid="{1404D4BB-5A51-46AB-B69B-B0069927E419}"/>
    <cellStyle name="Normal 4 2 8 2 2 2" xfId="2578" xr:uid="{D85C0AC0-D412-4E89-9F4D-3C4204012C3C}"/>
    <cellStyle name="Normal 4 2 8 2 2 2 2" xfId="7060" xr:uid="{B1F6A311-4E92-448E-BB81-C948C6F1020F}"/>
    <cellStyle name="Normal 4 2 8 2 2 2 2 2" xfId="16090" xr:uid="{8BD3A7E7-AA26-4FF9-818A-EABF8F53C275}"/>
    <cellStyle name="Normal 4 2 8 2 2 2 2 2 2" xfId="38516" xr:uid="{537DD023-25EC-47E4-A2F5-B4CC9FC7AAA6}"/>
    <cellStyle name="Normal 4 2 8 2 2 2 2 3" xfId="29486" xr:uid="{4BA39574-6353-404B-A5EA-FCE05E0D1D2E}"/>
    <cellStyle name="Normal 4 2 8 2 2 2 3" xfId="11608" xr:uid="{D1F3F70D-EF02-47D8-921E-A7BA58605868}"/>
    <cellStyle name="Normal 4 2 8 2 2 2 3 2" xfId="34034" xr:uid="{73BE229B-6106-4614-8C7A-6D8ADB802B29}"/>
    <cellStyle name="Normal 4 2 8 2 2 2 4" xfId="25004" xr:uid="{56939556-E76C-4A3C-A460-7750384EAE43}"/>
    <cellStyle name="Normal 4 2 8 2 2 3" xfId="4072" xr:uid="{B01DFEF0-E337-4E81-96EB-7EEC2E4A35CE}"/>
    <cellStyle name="Normal 4 2 8 2 2 3 2" xfId="8554" xr:uid="{13FF9BC8-3F44-4CCC-9373-B109A98C1A2B}"/>
    <cellStyle name="Normal 4 2 8 2 2 3 2 2" xfId="17584" xr:uid="{EF00C96D-738D-4BD8-9CE0-ECD0079248DC}"/>
    <cellStyle name="Normal 4 2 8 2 2 3 2 2 2" xfId="40010" xr:uid="{18344D20-D9B1-497C-B6B1-05D953B44DB5}"/>
    <cellStyle name="Normal 4 2 8 2 2 3 2 3" xfId="30980" xr:uid="{397DC075-6A6E-4E96-80C0-6973387A3720}"/>
    <cellStyle name="Normal 4 2 8 2 2 3 3" xfId="13102" xr:uid="{127F8E0F-184C-483C-8EF2-C621ABE827C2}"/>
    <cellStyle name="Normal 4 2 8 2 2 3 3 2" xfId="35528" xr:uid="{488A0E63-9AAC-4A0D-9335-E86854305A70}"/>
    <cellStyle name="Normal 4 2 8 2 2 3 4" xfId="26498" xr:uid="{BD14CD08-9761-4E92-9431-ACE755559A81}"/>
    <cellStyle name="Normal 4 2 8 2 2 4" xfId="5566" xr:uid="{3CCD1C06-D217-4C0C-BBE2-6D6737F9C17B}"/>
    <cellStyle name="Normal 4 2 8 2 2 4 2" xfId="14596" xr:uid="{64BA7B46-DCA0-4FC9-BBC0-B21A116706CC}"/>
    <cellStyle name="Normal 4 2 8 2 2 4 2 2" xfId="37022" xr:uid="{B0CDC4F8-F29A-4109-88F7-D67131AA918D}"/>
    <cellStyle name="Normal 4 2 8 2 2 4 3" xfId="27992" xr:uid="{A332DDD9-0127-4108-A92B-FDB969F6DFA6}"/>
    <cellStyle name="Normal 4 2 8 2 2 5" xfId="10114" xr:uid="{366A9B43-BF96-4A52-8526-F2A2D23E1B7E}"/>
    <cellStyle name="Normal 4 2 8 2 2 5 2" xfId="32540" xr:uid="{234FB115-586F-4F8D-B97F-134C0BBD605E}"/>
    <cellStyle name="Normal 4 2 8 2 2 6" xfId="23510" xr:uid="{F1F5DE5A-AE4E-4346-ABDD-DAF7CBFCE6B1}"/>
    <cellStyle name="Normal 4 2 8 2 3" xfId="1835" xr:uid="{898A1FBD-B7EA-4F51-A1AF-94B734AF7908}"/>
    <cellStyle name="Normal 4 2 8 2 3 2" xfId="6317" xr:uid="{D9DEFB8F-A77F-4E17-BE82-B8A56CF24255}"/>
    <cellStyle name="Normal 4 2 8 2 3 2 2" xfId="15347" xr:uid="{14E9293F-12F6-491C-A2C0-34532EA0BE89}"/>
    <cellStyle name="Normal 4 2 8 2 3 2 2 2" xfId="37773" xr:uid="{5076AD09-6212-4375-936B-BD25DDEACE1A}"/>
    <cellStyle name="Normal 4 2 8 2 3 2 3" xfId="28743" xr:uid="{85D572F5-381D-47E9-9102-55E01757EB36}"/>
    <cellStyle name="Normal 4 2 8 2 3 3" xfId="10865" xr:uid="{CCC08279-9226-48EB-90F4-CA1B85CFCFDB}"/>
    <cellStyle name="Normal 4 2 8 2 3 3 2" xfId="33291" xr:uid="{6448B4DE-9163-4887-AAEF-C879BEBFE35A}"/>
    <cellStyle name="Normal 4 2 8 2 3 4" xfId="24261" xr:uid="{57D7F78C-B429-4795-BB68-4FB518D397E7}"/>
    <cellStyle name="Normal 4 2 8 2 4" xfId="3329" xr:uid="{9F669467-23E8-41EF-98C6-FB0A66E46B0F}"/>
    <cellStyle name="Normal 4 2 8 2 4 2" xfId="7811" xr:uid="{00F4B73B-3BDD-4731-87D4-5C7E8AD4DAD5}"/>
    <cellStyle name="Normal 4 2 8 2 4 2 2" xfId="16841" xr:uid="{265F0FD3-DDA3-4351-9A24-8D34DB073E9E}"/>
    <cellStyle name="Normal 4 2 8 2 4 2 2 2" xfId="39267" xr:uid="{3B25AA32-A92E-4A46-849B-C1E34426C72F}"/>
    <cellStyle name="Normal 4 2 8 2 4 2 3" xfId="30237" xr:uid="{1B3C5F04-CFE9-4D55-AE19-2C603BBE9E51}"/>
    <cellStyle name="Normal 4 2 8 2 4 3" xfId="12359" xr:uid="{55338C6B-122A-4E0C-9CDC-6BBAA4941E26}"/>
    <cellStyle name="Normal 4 2 8 2 4 3 2" xfId="34785" xr:uid="{198B8EB6-35B2-4740-9FD2-04F3286317C0}"/>
    <cellStyle name="Normal 4 2 8 2 4 4" xfId="25755" xr:uid="{E672160C-8879-417A-AB68-3DC8054B4CF9}"/>
    <cellStyle name="Normal 4 2 8 2 5" xfId="4823" xr:uid="{42170632-9488-4B17-9819-57EB75BBAF30}"/>
    <cellStyle name="Normal 4 2 8 2 5 2" xfId="13853" xr:uid="{1EFFA3B0-6502-4F0F-9BD9-29435DF04023}"/>
    <cellStyle name="Normal 4 2 8 2 5 2 2" xfId="36279" xr:uid="{15584DD6-BB8B-4170-85C5-F18673EC1089}"/>
    <cellStyle name="Normal 4 2 8 2 5 3" xfId="27249" xr:uid="{1DC0DEAA-612D-4ABD-AF10-129697EF1FBE}"/>
    <cellStyle name="Normal 4 2 8 2 6" xfId="9371" xr:uid="{60A8FEDE-A6C0-495C-B96D-98E8D31091D0}"/>
    <cellStyle name="Normal 4 2 8 2 6 2" xfId="31797" xr:uid="{E6268975-FB11-48BF-B7DA-47693D4285A8}"/>
    <cellStyle name="Normal 4 2 8 2 7" xfId="22767" xr:uid="{F632E36B-A765-4572-B4CC-8A9D51B9965C}"/>
    <cellStyle name="Normal 4 2 8 3" xfId="527" xr:uid="{3CCBFCD0-2437-4985-8477-1B92826896E1}"/>
    <cellStyle name="Normal 4 2 8 3 2" xfId="1274" xr:uid="{8D17667E-3894-4C47-9DE1-3C9AB2F6DF6F}"/>
    <cellStyle name="Normal 4 2 8 3 2 2" xfId="2768" xr:uid="{FF276CDB-BE7A-42F5-B593-64182F6747E3}"/>
    <cellStyle name="Normal 4 2 8 3 2 2 2" xfId="7250" xr:uid="{F810B658-BFB5-40B1-B3EF-62D1F72DD26E}"/>
    <cellStyle name="Normal 4 2 8 3 2 2 2 2" xfId="16280" xr:uid="{3B3DA9EC-BF9A-4307-9798-B36B866AD417}"/>
    <cellStyle name="Normal 4 2 8 3 2 2 2 2 2" xfId="38706" xr:uid="{A1A9430A-AB5E-414D-9C6E-BD61C3D3B27C}"/>
    <cellStyle name="Normal 4 2 8 3 2 2 2 3" xfId="29676" xr:uid="{DDCCA9D2-04B2-45B9-8FD8-A179FCDC4A92}"/>
    <cellStyle name="Normal 4 2 8 3 2 2 3" xfId="11798" xr:uid="{7F124C53-8D4E-42F4-8929-183D1DC6EF87}"/>
    <cellStyle name="Normal 4 2 8 3 2 2 3 2" xfId="34224" xr:uid="{86B42224-7E93-4D0D-8C65-0EBCF7EC8C78}"/>
    <cellStyle name="Normal 4 2 8 3 2 2 4" xfId="25194" xr:uid="{9C537413-E1CD-4732-9AFA-C907000DF849}"/>
    <cellStyle name="Normal 4 2 8 3 2 3" xfId="4262" xr:uid="{1E4F206F-C5DC-428C-A31B-C5DD2D26CA3B}"/>
    <cellStyle name="Normal 4 2 8 3 2 3 2" xfId="8744" xr:uid="{C8FB1BC1-A566-499C-B2DF-1F37E5CBDFC5}"/>
    <cellStyle name="Normal 4 2 8 3 2 3 2 2" xfId="17774" xr:uid="{AC410C19-2E16-474E-983C-B4A783C564F0}"/>
    <cellStyle name="Normal 4 2 8 3 2 3 2 2 2" xfId="40200" xr:uid="{7F708E1C-FF8B-4D81-ADB4-30709BC30227}"/>
    <cellStyle name="Normal 4 2 8 3 2 3 2 3" xfId="31170" xr:uid="{77315FC0-9481-46BA-8616-7DB9AA0D11CA}"/>
    <cellStyle name="Normal 4 2 8 3 2 3 3" xfId="13292" xr:uid="{9A7C2E79-2641-40DE-9299-B07F2F27A5A9}"/>
    <cellStyle name="Normal 4 2 8 3 2 3 3 2" xfId="35718" xr:uid="{CDB78D70-BEAE-49A3-81AC-14D98FBD844A}"/>
    <cellStyle name="Normal 4 2 8 3 2 3 4" xfId="26688" xr:uid="{9372EE3C-620B-4E6B-92A0-3AC82BBE1568}"/>
    <cellStyle name="Normal 4 2 8 3 2 4" xfId="5756" xr:uid="{4ACA6B4F-3719-4426-8EC9-E9B12AB1C253}"/>
    <cellStyle name="Normal 4 2 8 3 2 4 2" xfId="14786" xr:uid="{4C05EB43-DDA9-470B-9A8C-BD8F92ECAE2D}"/>
    <cellStyle name="Normal 4 2 8 3 2 4 2 2" xfId="37212" xr:uid="{5CDFE92B-204C-48F7-9C61-3EBDB8866636}"/>
    <cellStyle name="Normal 4 2 8 3 2 4 3" xfId="28182" xr:uid="{307868E2-2068-43B3-9413-F51BC831FE90}"/>
    <cellStyle name="Normal 4 2 8 3 2 5" xfId="10304" xr:uid="{FF5CECE1-8EC0-433A-90DE-EF5FA62B8F2B}"/>
    <cellStyle name="Normal 4 2 8 3 2 5 2" xfId="32730" xr:uid="{A5320A7D-5B6B-40DE-A2C6-7666F10F86F0}"/>
    <cellStyle name="Normal 4 2 8 3 2 6" xfId="23700" xr:uid="{6EE9D3D4-BE8F-409E-868A-AD5D97DEB419}"/>
    <cellStyle name="Normal 4 2 8 3 3" xfId="2021" xr:uid="{98DD554B-802A-4328-95E1-858FE0836881}"/>
    <cellStyle name="Normal 4 2 8 3 3 2" xfId="6503" xr:uid="{FABD732A-9270-4C0C-9293-BCB2BE850122}"/>
    <cellStyle name="Normal 4 2 8 3 3 2 2" xfId="15533" xr:uid="{52756B70-B920-4EB7-BADF-410F8A6C9364}"/>
    <cellStyle name="Normal 4 2 8 3 3 2 2 2" xfId="37959" xr:uid="{8A16DB0B-156B-4410-84F1-3ECF096A42ED}"/>
    <cellStyle name="Normal 4 2 8 3 3 2 3" xfId="28929" xr:uid="{D93CF714-01AB-4537-A1F9-FAE035A1502B}"/>
    <cellStyle name="Normal 4 2 8 3 3 3" xfId="11051" xr:uid="{10A28BB2-18BB-4B69-BDD2-D736988AD020}"/>
    <cellStyle name="Normal 4 2 8 3 3 3 2" xfId="33477" xr:uid="{C87CD19E-5F37-4B33-843C-1F3E1A0078B4}"/>
    <cellStyle name="Normal 4 2 8 3 3 4" xfId="24447" xr:uid="{8DF0B7C1-6F32-4687-8C82-FDCA00181F77}"/>
    <cellStyle name="Normal 4 2 8 3 4" xfId="3515" xr:uid="{341BBF90-DA1B-4FE6-9F07-D648A3C06A59}"/>
    <cellStyle name="Normal 4 2 8 3 4 2" xfId="7997" xr:uid="{A446B56E-CCEA-40EC-AACB-4A8A28D90D45}"/>
    <cellStyle name="Normal 4 2 8 3 4 2 2" xfId="17027" xr:uid="{52AD6F75-3D19-41B8-B670-23F8EF876C25}"/>
    <cellStyle name="Normal 4 2 8 3 4 2 2 2" xfId="39453" xr:uid="{E1A5914C-C978-45B1-8433-EAF416D7545C}"/>
    <cellStyle name="Normal 4 2 8 3 4 2 3" xfId="30423" xr:uid="{2C0550B2-ADD2-4C78-839D-CD43A8E28923}"/>
    <cellStyle name="Normal 4 2 8 3 4 3" xfId="12545" xr:uid="{C65DEBBB-8790-459E-A7D5-9FAC5D0684A5}"/>
    <cellStyle name="Normal 4 2 8 3 4 3 2" xfId="34971" xr:uid="{35895E88-CCAA-453A-9506-BF6F961A7F0E}"/>
    <cellStyle name="Normal 4 2 8 3 4 4" xfId="25941" xr:uid="{83EE6A52-FE82-465B-BAF7-671DC2DF5531}"/>
    <cellStyle name="Normal 4 2 8 3 5" xfId="5009" xr:uid="{2DBC4CC9-C0DF-44E8-88B7-E478E5D72F26}"/>
    <cellStyle name="Normal 4 2 8 3 5 2" xfId="14039" xr:uid="{7635F8B6-AFC0-437C-8181-0EDE66990C34}"/>
    <cellStyle name="Normal 4 2 8 3 5 2 2" xfId="36465" xr:uid="{06BAC80F-0F3E-49D8-B2E4-A8208D51B4B0}"/>
    <cellStyle name="Normal 4 2 8 3 5 3" xfId="27435" xr:uid="{07D293E6-1CE4-45F7-8564-BE3332EAC32C}"/>
    <cellStyle name="Normal 4 2 8 3 6" xfId="9557" xr:uid="{9F38982B-C54C-414A-9ACD-47E82BD658AE}"/>
    <cellStyle name="Normal 4 2 8 3 6 2" xfId="31983" xr:uid="{9CC3A1BA-BCFF-418C-B1F1-3A6E40B37AD1}"/>
    <cellStyle name="Normal 4 2 8 3 7" xfId="22953" xr:uid="{993D03ED-814E-40BE-A02F-26A9CA1C40AB}"/>
    <cellStyle name="Normal 4 2 8 4" xfId="713" xr:uid="{E2769B0C-0432-4CDD-B7C4-E5DB16763A65}"/>
    <cellStyle name="Normal 4 2 8 4 2" xfId="1460" xr:uid="{0E0EE75B-BDAB-41AE-BAAD-1325113D215F}"/>
    <cellStyle name="Normal 4 2 8 4 2 2" xfId="2954" xr:uid="{8E2731F5-1DA3-4462-BBC6-518890D7BC6B}"/>
    <cellStyle name="Normal 4 2 8 4 2 2 2" xfId="7436" xr:uid="{001432A2-1358-4B18-BF66-B5051644BE1D}"/>
    <cellStyle name="Normal 4 2 8 4 2 2 2 2" xfId="16466" xr:uid="{433CC7FD-88E3-4079-9820-ED7BE00FBCC3}"/>
    <cellStyle name="Normal 4 2 8 4 2 2 2 2 2" xfId="38892" xr:uid="{2ADF2C22-DBB8-487D-A137-BA3DF7C65DB0}"/>
    <cellStyle name="Normal 4 2 8 4 2 2 2 3" xfId="29862" xr:uid="{02B8CDE9-563A-4DB8-AD94-1853617BAA3E}"/>
    <cellStyle name="Normal 4 2 8 4 2 2 3" xfId="11984" xr:uid="{5E57CA7D-D6D8-44C6-9588-AD676623D7DF}"/>
    <cellStyle name="Normal 4 2 8 4 2 2 3 2" xfId="34410" xr:uid="{C795936E-A96F-4AE9-83EB-02D79B7CEE3C}"/>
    <cellStyle name="Normal 4 2 8 4 2 2 4" xfId="25380" xr:uid="{FDE6649D-7BD2-4BEA-97C2-EBBCF627CCEB}"/>
    <cellStyle name="Normal 4 2 8 4 2 3" xfId="4448" xr:uid="{2E92C00C-FB52-4147-B48A-45F69F330CCD}"/>
    <cellStyle name="Normal 4 2 8 4 2 3 2" xfId="8930" xr:uid="{7B4E5C82-7B04-460E-9D98-224FD845FAE9}"/>
    <cellStyle name="Normal 4 2 8 4 2 3 2 2" xfId="17960" xr:uid="{47F09ACD-E8B4-4D08-AAA1-5489D8215573}"/>
    <cellStyle name="Normal 4 2 8 4 2 3 2 2 2" xfId="40386" xr:uid="{54BDA913-942B-4CAA-A222-978787431F0D}"/>
    <cellStyle name="Normal 4 2 8 4 2 3 2 3" xfId="31356" xr:uid="{B0DC544C-3A47-4124-B46C-5C966F8032B0}"/>
    <cellStyle name="Normal 4 2 8 4 2 3 3" xfId="13478" xr:uid="{0FA6100C-25AE-4B8E-B23A-0BD6E5C6DBAF}"/>
    <cellStyle name="Normal 4 2 8 4 2 3 3 2" xfId="35904" xr:uid="{975BC362-7A0E-4DA4-A56A-9E0B92BADAEB}"/>
    <cellStyle name="Normal 4 2 8 4 2 3 4" xfId="26874" xr:uid="{570873D1-5E2E-4457-B132-74462FFF5391}"/>
    <cellStyle name="Normal 4 2 8 4 2 4" xfId="5942" xr:uid="{B3325FB4-21AB-4679-A81D-57DC625B9EEA}"/>
    <cellStyle name="Normal 4 2 8 4 2 4 2" xfId="14972" xr:uid="{FA570E5C-FAF5-4912-9144-C717ADBF804D}"/>
    <cellStyle name="Normal 4 2 8 4 2 4 2 2" xfId="37398" xr:uid="{5BB2BF9D-7A7C-4934-9D8A-1F5CB842876B}"/>
    <cellStyle name="Normal 4 2 8 4 2 4 3" xfId="28368" xr:uid="{076833AF-7FA8-4D64-96B0-35BCAF32AAB5}"/>
    <cellStyle name="Normal 4 2 8 4 2 5" xfId="10490" xr:uid="{53968E9C-50CD-4756-88B5-EECF5D0D5388}"/>
    <cellStyle name="Normal 4 2 8 4 2 5 2" xfId="32916" xr:uid="{D8415598-F137-43A2-8F26-6E94669BB512}"/>
    <cellStyle name="Normal 4 2 8 4 2 6" xfId="23886" xr:uid="{223C955A-888E-41EF-BCFA-00704ADF696F}"/>
    <cellStyle name="Normal 4 2 8 4 3" xfId="2207" xr:uid="{5A1DA97C-C8A2-4C19-BCEF-C43E53360C93}"/>
    <cellStyle name="Normal 4 2 8 4 3 2" xfId="6689" xr:uid="{685B93AD-5BE8-40AA-AE44-8E118ABD47AA}"/>
    <cellStyle name="Normal 4 2 8 4 3 2 2" xfId="15719" xr:uid="{59762358-E40C-4CF2-BD7E-C356E9A0AE28}"/>
    <cellStyle name="Normal 4 2 8 4 3 2 2 2" xfId="38145" xr:uid="{C9E1AB05-2589-48BF-84DC-A7E2D3623B51}"/>
    <cellStyle name="Normal 4 2 8 4 3 2 3" xfId="29115" xr:uid="{620CAD4D-6E7B-4B81-A33A-AB6BF61FF3E5}"/>
    <cellStyle name="Normal 4 2 8 4 3 3" xfId="11237" xr:uid="{7BE1D51C-D70F-4E97-A3FA-E6E1FF403A3D}"/>
    <cellStyle name="Normal 4 2 8 4 3 3 2" xfId="33663" xr:uid="{B72EF96D-95A6-4DBF-9DAD-B8302DD0247E}"/>
    <cellStyle name="Normal 4 2 8 4 3 4" xfId="24633" xr:uid="{C62D337C-D2B6-4E04-82CB-34AEE867B45F}"/>
    <cellStyle name="Normal 4 2 8 4 4" xfId="3701" xr:uid="{04A16960-4591-4ADC-99B2-E43173F2BCF6}"/>
    <cellStyle name="Normal 4 2 8 4 4 2" xfId="8183" xr:uid="{D36290A1-0E91-45F2-8648-FA310A15B4FF}"/>
    <cellStyle name="Normal 4 2 8 4 4 2 2" xfId="17213" xr:uid="{0646CD9F-B5D6-46E3-850A-EBA5941BE57F}"/>
    <cellStyle name="Normal 4 2 8 4 4 2 2 2" xfId="39639" xr:uid="{5FB29A2E-8D98-4691-9AB2-5092EE14CC55}"/>
    <cellStyle name="Normal 4 2 8 4 4 2 3" xfId="30609" xr:uid="{BDAEAC6E-93ED-45BC-A2F3-2FE53A65BF3E}"/>
    <cellStyle name="Normal 4 2 8 4 4 3" xfId="12731" xr:uid="{64522F77-23C2-40EE-A6EE-56D2F40B3C17}"/>
    <cellStyle name="Normal 4 2 8 4 4 3 2" xfId="35157" xr:uid="{5BF0CE49-6348-4AD7-88F3-DD0D4B8903C9}"/>
    <cellStyle name="Normal 4 2 8 4 4 4" xfId="26127" xr:uid="{8FCC0969-1A8A-406B-96B9-6718BBCB369B}"/>
    <cellStyle name="Normal 4 2 8 4 5" xfId="5195" xr:uid="{5C01346E-51FE-4EED-AE77-E922AF7B98AD}"/>
    <cellStyle name="Normal 4 2 8 4 5 2" xfId="14225" xr:uid="{A77FBD08-25A9-4974-8187-F186276C3923}"/>
    <cellStyle name="Normal 4 2 8 4 5 2 2" xfId="36651" xr:uid="{82C128A9-118F-4B55-AB5A-1582421049B8}"/>
    <cellStyle name="Normal 4 2 8 4 5 3" xfId="27621" xr:uid="{F8C79DCB-918D-4075-B6FE-DC5DB7405FF3}"/>
    <cellStyle name="Normal 4 2 8 4 6" xfId="9743" xr:uid="{DEC71B6A-AD29-40A8-B0E7-2784ABCB941F}"/>
    <cellStyle name="Normal 4 2 8 4 6 2" xfId="32169" xr:uid="{1937D828-F2EF-408A-8392-3F1FE8D15E1A}"/>
    <cellStyle name="Normal 4 2 8 4 7" xfId="23139" xr:uid="{13AC5C4B-82C5-42A8-9F87-A6656AECD1D2}"/>
    <cellStyle name="Normal 4 2 8 5" xfId="900" xr:uid="{90865F67-7DDE-4E59-866B-B0D9CED14634}"/>
    <cellStyle name="Normal 4 2 8 5 2" xfId="2394" xr:uid="{4D17BEA8-01A7-4F7A-9595-66FE85FD1735}"/>
    <cellStyle name="Normal 4 2 8 5 2 2" xfId="6876" xr:uid="{4C4E9F4E-FE85-47F3-B89C-8CB946C7AF23}"/>
    <cellStyle name="Normal 4 2 8 5 2 2 2" xfId="15906" xr:uid="{D848552D-3160-4E8F-B62E-099AE198CDD0}"/>
    <cellStyle name="Normal 4 2 8 5 2 2 2 2" xfId="38332" xr:uid="{8B0A07FC-9089-40E2-853B-3D59D2216590}"/>
    <cellStyle name="Normal 4 2 8 5 2 2 3" xfId="29302" xr:uid="{F01D0F05-5124-4B3D-A7B0-F8D786FE113F}"/>
    <cellStyle name="Normal 4 2 8 5 2 3" xfId="11424" xr:uid="{14C506AA-2FB4-4C2E-8006-1E8F3CB8D49E}"/>
    <cellStyle name="Normal 4 2 8 5 2 3 2" xfId="33850" xr:uid="{4B086B43-B46D-4B11-A0DA-CB1E8E0E727E}"/>
    <cellStyle name="Normal 4 2 8 5 2 4" xfId="24820" xr:uid="{B64D045F-43E8-4FE6-9440-2B8691A88AFF}"/>
    <cellStyle name="Normal 4 2 8 5 3" xfId="3888" xr:uid="{0483A4C9-1AD9-42D8-BBC2-FB9EA9176AA6}"/>
    <cellStyle name="Normal 4 2 8 5 3 2" xfId="8370" xr:uid="{C952CCB0-B8A2-4422-8B8E-4D9D5ABC2F1B}"/>
    <cellStyle name="Normal 4 2 8 5 3 2 2" xfId="17400" xr:uid="{A30EE72B-142F-4A38-AA93-16ACAF94AEA3}"/>
    <cellStyle name="Normal 4 2 8 5 3 2 2 2" xfId="39826" xr:uid="{A05E47F6-DCAD-4756-8654-64F9F23B337E}"/>
    <cellStyle name="Normal 4 2 8 5 3 2 3" xfId="30796" xr:uid="{E3A2D894-A4D2-44A6-AD53-3A418C81D252}"/>
    <cellStyle name="Normal 4 2 8 5 3 3" xfId="12918" xr:uid="{A44324BA-18CD-48DC-9B23-3B2ECD3E4B61}"/>
    <cellStyle name="Normal 4 2 8 5 3 3 2" xfId="35344" xr:uid="{775F55D0-7B18-4216-91FD-DC6C6C767FD6}"/>
    <cellStyle name="Normal 4 2 8 5 3 4" xfId="26314" xr:uid="{03B501B1-C866-4E13-8687-6A95161967D3}"/>
    <cellStyle name="Normal 4 2 8 5 4" xfId="5382" xr:uid="{7B14CC62-0B15-4A21-AAF2-0CFDA82CF7B4}"/>
    <cellStyle name="Normal 4 2 8 5 4 2" xfId="14412" xr:uid="{C4F22C49-B377-47CC-8F98-AE004612BA62}"/>
    <cellStyle name="Normal 4 2 8 5 4 2 2" xfId="36838" xr:uid="{CDF0F3D3-F690-4D4B-93E9-16F107029971}"/>
    <cellStyle name="Normal 4 2 8 5 4 3" xfId="27808" xr:uid="{F87DBA07-AC55-456C-9067-78270C78EE51}"/>
    <cellStyle name="Normal 4 2 8 5 5" xfId="9930" xr:uid="{D81E8588-5527-4C60-9138-FAA903FD7F4F}"/>
    <cellStyle name="Normal 4 2 8 5 5 2" xfId="32356" xr:uid="{F696D7B8-47DB-491D-912A-0DBC7C3BE6EF}"/>
    <cellStyle name="Normal 4 2 8 5 6" xfId="23326" xr:uid="{6D527167-DF4B-47C4-903C-717BB9B7F0DF}"/>
    <cellStyle name="Normal 4 2 8 6" xfId="1649" xr:uid="{A8EC72AE-7A95-4A0A-8B1B-12F16D7F7B89}"/>
    <cellStyle name="Normal 4 2 8 6 2" xfId="6131" xr:uid="{01712411-B905-4BF2-BD31-A012731F6DD2}"/>
    <cellStyle name="Normal 4 2 8 6 2 2" xfId="15161" xr:uid="{B577DF48-06CE-46B4-B13C-0E270965CAA3}"/>
    <cellStyle name="Normal 4 2 8 6 2 2 2" xfId="37587" xr:uid="{0F1A4BB3-2BF5-4FAB-8F73-2632FC5490C8}"/>
    <cellStyle name="Normal 4 2 8 6 2 3" xfId="28557" xr:uid="{3D70D9F3-3183-4CF6-896F-E51CA4348531}"/>
    <cellStyle name="Normal 4 2 8 6 3" xfId="10679" xr:uid="{CA2CCD18-8D93-4208-8C73-F5A21CC5FAC2}"/>
    <cellStyle name="Normal 4 2 8 6 3 2" xfId="33105" xr:uid="{C946F517-0295-4C15-9C4A-E6A8137FABEA}"/>
    <cellStyle name="Normal 4 2 8 6 4" xfId="24075" xr:uid="{EC9EAB7E-69DA-4C62-8267-C8091CD030F0}"/>
    <cellStyle name="Normal 4 2 8 7" xfId="3143" xr:uid="{AE635599-D6C1-446B-A29F-153F67ED7889}"/>
    <cellStyle name="Normal 4 2 8 7 2" xfId="7625" xr:uid="{2E90A5E4-2D41-45C0-832C-89074AC866D0}"/>
    <cellStyle name="Normal 4 2 8 7 2 2" xfId="16655" xr:uid="{6CBE92FC-6200-49AC-8EFF-4C6CF7C4D0F5}"/>
    <cellStyle name="Normal 4 2 8 7 2 2 2" xfId="39081" xr:uid="{96BE9240-0D03-4314-A69B-32D7611E6C82}"/>
    <cellStyle name="Normal 4 2 8 7 2 3" xfId="30051" xr:uid="{13CA04FC-059E-4181-B77C-505D4A7D58E4}"/>
    <cellStyle name="Normal 4 2 8 7 3" xfId="12173" xr:uid="{04F27D56-20CE-45BD-B283-E2C58013FA75}"/>
    <cellStyle name="Normal 4 2 8 7 3 2" xfId="34599" xr:uid="{29679111-9A7C-48A5-9B81-A6D3CB767BDF}"/>
    <cellStyle name="Normal 4 2 8 7 4" xfId="25569" xr:uid="{EEC065C2-3E6E-4863-B2FF-9F2426831DEF}"/>
    <cellStyle name="Normal 4 2 8 8" xfId="4637" xr:uid="{94540B95-9C4F-403C-930E-9DB1CD718DFF}"/>
    <cellStyle name="Normal 4 2 8 8 2" xfId="13667" xr:uid="{C321A585-41E2-48B0-9F68-88FBF0FE9DF3}"/>
    <cellStyle name="Normal 4 2 8 8 2 2" xfId="36093" xr:uid="{E1908E3D-D1A4-411B-A5E3-BA3F7930701B}"/>
    <cellStyle name="Normal 4 2 8 8 3" xfId="27063" xr:uid="{6804DDEB-8157-4EC9-A333-DD0D359B50DA}"/>
    <cellStyle name="Normal 4 2 8 9" xfId="9185" xr:uid="{A56454DB-8190-40A7-AB4E-D6D09B1B0D47}"/>
    <cellStyle name="Normal 4 2 8 9 2" xfId="31611" xr:uid="{770B4841-3048-4745-B983-DD0F809ABA59}"/>
    <cellStyle name="Normal 4 2 9" xfId="178" xr:uid="{96E9E96D-A2F7-489D-B199-A0BA870C4DA7}"/>
    <cellStyle name="Normal 4 2 9 10" xfId="22604" xr:uid="{793FBFDF-0C5D-4CE2-AC7D-F7F896631028}"/>
    <cellStyle name="Normal 4 2 9 2" xfId="364" xr:uid="{D7EDD09C-84B7-49B1-9CF6-74649DBBEEAD}"/>
    <cellStyle name="Normal 4 2 9 2 2" xfId="1107" xr:uid="{922FDE61-5DA0-4DAB-9922-8158F36B09DA}"/>
    <cellStyle name="Normal 4 2 9 2 2 2" xfId="2601" xr:uid="{52E1C975-F7F9-4BA5-9937-3908C05FC8DF}"/>
    <cellStyle name="Normal 4 2 9 2 2 2 2" xfId="7083" xr:uid="{2ED654C8-657F-4195-8529-A0197B381241}"/>
    <cellStyle name="Normal 4 2 9 2 2 2 2 2" xfId="16113" xr:uid="{89B0B7BC-1868-4359-A0FC-19F094C8EBB3}"/>
    <cellStyle name="Normal 4 2 9 2 2 2 2 2 2" xfId="38539" xr:uid="{801FF9F1-807A-439F-A01F-9C608336EDCC}"/>
    <cellStyle name="Normal 4 2 9 2 2 2 2 3" xfId="29509" xr:uid="{8797BF87-D3B7-4287-A415-6A731ADA72C8}"/>
    <cellStyle name="Normal 4 2 9 2 2 2 3" xfId="11631" xr:uid="{30DC6BE5-49B7-4046-B9F1-D4E748F0A31C}"/>
    <cellStyle name="Normal 4 2 9 2 2 2 3 2" xfId="34057" xr:uid="{F3365E95-CBBA-47CB-9BAA-AD5F69FEAC51}"/>
    <cellStyle name="Normal 4 2 9 2 2 2 4" xfId="25027" xr:uid="{4643CC1A-EDB4-438C-8F10-64E406D17C13}"/>
    <cellStyle name="Normal 4 2 9 2 2 3" xfId="4095" xr:uid="{1606EB50-BD33-4927-A3E9-0706911EFDC1}"/>
    <cellStyle name="Normal 4 2 9 2 2 3 2" xfId="8577" xr:uid="{E4BB9D99-1881-44A9-9225-E613CB34C0D2}"/>
    <cellStyle name="Normal 4 2 9 2 2 3 2 2" xfId="17607" xr:uid="{12EDCAA0-2897-49E2-8878-60D1381E09D5}"/>
    <cellStyle name="Normal 4 2 9 2 2 3 2 2 2" xfId="40033" xr:uid="{F7280A20-0B79-45A3-AC8C-0F13E12A4E85}"/>
    <cellStyle name="Normal 4 2 9 2 2 3 2 3" xfId="31003" xr:uid="{561843B5-80B3-4B0B-908F-F941705E6728}"/>
    <cellStyle name="Normal 4 2 9 2 2 3 3" xfId="13125" xr:uid="{01903C09-5D74-4A33-95EE-253966D9EDBA}"/>
    <cellStyle name="Normal 4 2 9 2 2 3 3 2" xfId="35551" xr:uid="{A71E5DCE-2B4C-40CB-B9DE-8F15886147C9}"/>
    <cellStyle name="Normal 4 2 9 2 2 3 4" xfId="26521" xr:uid="{15E2A7F8-7FB8-4DF0-8178-B9662179758B}"/>
    <cellStyle name="Normal 4 2 9 2 2 4" xfId="5589" xr:uid="{EBD76574-009A-43ED-9A1B-8AE18EED747F}"/>
    <cellStyle name="Normal 4 2 9 2 2 4 2" xfId="14619" xr:uid="{1E9532F9-02C5-495F-AADF-23B8DFE394B2}"/>
    <cellStyle name="Normal 4 2 9 2 2 4 2 2" xfId="37045" xr:uid="{1E5C8457-A43C-4511-88AC-16335DE20F74}"/>
    <cellStyle name="Normal 4 2 9 2 2 4 3" xfId="28015" xr:uid="{49C1214F-3E2D-43E0-9DBE-4731DEF9B79F}"/>
    <cellStyle name="Normal 4 2 9 2 2 5" xfId="10137" xr:uid="{C44DBA3F-FDEB-4B7C-AD8C-012A28606532}"/>
    <cellStyle name="Normal 4 2 9 2 2 5 2" xfId="32563" xr:uid="{56ECD1BB-F5CE-4CEA-9EEB-F0324E1F4979}"/>
    <cellStyle name="Normal 4 2 9 2 2 6" xfId="23533" xr:uid="{4B306DBB-7AE2-427A-9ED9-2C2A856E1426}"/>
    <cellStyle name="Normal 4 2 9 2 3" xfId="1858" xr:uid="{8CF8BA4C-0BBA-4227-945E-6BC41C6DBCAC}"/>
    <cellStyle name="Normal 4 2 9 2 3 2" xfId="6340" xr:uid="{7FF42A81-A461-480C-9C81-32E60AFBDD34}"/>
    <cellStyle name="Normal 4 2 9 2 3 2 2" xfId="15370" xr:uid="{65346921-E71E-4639-B747-561969783538}"/>
    <cellStyle name="Normal 4 2 9 2 3 2 2 2" xfId="37796" xr:uid="{349586CF-E917-4701-8844-6814EF0FA2C7}"/>
    <cellStyle name="Normal 4 2 9 2 3 2 3" xfId="28766" xr:uid="{BE0AB260-C76C-45EA-A56F-3483F3A1F927}"/>
    <cellStyle name="Normal 4 2 9 2 3 3" xfId="10888" xr:uid="{98B64BD1-E8AF-437B-A56A-1E985BAA5BDF}"/>
    <cellStyle name="Normal 4 2 9 2 3 3 2" xfId="33314" xr:uid="{3A414E44-BB54-4BB4-BBB5-0DE82A36DCCF}"/>
    <cellStyle name="Normal 4 2 9 2 3 4" xfId="24284" xr:uid="{D46B0BA0-B610-45FD-80E6-75E8F22EC162}"/>
    <cellStyle name="Normal 4 2 9 2 4" xfId="3352" xr:uid="{DC721678-FE87-4367-B579-3F1A32F20212}"/>
    <cellStyle name="Normal 4 2 9 2 4 2" xfId="7834" xr:uid="{E78B05B0-7676-4B1D-9232-CE2FF0113CBD}"/>
    <cellStyle name="Normal 4 2 9 2 4 2 2" xfId="16864" xr:uid="{414903D6-86FC-434B-AB9B-0669154FDA2F}"/>
    <cellStyle name="Normal 4 2 9 2 4 2 2 2" xfId="39290" xr:uid="{20966F19-0004-4AFD-AB21-D02997302121}"/>
    <cellStyle name="Normal 4 2 9 2 4 2 3" xfId="30260" xr:uid="{941D31AD-0537-4AD2-8798-EBC815E03BFF}"/>
    <cellStyle name="Normal 4 2 9 2 4 3" xfId="12382" xr:uid="{459FCDD5-4B3A-4541-92D8-960B3A1E251C}"/>
    <cellStyle name="Normal 4 2 9 2 4 3 2" xfId="34808" xr:uid="{B51C2417-F123-4231-99D2-917B6165A8F9}"/>
    <cellStyle name="Normal 4 2 9 2 4 4" xfId="25778" xr:uid="{F4D7C5A0-60EE-4E22-AB73-E2EE7F9D9D62}"/>
    <cellStyle name="Normal 4 2 9 2 5" xfId="4846" xr:uid="{60442E18-17D1-4EB0-94F2-824C18893F9B}"/>
    <cellStyle name="Normal 4 2 9 2 5 2" xfId="13876" xr:uid="{865282D7-4E4F-479C-81DA-CC66282E0862}"/>
    <cellStyle name="Normal 4 2 9 2 5 2 2" xfId="36302" xr:uid="{5198B27F-EEB0-4D87-9D88-14513B50A2BC}"/>
    <cellStyle name="Normal 4 2 9 2 5 3" xfId="27272" xr:uid="{D3DF9C03-D64A-4C4C-8548-28925DC742DF}"/>
    <cellStyle name="Normal 4 2 9 2 6" xfId="9394" xr:uid="{22620628-68AE-4905-9BF9-222B1472280F}"/>
    <cellStyle name="Normal 4 2 9 2 6 2" xfId="31820" xr:uid="{06800694-7FA6-4C5D-B1F8-4AC4BE29C424}"/>
    <cellStyle name="Normal 4 2 9 2 7" xfId="22790" xr:uid="{33B49535-41EE-4D13-8ADD-0FC72B4523F1}"/>
    <cellStyle name="Normal 4 2 9 3" xfId="550" xr:uid="{EC5FC77E-4147-4688-8C46-415545FA6E05}"/>
    <cellStyle name="Normal 4 2 9 3 2" xfId="1297" xr:uid="{1218642D-AB19-41B2-A4A8-5ED81DFFEF0C}"/>
    <cellStyle name="Normal 4 2 9 3 2 2" xfId="2791" xr:uid="{9A17AF97-CA0D-44AB-9CE6-6AADB0646CC3}"/>
    <cellStyle name="Normal 4 2 9 3 2 2 2" xfId="7273" xr:uid="{8797B21B-C0E3-42EB-A6DF-058C376366F5}"/>
    <cellStyle name="Normal 4 2 9 3 2 2 2 2" xfId="16303" xr:uid="{A5140898-4365-4DE8-9307-E90D2EA52709}"/>
    <cellStyle name="Normal 4 2 9 3 2 2 2 2 2" xfId="38729" xr:uid="{3EC34804-C15C-4A5F-8D02-FC622CB9630E}"/>
    <cellStyle name="Normal 4 2 9 3 2 2 2 3" xfId="29699" xr:uid="{D774ABA5-9FDA-4A96-A73C-6AB43DC2BD07}"/>
    <cellStyle name="Normal 4 2 9 3 2 2 3" xfId="11821" xr:uid="{D38810BB-CAF8-4CDB-AA3F-1AD364C0FE1C}"/>
    <cellStyle name="Normal 4 2 9 3 2 2 3 2" xfId="34247" xr:uid="{DF873399-E149-41F8-A115-D2B48A220B93}"/>
    <cellStyle name="Normal 4 2 9 3 2 2 4" xfId="25217" xr:uid="{1E046A08-C98D-4169-8AA2-B7B6FE6254C1}"/>
    <cellStyle name="Normal 4 2 9 3 2 3" xfId="4285" xr:uid="{69A7DBC9-2FF8-4036-A9AB-EEFE94583D6D}"/>
    <cellStyle name="Normal 4 2 9 3 2 3 2" xfId="8767" xr:uid="{B686A713-C897-42F4-8E0B-AA9B228D6D6C}"/>
    <cellStyle name="Normal 4 2 9 3 2 3 2 2" xfId="17797" xr:uid="{9474364F-580C-411C-85F5-3DF5B0160542}"/>
    <cellStyle name="Normal 4 2 9 3 2 3 2 2 2" xfId="40223" xr:uid="{E75C7377-1199-49AF-A461-6D41F00DF09D}"/>
    <cellStyle name="Normal 4 2 9 3 2 3 2 3" xfId="31193" xr:uid="{7523DE3D-69E9-48E7-97EB-DFE1297D8164}"/>
    <cellStyle name="Normal 4 2 9 3 2 3 3" xfId="13315" xr:uid="{458B4990-4DB2-4CEA-BD77-A4E4D20C0F33}"/>
    <cellStyle name="Normal 4 2 9 3 2 3 3 2" xfId="35741" xr:uid="{F16D94FB-3E3A-4262-8FF6-E40446F791EC}"/>
    <cellStyle name="Normal 4 2 9 3 2 3 4" xfId="26711" xr:uid="{EC65E157-5258-4EB4-810E-3F328290362B}"/>
    <cellStyle name="Normal 4 2 9 3 2 4" xfId="5779" xr:uid="{4177AA1D-7E53-44BC-8020-6789D6B6FCA0}"/>
    <cellStyle name="Normal 4 2 9 3 2 4 2" xfId="14809" xr:uid="{F08DEBD1-E2FD-4FE0-BDCF-31FA636ADAB7}"/>
    <cellStyle name="Normal 4 2 9 3 2 4 2 2" xfId="37235" xr:uid="{BB3AE9BB-7906-445C-B1D4-289A6A4F0628}"/>
    <cellStyle name="Normal 4 2 9 3 2 4 3" xfId="28205" xr:uid="{444F9528-24E1-4CD3-B205-795924D48CBD}"/>
    <cellStyle name="Normal 4 2 9 3 2 5" xfId="10327" xr:uid="{1557E1DF-0EF9-46BC-B11F-66A284FE5F5D}"/>
    <cellStyle name="Normal 4 2 9 3 2 5 2" xfId="32753" xr:uid="{D3EAA77E-44CE-4377-8F67-5FC62ECD0F4F}"/>
    <cellStyle name="Normal 4 2 9 3 2 6" xfId="23723" xr:uid="{04A332F6-30EC-4D9F-A9DE-73477258E685}"/>
    <cellStyle name="Normal 4 2 9 3 3" xfId="2044" xr:uid="{5FA8B328-D598-44A4-91E3-7AFFC054810E}"/>
    <cellStyle name="Normal 4 2 9 3 3 2" xfId="6526" xr:uid="{6395245A-963C-413E-8D93-0F862BCD5474}"/>
    <cellStyle name="Normal 4 2 9 3 3 2 2" xfId="15556" xr:uid="{FFFC5EFE-EDC1-48DD-AFFA-989F4E63DDF6}"/>
    <cellStyle name="Normal 4 2 9 3 3 2 2 2" xfId="37982" xr:uid="{51A09A76-21AE-43A1-A70D-06BA701EDAB4}"/>
    <cellStyle name="Normal 4 2 9 3 3 2 3" xfId="28952" xr:uid="{43749FFD-3254-4F18-86FB-118AFF49D6E2}"/>
    <cellStyle name="Normal 4 2 9 3 3 3" xfId="11074" xr:uid="{866D018E-C0EB-423F-8E1E-6B96E865F89D}"/>
    <cellStyle name="Normal 4 2 9 3 3 3 2" xfId="33500" xr:uid="{DDC4D215-398C-4730-AB14-4F13A892D843}"/>
    <cellStyle name="Normal 4 2 9 3 3 4" xfId="24470" xr:uid="{B4AB4015-89EA-4721-8136-8C132544F5BD}"/>
    <cellStyle name="Normal 4 2 9 3 4" xfId="3538" xr:uid="{66C261C5-2DBB-47B6-BBA3-5949D65189C3}"/>
    <cellStyle name="Normal 4 2 9 3 4 2" xfId="8020" xr:uid="{7EA0CF21-B631-4F4C-A0D9-B16568DD642D}"/>
    <cellStyle name="Normal 4 2 9 3 4 2 2" xfId="17050" xr:uid="{66EB3FB7-50C2-4623-8319-85967E9B88EF}"/>
    <cellStyle name="Normal 4 2 9 3 4 2 2 2" xfId="39476" xr:uid="{0FA38B7E-3EAA-43DE-8613-A170A0138258}"/>
    <cellStyle name="Normal 4 2 9 3 4 2 3" xfId="30446" xr:uid="{EF2FC2B3-E7CE-4F7F-B375-B6518625BFD6}"/>
    <cellStyle name="Normal 4 2 9 3 4 3" xfId="12568" xr:uid="{427F2AA7-E7D9-4F1B-8A9C-8F3396D04CFF}"/>
    <cellStyle name="Normal 4 2 9 3 4 3 2" xfId="34994" xr:uid="{78BCE543-F94F-48A6-A164-EE5EA9801224}"/>
    <cellStyle name="Normal 4 2 9 3 4 4" xfId="25964" xr:uid="{83492D14-F985-43F9-A874-5D14DA96373F}"/>
    <cellStyle name="Normal 4 2 9 3 5" xfId="5032" xr:uid="{ED679CC8-3A0E-439F-A279-776ED55BE340}"/>
    <cellStyle name="Normal 4 2 9 3 5 2" xfId="14062" xr:uid="{8D7B6B7C-B76F-42B1-A53F-F120B97634C7}"/>
    <cellStyle name="Normal 4 2 9 3 5 2 2" xfId="36488" xr:uid="{32F3AD68-A4F2-4A56-B24A-12B48DBB732B}"/>
    <cellStyle name="Normal 4 2 9 3 5 3" xfId="27458" xr:uid="{7A5D9A5F-2168-426F-A4D0-0FF5F2FECD08}"/>
    <cellStyle name="Normal 4 2 9 3 6" xfId="9580" xr:uid="{142F7111-92D5-4560-8444-24E47C37CEE3}"/>
    <cellStyle name="Normal 4 2 9 3 6 2" xfId="32006" xr:uid="{0979B77D-8AF7-47C0-A73F-6C68AD21D066}"/>
    <cellStyle name="Normal 4 2 9 3 7" xfId="22976" xr:uid="{C76BDA8F-41AB-44DF-AC63-C63914ED7453}"/>
    <cellStyle name="Normal 4 2 9 4" xfId="736" xr:uid="{BDDCE6DD-9374-4F0B-91CF-4C374BFA1EB7}"/>
    <cellStyle name="Normal 4 2 9 4 2" xfId="1483" xr:uid="{89C84F72-20FE-46FC-8C8F-7FA9CAF4323A}"/>
    <cellStyle name="Normal 4 2 9 4 2 2" xfId="2977" xr:uid="{9D022A4B-3EB3-4457-A075-3C86FF8BCA47}"/>
    <cellStyle name="Normal 4 2 9 4 2 2 2" xfId="7459" xr:uid="{3DA46368-9109-497C-84E4-C0A2C6300758}"/>
    <cellStyle name="Normal 4 2 9 4 2 2 2 2" xfId="16489" xr:uid="{149CFC8F-D2D8-4C69-845B-EE4D698187B4}"/>
    <cellStyle name="Normal 4 2 9 4 2 2 2 2 2" xfId="38915" xr:uid="{5F075C7D-2D16-4C51-872F-1DA1F24393DC}"/>
    <cellStyle name="Normal 4 2 9 4 2 2 2 3" xfId="29885" xr:uid="{60A49532-FDF8-4230-B808-2940A73EEAC4}"/>
    <cellStyle name="Normal 4 2 9 4 2 2 3" xfId="12007" xr:uid="{C9694FAF-5C2F-466A-AEF4-429F13C76141}"/>
    <cellStyle name="Normal 4 2 9 4 2 2 3 2" xfId="34433" xr:uid="{23C866A5-4897-4B9F-9E10-96E9625EF030}"/>
    <cellStyle name="Normal 4 2 9 4 2 2 4" xfId="25403" xr:uid="{B70DCB4F-80D7-4175-8C76-4321F0DD699A}"/>
    <cellStyle name="Normal 4 2 9 4 2 3" xfId="4471" xr:uid="{B5772F4F-4975-4659-9EB3-DABC9507BBDA}"/>
    <cellStyle name="Normal 4 2 9 4 2 3 2" xfId="8953" xr:uid="{379AC00C-BFCB-4FED-943A-1481110A248F}"/>
    <cellStyle name="Normal 4 2 9 4 2 3 2 2" xfId="17983" xr:uid="{B642DE42-085F-492D-BA83-BBC87102DFB5}"/>
    <cellStyle name="Normal 4 2 9 4 2 3 2 2 2" xfId="40409" xr:uid="{1D3822B5-3759-4EF4-BAA0-0119630896AC}"/>
    <cellStyle name="Normal 4 2 9 4 2 3 2 3" xfId="31379" xr:uid="{DFD92AC8-50F3-4F64-8EE9-F0BD91E40710}"/>
    <cellStyle name="Normal 4 2 9 4 2 3 3" xfId="13501" xr:uid="{3774FF87-C716-48EC-8926-465C7F73B77A}"/>
    <cellStyle name="Normal 4 2 9 4 2 3 3 2" xfId="35927" xr:uid="{D6A97CBA-9278-4958-AB6B-D1ED862CEB59}"/>
    <cellStyle name="Normal 4 2 9 4 2 3 4" xfId="26897" xr:uid="{656B1697-21A2-4C44-8C14-3D0688C7805F}"/>
    <cellStyle name="Normal 4 2 9 4 2 4" xfId="5965" xr:uid="{1A314C54-2C58-4047-9DDB-A3124E9DC241}"/>
    <cellStyle name="Normal 4 2 9 4 2 4 2" xfId="14995" xr:uid="{80027750-1C87-462B-AD81-D5F7EB5ED86D}"/>
    <cellStyle name="Normal 4 2 9 4 2 4 2 2" xfId="37421" xr:uid="{F0ABE83A-E951-4995-9768-2B7B64FB4020}"/>
    <cellStyle name="Normal 4 2 9 4 2 4 3" xfId="28391" xr:uid="{6AF9DE13-BCB6-415D-A3B0-0C1BD4F755C2}"/>
    <cellStyle name="Normal 4 2 9 4 2 5" xfId="10513" xr:uid="{ED9DAC73-89D3-4E24-A366-EFE4A7DCEF7D}"/>
    <cellStyle name="Normal 4 2 9 4 2 5 2" xfId="32939" xr:uid="{B576F60F-8173-45C3-A384-76B828658D36}"/>
    <cellStyle name="Normal 4 2 9 4 2 6" xfId="23909" xr:uid="{168484C5-36A1-449E-BD36-2387B4305423}"/>
    <cellStyle name="Normal 4 2 9 4 3" xfId="2230" xr:uid="{0A62D0ED-E495-45F3-88FC-DBFA5A4A7291}"/>
    <cellStyle name="Normal 4 2 9 4 3 2" xfId="6712" xr:uid="{62B06451-E59E-4C3D-B46E-6E02D8B5CA07}"/>
    <cellStyle name="Normal 4 2 9 4 3 2 2" xfId="15742" xr:uid="{023F9F6E-2F99-49A6-AF4C-6C7E4EF4B922}"/>
    <cellStyle name="Normal 4 2 9 4 3 2 2 2" xfId="38168" xr:uid="{F41CCB3F-FAA5-469E-89E6-49BF8BE07B5D}"/>
    <cellStyle name="Normal 4 2 9 4 3 2 3" xfId="29138" xr:uid="{6B82854A-A0C4-4251-8F9D-4FF8E0430710}"/>
    <cellStyle name="Normal 4 2 9 4 3 3" xfId="11260" xr:uid="{BD615D80-47DF-4585-8CBF-39C1D290BFBE}"/>
    <cellStyle name="Normal 4 2 9 4 3 3 2" xfId="33686" xr:uid="{DD4119B6-CBF2-42F2-BE07-7150D965C9F7}"/>
    <cellStyle name="Normal 4 2 9 4 3 4" xfId="24656" xr:uid="{55EC993E-EDD8-41E6-A152-5D417A228B1D}"/>
    <cellStyle name="Normal 4 2 9 4 4" xfId="3724" xr:uid="{14873DEC-CD33-4DD2-A5E2-430130E83F6B}"/>
    <cellStyle name="Normal 4 2 9 4 4 2" xfId="8206" xr:uid="{6E6C3250-C687-422F-90E6-4983DCB263FF}"/>
    <cellStyle name="Normal 4 2 9 4 4 2 2" xfId="17236" xr:uid="{FA90DDBE-0C57-454F-96C7-6FBB4C3F1827}"/>
    <cellStyle name="Normal 4 2 9 4 4 2 2 2" xfId="39662" xr:uid="{F846B68A-2063-4F08-B737-5ADB4C90CDC7}"/>
    <cellStyle name="Normal 4 2 9 4 4 2 3" xfId="30632" xr:uid="{58C5BC07-DFE0-4FFD-860C-FB5F10C1D99C}"/>
    <cellStyle name="Normal 4 2 9 4 4 3" xfId="12754" xr:uid="{7EF7C89B-E1BC-4077-934D-C19C48053E47}"/>
    <cellStyle name="Normal 4 2 9 4 4 3 2" xfId="35180" xr:uid="{AA59C206-EC1E-4EAD-AF34-23688CEBDE30}"/>
    <cellStyle name="Normal 4 2 9 4 4 4" xfId="26150" xr:uid="{794D9606-3CF2-4CAA-B086-CEDC3F902B25}"/>
    <cellStyle name="Normal 4 2 9 4 5" xfId="5218" xr:uid="{2297E6D9-5544-4F4D-BECC-0F941537D267}"/>
    <cellStyle name="Normal 4 2 9 4 5 2" xfId="14248" xr:uid="{8E916374-3C3C-42A5-87D8-94A5FA02914E}"/>
    <cellStyle name="Normal 4 2 9 4 5 2 2" xfId="36674" xr:uid="{259F1793-7444-44BC-A210-F1DF85571273}"/>
    <cellStyle name="Normal 4 2 9 4 5 3" xfId="27644" xr:uid="{8EF1A8E6-2635-4D39-871B-DBF7B9257C86}"/>
    <cellStyle name="Normal 4 2 9 4 6" xfId="9766" xr:uid="{D3823FD1-3DA5-467A-B95F-45FC53A434C7}"/>
    <cellStyle name="Normal 4 2 9 4 6 2" xfId="32192" xr:uid="{C9EDCD43-4E42-4D34-9734-232822C9BC95}"/>
    <cellStyle name="Normal 4 2 9 4 7" xfId="23162" xr:uid="{B7E23A5A-DFA0-4A6D-BE5B-ED1DFA511C50}"/>
    <cellStyle name="Normal 4 2 9 5" xfId="923" xr:uid="{E39A1AC5-C84A-4BAA-B5AD-0F8B11AD904D}"/>
    <cellStyle name="Normal 4 2 9 5 2" xfId="2417" xr:uid="{D956E5B6-DCD4-46CB-92EA-D5A22E90B060}"/>
    <cellStyle name="Normal 4 2 9 5 2 2" xfId="6899" xr:uid="{0232266B-91FA-4203-8A04-DB664BC5EB82}"/>
    <cellStyle name="Normal 4 2 9 5 2 2 2" xfId="15929" xr:uid="{0B47B21E-4F54-4334-80D5-C29D560E473E}"/>
    <cellStyle name="Normal 4 2 9 5 2 2 2 2" xfId="38355" xr:uid="{A87C1353-D520-4329-9339-F89976E89E56}"/>
    <cellStyle name="Normal 4 2 9 5 2 2 3" xfId="29325" xr:uid="{FF11F2EA-2D54-4E1C-AF1C-3B65B5382D17}"/>
    <cellStyle name="Normal 4 2 9 5 2 3" xfId="11447" xr:uid="{A3350035-0618-43B1-B160-F9572F52BBFF}"/>
    <cellStyle name="Normal 4 2 9 5 2 3 2" xfId="33873" xr:uid="{516E3004-FAFA-4350-B492-F104704FB8E7}"/>
    <cellStyle name="Normal 4 2 9 5 2 4" xfId="24843" xr:uid="{5839F232-BC89-42E0-8B7E-A45DF52A9015}"/>
    <cellStyle name="Normal 4 2 9 5 3" xfId="3911" xr:uid="{970EBC5E-7AB6-4899-9987-63994911849D}"/>
    <cellStyle name="Normal 4 2 9 5 3 2" xfId="8393" xr:uid="{6113762F-B773-48BA-A812-9B67D1B982C3}"/>
    <cellStyle name="Normal 4 2 9 5 3 2 2" xfId="17423" xr:uid="{AA2F96D4-4AA1-45A6-AC3F-52D6E55B6171}"/>
    <cellStyle name="Normal 4 2 9 5 3 2 2 2" xfId="39849" xr:uid="{885F240D-78F3-4C47-AAD6-E1A8659B256A}"/>
    <cellStyle name="Normal 4 2 9 5 3 2 3" xfId="30819" xr:uid="{5D9D7689-8E53-4916-B316-5151B41D6DC1}"/>
    <cellStyle name="Normal 4 2 9 5 3 3" xfId="12941" xr:uid="{09C08C55-16F6-436E-97B4-B5A343C69DFF}"/>
    <cellStyle name="Normal 4 2 9 5 3 3 2" xfId="35367" xr:uid="{CA5D7AD6-C1C0-4681-B5DB-729ED6796FF1}"/>
    <cellStyle name="Normal 4 2 9 5 3 4" xfId="26337" xr:uid="{603A47B2-C11E-47C7-9CF6-24B3C87E2162}"/>
    <cellStyle name="Normal 4 2 9 5 4" xfId="5405" xr:uid="{E87B66FB-357F-44AA-ACC8-658381783822}"/>
    <cellStyle name="Normal 4 2 9 5 4 2" xfId="14435" xr:uid="{3B6477A2-A51F-4C40-9600-0B2FA4870D34}"/>
    <cellStyle name="Normal 4 2 9 5 4 2 2" xfId="36861" xr:uid="{F1BCA2B7-AB37-4737-BBEA-333A53BD8FEA}"/>
    <cellStyle name="Normal 4 2 9 5 4 3" xfId="27831" xr:uid="{AAA2CFF5-F20C-47B9-B68F-24379FCDFFFE}"/>
    <cellStyle name="Normal 4 2 9 5 5" xfId="9953" xr:uid="{7B970E09-6516-4063-B297-B1501C865148}"/>
    <cellStyle name="Normal 4 2 9 5 5 2" xfId="32379" xr:uid="{E805B717-5921-480F-B324-D220E6D1021A}"/>
    <cellStyle name="Normal 4 2 9 5 6" xfId="23349" xr:uid="{1C06B5A4-22DB-4D8F-8825-7091D65D81A5}"/>
    <cellStyle name="Normal 4 2 9 6" xfId="1672" xr:uid="{A6D828E1-DADE-433F-9728-45F72661D4EC}"/>
    <cellStyle name="Normal 4 2 9 6 2" xfId="6154" xr:uid="{3205240A-3ECB-4E21-8809-C0DAC3DB1F8E}"/>
    <cellStyle name="Normal 4 2 9 6 2 2" xfId="15184" xr:uid="{E36D74A5-922F-4CA9-8EB9-3F35D73321C3}"/>
    <cellStyle name="Normal 4 2 9 6 2 2 2" xfId="37610" xr:uid="{B6018867-33E2-4A47-AFA0-DF4DCC362C45}"/>
    <cellStyle name="Normal 4 2 9 6 2 3" xfId="28580" xr:uid="{87CA0ABF-E506-456A-90BD-36EA729E7021}"/>
    <cellStyle name="Normal 4 2 9 6 3" xfId="10702" xr:uid="{E71541E7-241E-4817-B93D-C9AE0F4E0719}"/>
    <cellStyle name="Normal 4 2 9 6 3 2" xfId="33128" xr:uid="{D9B47460-90D7-4945-9928-5785BC7669DB}"/>
    <cellStyle name="Normal 4 2 9 6 4" xfId="24098" xr:uid="{888D0759-C699-444D-AADA-9DAC0E089C18}"/>
    <cellStyle name="Normal 4 2 9 7" xfId="3166" xr:uid="{CA0619A5-894D-4576-BE3C-70FECCD8739A}"/>
    <cellStyle name="Normal 4 2 9 7 2" xfId="7648" xr:uid="{B50BD2BC-61C5-4026-B21D-ED9C1840D319}"/>
    <cellStyle name="Normal 4 2 9 7 2 2" xfId="16678" xr:uid="{A7A77AA3-F15D-4107-B00C-022B19F71CFC}"/>
    <cellStyle name="Normal 4 2 9 7 2 2 2" xfId="39104" xr:uid="{B8138833-E20A-4133-A695-8D610BAEE879}"/>
    <cellStyle name="Normal 4 2 9 7 2 3" xfId="30074" xr:uid="{1DE1F10D-00E3-4327-97C9-575F22016C68}"/>
    <cellStyle name="Normal 4 2 9 7 3" xfId="12196" xr:uid="{2E62686D-D0E8-4B15-AABB-D0B40280E59B}"/>
    <cellStyle name="Normal 4 2 9 7 3 2" xfId="34622" xr:uid="{AC772EEF-CEE8-4185-AA7F-E66367A85B13}"/>
    <cellStyle name="Normal 4 2 9 7 4" xfId="25592" xr:uid="{3F66680B-D3F2-4F9B-A91F-A30BEB3BA34F}"/>
    <cellStyle name="Normal 4 2 9 8" xfId="4660" xr:uid="{134EF1B2-FD7F-4862-8E38-2D79C15213B0}"/>
    <cellStyle name="Normal 4 2 9 8 2" xfId="13690" xr:uid="{5C79E06C-EBF4-4C8B-A5F7-54F6B6B4AEEC}"/>
    <cellStyle name="Normal 4 2 9 8 2 2" xfId="36116" xr:uid="{3E09AEB3-CB34-4443-8888-CD24BD5FFAA3}"/>
    <cellStyle name="Normal 4 2 9 8 3" xfId="27086" xr:uid="{571C04AF-430E-4F69-BB44-42D94FD627C8}"/>
    <cellStyle name="Normal 4 2 9 9" xfId="9208" xr:uid="{2535183F-8D9F-405B-B594-DFCFCDFC8818}"/>
    <cellStyle name="Normal 4 2 9 9 2" xfId="31634" xr:uid="{82048CD5-2438-4535-8B80-B4E3E2FB7256}"/>
    <cellStyle name="Normal 4 3" xfId="20" xr:uid="{C24B262A-C107-42C4-87BD-DC964BF3910E}"/>
    <cellStyle name="Normal 4 3 10" xfId="392" xr:uid="{88BE1CF8-1472-4994-87EF-7C640B2B44CC}"/>
    <cellStyle name="Normal 4 3 10 2" xfId="1139" xr:uid="{89121209-4D63-4117-9731-D7C559F1D590}"/>
    <cellStyle name="Normal 4 3 10 2 2" xfId="2633" xr:uid="{0F8D0D20-3B2A-4725-A1A9-799E886B26D0}"/>
    <cellStyle name="Normal 4 3 10 2 2 2" xfId="7115" xr:uid="{D953054D-C4D7-46C0-945D-724433DC3346}"/>
    <cellStyle name="Normal 4 3 10 2 2 2 2" xfId="16145" xr:uid="{5614FA91-C851-4625-900A-EC2C02B3C3EE}"/>
    <cellStyle name="Normal 4 3 10 2 2 2 2 2" xfId="38571" xr:uid="{6152E8A3-D3F1-494E-A6CF-56DCD9ADC6AD}"/>
    <cellStyle name="Normal 4 3 10 2 2 2 3" xfId="29541" xr:uid="{BFA64E78-EA01-406E-89DA-1575364675B1}"/>
    <cellStyle name="Normal 4 3 10 2 2 3" xfId="11663" xr:uid="{5A5EE7FA-9A02-4CB2-988C-8FB81CDE2821}"/>
    <cellStyle name="Normal 4 3 10 2 2 3 2" xfId="34089" xr:uid="{FC39721E-4B47-4D74-9A62-E96BD106A6FD}"/>
    <cellStyle name="Normal 4 3 10 2 2 4" xfId="25059" xr:uid="{D81958EA-4CAB-4F95-A626-80D32431F7F4}"/>
    <cellStyle name="Normal 4 3 10 2 3" xfId="4127" xr:uid="{AC2CF959-9915-4631-8B84-20FC42D9A1E9}"/>
    <cellStyle name="Normal 4 3 10 2 3 2" xfId="8609" xr:uid="{ECA1584C-7A1B-404F-91AA-BE7334C526B7}"/>
    <cellStyle name="Normal 4 3 10 2 3 2 2" xfId="17639" xr:uid="{E60A078C-697D-4BE5-87ED-44F2DAA81513}"/>
    <cellStyle name="Normal 4 3 10 2 3 2 2 2" xfId="40065" xr:uid="{AC7C030C-2DC3-427B-B3BC-880F05AA0911}"/>
    <cellStyle name="Normal 4 3 10 2 3 2 3" xfId="31035" xr:uid="{0CE53B0C-6573-4E87-93EC-FB2E45E88788}"/>
    <cellStyle name="Normal 4 3 10 2 3 3" xfId="13157" xr:uid="{87978835-EC58-4396-8036-97C7EA04FF17}"/>
    <cellStyle name="Normal 4 3 10 2 3 3 2" xfId="35583" xr:uid="{A6EFCE86-DC7B-48DB-B564-32A689031131}"/>
    <cellStyle name="Normal 4 3 10 2 3 4" xfId="26553" xr:uid="{42CAA296-251E-4634-8094-4A41024B8B60}"/>
    <cellStyle name="Normal 4 3 10 2 4" xfId="5621" xr:uid="{6AC68951-ED1C-49CB-BE0B-BB76581B162A}"/>
    <cellStyle name="Normal 4 3 10 2 4 2" xfId="14651" xr:uid="{AC862988-50D8-4676-B80D-E713EBDC0475}"/>
    <cellStyle name="Normal 4 3 10 2 4 2 2" xfId="37077" xr:uid="{E8F76A82-9030-4DC0-B7D2-BA66AABC198C}"/>
    <cellStyle name="Normal 4 3 10 2 4 3" xfId="28047" xr:uid="{04CDF191-3B82-4E24-922D-337DFE1D735E}"/>
    <cellStyle name="Normal 4 3 10 2 5" xfId="10169" xr:uid="{061E0BB9-3590-416B-BEB4-84A561080C1C}"/>
    <cellStyle name="Normal 4 3 10 2 5 2" xfId="32595" xr:uid="{2ECECAFC-5EE9-493E-9004-2B137A943F7A}"/>
    <cellStyle name="Normal 4 3 10 2 6" xfId="23565" xr:uid="{F0FDA202-52F7-46E7-9959-B2E7E823CFD0}"/>
    <cellStyle name="Normal 4 3 10 3" xfId="1886" xr:uid="{A93EFDF0-C31C-4B53-A7F7-CB538275F91A}"/>
    <cellStyle name="Normal 4 3 10 3 2" xfId="6368" xr:uid="{FA3D1847-0798-4876-8E78-390229901D7F}"/>
    <cellStyle name="Normal 4 3 10 3 2 2" xfId="15398" xr:uid="{474522FE-FF8E-4AD8-A496-FC2DAA6F4BE3}"/>
    <cellStyle name="Normal 4 3 10 3 2 2 2" xfId="37824" xr:uid="{46C230ED-BAAF-4E5D-BB78-5432771843ED}"/>
    <cellStyle name="Normal 4 3 10 3 2 3" xfId="28794" xr:uid="{EA1FEFB8-5BBC-4234-BD43-3969EA1D64BE}"/>
    <cellStyle name="Normal 4 3 10 3 3" xfId="10916" xr:uid="{C4AD3A1F-EFB9-4FB3-A376-AB806FE30CBA}"/>
    <cellStyle name="Normal 4 3 10 3 3 2" xfId="33342" xr:uid="{E64C2186-2D1B-4CD9-AFE6-5F28DC4CB379}"/>
    <cellStyle name="Normal 4 3 10 3 4" xfId="24312" xr:uid="{87AFCF8E-B5B8-4495-8D4C-8995C7D86D9E}"/>
    <cellStyle name="Normal 4 3 10 4" xfId="3380" xr:uid="{87C07BD2-07DA-468A-8B70-0F75656EBCA9}"/>
    <cellStyle name="Normal 4 3 10 4 2" xfId="7862" xr:uid="{CEFE050E-EE6C-450C-9634-D077A2D822FB}"/>
    <cellStyle name="Normal 4 3 10 4 2 2" xfId="16892" xr:uid="{ACEEA4D6-51FD-41F9-83A9-88F120EF145C}"/>
    <cellStyle name="Normal 4 3 10 4 2 2 2" xfId="39318" xr:uid="{4E2D01F9-DCA8-41FA-A443-38AC4279BEEA}"/>
    <cellStyle name="Normal 4 3 10 4 2 3" xfId="30288" xr:uid="{82580347-42AB-4411-9413-3429E30B8701}"/>
    <cellStyle name="Normal 4 3 10 4 3" xfId="12410" xr:uid="{9A4B3461-10A1-466D-93D8-55AD5E84549D}"/>
    <cellStyle name="Normal 4 3 10 4 3 2" xfId="34836" xr:uid="{1B4B50E9-0F9D-4974-9E0E-278D486F1907}"/>
    <cellStyle name="Normal 4 3 10 4 4" xfId="25806" xr:uid="{18CD6912-8C35-4FE1-9F15-319556263B26}"/>
    <cellStyle name="Normal 4 3 10 5" xfId="4874" xr:uid="{3428FFFF-ED0D-4B0B-B419-5C26C492B9C7}"/>
    <cellStyle name="Normal 4 3 10 5 2" xfId="13904" xr:uid="{F3CAE2C7-6B39-48A3-A0F1-919190F6EFFC}"/>
    <cellStyle name="Normal 4 3 10 5 2 2" xfId="36330" xr:uid="{52B675CE-51AC-44E9-96D5-7014D5898302}"/>
    <cellStyle name="Normal 4 3 10 5 3" xfId="27300" xr:uid="{499B5CF6-9A91-443E-9F5D-53F35C7A3562}"/>
    <cellStyle name="Normal 4 3 10 6" xfId="9422" xr:uid="{4360E995-50B9-4F45-8343-A5287B3FF252}"/>
    <cellStyle name="Normal 4 3 10 6 2" xfId="31848" xr:uid="{DD36CBC9-4A26-4B2A-8474-5B189DC258DD}"/>
    <cellStyle name="Normal 4 3 10 7" xfId="22818" xr:uid="{C4C250A8-75B2-4E86-A9D5-15319E2862D4}"/>
    <cellStyle name="Normal 4 3 11" xfId="578" xr:uid="{E003D0EA-7E5E-40E5-8C65-C4AC889E196D}"/>
    <cellStyle name="Normal 4 3 11 2" xfId="1325" xr:uid="{AC446CB7-40EA-4D6A-A542-BE46131FC4C8}"/>
    <cellStyle name="Normal 4 3 11 2 2" xfId="2819" xr:uid="{6E30F91A-523C-40DF-9DAB-2A141072CDB2}"/>
    <cellStyle name="Normal 4 3 11 2 2 2" xfId="7301" xr:uid="{7B6A0C5A-66A1-40A0-9E41-248CE33F96AA}"/>
    <cellStyle name="Normal 4 3 11 2 2 2 2" xfId="16331" xr:uid="{B23FB84E-B0BC-4A42-9817-36A0B5F0ED1F}"/>
    <cellStyle name="Normal 4 3 11 2 2 2 2 2" xfId="38757" xr:uid="{BB58591D-D77A-44FC-94B6-8CDBDB954076}"/>
    <cellStyle name="Normal 4 3 11 2 2 2 3" xfId="29727" xr:uid="{3061562B-3B5E-4DE0-AD10-917FD9724CFD}"/>
    <cellStyle name="Normal 4 3 11 2 2 3" xfId="11849" xr:uid="{DAE78F84-74FD-45DD-A0BE-90B8A0116550}"/>
    <cellStyle name="Normal 4 3 11 2 2 3 2" xfId="34275" xr:uid="{8CEC9D9C-461E-4F48-8A68-0570809F084D}"/>
    <cellStyle name="Normal 4 3 11 2 2 4" xfId="25245" xr:uid="{25AE5F71-0F15-4E02-B58B-360DB5D87F4E}"/>
    <cellStyle name="Normal 4 3 11 2 3" xfId="4313" xr:uid="{015D8848-7FEF-4D3F-942B-A3539D00B1AD}"/>
    <cellStyle name="Normal 4 3 11 2 3 2" xfId="8795" xr:uid="{064EC2C2-A512-4D9E-86D1-FC46E648836C}"/>
    <cellStyle name="Normal 4 3 11 2 3 2 2" xfId="17825" xr:uid="{A575E3BA-32AC-496C-A152-CEDD3E5C2184}"/>
    <cellStyle name="Normal 4 3 11 2 3 2 2 2" xfId="40251" xr:uid="{B8B5E1A3-5E01-49CA-A08C-05D57C87A937}"/>
    <cellStyle name="Normal 4 3 11 2 3 2 3" xfId="31221" xr:uid="{C9BD3CD7-9545-4E45-B21E-553C2F7ACA72}"/>
    <cellStyle name="Normal 4 3 11 2 3 3" xfId="13343" xr:uid="{54C6379D-E30B-4679-AF9E-B7A83FD89482}"/>
    <cellStyle name="Normal 4 3 11 2 3 3 2" xfId="35769" xr:uid="{6F675E32-8B68-48E8-B406-B7156BA84611}"/>
    <cellStyle name="Normal 4 3 11 2 3 4" xfId="26739" xr:uid="{FC55EFDD-04CF-442C-ABFD-476DF7E95302}"/>
    <cellStyle name="Normal 4 3 11 2 4" xfId="5807" xr:uid="{434AEE71-DBE6-445D-A1F7-B6F22DEA9E8D}"/>
    <cellStyle name="Normal 4 3 11 2 4 2" xfId="14837" xr:uid="{F7138EB0-AA64-4FB5-BBF2-8A95B58596C9}"/>
    <cellStyle name="Normal 4 3 11 2 4 2 2" xfId="37263" xr:uid="{C1B39D94-960B-44DB-A331-437934C5CD93}"/>
    <cellStyle name="Normal 4 3 11 2 4 3" xfId="28233" xr:uid="{88833AAD-7FF9-4085-A12A-797D7E4827EE}"/>
    <cellStyle name="Normal 4 3 11 2 5" xfId="10355" xr:uid="{BBE158DD-4F76-43B4-B9A4-11C6ACB6BD3F}"/>
    <cellStyle name="Normal 4 3 11 2 5 2" xfId="32781" xr:uid="{A1C212BF-F536-4839-A2B9-4FCF3BE87509}"/>
    <cellStyle name="Normal 4 3 11 2 6" xfId="23751" xr:uid="{717A1558-379B-458A-8C1F-8538034505DB}"/>
    <cellStyle name="Normal 4 3 11 3" xfId="2072" xr:uid="{6F62293F-44EF-4F0F-9362-570338DF54FD}"/>
    <cellStyle name="Normal 4 3 11 3 2" xfId="6554" xr:uid="{1A8CE08D-C1B1-49EE-8FF1-B5AF1E7472BA}"/>
    <cellStyle name="Normal 4 3 11 3 2 2" xfId="15584" xr:uid="{36D0C22C-10A9-443F-92D1-B7A438C6CCE2}"/>
    <cellStyle name="Normal 4 3 11 3 2 2 2" xfId="38010" xr:uid="{8B85F96D-11BD-4CFD-B2F4-9CFBD7BAF05F}"/>
    <cellStyle name="Normal 4 3 11 3 2 3" xfId="28980" xr:uid="{2648B8D4-2009-41BE-B557-2E4DBCEBF0CB}"/>
    <cellStyle name="Normal 4 3 11 3 3" xfId="11102" xr:uid="{66F9354C-8712-448B-9566-DE9338085A40}"/>
    <cellStyle name="Normal 4 3 11 3 3 2" xfId="33528" xr:uid="{195B8070-2065-49EB-806B-321732BDF946}"/>
    <cellStyle name="Normal 4 3 11 3 4" xfId="24498" xr:uid="{33D7FA61-0E4A-4482-8D03-4E48597B205C}"/>
    <cellStyle name="Normal 4 3 11 4" xfId="3566" xr:uid="{E7D1667F-031B-43CC-8B15-BB8546BE3684}"/>
    <cellStyle name="Normal 4 3 11 4 2" xfId="8048" xr:uid="{4E6CC6C3-CDEC-419C-A522-B3895C4FDCAF}"/>
    <cellStyle name="Normal 4 3 11 4 2 2" xfId="17078" xr:uid="{9721937B-71C4-479D-978C-78A78E665BA7}"/>
    <cellStyle name="Normal 4 3 11 4 2 2 2" xfId="39504" xr:uid="{F87B78D8-9033-480B-92C4-362EF6BEE663}"/>
    <cellStyle name="Normal 4 3 11 4 2 3" xfId="30474" xr:uid="{EDF2A191-60E3-431D-A8FB-7BDFB95567BE}"/>
    <cellStyle name="Normal 4 3 11 4 3" xfId="12596" xr:uid="{C51E731B-05AB-41FD-96C4-93DD4EFC4BF3}"/>
    <cellStyle name="Normal 4 3 11 4 3 2" xfId="35022" xr:uid="{1BE567B7-0C20-4BD5-A4C4-926325ABBE33}"/>
    <cellStyle name="Normal 4 3 11 4 4" xfId="25992" xr:uid="{109FF750-FC8F-487A-9F1A-FB5853B503C1}"/>
    <cellStyle name="Normal 4 3 11 5" xfId="5060" xr:uid="{1782C4E0-9AC5-4A39-829F-F86E2D3B88C7}"/>
    <cellStyle name="Normal 4 3 11 5 2" xfId="14090" xr:uid="{6C32176F-F026-4209-ADE2-608CF43C9DD4}"/>
    <cellStyle name="Normal 4 3 11 5 2 2" xfId="36516" xr:uid="{753B88FB-DA4F-46A0-A93E-3E2010CEF607}"/>
    <cellStyle name="Normal 4 3 11 5 3" xfId="27486" xr:uid="{DE8CC3DA-90F2-4682-9BBF-44886BDC031E}"/>
    <cellStyle name="Normal 4 3 11 6" xfId="9608" xr:uid="{1DF7BE34-A9AB-4D7B-8BA5-16A53077B50C}"/>
    <cellStyle name="Normal 4 3 11 6 2" xfId="32034" xr:uid="{6F225427-7AF7-44C7-94EA-EEA680D9530C}"/>
    <cellStyle name="Normal 4 3 11 7" xfId="23004" xr:uid="{33E0C4C3-6520-48C1-B9B5-BD8167ABAD94}"/>
    <cellStyle name="Normal 4 3 12" xfId="765" xr:uid="{A40A7E83-16CA-44D5-950D-5DF18C43DFA5}"/>
    <cellStyle name="Normal 4 3 12 2" xfId="2259" xr:uid="{FAF22F80-C0E2-42B8-9EE2-B505097D1A41}"/>
    <cellStyle name="Normal 4 3 12 2 2" xfId="6741" xr:uid="{6347BCC9-0EC8-469B-85E0-94828A630102}"/>
    <cellStyle name="Normal 4 3 12 2 2 2" xfId="15771" xr:uid="{34FD6CEF-164A-4F66-807A-BFDF8212583B}"/>
    <cellStyle name="Normal 4 3 12 2 2 2 2" xfId="38197" xr:uid="{8A5ADAFD-44BD-4265-8A6E-B8D8E31D7B9D}"/>
    <cellStyle name="Normal 4 3 12 2 2 3" xfId="29167" xr:uid="{041275E4-1A96-44E4-AA6B-287DBF862B6B}"/>
    <cellStyle name="Normal 4 3 12 2 3" xfId="11289" xr:uid="{E14DF648-E6CB-45B9-939E-77A92668575B}"/>
    <cellStyle name="Normal 4 3 12 2 3 2" xfId="33715" xr:uid="{14654E59-E4CD-417E-A142-41530A4B1FF0}"/>
    <cellStyle name="Normal 4 3 12 2 4" xfId="24685" xr:uid="{961763DE-AA7B-4D11-84EE-80F579F10506}"/>
    <cellStyle name="Normal 4 3 12 3" xfId="3753" xr:uid="{D43C7B81-90EE-4BAF-8835-7401D12AB709}"/>
    <cellStyle name="Normal 4 3 12 3 2" xfId="8235" xr:uid="{F8D9B4D1-4086-4EFF-9C02-3FF1F95FB61F}"/>
    <cellStyle name="Normal 4 3 12 3 2 2" xfId="17265" xr:uid="{5FA65FF4-50A3-40C2-8ED6-955B489C10AA}"/>
    <cellStyle name="Normal 4 3 12 3 2 2 2" xfId="39691" xr:uid="{D8211519-5C59-4E8A-A9DA-B97B7D653163}"/>
    <cellStyle name="Normal 4 3 12 3 2 3" xfId="30661" xr:uid="{A34EDBB7-79B2-40F5-AA9B-A5C20EB49903}"/>
    <cellStyle name="Normal 4 3 12 3 3" xfId="12783" xr:uid="{2062F740-B6B5-49FE-957D-A4E8CA49C1BF}"/>
    <cellStyle name="Normal 4 3 12 3 3 2" xfId="35209" xr:uid="{1A0034E8-D947-452F-8C2A-A2D1ACA7C789}"/>
    <cellStyle name="Normal 4 3 12 3 4" xfId="26179" xr:uid="{25DCE776-B362-4170-A53C-9F5A4E9FBAE6}"/>
    <cellStyle name="Normal 4 3 12 4" xfId="5247" xr:uid="{9F9156ED-8C7A-44AD-97E8-69049A1058D9}"/>
    <cellStyle name="Normal 4 3 12 4 2" xfId="14277" xr:uid="{DD28FB09-4632-432B-BA9E-7B5C6D265197}"/>
    <cellStyle name="Normal 4 3 12 4 2 2" xfId="36703" xr:uid="{11A56580-A99A-4B77-A212-00C593CAD259}"/>
    <cellStyle name="Normal 4 3 12 4 3" xfId="27673" xr:uid="{7501C75F-9343-41F8-BF26-D392BC4D00ED}"/>
    <cellStyle name="Normal 4 3 12 5" xfId="9795" xr:uid="{507FC778-E82F-4644-BD66-6F3DF5D0846E}"/>
    <cellStyle name="Normal 4 3 12 5 2" xfId="32221" xr:uid="{E10A2FB6-52F8-40A7-8B18-26E7BB33DC18}"/>
    <cellStyle name="Normal 4 3 12 6" xfId="23191" xr:uid="{73C8B229-8DF4-41BE-B966-04E08BE36399}"/>
    <cellStyle name="Normal 4 3 13" xfId="1514" xr:uid="{152234EF-59A1-49F1-9266-46AA3015A500}"/>
    <cellStyle name="Normal 4 3 13 2" xfId="5996" xr:uid="{8F769A29-61F0-4BA4-B7D7-FC97135FDEEA}"/>
    <cellStyle name="Normal 4 3 13 2 2" xfId="15026" xr:uid="{209E7521-83F1-470B-9BAC-037357BAC7C0}"/>
    <cellStyle name="Normal 4 3 13 2 2 2" xfId="37452" xr:uid="{1F6FD15E-EC02-4D9D-B19A-3DF103783287}"/>
    <cellStyle name="Normal 4 3 13 2 3" xfId="28422" xr:uid="{1E3A48D1-B917-4B82-8A81-78D64576E3F7}"/>
    <cellStyle name="Normal 4 3 13 3" xfId="10544" xr:uid="{C3BD5E39-D294-42A2-BF94-147F42F6CE5A}"/>
    <cellStyle name="Normal 4 3 13 3 2" xfId="32970" xr:uid="{5C19D500-50D6-41C3-82D3-18B536440DE4}"/>
    <cellStyle name="Normal 4 3 13 4" xfId="23940" xr:uid="{9B3907A6-6ADD-491B-BE38-F6529B96B2C0}"/>
    <cellStyle name="Normal 4 3 14" xfId="3008" xr:uid="{5E524D70-3EA5-4191-B985-180746AEA6C5}"/>
    <cellStyle name="Normal 4 3 14 2" xfId="7490" xr:uid="{27677B4C-E489-40A4-9A22-8D6A255B3C05}"/>
    <cellStyle name="Normal 4 3 14 2 2" xfId="16520" xr:uid="{917EDAEE-7F5D-41C4-B8E2-3E1DAC0162AA}"/>
    <cellStyle name="Normal 4 3 14 2 2 2" xfId="38946" xr:uid="{B456CD9F-D4DC-4713-BC2D-17E5D6FD8716}"/>
    <cellStyle name="Normal 4 3 14 2 3" xfId="29916" xr:uid="{4BA63DE5-FC20-49AB-9287-E1A025373CA3}"/>
    <cellStyle name="Normal 4 3 14 3" xfId="12038" xr:uid="{760AF1A4-4573-4634-B501-6C2D632B7183}"/>
    <cellStyle name="Normal 4 3 14 3 2" xfId="34464" xr:uid="{B73221D8-5101-433F-87E3-CD0B67988058}"/>
    <cellStyle name="Normal 4 3 14 4" xfId="25434" xr:uid="{3783D408-8D44-43AC-8EFF-B5F63BB09F99}"/>
    <cellStyle name="Normal 4 3 15" xfId="4502" xr:uid="{EF82126A-B27F-4384-8E19-0001064DCDD5}"/>
    <cellStyle name="Normal 4 3 15 2" xfId="13532" xr:uid="{E30229BC-AB61-4146-8FD4-D7DECF5DB62D}"/>
    <cellStyle name="Normal 4 3 15 2 2" xfId="35958" xr:uid="{8975AD60-1D4B-49AC-9E5A-C7DDF89D641F}"/>
    <cellStyle name="Normal 4 3 15 3" xfId="26928" xr:uid="{431E1FCC-0915-409D-ACB6-5FA0DAB26D82}"/>
    <cellStyle name="Normal 4 3 16" xfId="9050" xr:uid="{D9059DC2-1807-4183-8BC0-E35818282FE3}"/>
    <cellStyle name="Normal 4 3 16 2" xfId="31476" xr:uid="{51FD5391-5821-4CFB-A90B-2742A85DB379}"/>
    <cellStyle name="Normal 4 3 17" xfId="22446" xr:uid="{431C0064-1EBF-44B0-9138-B59B14FDFCA3}"/>
    <cellStyle name="Normal 4 3 2" xfId="43" xr:uid="{4795F6A9-0CE7-4C2A-97B0-B139E75AC2DB}"/>
    <cellStyle name="Normal 4 3 2 10" xfId="22469" xr:uid="{576A42BD-E9FD-475D-9D33-1EB398723B9B}"/>
    <cellStyle name="Normal 4 3 2 2" xfId="229" xr:uid="{B8D30438-0C42-45CC-A173-F8E422BF3331}"/>
    <cellStyle name="Normal 4 3 2 2 2" xfId="974" xr:uid="{282B833B-880D-479E-A84C-F7AB12563421}"/>
    <cellStyle name="Normal 4 3 2 2 2 2" xfId="2468" xr:uid="{DCEBF023-BC8D-46C5-8F24-7BB02EF9EBCF}"/>
    <cellStyle name="Normal 4 3 2 2 2 2 2" xfId="6950" xr:uid="{24D93097-B71B-434D-B23D-516AE49DBD2E}"/>
    <cellStyle name="Normal 4 3 2 2 2 2 2 2" xfId="15980" xr:uid="{739D15DB-5F9D-44CC-ADDA-F8FA9521C74A}"/>
    <cellStyle name="Normal 4 3 2 2 2 2 2 2 2" xfId="38406" xr:uid="{77782B0F-5434-4C0D-B61C-67D010F738FF}"/>
    <cellStyle name="Normal 4 3 2 2 2 2 2 3" xfId="29376" xr:uid="{DF757947-99FA-4D9B-830A-3074D483EDC3}"/>
    <cellStyle name="Normal 4 3 2 2 2 2 3" xfId="11498" xr:uid="{A17F620F-C8B2-49BD-850C-5AAD93CB1F01}"/>
    <cellStyle name="Normal 4 3 2 2 2 2 3 2" xfId="33924" xr:uid="{3815F9E8-BB9F-4FAD-ABDB-89FF18EE22D8}"/>
    <cellStyle name="Normal 4 3 2 2 2 2 4" xfId="24894" xr:uid="{F6E872D8-BB42-4FCF-88C9-AFC9039D0D36}"/>
    <cellStyle name="Normal 4 3 2 2 2 3" xfId="3962" xr:uid="{E4CC60A4-DF52-483C-9270-5EDC00566A4B}"/>
    <cellStyle name="Normal 4 3 2 2 2 3 2" xfId="8444" xr:uid="{1F256D15-1B51-40A5-9839-21F29429844F}"/>
    <cellStyle name="Normal 4 3 2 2 2 3 2 2" xfId="17474" xr:uid="{0615C955-3E8A-4A7E-8325-567F22251716}"/>
    <cellStyle name="Normal 4 3 2 2 2 3 2 2 2" xfId="39900" xr:uid="{23287E65-5014-4735-8197-0729FEB72576}"/>
    <cellStyle name="Normal 4 3 2 2 2 3 2 3" xfId="30870" xr:uid="{340529F4-66E8-4204-B307-E8A14A563BA5}"/>
    <cellStyle name="Normal 4 3 2 2 2 3 3" xfId="12992" xr:uid="{DF8576A1-2A79-482D-89E5-1D59805A43C8}"/>
    <cellStyle name="Normal 4 3 2 2 2 3 3 2" xfId="35418" xr:uid="{1DE1EDD2-F3F7-488B-A39D-FE3B88C90D88}"/>
    <cellStyle name="Normal 4 3 2 2 2 3 4" xfId="26388" xr:uid="{6FE41B02-5A06-4836-837F-1E152F246285}"/>
    <cellStyle name="Normal 4 3 2 2 2 4" xfId="5456" xr:uid="{55258B32-A155-4FF1-9B1B-D6A553B6D781}"/>
    <cellStyle name="Normal 4 3 2 2 2 4 2" xfId="14486" xr:uid="{9267D215-C2E0-4857-9563-9BA30351BF4E}"/>
    <cellStyle name="Normal 4 3 2 2 2 4 2 2" xfId="36912" xr:uid="{BE8A944B-B400-4E02-8D48-D9BBB1E4F5FA}"/>
    <cellStyle name="Normal 4 3 2 2 2 4 3" xfId="27882" xr:uid="{EFB9E498-EB44-4452-BAB6-4BFD240F0C00}"/>
    <cellStyle name="Normal 4 3 2 2 2 5" xfId="10004" xr:uid="{EFA2DC6C-0809-43FA-80E4-DAFF6BAEB117}"/>
    <cellStyle name="Normal 4 3 2 2 2 5 2" xfId="32430" xr:uid="{C2BAFDB6-B32C-4BD1-A8A0-9591F19D8AC3}"/>
    <cellStyle name="Normal 4 3 2 2 2 6" xfId="23400" xr:uid="{CB0B54E4-924E-41CA-A419-FE4CEE986D4E}"/>
    <cellStyle name="Normal 4 3 2 2 3" xfId="1723" xr:uid="{81BCAEF1-B21F-4127-AE96-821F6AD39D96}"/>
    <cellStyle name="Normal 4 3 2 2 3 2" xfId="6205" xr:uid="{040DCD08-377A-431A-8336-9944AC67895B}"/>
    <cellStyle name="Normal 4 3 2 2 3 2 2" xfId="15235" xr:uid="{E1922958-F0DE-4D56-8779-80B8EFF5B7EA}"/>
    <cellStyle name="Normal 4 3 2 2 3 2 2 2" xfId="37661" xr:uid="{C2B7BD52-7382-4C24-9154-A0F7F69F7A8E}"/>
    <cellStyle name="Normal 4 3 2 2 3 2 3" xfId="28631" xr:uid="{491E4E79-9B62-4167-9271-E18012CDDA9E}"/>
    <cellStyle name="Normal 4 3 2 2 3 3" xfId="10753" xr:uid="{A339902C-64C1-40FA-B9DC-8F4464955C07}"/>
    <cellStyle name="Normal 4 3 2 2 3 3 2" xfId="33179" xr:uid="{A66D39BA-0502-4249-8AA7-540D16F6A1DB}"/>
    <cellStyle name="Normal 4 3 2 2 3 4" xfId="24149" xr:uid="{25DD5A93-25A7-47E2-A2C5-679B15A08FB4}"/>
    <cellStyle name="Normal 4 3 2 2 4" xfId="3217" xr:uid="{63D69250-F472-4451-B076-4D6C99A96E68}"/>
    <cellStyle name="Normal 4 3 2 2 4 2" xfId="7699" xr:uid="{3B31FF2C-FC8D-42B6-874C-CDF6B25C8196}"/>
    <cellStyle name="Normal 4 3 2 2 4 2 2" xfId="16729" xr:uid="{5FA68B54-B121-4AED-ACB0-2028A6C29209}"/>
    <cellStyle name="Normal 4 3 2 2 4 2 2 2" xfId="39155" xr:uid="{4BF1E192-0C01-4514-B383-A2959C3CC879}"/>
    <cellStyle name="Normal 4 3 2 2 4 2 3" xfId="30125" xr:uid="{90479D14-8E13-410B-8F13-80AAD50825F8}"/>
    <cellStyle name="Normal 4 3 2 2 4 3" xfId="12247" xr:uid="{E1120F63-DF9D-492E-992A-71B11040D5B6}"/>
    <cellStyle name="Normal 4 3 2 2 4 3 2" xfId="34673" xr:uid="{78B4C561-EFC3-40A3-9F1D-31E8380EEDE9}"/>
    <cellStyle name="Normal 4 3 2 2 4 4" xfId="25643" xr:uid="{1C39A688-A4CC-4B4F-9CE9-3100A1169553}"/>
    <cellStyle name="Normal 4 3 2 2 5" xfId="4711" xr:uid="{36761B33-B29A-489F-A508-47EEBD5AEBA9}"/>
    <cellStyle name="Normal 4 3 2 2 5 2" xfId="13741" xr:uid="{BCD4F174-A875-46C6-A40B-5CAF336F14FE}"/>
    <cellStyle name="Normal 4 3 2 2 5 2 2" xfId="36167" xr:uid="{1E111A38-F121-44BD-9D28-1E62C538CE16}"/>
    <cellStyle name="Normal 4 3 2 2 5 3" xfId="27137" xr:uid="{B7E226C1-D3A4-4095-A40A-1412CE625DF3}"/>
    <cellStyle name="Normal 4 3 2 2 6" xfId="9259" xr:uid="{03A04B5F-E19D-457D-B5F6-4201C88EFE97}"/>
    <cellStyle name="Normal 4 3 2 2 6 2" xfId="31685" xr:uid="{68870641-2C07-41C5-9808-C86699C41BA7}"/>
    <cellStyle name="Normal 4 3 2 2 7" xfId="22655" xr:uid="{75A3835D-D843-440C-904D-5A3A82890E20}"/>
    <cellStyle name="Normal 4 3 2 3" xfId="415" xr:uid="{E61E4E9B-0A88-43BD-8FF0-F70BFD4993DD}"/>
    <cellStyle name="Normal 4 3 2 3 2" xfId="1162" xr:uid="{FA7CC02B-3FDE-4831-89A2-2963B35A2E34}"/>
    <cellStyle name="Normal 4 3 2 3 2 2" xfId="2656" xr:uid="{072D588E-9251-4EF6-BA85-85D85A5FF5BB}"/>
    <cellStyle name="Normal 4 3 2 3 2 2 2" xfId="7138" xr:uid="{E6AB6C6C-67AB-4909-BEC4-3DBDAB7BA0B6}"/>
    <cellStyle name="Normal 4 3 2 3 2 2 2 2" xfId="16168" xr:uid="{90A8B926-A945-410D-9310-50B4A5091D2C}"/>
    <cellStyle name="Normal 4 3 2 3 2 2 2 2 2" xfId="38594" xr:uid="{FC697C5C-95B2-4A2B-A2C8-F990075BC8AA}"/>
    <cellStyle name="Normal 4 3 2 3 2 2 2 3" xfId="29564" xr:uid="{5D206F1E-B898-4F95-92E4-95C80CF3C11E}"/>
    <cellStyle name="Normal 4 3 2 3 2 2 3" xfId="11686" xr:uid="{A28542FE-06A0-40E0-BA2B-4131E6A2A41E}"/>
    <cellStyle name="Normal 4 3 2 3 2 2 3 2" xfId="34112" xr:uid="{A8355101-6807-4948-9E2A-8AAE296558CE}"/>
    <cellStyle name="Normal 4 3 2 3 2 2 4" xfId="25082" xr:uid="{C7C02852-4F4A-4C9C-A958-4F5D72A72ECF}"/>
    <cellStyle name="Normal 4 3 2 3 2 3" xfId="4150" xr:uid="{0C961356-5AE0-45E2-967E-A089FCD45CFB}"/>
    <cellStyle name="Normal 4 3 2 3 2 3 2" xfId="8632" xr:uid="{098B2A60-4A1A-4E4B-8F3B-6B819F426B3B}"/>
    <cellStyle name="Normal 4 3 2 3 2 3 2 2" xfId="17662" xr:uid="{31EF9BE0-3236-423A-BFA7-3ADCF5B398A5}"/>
    <cellStyle name="Normal 4 3 2 3 2 3 2 2 2" xfId="40088" xr:uid="{47D9ACD0-DE32-4162-B7A0-7C77CB375964}"/>
    <cellStyle name="Normal 4 3 2 3 2 3 2 3" xfId="31058" xr:uid="{D7265786-BBCD-4D7D-8552-0C7E492BD7F2}"/>
    <cellStyle name="Normal 4 3 2 3 2 3 3" xfId="13180" xr:uid="{9686C97D-59ED-487E-B1EE-1645BC7CB0CC}"/>
    <cellStyle name="Normal 4 3 2 3 2 3 3 2" xfId="35606" xr:uid="{6FB544FB-92A8-4AE6-8E58-2853B3CF0286}"/>
    <cellStyle name="Normal 4 3 2 3 2 3 4" xfId="26576" xr:uid="{4FAFE5DA-C61F-4B4F-BD78-749B3547B439}"/>
    <cellStyle name="Normal 4 3 2 3 2 4" xfId="5644" xr:uid="{AD99EBC7-2A48-4503-A9D3-DC5A06A820A8}"/>
    <cellStyle name="Normal 4 3 2 3 2 4 2" xfId="14674" xr:uid="{CF6BA1CE-9EFE-4502-9615-6B4BF0263629}"/>
    <cellStyle name="Normal 4 3 2 3 2 4 2 2" xfId="37100" xr:uid="{8681AEE9-CBAF-4971-8D7A-0A8D9D648522}"/>
    <cellStyle name="Normal 4 3 2 3 2 4 3" xfId="28070" xr:uid="{7B0FC2DF-6AF8-42AA-92EE-C151852397ED}"/>
    <cellStyle name="Normal 4 3 2 3 2 5" xfId="10192" xr:uid="{8836450C-BBB4-4315-816F-2420F71F1260}"/>
    <cellStyle name="Normal 4 3 2 3 2 5 2" xfId="32618" xr:uid="{E79746CD-0115-4BC4-BDC0-D5648281014C}"/>
    <cellStyle name="Normal 4 3 2 3 2 6" xfId="23588" xr:uid="{C31E7790-A5CB-44A4-A343-46684652781B}"/>
    <cellStyle name="Normal 4 3 2 3 3" xfId="1909" xr:uid="{FCF2C5E1-4A96-4042-ABD0-456FD2C835E1}"/>
    <cellStyle name="Normal 4 3 2 3 3 2" xfId="6391" xr:uid="{D534FFD4-3BAD-4354-8CEF-91F2703AA3BC}"/>
    <cellStyle name="Normal 4 3 2 3 3 2 2" xfId="15421" xr:uid="{1E45187E-6938-4836-8A66-0E81CD400915}"/>
    <cellStyle name="Normal 4 3 2 3 3 2 2 2" xfId="37847" xr:uid="{B177A1DC-83C3-41A5-BD44-8AEC92D289DC}"/>
    <cellStyle name="Normal 4 3 2 3 3 2 3" xfId="28817" xr:uid="{D5EE49EA-84D0-4FAD-98CE-96788B566F58}"/>
    <cellStyle name="Normal 4 3 2 3 3 3" xfId="10939" xr:uid="{BE5C381C-8EF1-4B6B-AF47-E50F07B193F4}"/>
    <cellStyle name="Normal 4 3 2 3 3 3 2" xfId="33365" xr:uid="{8CF5280F-7E5A-490E-8413-59A8D3FFC306}"/>
    <cellStyle name="Normal 4 3 2 3 3 4" xfId="24335" xr:uid="{11287F51-F12B-4B3F-801B-61FB9FAF7369}"/>
    <cellStyle name="Normal 4 3 2 3 4" xfId="3403" xr:uid="{71453ADE-AD87-4F80-9E5D-7E5C3CFBFB21}"/>
    <cellStyle name="Normal 4 3 2 3 4 2" xfId="7885" xr:uid="{A49B6F03-FFC4-4A41-BE0B-180ADD0BED58}"/>
    <cellStyle name="Normal 4 3 2 3 4 2 2" xfId="16915" xr:uid="{26F9A956-B6F1-4DFF-AB27-71C160526C2C}"/>
    <cellStyle name="Normal 4 3 2 3 4 2 2 2" xfId="39341" xr:uid="{AB0EB9E4-04FE-413C-B8D7-144A175B6AE8}"/>
    <cellStyle name="Normal 4 3 2 3 4 2 3" xfId="30311" xr:uid="{8EF74822-AC5D-4C5B-9342-9E4529454601}"/>
    <cellStyle name="Normal 4 3 2 3 4 3" xfId="12433" xr:uid="{F2FEEEBA-EAD4-4B87-9545-C067E2986E7E}"/>
    <cellStyle name="Normal 4 3 2 3 4 3 2" xfId="34859" xr:uid="{157CF499-66FF-4D03-817F-905B742AA87F}"/>
    <cellStyle name="Normal 4 3 2 3 4 4" xfId="25829" xr:uid="{10FD03F7-F96A-4CF9-9127-2FC78B1F89E1}"/>
    <cellStyle name="Normal 4 3 2 3 5" xfId="4897" xr:uid="{77C73B4C-8E7C-4DF6-A3EE-E8105560AF2F}"/>
    <cellStyle name="Normal 4 3 2 3 5 2" xfId="13927" xr:uid="{F19C489E-D1B7-479B-8E1B-DC1D7117D6B0}"/>
    <cellStyle name="Normal 4 3 2 3 5 2 2" xfId="36353" xr:uid="{00C9BFAC-FF70-4CD1-97BD-ED8F604E6BEE}"/>
    <cellStyle name="Normal 4 3 2 3 5 3" xfId="27323" xr:uid="{06C003FF-1A7C-4288-988B-624C466DA101}"/>
    <cellStyle name="Normal 4 3 2 3 6" xfId="9445" xr:uid="{F87490BD-BCB4-4024-95D1-DEE838E96EBB}"/>
    <cellStyle name="Normal 4 3 2 3 6 2" xfId="31871" xr:uid="{8F79914F-3D8F-43E4-8FF4-1D3B1F0BBD70}"/>
    <cellStyle name="Normal 4 3 2 3 7" xfId="22841" xr:uid="{F8CDA63E-5A24-46BB-B1EB-6EE825321A99}"/>
    <cellStyle name="Normal 4 3 2 4" xfId="601" xr:uid="{00490D38-5DDB-4E4D-AFCA-7F111316DFCE}"/>
    <cellStyle name="Normal 4 3 2 4 2" xfId="1348" xr:uid="{7138B224-1084-4942-847A-4016526A3675}"/>
    <cellStyle name="Normal 4 3 2 4 2 2" xfId="2842" xr:uid="{EEA74B74-BF36-43AB-AE9F-DE466B79282B}"/>
    <cellStyle name="Normal 4 3 2 4 2 2 2" xfId="7324" xr:uid="{670EBFB7-091B-410E-88A8-F5ACDAD064BC}"/>
    <cellStyle name="Normal 4 3 2 4 2 2 2 2" xfId="16354" xr:uid="{3C6943A3-676B-4C02-B609-1AFCA6AD3141}"/>
    <cellStyle name="Normal 4 3 2 4 2 2 2 2 2" xfId="38780" xr:uid="{178D981D-E84F-40CC-ADB5-A5313A1EEBF3}"/>
    <cellStyle name="Normal 4 3 2 4 2 2 2 3" xfId="29750" xr:uid="{ED426E42-DF6B-429F-8605-30CF9EF7AA77}"/>
    <cellStyle name="Normal 4 3 2 4 2 2 3" xfId="11872" xr:uid="{E421EBDD-A5CC-4554-856E-EFD8FC255BFF}"/>
    <cellStyle name="Normal 4 3 2 4 2 2 3 2" xfId="34298" xr:uid="{DE7529C7-A943-40A1-BD48-E44B41C7E33C}"/>
    <cellStyle name="Normal 4 3 2 4 2 2 4" xfId="25268" xr:uid="{E97CF46D-456A-426D-9412-8CBAD9E3BB22}"/>
    <cellStyle name="Normal 4 3 2 4 2 3" xfId="4336" xr:uid="{B1E14D51-8E54-411A-923C-462ADE61E079}"/>
    <cellStyle name="Normal 4 3 2 4 2 3 2" xfId="8818" xr:uid="{149AB359-4533-4E9C-BA7B-66806BE49783}"/>
    <cellStyle name="Normal 4 3 2 4 2 3 2 2" xfId="17848" xr:uid="{B43B6834-D0B7-4B88-A77F-79A19C89F642}"/>
    <cellStyle name="Normal 4 3 2 4 2 3 2 2 2" xfId="40274" xr:uid="{AABDE110-B401-443F-BF38-5B7BB49D2EB7}"/>
    <cellStyle name="Normal 4 3 2 4 2 3 2 3" xfId="31244" xr:uid="{02A3FDED-7CB3-4689-851F-67F8A67047AA}"/>
    <cellStyle name="Normal 4 3 2 4 2 3 3" xfId="13366" xr:uid="{9FE9D4B4-0FF4-493D-8F2F-5346994A4371}"/>
    <cellStyle name="Normal 4 3 2 4 2 3 3 2" xfId="35792" xr:uid="{1BABF6B8-00B1-4439-9FF8-E69E306E5713}"/>
    <cellStyle name="Normal 4 3 2 4 2 3 4" xfId="26762" xr:uid="{430CBE04-2E56-4D2B-85A1-C08E6F426519}"/>
    <cellStyle name="Normal 4 3 2 4 2 4" xfId="5830" xr:uid="{4B0E52F4-5FB8-4CD8-B5A2-4EA7938C0655}"/>
    <cellStyle name="Normal 4 3 2 4 2 4 2" xfId="14860" xr:uid="{5A12BBC9-788D-4A36-BC6B-84F6C574FAB3}"/>
    <cellStyle name="Normal 4 3 2 4 2 4 2 2" xfId="37286" xr:uid="{3BDB007F-20D6-4BAE-ACF9-B211779040AD}"/>
    <cellStyle name="Normal 4 3 2 4 2 4 3" xfId="28256" xr:uid="{271979FC-7E5E-468D-943B-D2AF9E13C3BE}"/>
    <cellStyle name="Normal 4 3 2 4 2 5" xfId="10378" xr:uid="{8043A6A7-D33A-48AA-80B6-19C538D1B966}"/>
    <cellStyle name="Normal 4 3 2 4 2 5 2" xfId="32804" xr:uid="{25AC7B34-B95D-429B-8BD0-A43B1BB9BC83}"/>
    <cellStyle name="Normal 4 3 2 4 2 6" xfId="23774" xr:uid="{785AD5FF-5CC6-4B04-9A98-8A14835C453A}"/>
    <cellStyle name="Normal 4 3 2 4 3" xfId="2095" xr:uid="{F36F527E-36E2-4730-AC4D-9E2E1E488187}"/>
    <cellStyle name="Normal 4 3 2 4 3 2" xfId="6577" xr:uid="{ED7F22FA-D8BA-4C27-A563-1091D3BE9252}"/>
    <cellStyle name="Normal 4 3 2 4 3 2 2" xfId="15607" xr:uid="{A8251CE6-D22B-4CD9-B602-30E5B252369E}"/>
    <cellStyle name="Normal 4 3 2 4 3 2 2 2" xfId="38033" xr:uid="{2FA61E9F-6B5D-49B1-B364-701C179B649D}"/>
    <cellStyle name="Normal 4 3 2 4 3 2 3" xfId="29003" xr:uid="{FA99A3BF-99E0-4C7A-902B-C94C3A363AF0}"/>
    <cellStyle name="Normal 4 3 2 4 3 3" xfId="11125" xr:uid="{CBB4AF9E-4D6E-409E-BD81-4E21ABF23870}"/>
    <cellStyle name="Normal 4 3 2 4 3 3 2" xfId="33551" xr:uid="{44F9A5E5-0D94-4C2C-BEFD-54A1D7E3B93B}"/>
    <cellStyle name="Normal 4 3 2 4 3 4" xfId="24521" xr:uid="{59DDFDB3-15B3-435C-8C25-323D07FF43FC}"/>
    <cellStyle name="Normal 4 3 2 4 4" xfId="3589" xr:uid="{93D51FDB-C427-4CFA-B12E-608AADF1E2A0}"/>
    <cellStyle name="Normal 4 3 2 4 4 2" xfId="8071" xr:uid="{1143E58C-4515-4402-8395-30E96FD11107}"/>
    <cellStyle name="Normal 4 3 2 4 4 2 2" xfId="17101" xr:uid="{A479EEDB-43E2-4123-AD1C-6F9360B3823A}"/>
    <cellStyle name="Normal 4 3 2 4 4 2 2 2" xfId="39527" xr:uid="{225E040D-512E-480E-AC6D-E4F044C7E9B2}"/>
    <cellStyle name="Normal 4 3 2 4 4 2 3" xfId="30497" xr:uid="{2B4F0FD4-AD56-4824-99A3-7751C32FC838}"/>
    <cellStyle name="Normal 4 3 2 4 4 3" xfId="12619" xr:uid="{CCDA3FD7-7AD0-4E3A-B8D1-E4769677FC02}"/>
    <cellStyle name="Normal 4 3 2 4 4 3 2" xfId="35045" xr:uid="{536B3FC9-934E-4EC6-A36D-D2576277B4BD}"/>
    <cellStyle name="Normal 4 3 2 4 4 4" xfId="26015" xr:uid="{82381165-6B60-428E-BDBC-AAD9BB3157B2}"/>
    <cellStyle name="Normal 4 3 2 4 5" xfId="5083" xr:uid="{EA133712-82EE-413D-B1A1-C286F6E40C1C}"/>
    <cellStyle name="Normal 4 3 2 4 5 2" xfId="14113" xr:uid="{6EA249D0-F886-4A35-BF13-275D7EAF86F1}"/>
    <cellStyle name="Normal 4 3 2 4 5 2 2" xfId="36539" xr:uid="{C0A2E18C-D228-4C94-B10D-4E638DCA3FB9}"/>
    <cellStyle name="Normal 4 3 2 4 5 3" xfId="27509" xr:uid="{7E83C72E-22A3-4F6D-8BA1-F244812C2C2C}"/>
    <cellStyle name="Normal 4 3 2 4 6" xfId="9631" xr:uid="{2DCA8AF3-4D18-41B2-9C84-910373CE70CD}"/>
    <cellStyle name="Normal 4 3 2 4 6 2" xfId="32057" xr:uid="{F36769BB-5BFA-47BB-92A6-F3961C740C17}"/>
    <cellStyle name="Normal 4 3 2 4 7" xfId="23027" xr:uid="{DAA71AC5-B9D7-485A-8DA0-40857F9526AD}"/>
    <cellStyle name="Normal 4 3 2 5" xfId="788" xr:uid="{D070D423-CFE9-4372-8761-AA0E208525F0}"/>
    <cellStyle name="Normal 4 3 2 5 2" xfId="2282" xr:uid="{7E6C1BC2-BF4B-4FD6-9B60-C67CBC1C79A8}"/>
    <cellStyle name="Normal 4 3 2 5 2 2" xfId="6764" xr:uid="{6DA74ACA-B23B-40DB-BC56-56F44B96CFBD}"/>
    <cellStyle name="Normal 4 3 2 5 2 2 2" xfId="15794" xr:uid="{BA19DE17-81F7-43B4-8CAF-32AFA014F374}"/>
    <cellStyle name="Normal 4 3 2 5 2 2 2 2" xfId="38220" xr:uid="{4F122A0B-B250-4B7B-8A93-E7837F0F59B0}"/>
    <cellStyle name="Normal 4 3 2 5 2 2 3" xfId="29190" xr:uid="{5F653BCF-C1DA-4754-89B3-3338A5807E60}"/>
    <cellStyle name="Normal 4 3 2 5 2 3" xfId="11312" xr:uid="{E2DFF797-7D47-43AD-BF20-47B4D3090391}"/>
    <cellStyle name="Normal 4 3 2 5 2 3 2" xfId="33738" xr:uid="{BF0158C3-320A-404E-8C21-C05F7F1022B5}"/>
    <cellStyle name="Normal 4 3 2 5 2 4" xfId="24708" xr:uid="{F25B2111-5C63-4609-8314-2FF61E9BAFAC}"/>
    <cellStyle name="Normal 4 3 2 5 3" xfId="3776" xr:uid="{96D77C37-837C-44C2-869D-81B855F34970}"/>
    <cellStyle name="Normal 4 3 2 5 3 2" xfId="8258" xr:uid="{C3900E06-5A1C-4CCA-8DC0-C7230ABFBF94}"/>
    <cellStyle name="Normal 4 3 2 5 3 2 2" xfId="17288" xr:uid="{B5276BBE-CD8A-4938-92BE-363AAC314CE6}"/>
    <cellStyle name="Normal 4 3 2 5 3 2 2 2" xfId="39714" xr:uid="{8B90391C-6159-424E-AC68-4928690CC6BE}"/>
    <cellStyle name="Normal 4 3 2 5 3 2 3" xfId="30684" xr:uid="{D6739A6C-87B9-4E71-BAA8-CDDB343E974D}"/>
    <cellStyle name="Normal 4 3 2 5 3 3" xfId="12806" xr:uid="{9194FC8A-B521-4C6B-A84D-28CF4B585C6E}"/>
    <cellStyle name="Normal 4 3 2 5 3 3 2" xfId="35232" xr:uid="{4963D65E-D0C9-448B-8279-AF13B0897B62}"/>
    <cellStyle name="Normal 4 3 2 5 3 4" xfId="26202" xr:uid="{7ED56E2E-87A3-431E-955F-FE8A1D3B2990}"/>
    <cellStyle name="Normal 4 3 2 5 4" xfId="5270" xr:uid="{AF5442D1-6F71-4E0C-9C5F-A3AD314C8EA8}"/>
    <cellStyle name="Normal 4 3 2 5 4 2" xfId="14300" xr:uid="{8475E1FB-4E6A-4101-9D7E-54AFC41A4576}"/>
    <cellStyle name="Normal 4 3 2 5 4 2 2" xfId="36726" xr:uid="{2816ED70-199F-4F80-A0C1-9094088D2F5A}"/>
    <cellStyle name="Normal 4 3 2 5 4 3" xfId="27696" xr:uid="{2A7E70CA-8897-4BFB-9109-E826F11DE6C8}"/>
    <cellStyle name="Normal 4 3 2 5 5" xfId="9818" xr:uid="{638DA365-8B16-4B10-9FA3-96210F765DFA}"/>
    <cellStyle name="Normal 4 3 2 5 5 2" xfId="32244" xr:uid="{C38DC940-41F7-4F5A-8D8B-D98764026889}"/>
    <cellStyle name="Normal 4 3 2 5 6" xfId="23214" xr:uid="{397C2E5D-92F3-4F93-B2FB-14E76C979250}"/>
    <cellStyle name="Normal 4 3 2 6" xfId="1537" xr:uid="{BF217E32-FF0D-4128-A91C-05205F39E9E4}"/>
    <cellStyle name="Normal 4 3 2 6 2" xfId="6019" xr:uid="{F5EE0CBD-2C49-470E-8A82-F942D145F35F}"/>
    <cellStyle name="Normal 4 3 2 6 2 2" xfId="15049" xr:uid="{87CA6B54-F84E-4472-86DC-3DBD03CCA0F3}"/>
    <cellStyle name="Normal 4 3 2 6 2 2 2" xfId="37475" xr:uid="{B13A6665-DDF8-4B35-8D8D-53BD955F2B17}"/>
    <cellStyle name="Normal 4 3 2 6 2 3" xfId="28445" xr:uid="{1174E13F-52C8-4AED-A3A3-002F8EC712B9}"/>
    <cellStyle name="Normal 4 3 2 6 3" xfId="10567" xr:uid="{EB30BA11-44F4-459A-85BB-3F6CFF0EBB7A}"/>
    <cellStyle name="Normal 4 3 2 6 3 2" xfId="32993" xr:uid="{8A3A453F-C2D5-4B0F-B479-535F2F4D6E11}"/>
    <cellStyle name="Normal 4 3 2 6 4" xfId="23963" xr:uid="{2ABF0892-784C-4675-9BA8-28A6F6149DE8}"/>
    <cellStyle name="Normal 4 3 2 7" xfId="3031" xr:uid="{22B70C8D-19EC-4A87-AF39-BF130E180E21}"/>
    <cellStyle name="Normal 4 3 2 7 2" xfId="7513" xr:uid="{0F0F211E-F274-4F3C-9676-4134701261DE}"/>
    <cellStyle name="Normal 4 3 2 7 2 2" xfId="16543" xr:uid="{453CB1C3-D645-4C30-94B6-A13FBA0AF4F1}"/>
    <cellStyle name="Normal 4 3 2 7 2 2 2" xfId="38969" xr:uid="{C3298583-FD4D-467E-ACC4-0ABE9C021418}"/>
    <cellStyle name="Normal 4 3 2 7 2 3" xfId="29939" xr:uid="{CFE8DCAD-36AE-42EB-B804-9AAE5D4C7EAA}"/>
    <cellStyle name="Normal 4 3 2 7 3" xfId="12061" xr:uid="{77EDFCAA-7200-4A14-A1AA-0D918312C091}"/>
    <cellStyle name="Normal 4 3 2 7 3 2" xfId="34487" xr:uid="{BFE59FD9-96B5-4411-B937-41224DE3218B}"/>
    <cellStyle name="Normal 4 3 2 7 4" xfId="25457" xr:uid="{1D3BDA1A-44A9-4B6A-8FC4-A11B0F1D40EE}"/>
    <cellStyle name="Normal 4 3 2 8" xfId="4525" xr:uid="{9A39CD49-1D58-4999-9BD9-54279212EF84}"/>
    <cellStyle name="Normal 4 3 2 8 2" xfId="13555" xr:uid="{1E601099-2B08-4CC0-941E-620AD7A11720}"/>
    <cellStyle name="Normal 4 3 2 8 2 2" xfId="35981" xr:uid="{052257C7-BD35-4DC4-8F8D-1B2CE4B6E366}"/>
    <cellStyle name="Normal 4 3 2 8 3" xfId="26951" xr:uid="{BFF046B6-4CE8-4AF1-A309-C3D5DDE48C1F}"/>
    <cellStyle name="Normal 4 3 2 9" xfId="9073" xr:uid="{74FD2901-F08A-4FD3-875D-5BC632D30C69}"/>
    <cellStyle name="Normal 4 3 2 9 2" xfId="31499" xr:uid="{7C9EF14B-EE2C-445E-B8D9-2B8BD8ED9D82}"/>
    <cellStyle name="Normal 4 3 3" xfId="66" xr:uid="{7C56F6E6-76D2-4427-8DE3-AD211431B331}"/>
    <cellStyle name="Normal 4 3 3 10" xfId="22492" xr:uid="{B121BFCD-48B0-4661-A237-71D7CA745CAD}"/>
    <cellStyle name="Normal 4 3 3 2" xfId="252" xr:uid="{0B998BE5-3E24-498D-902E-4EB224711EC6}"/>
    <cellStyle name="Normal 4 3 3 2 2" xfId="997" xr:uid="{D02712D3-149C-4A25-B0E8-881C55BFB84E}"/>
    <cellStyle name="Normal 4 3 3 2 2 2" xfId="2491" xr:uid="{788504EF-183B-423C-96F0-98D290B6401D}"/>
    <cellStyle name="Normal 4 3 3 2 2 2 2" xfId="6973" xr:uid="{CD711125-253C-42C2-B522-6E937300D8A9}"/>
    <cellStyle name="Normal 4 3 3 2 2 2 2 2" xfId="16003" xr:uid="{025F5CC7-1BAF-4D82-BBBA-C6F827AED3EC}"/>
    <cellStyle name="Normal 4 3 3 2 2 2 2 2 2" xfId="38429" xr:uid="{CCEA2997-E3D1-48B5-BECE-F70390B78C53}"/>
    <cellStyle name="Normal 4 3 3 2 2 2 2 3" xfId="29399" xr:uid="{70AC9738-9F0A-4F55-9A6B-9F7C06F52146}"/>
    <cellStyle name="Normal 4 3 3 2 2 2 3" xfId="11521" xr:uid="{A19BDAFD-B3BF-4799-87FB-DECEAF3474D1}"/>
    <cellStyle name="Normal 4 3 3 2 2 2 3 2" xfId="33947" xr:uid="{036E09B5-7B4D-4D0E-B431-2997668A7600}"/>
    <cellStyle name="Normal 4 3 3 2 2 2 4" xfId="24917" xr:uid="{F1F3F4D1-5749-4676-8411-8B5C7998915B}"/>
    <cellStyle name="Normal 4 3 3 2 2 3" xfId="3985" xr:uid="{17D8BC6E-2929-4E92-A26B-DCA2A539EC11}"/>
    <cellStyle name="Normal 4 3 3 2 2 3 2" xfId="8467" xr:uid="{01E9EE86-A967-4A00-877D-4DE6F34DA85D}"/>
    <cellStyle name="Normal 4 3 3 2 2 3 2 2" xfId="17497" xr:uid="{87A33219-826A-4440-A92D-EF55EF876E99}"/>
    <cellStyle name="Normal 4 3 3 2 2 3 2 2 2" xfId="39923" xr:uid="{9891C6CA-FEB2-47B3-B6F4-017B5A673559}"/>
    <cellStyle name="Normal 4 3 3 2 2 3 2 3" xfId="30893" xr:uid="{1BECD67B-A0FD-42BB-950F-202C197AC0DD}"/>
    <cellStyle name="Normal 4 3 3 2 2 3 3" xfId="13015" xr:uid="{C4D1A097-8E81-40BF-8127-C9DA21AE47CB}"/>
    <cellStyle name="Normal 4 3 3 2 2 3 3 2" xfId="35441" xr:uid="{0DEC4B88-5663-4017-8D37-E4CCC4DCDB9C}"/>
    <cellStyle name="Normal 4 3 3 2 2 3 4" xfId="26411" xr:uid="{9390A7C6-020B-4EA9-AD46-20A3713912F4}"/>
    <cellStyle name="Normal 4 3 3 2 2 4" xfId="5479" xr:uid="{F33FA70D-B2B8-46BF-BC5E-3B68DFDD1EF2}"/>
    <cellStyle name="Normal 4 3 3 2 2 4 2" xfId="14509" xr:uid="{17F62124-622A-4A1C-9F63-514F6FB94BB8}"/>
    <cellStyle name="Normal 4 3 3 2 2 4 2 2" xfId="36935" xr:uid="{C9AF4610-96FD-4FBF-A623-B23F3063A098}"/>
    <cellStyle name="Normal 4 3 3 2 2 4 3" xfId="27905" xr:uid="{C29A8651-9A50-4A67-83B0-FADD20CD772C}"/>
    <cellStyle name="Normal 4 3 3 2 2 5" xfId="10027" xr:uid="{CAB6CF77-DDE8-4BD1-95C6-561FF8C3682A}"/>
    <cellStyle name="Normal 4 3 3 2 2 5 2" xfId="32453" xr:uid="{1E2331C7-3D53-4871-B1FA-797ED444B8BF}"/>
    <cellStyle name="Normal 4 3 3 2 2 6" xfId="23423" xr:uid="{D8E87109-EF6D-4846-8196-02EEB84AAB28}"/>
    <cellStyle name="Normal 4 3 3 2 3" xfId="1746" xr:uid="{0C515A22-F13B-40F6-9854-D3EB230ED71B}"/>
    <cellStyle name="Normal 4 3 3 2 3 2" xfId="6228" xr:uid="{F67F5FF2-8F89-4798-9584-93E145C6989F}"/>
    <cellStyle name="Normal 4 3 3 2 3 2 2" xfId="15258" xr:uid="{1A17ACAA-D185-4BF0-8632-F9E50BA015F2}"/>
    <cellStyle name="Normal 4 3 3 2 3 2 2 2" xfId="37684" xr:uid="{CDF9A446-0A63-43FB-BEE6-DE38A54ACFA6}"/>
    <cellStyle name="Normal 4 3 3 2 3 2 3" xfId="28654" xr:uid="{370F2078-73D6-4386-ACDF-14D87BB428EA}"/>
    <cellStyle name="Normal 4 3 3 2 3 3" xfId="10776" xr:uid="{97BAEC32-79B8-4C66-A448-87DDB76EA297}"/>
    <cellStyle name="Normal 4 3 3 2 3 3 2" xfId="33202" xr:uid="{B23438F0-CBD3-470D-86B6-309A72C5A348}"/>
    <cellStyle name="Normal 4 3 3 2 3 4" xfId="24172" xr:uid="{F0F4C3E0-E6D7-4696-8D09-4349317C8D6C}"/>
    <cellStyle name="Normal 4 3 3 2 4" xfId="3240" xr:uid="{7FD5AAF4-4130-4350-ADC0-7467BB6827EB}"/>
    <cellStyle name="Normal 4 3 3 2 4 2" xfId="7722" xr:uid="{FBFA6B5C-6508-4703-8F6A-A8EBE4AE3E79}"/>
    <cellStyle name="Normal 4 3 3 2 4 2 2" xfId="16752" xr:uid="{201B1FE5-8B5C-4B13-9607-2A179AD69733}"/>
    <cellStyle name="Normal 4 3 3 2 4 2 2 2" xfId="39178" xr:uid="{5F8B0CD1-1C85-4DD9-A1FC-E9CF72CC3E44}"/>
    <cellStyle name="Normal 4 3 3 2 4 2 3" xfId="30148" xr:uid="{D84005E8-DE94-45E5-A9B6-7B6E64207C5F}"/>
    <cellStyle name="Normal 4 3 3 2 4 3" xfId="12270" xr:uid="{37B6EC8E-B8AD-4093-A6A9-0913F4527980}"/>
    <cellStyle name="Normal 4 3 3 2 4 3 2" xfId="34696" xr:uid="{24EA665B-EA1E-4AF3-B4CE-648DB1B8C246}"/>
    <cellStyle name="Normal 4 3 3 2 4 4" xfId="25666" xr:uid="{FD3544A9-2ED6-4721-8C94-6FA1EFFD5EE9}"/>
    <cellStyle name="Normal 4 3 3 2 5" xfId="4734" xr:uid="{A7B1A47F-520F-409E-9CE7-B48B66C87FF8}"/>
    <cellStyle name="Normal 4 3 3 2 5 2" xfId="13764" xr:uid="{FF2FDEE3-B73C-442A-A285-9139FD002E44}"/>
    <cellStyle name="Normal 4 3 3 2 5 2 2" xfId="36190" xr:uid="{30EFB5C9-8878-4B21-ACA0-C02C6BAD4384}"/>
    <cellStyle name="Normal 4 3 3 2 5 3" xfId="27160" xr:uid="{657C911C-0BA6-4EA8-9B59-ECE52FABF8CD}"/>
    <cellStyle name="Normal 4 3 3 2 6" xfId="9282" xr:uid="{CF1E9FE6-A86D-46FE-834D-7765FD53EE39}"/>
    <cellStyle name="Normal 4 3 3 2 6 2" xfId="31708" xr:uid="{28129E0B-746D-49A3-A66D-1FFB984F623C}"/>
    <cellStyle name="Normal 4 3 3 2 7" xfId="22678" xr:uid="{0AD31090-1F10-44D0-8802-6F2A301D8ED5}"/>
    <cellStyle name="Normal 4 3 3 3" xfId="438" xr:uid="{7CCC5C0A-AC0C-4088-A9BD-684EBF62D798}"/>
    <cellStyle name="Normal 4 3 3 3 2" xfId="1185" xr:uid="{95044A4E-4DFF-453D-A941-60A42C614D00}"/>
    <cellStyle name="Normal 4 3 3 3 2 2" xfId="2679" xr:uid="{A1D07B8D-519A-42B5-9619-E9DE9B91FB7B}"/>
    <cellStyle name="Normal 4 3 3 3 2 2 2" xfId="7161" xr:uid="{CB402EBB-92CA-4D7A-A17F-2F8B1C011956}"/>
    <cellStyle name="Normal 4 3 3 3 2 2 2 2" xfId="16191" xr:uid="{A8C263DF-CFF0-452F-9C1B-D9429D7731DA}"/>
    <cellStyle name="Normal 4 3 3 3 2 2 2 2 2" xfId="38617" xr:uid="{15C8D57C-48D3-4FAF-BD89-8A25FEA399BE}"/>
    <cellStyle name="Normal 4 3 3 3 2 2 2 3" xfId="29587" xr:uid="{079C7FEA-DB1B-4F1C-863B-16BB61111AEF}"/>
    <cellStyle name="Normal 4 3 3 3 2 2 3" xfId="11709" xr:uid="{F26F62B0-634B-48C6-9C38-18E8A9B619AA}"/>
    <cellStyle name="Normal 4 3 3 3 2 2 3 2" xfId="34135" xr:uid="{D10C508B-77F7-4FB1-B80D-0AB15D4D4FA1}"/>
    <cellStyle name="Normal 4 3 3 3 2 2 4" xfId="25105" xr:uid="{CAE8F39B-7E53-406D-AC40-4E2A75AA57E1}"/>
    <cellStyle name="Normal 4 3 3 3 2 3" xfId="4173" xr:uid="{3534BEB4-2BD7-484B-99D7-E2AAAFEE437D}"/>
    <cellStyle name="Normal 4 3 3 3 2 3 2" xfId="8655" xr:uid="{FA94DE52-409B-4F8F-A88A-7E7828B2B91F}"/>
    <cellStyle name="Normal 4 3 3 3 2 3 2 2" xfId="17685" xr:uid="{008EA2C5-3DEF-44EF-BD7D-BC72C979221D}"/>
    <cellStyle name="Normal 4 3 3 3 2 3 2 2 2" xfId="40111" xr:uid="{9F9F1309-6BF0-4AD2-A2AD-B9F89EC0710B}"/>
    <cellStyle name="Normal 4 3 3 3 2 3 2 3" xfId="31081" xr:uid="{E1980A60-D73D-4A53-8C7D-7DF83533BCAA}"/>
    <cellStyle name="Normal 4 3 3 3 2 3 3" xfId="13203" xr:uid="{4E4943E0-FBA4-4D37-85EB-AFD59BA6D22B}"/>
    <cellStyle name="Normal 4 3 3 3 2 3 3 2" xfId="35629" xr:uid="{4258F80C-105F-4530-8232-E167D84C6875}"/>
    <cellStyle name="Normal 4 3 3 3 2 3 4" xfId="26599" xr:uid="{2D47EB42-793E-4A2D-BD7A-4184828F6033}"/>
    <cellStyle name="Normal 4 3 3 3 2 4" xfId="5667" xr:uid="{8DDAC0AA-1C56-45A9-A299-9048245DAA49}"/>
    <cellStyle name="Normal 4 3 3 3 2 4 2" xfId="14697" xr:uid="{D14CD260-FBA9-4E72-928D-CE9AEAD77B62}"/>
    <cellStyle name="Normal 4 3 3 3 2 4 2 2" xfId="37123" xr:uid="{8CA9E283-354A-436B-817D-EDCBAE728FF4}"/>
    <cellStyle name="Normal 4 3 3 3 2 4 3" xfId="28093" xr:uid="{BE22AE92-6CD5-4D78-BA72-8FCA575FD257}"/>
    <cellStyle name="Normal 4 3 3 3 2 5" xfId="10215" xr:uid="{BBB2BA01-91BA-445F-A809-DF07BF47D198}"/>
    <cellStyle name="Normal 4 3 3 3 2 5 2" xfId="32641" xr:uid="{048F43C2-F654-442B-A7C5-B9F90E5D9D65}"/>
    <cellStyle name="Normal 4 3 3 3 2 6" xfId="23611" xr:uid="{C6CB86DA-0676-4EA6-95CA-E71A28753033}"/>
    <cellStyle name="Normal 4 3 3 3 3" xfId="1932" xr:uid="{4FFDF7F3-B107-45BB-9445-0EA515CA703C}"/>
    <cellStyle name="Normal 4 3 3 3 3 2" xfId="6414" xr:uid="{C1288951-CD98-47AE-B9A2-69AE5CB21A6A}"/>
    <cellStyle name="Normal 4 3 3 3 3 2 2" xfId="15444" xr:uid="{8DE99DFC-F81E-4C86-AC4C-005D6B32AF93}"/>
    <cellStyle name="Normal 4 3 3 3 3 2 2 2" xfId="37870" xr:uid="{1284EE6A-6F75-409E-A3E0-4CBCEF657350}"/>
    <cellStyle name="Normal 4 3 3 3 3 2 3" xfId="28840" xr:uid="{F8C08501-5797-422D-B81C-3F4CC7365152}"/>
    <cellStyle name="Normal 4 3 3 3 3 3" xfId="10962" xr:uid="{36BDCAAC-CE0B-4FD9-A635-F5EAE9337D13}"/>
    <cellStyle name="Normal 4 3 3 3 3 3 2" xfId="33388" xr:uid="{3FC12126-7FDB-42B9-BBC8-E86D706ED9A7}"/>
    <cellStyle name="Normal 4 3 3 3 3 4" xfId="24358" xr:uid="{7295694E-EAEE-40BE-8E63-93D6AD73E497}"/>
    <cellStyle name="Normal 4 3 3 3 4" xfId="3426" xr:uid="{594030EA-C0D9-44D2-9C8B-8166321A4798}"/>
    <cellStyle name="Normal 4 3 3 3 4 2" xfId="7908" xr:uid="{D9BFDFCF-3094-4183-A98C-77BB306A855B}"/>
    <cellStyle name="Normal 4 3 3 3 4 2 2" xfId="16938" xr:uid="{64028E73-9B24-4567-B2C8-0E1AFAC29EE0}"/>
    <cellStyle name="Normal 4 3 3 3 4 2 2 2" xfId="39364" xr:uid="{30C1E70D-EA75-404D-B6E2-5E34619B343A}"/>
    <cellStyle name="Normal 4 3 3 3 4 2 3" xfId="30334" xr:uid="{4E4B3522-BF85-4704-A92B-47C1AAFE6979}"/>
    <cellStyle name="Normal 4 3 3 3 4 3" xfId="12456" xr:uid="{E537BB86-1359-402C-B7A7-1879BEA8DA7B}"/>
    <cellStyle name="Normal 4 3 3 3 4 3 2" xfId="34882" xr:uid="{0B1842B0-0749-494D-B8F0-6F3DE976C709}"/>
    <cellStyle name="Normal 4 3 3 3 4 4" xfId="25852" xr:uid="{BBB16AF3-926F-4EED-9101-805C4A7E4F60}"/>
    <cellStyle name="Normal 4 3 3 3 5" xfId="4920" xr:uid="{4C77F3FC-E1CB-44B6-BC36-D502BD3A6FCB}"/>
    <cellStyle name="Normal 4 3 3 3 5 2" xfId="13950" xr:uid="{58728810-6A8B-4D22-9918-59411AFB04C9}"/>
    <cellStyle name="Normal 4 3 3 3 5 2 2" xfId="36376" xr:uid="{34DE9C24-29A2-4CFE-B1B6-B667E0DE2A9D}"/>
    <cellStyle name="Normal 4 3 3 3 5 3" xfId="27346" xr:uid="{45062DEF-172F-4B12-B7F3-73408A6E8F0C}"/>
    <cellStyle name="Normal 4 3 3 3 6" xfId="9468" xr:uid="{190BBB55-56D1-4452-BC31-49E8B58126C8}"/>
    <cellStyle name="Normal 4 3 3 3 6 2" xfId="31894" xr:uid="{5F278C5C-90FA-4875-8F0B-412F12CD27A5}"/>
    <cellStyle name="Normal 4 3 3 3 7" xfId="22864" xr:uid="{9760A3B2-5CFE-4786-8DA4-0FE87DCD75FE}"/>
    <cellStyle name="Normal 4 3 3 4" xfId="624" xr:uid="{A3DFD903-9F69-4FEE-8545-9B94699EFDB8}"/>
    <cellStyle name="Normal 4 3 3 4 2" xfId="1371" xr:uid="{B4317727-5734-4749-A2EA-DCE31E07FE21}"/>
    <cellStyle name="Normal 4 3 3 4 2 2" xfId="2865" xr:uid="{07BBE5D0-A9F4-48A2-8D73-D9ADCC2CB7A7}"/>
    <cellStyle name="Normal 4 3 3 4 2 2 2" xfId="7347" xr:uid="{79E0C193-1278-4A4F-8EDB-E1D27CE050E2}"/>
    <cellStyle name="Normal 4 3 3 4 2 2 2 2" xfId="16377" xr:uid="{2B6CDF47-1026-43A2-864F-6D884A383448}"/>
    <cellStyle name="Normal 4 3 3 4 2 2 2 2 2" xfId="38803" xr:uid="{9ADE1624-A7A6-4F94-A4A5-DD1B9CCB9035}"/>
    <cellStyle name="Normal 4 3 3 4 2 2 2 3" xfId="29773" xr:uid="{15415B2A-4B4E-49AA-B0AA-A271AFF8665B}"/>
    <cellStyle name="Normal 4 3 3 4 2 2 3" xfId="11895" xr:uid="{F0B8320E-0BB4-462D-869B-8CC891BAEC73}"/>
    <cellStyle name="Normal 4 3 3 4 2 2 3 2" xfId="34321" xr:uid="{AC561727-8E35-4403-8F8A-EAEB7C4CE976}"/>
    <cellStyle name="Normal 4 3 3 4 2 2 4" xfId="25291" xr:uid="{A57E7F90-1B58-4B6A-80BD-BBC42FB34C4F}"/>
    <cellStyle name="Normal 4 3 3 4 2 3" xfId="4359" xr:uid="{BCBAEB24-3AC2-408A-BAF3-147E74FD5479}"/>
    <cellStyle name="Normal 4 3 3 4 2 3 2" xfId="8841" xr:uid="{1CF8FBBA-13FB-47E4-ADB4-76217F77AE26}"/>
    <cellStyle name="Normal 4 3 3 4 2 3 2 2" xfId="17871" xr:uid="{8C67795B-D1C2-46AA-8408-717C328AD3F4}"/>
    <cellStyle name="Normal 4 3 3 4 2 3 2 2 2" xfId="40297" xr:uid="{7F6CC114-8711-4D32-9153-946530E5CFEE}"/>
    <cellStyle name="Normal 4 3 3 4 2 3 2 3" xfId="31267" xr:uid="{3406D00B-FEFE-4C01-98D8-BE9614360391}"/>
    <cellStyle name="Normal 4 3 3 4 2 3 3" xfId="13389" xr:uid="{7253C4A9-79CA-44A7-A8DF-B2ECC8DB9084}"/>
    <cellStyle name="Normal 4 3 3 4 2 3 3 2" xfId="35815" xr:uid="{BB811EFD-6FF5-4C60-B510-2BE0D0F9389C}"/>
    <cellStyle name="Normal 4 3 3 4 2 3 4" xfId="26785" xr:uid="{F7BFD79A-4926-4C2D-BCA9-3822298EB0F9}"/>
    <cellStyle name="Normal 4 3 3 4 2 4" xfId="5853" xr:uid="{7AF433A5-DD05-4805-8FD5-C070EB1A5250}"/>
    <cellStyle name="Normal 4 3 3 4 2 4 2" xfId="14883" xr:uid="{D6362674-0762-4256-B61F-A2603108B4D0}"/>
    <cellStyle name="Normal 4 3 3 4 2 4 2 2" xfId="37309" xr:uid="{56ECDB74-BB0B-4B7E-92C4-4147FA76F357}"/>
    <cellStyle name="Normal 4 3 3 4 2 4 3" xfId="28279" xr:uid="{7988513C-5510-4CE1-BAB8-FEA98FA2D0E7}"/>
    <cellStyle name="Normal 4 3 3 4 2 5" xfId="10401" xr:uid="{DD083C64-B653-43E6-A0B0-A387F410F874}"/>
    <cellStyle name="Normal 4 3 3 4 2 5 2" xfId="32827" xr:uid="{8F0B964A-DDFB-4858-B874-3C709A6CF7F4}"/>
    <cellStyle name="Normal 4 3 3 4 2 6" xfId="23797" xr:uid="{EEBC45D1-C772-400C-8F27-7E03D05308E6}"/>
    <cellStyle name="Normal 4 3 3 4 3" xfId="2118" xr:uid="{ACC84286-A374-4AFE-9667-C794832AC4E9}"/>
    <cellStyle name="Normal 4 3 3 4 3 2" xfId="6600" xr:uid="{621C283D-7F62-429B-8531-370B436C17BA}"/>
    <cellStyle name="Normal 4 3 3 4 3 2 2" xfId="15630" xr:uid="{6C7C1CF1-54E1-4D48-9BB2-CDC9EEFDC3EB}"/>
    <cellStyle name="Normal 4 3 3 4 3 2 2 2" xfId="38056" xr:uid="{49A0AE3F-07E3-418B-AF99-9373E4631625}"/>
    <cellStyle name="Normal 4 3 3 4 3 2 3" xfId="29026" xr:uid="{D7B111CB-284B-4FB8-BB06-135B1D88BF51}"/>
    <cellStyle name="Normal 4 3 3 4 3 3" xfId="11148" xr:uid="{2693EBE1-A91B-4228-BF0E-4650AF0A1344}"/>
    <cellStyle name="Normal 4 3 3 4 3 3 2" xfId="33574" xr:uid="{8EDA1BF1-4844-4C20-B249-7E1E04068E2C}"/>
    <cellStyle name="Normal 4 3 3 4 3 4" xfId="24544" xr:uid="{B61DC48E-5B44-47D6-ADA2-905375374C12}"/>
    <cellStyle name="Normal 4 3 3 4 4" xfId="3612" xr:uid="{F55C3E96-5153-4FDB-A10E-26738C557B25}"/>
    <cellStyle name="Normal 4 3 3 4 4 2" xfId="8094" xr:uid="{60096E2F-1F29-443F-9F19-00D06DB86B5D}"/>
    <cellStyle name="Normal 4 3 3 4 4 2 2" xfId="17124" xr:uid="{FD419C37-C59A-43B1-9FB2-0A9B57DB105F}"/>
    <cellStyle name="Normal 4 3 3 4 4 2 2 2" xfId="39550" xr:uid="{ED02802A-EF56-4A2C-B6EB-CA897D46D875}"/>
    <cellStyle name="Normal 4 3 3 4 4 2 3" xfId="30520" xr:uid="{45B45A12-BD3F-4A4D-8C1E-D21C589BCE08}"/>
    <cellStyle name="Normal 4 3 3 4 4 3" xfId="12642" xr:uid="{73FAE7F7-585B-4A08-B00B-4C1271586042}"/>
    <cellStyle name="Normal 4 3 3 4 4 3 2" xfId="35068" xr:uid="{BB6BF1AD-9E27-4E5A-B52A-CE2EA9E9CDBD}"/>
    <cellStyle name="Normal 4 3 3 4 4 4" xfId="26038" xr:uid="{AD7733AF-532E-4F89-8455-92ACE4B7D295}"/>
    <cellStyle name="Normal 4 3 3 4 5" xfId="5106" xr:uid="{3A6CBC93-1E01-49ED-BFF1-9B9163001528}"/>
    <cellStyle name="Normal 4 3 3 4 5 2" xfId="14136" xr:uid="{28CDE9B6-7520-4AD8-9459-1378E13DA560}"/>
    <cellStyle name="Normal 4 3 3 4 5 2 2" xfId="36562" xr:uid="{97D11510-7606-4999-930E-6CE83C38B38D}"/>
    <cellStyle name="Normal 4 3 3 4 5 3" xfId="27532" xr:uid="{0F21D01C-F2C3-42FF-8CBC-D6A9B4C1BDB6}"/>
    <cellStyle name="Normal 4 3 3 4 6" xfId="9654" xr:uid="{59C49C82-A314-431E-88F9-133B582179CC}"/>
    <cellStyle name="Normal 4 3 3 4 6 2" xfId="32080" xr:uid="{97339920-A528-44D4-A564-FDF7562FBD7D}"/>
    <cellStyle name="Normal 4 3 3 4 7" xfId="23050" xr:uid="{B4E154A3-C8FD-414F-8489-FBB053816078}"/>
    <cellStyle name="Normal 4 3 3 5" xfId="811" xr:uid="{BB83C60A-CA57-4DE7-8CBE-DE39BF9D2550}"/>
    <cellStyle name="Normal 4 3 3 5 2" xfId="2305" xr:uid="{2765F5E7-E0FF-4491-8D6E-88D585451CF8}"/>
    <cellStyle name="Normal 4 3 3 5 2 2" xfId="6787" xr:uid="{A30F750C-67FE-488F-BDE9-C83F4193A1C3}"/>
    <cellStyle name="Normal 4 3 3 5 2 2 2" xfId="15817" xr:uid="{1DD2E9EF-FC49-4575-9D14-B0AFA2932633}"/>
    <cellStyle name="Normal 4 3 3 5 2 2 2 2" xfId="38243" xr:uid="{B9702BA1-0467-4300-B182-778B22B1F216}"/>
    <cellStyle name="Normal 4 3 3 5 2 2 3" xfId="29213" xr:uid="{3DD3DD77-8C62-401E-9527-5C101D47A278}"/>
    <cellStyle name="Normal 4 3 3 5 2 3" xfId="11335" xr:uid="{430F8641-F450-4684-B195-B4A93D163C9A}"/>
    <cellStyle name="Normal 4 3 3 5 2 3 2" xfId="33761" xr:uid="{20734F84-8FA9-41BA-919F-D4841AF03A02}"/>
    <cellStyle name="Normal 4 3 3 5 2 4" xfId="24731" xr:uid="{572F7DFB-1B30-4E38-B330-EA578D8A5A7A}"/>
    <cellStyle name="Normal 4 3 3 5 3" xfId="3799" xr:uid="{C913656C-B747-4E82-9A8F-F0E0FA095748}"/>
    <cellStyle name="Normal 4 3 3 5 3 2" xfId="8281" xr:uid="{4C7ECAA4-8326-40CF-8B99-2F0D33F404AA}"/>
    <cellStyle name="Normal 4 3 3 5 3 2 2" xfId="17311" xr:uid="{735A7D39-8DE4-4E13-BCB8-CD9FF4248556}"/>
    <cellStyle name="Normal 4 3 3 5 3 2 2 2" xfId="39737" xr:uid="{9A92B413-6D23-4255-A097-016977C54242}"/>
    <cellStyle name="Normal 4 3 3 5 3 2 3" xfId="30707" xr:uid="{FE1199C4-42B2-41B3-84F3-9A58D972068C}"/>
    <cellStyle name="Normal 4 3 3 5 3 3" xfId="12829" xr:uid="{377C616F-2BCE-4C89-8E5D-4B9C4482BABC}"/>
    <cellStyle name="Normal 4 3 3 5 3 3 2" xfId="35255" xr:uid="{60685E82-5E61-44B5-9E78-042F71EE0FD2}"/>
    <cellStyle name="Normal 4 3 3 5 3 4" xfId="26225" xr:uid="{DC75AA92-5214-451B-8547-D6E0DD4E9925}"/>
    <cellStyle name="Normal 4 3 3 5 4" xfId="5293" xr:uid="{15CED715-D0BE-4B78-86EC-DF4AB10D7824}"/>
    <cellStyle name="Normal 4 3 3 5 4 2" xfId="14323" xr:uid="{5CED9BB7-014F-4D14-986A-1F9919FC1223}"/>
    <cellStyle name="Normal 4 3 3 5 4 2 2" xfId="36749" xr:uid="{8EFE27FF-00C3-4E71-8E18-D2BCC04D6866}"/>
    <cellStyle name="Normal 4 3 3 5 4 3" xfId="27719" xr:uid="{EA005BF4-4C3B-4FEF-990B-41259552706B}"/>
    <cellStyle name="Normal 4 3 3 5 5" xfId="9841" xr:uid="{064D606F-8CF4-4C4E-A95E-3C1BC3F8DBC4}"/>
    <cellStyle name="Normal 4 3 3 5 5 2" xfId="32267" xr:uid="{911A06AF-B9DD-4323-86E1-EBEB2E995245}"/>
    <cellStyle name="Normal 4 3 3 5 6" xfId="23237" xr:uid="{78049398-96A7-433A-989A-5BBEBB0D44C6}"/>
    <cellStyle name="Normal 4 3 3 6" xfId="1560" xr:uid="{DF763082-5EBB-4349-BC0A-A817024E1BFB}"/>
    <cellStyle name="Normal 4 3 3 6 2" xfId="6042" xr:uid="{6AB675FA-F3C8-4AA8-B986-9D273263921E}"/>
    <cellStyle name="Normal 4 3 3 6 2 2" xfId="15072" xr:uid="{86D93E21-B7A6-446D-B2DE-9E54B12D0285}"/>
    <cellStyle name="Normal 4 3 3 6 2 2 2" xfId="37498" xr:uid="{72D7AAA9-8703-49CC-8150-AEE6F34C40D0}"/>
    <cellStyle name="Normal 4 3 3 6 2 3" xfId="28468" xr:uid="{415C64F6-4269-45CA-B4BE-0F48D75F008F}"/>
    <cellStyle name="Normal 4 3 3 6 3" xfId="10590" xr:uid="{C1E71B31-9B62-427B-8E9F-7C1355C165E0}"/>
    <cellStyle name="Normal 4 3 3 6 3 2" xfId="33016" xr:uid="{E45413F8-D631-4EFA-B246-11A78A8103C3}"/>
    <cellStyle name="Normal 4 3 3 6 4" xfId="23986" xr:uid="{9387123F-326B-4053-AEAD-B3325BE6B456}"/>
    <cellStyle name="Normal 4 3 3 7" xfId="3054" xr:uid="{5437C404-D680-4AF8-9F7A-96EAEF170EDC}"/>
    <cellStyle name="Normal 4 3 3 7 2" xfId="7536" xr:uid="{E49B3594-298D-4583-951E-A0A93363CBFF}"/>
    <cellStyle name="Normal 4 3 3 7 2 2" xfId="16566" xr:uid="{BDD6A457-C66E-4AC6-A62A-D5A266B92EBA}"/>
    <cellStyle name="Normal 4 3 3 7 2 2 2" xfId="38992" xr:uid="{73128205-0F68-4100-BB0F-6E192FBD2C02}"/>
    <cellStyle name="Normal 4 3 3 7 2 3" xfId="29962" xr:uid="{5D433976-976D-4F19-97C6-D0E2A179F736}"/>
    <cellStyle name="Normal 4 3 3 7 3" xfId="12084" xr:uid="{59E0A893-96C7-4DA8-A4E3-C53806F904EB}"/>
    <cellStyle name="Normal 4 3 3 7 3 2" xfId="34510" xr:uid="{2871230E-854D-4375-98F5-7029B75F4AB8}"/>
    <cellStyle name="Normal 4 3 3 7 4" xfId="25480" xr:uid="{5F810879-2F40-4AA8-B8DA-3265B6D4C518}"/>
    <cellStyle name="Normal 4 3 3 8" xfId="4548" xr:uid="{559EAC2A-7048-4FA2-B5A9-C0EFD774AD3D}"/>
    <cellStyle name="Normal 4 3 3 8 2" xfId="13578" xr:uid="{4CCA7C15-A1EE-4411-AE81-CF55014E4D7D}"/>
    <cellStyle name="Normal 4 3 3 8 2 2" xfId="36004" xr:uid="{FD2B8D3E-4010-4FF5-82D0-2F49A5AEE5AE}"/>
    <cellStyle name="Normal 4 3 3 8 3" xfId="26974" xr:uid="{2488A58F-3D41-45DC-860A-419E824D7200}"/>
    <cellStyle name="Normal 4 3 3 9" xfId="9096" xr:uid="{0BDC7E9B-9E93-4A7D-A931-DFB0BA414432}"/>
    <cellStyle name="Normal 4 3 3 9 2" xfId="31522" xr:uid="{FE65B492-58D3-4D3F-8769-3897DF77F599}"/>
    <cellStyle name="Normal 4 3 4" xfId="90" xr:uid="{B59059CF-990D-46BE-A201-4C92FCBEA48A}"/>
    <cellStyle name="Normal 4 3 4 10" xfId="22516" xr:uid="{4986985E-4A7F-47CB-A11E-36DC08E11EF1}"/>
    <cellStyle name="Normal 4 3 4 2" xfId="276" xr:uid="{239ABC34-61E3-4597-A78A-4832B09D1CB2}"/>
    <cellStyle name="Normal 4 3 4 2 2" xfId="1020" xr:uid="{14CCC034-39E3-474B-AFAC-0CB0206225D4}"/>
    <cellStyle name="Normal 4 3 4 2 2 2" xfId="2514" xr:uid="{7E481DAB-CAF9-4949-A357-2B0458513E30}"/>
    <cellStyle name="Normal 4 3 4 2 2 2 2" xfId="6996" xr:uid="{D3B5CCDA-A874-4A6F-BCB6-C050B7DBFBA0}"/>
    <cellStyle name="Normal 4 3 4 2 2 2 2 2" xfId="16026" xr:uid="{21CD1F7D-0F24-412B-8869-82E1F411C3F0}"/>
    <cellStyle name="Normal 4 3 4 2 2 2 2 2 2" xfId="38452" xr:uid="{8F12BD75-0155-48D3-8CF5-B7545EAD6107}"/>
    <cellStyle name="Normal 4 3 4 2 2 2 2 3" xfId="29422" xr:uid="{941E57CD-6A29-46C8-B7E4-552096F548FF}"/>
    <cellStyle name="Normal 4 3 4 2 2 2 3" xfId="11544" xr:uid="{A293F5A4-891F-4F3C-8260-1B095A78730D}"/>
    <cellStyle name="Normal 4 3 4 2 2 2 3 2" xfId="33970" xr:uid="{515E9B23-5D1A-4601-95A1-D30C4783692E}"/>
    <cellStyle name="Normal 4 3 4 2 2 2 4" xfId="24940" xr:uid="{529159D8-2171-4203-B45B-3BB6FF2369DB}"/>
    <cellStyle name="Normal 4 3 4 2 2 3" xfId="4008" xr:uid="{DDC2B4C6-2265-49B8-A309-6942278FCCAA}"/>
    <cellStyle name="Normal 4 3 4 2 2 3 2" xfId="8490" xr:uid="{FC7EEA67-2433-4137-B883-A11455924498}"/>
    <cellStyle name="Normal 4 3 4 2 2 3 2 2" xfId="17520" xr:uid="{D81D899F-C49D-4694-8624-C628108E94A8}"/>
    <cellStyle name="Normal 4 3 4 2 2 3 2 2 2" xfId="39946" xr:uid="{34F593BB-BB13-4D9E-BCC2-6962713EC64A}"/>
    <cellStyle name="Normal 4 3 4 2 2 3 2 3" xfId="30916" xr:uid="{4B509A75-225C-4B37-883A-9A982B581DE8}"/>
    <cellStyle name="Normal 4 3 4 2 2 3 3" xfId="13038" xr:uid="{35FC8C2C-5F8B-4238-9142-C0ACD1E99F78}"/>
    <cellStyle name="Normal 4 3 4 2 2 3 3 2" xfId="35464" xr:uid="{CDA91D7C-D583-4621-8CB5-0D6874B5EBB7}"/>
    <cellStyle name="Normal 4 3 4 2 2 3 4" xfId="26434" xr:uid="{68EF938E-84A8-49DC-95E9-51AF5B291FA8}"/>
    <cellStyle name="Normal 4 3 4 2 2 4" xfId="5502" xr:uid="{315A4FD8-0DDC-43A4-B731-B59DF5E8FA97}"/>
    <cellStyle name="Normal 4 3 4 2 2 4 2" xfId="14532" xr:uid="{D0CA4900-A043-4E6D-ACFE-56DCF9A55464}"/>
    <cellStyle name="Normal 4 3 4 2 2 4 2 2" xfId="36958" xr:uid="{6E96795D-C3F9-49E8-9610-722EE463F50F}"/>
    <cellStyle name="Normal 4 3 4 2 2 4 3" xfId="27928" xr:uid="{B2D5EF27-DDD8-482A-8678-65EECAF5F0A8}"/>
    <cellStyle name="Normal 4 3 4 2 2 5" xfId="10050" xr:uid="{63ECF823-6822-4E88-80C2-F58B91308B57}"/>
    <cellStyle name="Normal 4 3 4 2 2 5 2" xfId="32476" xr:uid="{95356168-2612-4FE7-B0F2-F9EE298C5D1A}"/>
    <cellStyle name="Normal 4 3 4 2 2 6" xfId="23446" xr:uid="{ABAA278E-7D19-4DD8-A4C4-1A61AF31F63F}"/>
    <cellStyle name="Normal 4 3 4 2 3" xfId="1770" xr:uid="{176666FC-51FF-4942-A80E-D5E9FDF4A4AE}"/>
    <cellStyle name="Normal 4 3 4 2 3 2" xfId="6252" xr:uid="{51DC7AC5-D222-41AB-9E9D-2570CE073409}"/>
    <cellStyle name="Normal 4 3 4 2 3 2 2" xfId="15282" xr:uid="{D9577FDB-E7E9-4516-98AA-B295A0DA7986}"/>
    <cellStyle name="Normal 4 3 4 2 3 2 2 2" xfId="37708" xr:uid="{FD361E18-8437-4D11-A4A0-4B7322682651}"/>
    <cellStyle name="Normal 4 3 4 2 3 2 3" xfId="28678" xr:uid="{1F76B36A-42D0-430E-81B8-0F59817C3926}"/>
    <cellStyle name="Normal 4 3 4 2 3 3" xfId="10800" xr:uid="{B7707BAA-7CA6-40B5-B92A-2381F65E3A5D}"/>
    <cellStyle name="Normal 4 3 4 2 3 3 2" xfId="33226" xr:uid="{4ACF470A-50EC-486F-A836-9432A9DFE382}"/>
    <cellStyle name="Normal 4 3 4 2 3 4" xfId="24196" xr:uid="{06AB6720-AAB2-48B0-93EF-3E74AAE66CCE}"/>
    <cellStyle name="Normal 4 3 4 2 4" xfId="3264" xr:uid="{6146481C-4369-4CA5-A391-F57FCF717F1A}"/>
    <cellStyle name="Normal 4 3 4 2 4 2" xfId="7746" xr:uid="{6E98201D-FCD3-46CC-90D3-0FE8ECEEC28C}"/>
    <cellStyle name="Normal 4 3 4 2 4 2 2" xfId="16776" xr:uid="{A4C5B151-81C3-49BA-A2DC-4E138DB3C310}"/>
    <cellStyle name="Normal 4 3 4 2 4 2 2 2" xfId="39202" xr:uid="{4AD089B1-3CD0-4E48-821B-0F4A9AA1CFB2}"/>
    <cellStyle name="Normal 4 3 4 2 4 2 3" xfId="30172" xr:uid="{3745C4B3-4B88-4927-B867-B50FF17CF228}"/>
    <cellStyle name="Normal 4 3 4 2 4 3" xfId="12294" xr:uid="{F98A9E8E-B677-42C3-8F1F-9564D5C90797}"/>
    <cellStyle name="Normal 4 3 4 2 4 3 2" xfId="34720" xr:uid="{254AA280-C07E-458A-89CF-82E449A9849F}"/>
    <cellStyle name="Normal 4 3 4 2 4 4" xfId="25690" xr:uid="{F0DA88AD-5326-40F9-B8C5-7856EC21D987}"/>
    <cellStyle name="Normal 4 3 4 2 5" xfId="4758" xr:uid="{640F4745-CF7D-4C29-83EC-20796F553DC2}"/>
    <cellStyle name="Normal 4 3 4 2 5 2" xfId="13788" xr:uid="{01253FD8-D719-4A04-AC74-718857AFFCA7}"/>
    <cellStyle name="Normal 4 3 4 2 5 2 2" xfId="36214" xr:uid="{21B17AD7-BBC8-4F95-B992-6DA2211C83B5}"/>
    <cellStyle name="Normal 4 3 4 2 5 3" xfId="27184" xr:uid="{C1E46367-D924-4E4E-AE05-58A16F8B2533}"/>
    <cellStyle name="Normal 4 3 4 2 6" xfId="9306" xr:uid="{55547A9D-5302-4B9F-9F80-30217CDF8618}"/>
    <cellStyle name="Normal 4 3 4 2 6 2" xfId="31732" xr:uid="{E64449AF-37DB-4D4A-91A4-C0C2194888A5}"/>
    <cellStyle name="Normal 4 3 4 2 7" xfId="22702" xr:uid="{97825BA8-D396-4DAB-A828-84D7E6073EEE}"/>
    <cellStyle name="Normal 4 3 4 3" xfId="462" xr:uid="{CB321FBB-7871-41DC-B948-B87670608F3E}"/>
    <cellStyle name="Normal 4 3 4 3 2" xfId="1209" xr:uid="{E42C7783-4539-4EA0-BFFB-046386E5274F}"/>
    <cellStyle name="Normal 4 3 4 3 2 2" xfId="2703" xr:uid="{4B3DEA46-6362-4216-949F-3200EF018524}"/>
    <cellStyle name="Normal 4 3 4 3 2 2 2" xfId="7185" xr:uid="{F0BF9A59-B96B-4BCC-8B4C-25A4648FA751}"/>
    <cellStyle name="Normal 4 3 4 3 2 2 2 2" xfId="16215" xr:uid="{553D4A76-3FEC-4037-B133-80A89F69310D}"/>
    <cellStyle name="Normal 4 3 4 3 2 2 2 2 2" xfId="38641" xr:uid="{A9D488E5-A766-4529-BE88-E9CFF929C53D}"/>
    <cellStyle name="Normal 4 3 4 3 2 2 2 3" xfId="29611" xr:uid="{AA468164-DB4D-4208-A12A-504F6525ADF9}"/>
    <cellStyle name="Normal 4 3 4 3 2 2 3" xfId="11733" xr:uid="{ABAA73B9-5E1F-436E-A313-D9924037B0D7}"/>
    <cellStyle name="Normal 4 3 4 3 2 2 3 2" xfId="34159" xr:uid="{21CD9B41-8E3A-47D6-9948-8B96E89FC7AF}"/>
    <cellStyle name="Normal 4 3 4 3 2 2 4" xfId="25129" xr:uid="{67FD8056-E98A-4A1C-9A6E-A424A4F50A7A}"/>
    <cellStyle name="Normal 4 3 4 3 2 3" xfId="4197" xr:uid="{3C48BD4D-684A-4A9C-B2E7-01A656D939C8}"/>
    <cellStyle name="Normal 4 3 4 3 2 3 2" xfId="8679" xr:uid="{05EFA1F9-BC08-483D-96C2-8C8087B683FF}"/>
    <cellStyle name="Normal 4 3 4 3 2 3 2 2" xfId="17709" xr:uid="{79B97671-A946-4339-BBFC-69812B21E7CA}"/>
    <cellStyle name="Normal 4 3 4 3 2 3 2 2 2" xfId="40135" xr:uid="{A80BB021-F596-4558-BE1D-A13D3BF3BB42}"/>
    <cellStyle name="Normal 4 3 4 3 2 3 2 3" xfId="31105" xr:uid="{39D6F17C-2AE2-4367-B4B1-5A319C4B66F1}"/>
    <cellStyle name="Normal 4 3 4 3 2 3 3" xfId="13227" xr:uid="{374DCF3D-8B58-4A07-BABC-D6642D8E4613}"/>
    <cellStyle name="Normal 4 3 4 3 2 3 3 2" xfId="35653" xr:uid="{D65FEA4E-9CEA-419D-86B4-689E2062984F}"/>
    <cellStyle name="Normal 4 3 4 3 2 3 4" xfId="26623" xr:uid="{DA27AD06-012F-44B5-BA71-9BAC37F3BDF4}"/>
    <cellStyle name="Normal 4 3 4 3 2 4" xfId="5691" xr:uid="{B7C75FD3-9C36-4867-9DB6-6770812941CF}"/>
    <cellStyle name="Normal 4 3 4 3 2 4 2" xfId="14721" xr:uid="{B4238F3F-E11C-44A1-8029-A8BA7D303D41}"/>
    <cellStyle name="Normal 4 3 4 3 2 4 2 2" xfId="37147" xr:uid="{7A01F155-4DBD-4A87-9EF4-1958FFF56449}"/>
    <cellStyle name="Normal 4 3 4 3 2 4 3" xfId="28117" xr:uid="{482B7B9B-F0CD-4321-A2ED-1D0B1E55678C}"/>
    <cellStyle name="Normal 4 3 4 3 2 5" xfId="10239" xr:uid="{7DF6650A-85EC-4784-AE08-E0EA512EFFAD}"/>
    <cellStyle name="Normal 4 3 4 3 2 5 2" xfId="32665" xr:uid="{64A82FBF-8CA8-4D7B-AA80-DB25A6EE6814}"/>
    <cellStyle name="Normal 4 3 4 3 2 6" xfId="23635" xr:uid="{81818B9F-B306-42E3-8EC9-788843512D74}"/>
    <cellStyle name="Normal 4 3 4 3 3" xfId="1956" xr:uid="{4A591D99-14FC-4CB7-9E56-5911C94052CB}"/>
    <cellStyle name="Normal 4 3 4 3 3 2" xfId="6438" xr:uid="{6A8C2E01-56FF-41AB-886F-5C5D3CFD57DC}"/>
    <cellStyle name="Normal 4 3 4 3 3 2 2" xfId="15468" xr:uid="{22A06403-534C-4517-8782-6B32ADF216C5}"/>
    <cellStyle name="Normal 4 3 4 3 3 2 2 2" xfId="37894" xr:uid="{37FC39B4-013A-4A80-A859-67631CDE303C}"/>
    <cellStyle name="Normal 4 3 4 3 3 2 3" xfId="28864" xr:uid="{7686B037-CC1F-4250-8683-6C62B7610BA3}"/>
    <cellStyle name="Normal 4 3 4 3 3 3" xfId="10986" xr:uid="{8BE510EA-A4C7-4739-BA42-C08066CDC9DC}"/>
    <cellStyle name="Normal 4 3 4 3 3 3 2" xfId="33412" xr:uid="{74768F4F-9A66-412D-B77E-43C3C4153339}"/>
    <cellStyle name="Normal 4 3 4 3 3 4" xfId="24382" xr:uid="{229A030C-140D-4D34-9E17-F52D533F384A}"/>
    <cellStyle name="Normal 4 3 4 3 4" xfId="3450" xr:uid="{FF207F55-22E6-47C2-BF50-47B4B905BE22}"/>
    <cellStyle name="Normal 4 3 4 3 4 2" xfId="7932" xr:uid="{D1CD98B1-3993-4BCC-8D19-18B86115DB35}"/>
    <cellStyle name="Normal 4 3 4 3 4 2 2" xfId="16962" xr:uid="{B2AC86AB-BAF9-4C79-967A-BC03EC3A8709}"/>
    <cellStyle name="Normal 4 3 4 3 4 2 2 2" xfId="39388" xr:uid="{702D8C34-28F5-4264-A4BE-7F82D69FEC5E}"/>
    <cellStyle name="Normal 4 3 4 3 4 2 3" xfId="30358" xr:uid="{D2404E33-94F1-4070-83ED-28B93C8E8AEA}"/>
    <cellStyle name="Normal 4 3 4 3 4 3" xfId="12480" xr:uid="{40C3BCFD-1B53-48A4-AC8A-46172BBCE095}"/>
    <cellStyle name="Normal 4 3 4 3 4 3 2" xfId="34906" xr:uid="{EBBF5EDD-F4BA-428D-956A-DBA8B85139B4}"/>
    <cellStyle name="Normal 4 3 4 3 4 4" xfId="25876" xr:uid="{71DF69DD-801C-472A-BF2B-0BEAFCC23EA8}"/>
    <cellStyle name="Normal 4 3 4 3 5" xfId="4944" xr:uid="{C56ABEAE-0791-411B-9561-58D5CC6104A2}"/>
    <cellStyle name="Normal 4 3 4 3 5 2" xfId="13974" xr:uid="{BC27A95F-BD0B-4FC9-8B40-6596195295F0}"/>
    <cellStyle name="Normal 4 3 4 3 5 2 2" xfId="36400" xr:uid="{DFFB3013-55ED-459F-A96E-F89716DD9966}"/>
    <cellStyle name="Normal 4 3 4 3 5 3" xfId="27370" xr:uid="{98F12FDC-A803-4F67-A17C-29B7E4D433A4}"/>
    <cellStyle name="Normal 4 3 4 3 6" xfId="9492" xr:uid="{38B442A2-5505-4364-8114-70AC80F3F7A8}"/>
    <cellStyle name="Normal 4 3 4 3 6 2" xfId="31918" xr:uid="{0954C637-1CC1-42F6-9043-2C9BF425EFA4}"/>
    <cellStyle name="Normal 4 3 4 3 7" xfId="22888" xr:uid="{7DE5A311-729A-4455-8913-7A929586333E}"/>
    <cellStyle name="Normal 4 3 4 4" xfId="648" xr:uid="{0C1952EC-0557-4A65-A632-718E136DCA23}"/>
    <cellStyle name="Normal 4 3 4 4 2" xfId="1395" xr:uid="{CE8452F2-30DA-4D78-9A30-B4A9E6E75640}"/>
    <cellStyle name="Normal 4 3 4 4 2 2" xfId="2889" xr:uid="{613C283D-A41A-426F-80B2-0639D1B04653}"/>
    <cellStyle name="Normal 4 3 4 4 2 2 2" xfId="7371" xr:uid="{938E422D-B69E-4FC6-A785-E15711A1E9E9}"/>
    <cellStyle name="Normal 4 3 4 4 2 2 2 2" xfId="16401" xr:uid="{BEB451A2-515C-4C89-825A-48D4BEA22FD5}"/>
    <cellStyle name="Normal 4 3 4 4 2 2 2 2 2" xfId="38827" xr:uid="{76B0DA65-9EF4-461C-B4FD-DD31B8F8C2D3}"/>
    <cellStyle name="Normal 4 3 4 4 2 2 2 3" xfId="29797" xr:uid="{E74DF117-0377-449B-84A5-344E921C2E93}"/>
    <cellStyle name="Normal 4 3 4 4 2 2 3" xfId="11919" xr:uid="{72E30A18-EB50-46F8-A740-54C2770CEEEF}"/>
    <cellStyle name="Normal 4 3 4 4 2 2 3 2" xfId="34345" xr:uid="{02D67B8E-2C95-4E33-A217-488E2A243B22}"/>
    <cellStyle name="Normal 4 3 4 4 2 2 4" xfId="25315" xr:uid="{E0A36BE5-980D-4642-98B5-FB2F85E332B0}"/>
    <cellStyle name="Normal 4 3 4 4 2 3" xfId="4383" xr:uid="{5289A199-CE0E-411B-AD59-1F7A1F833D6F}"/>
    <cellStyle name="Normal 4 3 4 4 2 3 2" xfId="8865" xr:uid="{9D2B0B38-B32B-4CCA-B42A-6ECFB39D8689}"/>
    <cellStyle name="Normal 4 3 4 4 2 3 2 2" xfId="17895" xr:uid="{3E645E47-5052-40BF-A6CB-4CD5F7814C84}"/>
    <cellStyle name="Normal 4 3 4 4 2 3 2 2 2" xfId="40321" xr:uid="{3FAB8642-9202-465F-918B-9078EB5EBBEE}"/>
    <cellStyle name="Normal 4 3 4 4 2 3 2 3" xfId="31291" xr:uid="{9CB149DE-9931-4C7D-B32E-9A551F93375C}"/>
    <cellStyle name="Normal 4 3 4 4 2 3 3" xfId="13413" xr:uid="{C54E6F3C-880E-418D-8FFE-969F244A5711}"/>
    <cellStyle name="Normal 4 3 4 4 2 3 3 2" xfId="35839" xr:uid="{4FDE3731-D210-4D6E-86B1-B00D74614B08}"/>
    <cellStyle name="Normal 4 3 4 4 2 3 4" xfId="26809" xr:uid="{65BABA21-3847-4DB7-9316-9DCB24BBFA44}"/>
    <cellStyle name="Normal 4 3 4 4 2 4" xfId="5877" xr:uid="{4239D71E-0125-4F59-A318-32369D282532}"/>
    <cellStyle name="Normal 4 3 4 4 2 4 2" xfId="14907" xr:uid="{6B42C808-DFAC-4873-9BF3-856E0AB8579B}"/>
    <cellStyle name="Normal 4 3 4 4 2 4 2 2" xfId="37333" xr:uid="{1C8C9614-43EA-4F0A-9923-D929EDABBC04}"/>
    <cellStyle name="Normal 4 3 4 4 2 4 3" xfId="28303" xr:uid="{D7F6D4FD-4043-4805-9782-FF8F613E3308}"/>
    <cellStyle name="Normal 4 3 4 4 2 5" xfId="10425" xr:uid="{82CD8080-3502-4474-B01D-CE42E8E8ADEF}"/>
    <cellStyle name="Normal 4 3 4 4 2 5 2" xfId="32851" xr:uid="{3D5D164B-D1B6-4BB4-83BE-D2320E7D62A2}"/>
    <cellStyle name="Normal 4 3 4 4 2 6" xfId="23821" xr:uid="{E7794B1D-F251-40E4-956D-985396D668E4}"/>
    <cellStyle name="Normal 4 3 4 4 3" xfId="2142" xr:uid="{FBEDF049-0257-4096-BBFC-08BDE8151CF4}"/>
    <cellStyle name="Normal 4 3 4 4 3 2" xfId="6624" xr:uid="{B97AE2CE-4A28-414F-AA61-F12AF0EDBEF8}"/>
    <cellStyle name="Normal 4 3 4 4 3 2 2" xfId="15654" xr:uid="{3D18D6CD-A3AE-442D-93F2-F717D0DBB91E}"/>
    <cellStyle name="Normal 4 3 4 4 3 2 2 2" xfId="38080" xr:uid="{98AF8553-AE99-4A28-B8EE-091C251ABCF8}"/>
    <cellStyle name="Normal 4 3 4 4 3 2 3" xfId="29050" xr:uid="{92FBDA2B-929A-4156-8AC5-4CE145AAFBDC}"/>
    <cellStyle name="Normal 4 3 4 4 3 3" xfId="11172" xr:uid="{149557A0-18EC-4B91-8FB6-0D4ABE1C35D8}"/>
    <cellStyle name="Normal 4 3 4 4 3 3 2" xfId="33598" xr:uid="{C498B29D-566D-4C6C-A62B-46DA864A0353}"/>
    <cellStyle name="Normal 4 3 4 4 3 4" xfId="24568" xr:uid="{AB6CB3F3-051C-4FA9-912B-F9895FA2C0A0}"/>
    <cellStyle name="Normal 4 3 4 4 4" xfId="3636" xr:uid="{A28337E5-04F6-4D58-BBA3-48D131C7A6F8}"/>
    <cellStyle name="Normal 4 3 4 4 4 2" xfId="8118" xr:uid="{6F70A4BC-7521-4198-BA19-334A4C44738A}"/>
    <cellStyle name="Normal 4 3 4 4 4 2 2" xfId="17148" xr:uid="{EF100FFF-7376-4077-AB8E-1811BEDE1EA3}"/>
    <cellStyle name="Normal 4 3 4 4 4 2 2 2" xfId="39574" xr:uid="{E8B3F95F-2F4B-46D2-AC49-6BA04D2F574F}"/>
    <cellStyle name="Normal 4 3 4 4 4 2 3" xfId="30544" xr:uid="{9E5E34FA-88F4-4F87-A193-2487D1D97B13}"/>
    <cellStyle name="Normal 4 3 4 4 4 3" xfId="12666" xr:uid="{B875E48C-40A7-45CD-8060-08EB80F020C8}"/>
    <cellStyle name="Normal 4 3 4 4 4 3 2" xfId="35092" xr:uid="{51139163-AA46-4CAA-9881-14AE9AC6CCF5}"/>
    <cellStyle name="Normal 4 3 4 4 4 4" xfId="26062" xr:uid="{C164EA7E-9F60-4339-BD71-15118DF0DA6C}"/>
    <cellStyle name="Normal 4 3 4 4 5" xfId="5130" xr:uid="{2F4732DC-AEE5-456A-B98C-833DBAEABAD7}"/>
    <cellStyle name="Normal 4 3 4 4 5 2" xfId="14160" xr:uid="{425BD245-5996-4F09-9B18-B0FCE326ABCB}"/>
    <cellStyle name="Normal 4 3 4 4 5 2 2" xfId="36586" xr:uid="{7D116146-9E4E-47B5-A593-014254C65684}"/>
    <cellStyle name="Normal 4 3 4 4 5 3" xfId="27556" xr:uid="{A58ED60A-BE7C-4D7A-89E2-9A3701B66DD1}"/>
    <cellStyle name="Normal 4 3 4 4 6" xfId="9678" xr:uid="{5B792133-FD8E-4825-88B6-F243705391B3}"/>
    <cellStyle name="Normal 4 3 4 4 6 2" xfId="32104" xr:uid="{3D506BD4-D063-4643-BC12-B7F8813A0A77}"/>
    <cellStyle name="Normal 4 3 4 4 7" xfId="23074" xr:uid="{51D39584-8689-4261-B730-A898FABA0F29}"/>
    <cellStyle name="Normal 4 3 4 5" xfId="835" xr:uid="{DC14F020-1F8A-49F5-9935-99E9A7913AAA}"/>
    <cellStyle name="Normal 4 3 4 5 2" xfId="2329" xr:uid="{0CD7E06B-F212-46FC-A50E-6DB295F14EE2}"/>
    <cellStyle name="Normal 4 3 4 5 2 2" xfId="6811" xr:uid="{89E3EDEA-F35C-43C8-9CCD-73925B2E20EF}"/>
    <cellStyle name="Normal 4 3 4 5 2 2 2" xfId="15841" xr:uid="{4A79A332-DA98-45FF-8CC7-B9808B7391FD}"/>
    <cellStyle name="Normal 4 3 4 5 2 2 2 2" xfId="38267" xr:uid="{88DDEDE8-359C-48C8-BC74-D39B49EB6414}"/>
    <cellStyle name="Normal 4 3 4 5 2 2 3" xfId="29237" xr:uid="{FA356C01-5EBE-4CA1-A502-8941E4E3DCAC}"/>
    <cellStyle name="Normal 4 3 4 5 2 3" xfId="11359" xr:uid="{50607552-8C5E-42DD-AFC1-30DD8BCA2B0E}"/>
    <cellStyle name="Normal 4 3 4 5 2 3 2" xfId="33785" xr:uid="{00B54FFE-ED51-4390-8DC0-7458F7815482}"/>
    <cellStyle name="Normal 4 3 4 5 2 4" xfId="24755" xr:uid="{203225A2-0443-4BF5-96E6-C41475B1491F}"/>
    <cellStyle name="Normal 4 3 4 5 3" xfId="3823" xr:uid="{1344ACD3-1FC1-4CCD-807E-35B93FBA3ACB}"/>
    <cellStyle name="Normal 4 3 4 5 3 2" xfId="8305" xr:uid="{B6024A5C-1C79-45B8-A5F8-76128253BA05}"/>
    <cellStyle name="Normal 4 3 4 5 3 2 2" xfId="17335" xr:uid="{FBC233B7-BF5F-4763-9302-A9593B479D42}"/>
    <cellStyle name="Normal 4 3 4 5 3 2 2 2" xfId="39761" xr:uid="{9679670A-698B-43B7-9CA3-305BD42E1E3D}"/>
    <cellStyle name="Normal 4 3 4 5 3 2 3" xfId="30731" xr:uid="{B7EBA582-628B-40F3-AD12-9F3BBC79518C}"/>
    <cellStyle name="Normal 4 3 4 5 3 3" xfId="12853" xr:uid="{9862017B-7688-4197-BB46-083E8CD590DE}"/>
    <cellStyle name="Normal 4 3 4 5 3 3 2" xfId="35279" xr:uid="{1CF8191C-7BD7-44E0-94F2-FB84EDE7253D}"/>
    <cellStyle name="Normal 4 3 4 5 3 4" xfId="26249" xr:uid="{F7816B5F-BDE1-4EAA-BF0A-4E7ACF848858}"/>
    <cellStyle name="Normal 4 3 4 5 4" xfId="5317" xr:uid="{82834869-7EAB-48E5-AEAC-985DB3A5F25F}"/>
    <cellStyle name="Normal 4 3 4 5 4 2" xfId="14347" xr:uid="{DDFCFDCB-7660-4138-80F6-775B089053CE}"/>
    <cellStyle name="Normal 4 3 4 5 4 2 2" xfId="36773" xr:uid="{217ECB65-6E6D-459D-AE8C-117FBB92977C}"/>
    <cellStyle name="Normal 4 3 4 5 4 3" xfId="27743" xr:uid="{5B7C53A0-6F0F-4129-B683-234088599700}"/>
    <cellStyle name="Normal 4 3 4 5 5" xfId="9865" xr:uid="{F60B9958-B025-4283-B69C-7F7EC11B472A}"/>
    <cellStyle name="Normal 4 3 4 5 5 2" xfId="32291" xr:uid="{62B75752-B011-449F-A5A0-5501CFCA1BF1}"/>
    <cellStyle name="Normal 4 3 4 5 6" xfId="23261" xr:uid="{A793DBDB-36CB-4476-A4E7-546BE9322758}"/>
    <cellStyle name="Normal 4 3 4 6" xfId="1584" xr:uid="{DC544284-64A7-4E77-A486-C0FB9796CDDB}"/>
    <cellStyle name="Normal 4 3 4 6 2" xfId="6066" xr:uid="{35799BBD-3924-4AD8-8EDB-92B8E26389DD}"/>
    <cellStyle name="Normal 4 3 4 6 2 2" xfId="15096" xr:uid="{08686667-3776-4DB8-9720-265950C69C9D}"/>
    <cellStyle name="Normal 4 3 4 6 2 2 2" xfId="37522" xr:uid="{F0A5D81B-17B9-410A-883D-7455B71EEB2C}"/>
    <cellStyle name="Normal 4 3 4 6 2 3" xfId="28492" xr:uid="{5C3EE103-FE44-4295-BE7E-4342D33F5859}"/>
    <cellStyle name="Normal 4 3 4 6 3" xfId="10614" xr:uid="{4A288D91-944C-4B08-BD4B-BA7C85C1FA6A}"/>
    <cellStyle name="Normal 4 3 4 6 3 2" xfId="33040" xr:uid="{A1E9CE7D-F748-4E08-BD72-6F2B04AC674F}"/>
    <cellStyle name="Normal 4 3 4 6 4" xfId="24010" xr:uid="{0114FA58-B7D4-4F24-A426-35701011EB7E}"/>
    <cellStyle name="Normal 4 3 4 7" xfId="3078" xr:uid="{B8CBCCDB-AB1A-4856-B736-639D4EF9B9C6}"/>
    <cellStyle name="Normal 4 3 4 7 2" xfId="7560" xr:uid="{1714248C-D237-492B-B4FA-141FCF2C25C9}"/>
    <cellStyle name="Normal 4 3 4 7 2 2" xfId="16590" xr:uid="{7A63879E-A4E0-4D94-9BBD-7C7936A4B15B}"/>
    <cellStyle name="Normal 4 3 4 7 2 2 2" xfId="39016" xr:uid="{3319D69F-3FE3-4CD2-85A8-C16CC27E7F59}"/>
    <cellStyle name="Normal 4 3 4 7 2 3" xfId="29986" xr:uid="{5EC1C8A5-71AE-4292-AA0B-9961F2730FA8}"/>
    <cellStyle name="Normal 4 3 4 7 3" xfId="12108" xr:uid="{2BA472ED-D6B3-4155-8025-782D5D485B5D}"/>
    <cellStyle name="Normal 4 3 4 7 3 2" xfId="34534" xr:uid="{4021AAB0-1D5A-494F-90B3-1994B35A9689}"/>
    <cellStyle name="Normal 4 3 4 7 4" xfId="25504" xr:uid="{EF9DFD00-AAF3-4E91-9C92-76A99CDA47DD}"/>
    <cellStyle name="Normal 4 3 4 8" xfId="4572" xr:uid="{81A7158D-4C22-4CB6-9ABA-867C4432F8A3}"/>
    <cellStyle name="Normal 4 3 4 8 2" xfId="13602" xr:uid="{3C36C994-3F03-48D7-9BF5-EB90BC2BC3EB}"/>
    <cellStyle name="Normal 4 3 4 8 2 2" xfId="36028" xr:uid="{776449CB-2EED-4C64-90E7-68D3CC620706}"/>
    <cellStyle name="Normal 4 3 4 8 3" xfId="26998" xr:uid="{B709FFF0-FBD5-401E-93B4-E180379B4916}"/>
    <cellStyle name="Normal 4 3 4 9" xfId="9120" xr:uid="{5FC0A405-6191-4D65-99B9-E1F2644F2DD9}"/>
    <cellStyle name="Normal 4 3 4 9 2" xfId="31546" xr:uid="{E2538487-52A3-407A-9779-184A91953A4A}"/>
    <cellStyle name="Normal 4 3 5" xfId="118" xr:uid="{E4777E91-80C5-4D6B-A0B2-7A97E6BEE14F}"/>
    <cellStyle name="Normal 4 3 5 10" xfId="22544" xr:uid="{F15176E3-C6F8-41C8-B738-CA9D5B4367E3}"/>
    <cellStyle name="Normal 4 3 5 2" xfId="304" xr:uid="{E2F3E390-D7EA-4A2D-9785-1F1AFE10F7E6}"/>
    <cellStyle name="Normal 4 3 5 2 2" xfId="1047" xr:uid="{C2880A68-BCA8-4D8A-A3DB-9E8C446EE490}"/>
    <cellStyle name="Normal 4 3 5 2 2 2" xfId="2541" xr:uid="{EFB77A27-2D8E-433B-9D08-04E453B80F6D}"/>
    <cellStyle name="Normal 4 3 5 2 2 2 2" xfId="7023" xr:uid="{E40B885B-FCFA-453C-AFCC-B2BA574F6985}"/>
    <cellStyle name="Normal 4 3 5 2 2 2 2 2" xfId="16053" xr:uid="{0B5D0198-55E0-4EA2-90B3-59F0FA00BDD0}"/>
    <cellStyle name="Normal 4 3 5 2 2 2 2 2 2" xfId="38479" xr:uid="{C68EB637-3115-4E24-AB0A-A2BB212E9C6D}"/>
    <cellStyle name="Normal 4 3 5 2 2 2 2 3" xfId="29449" xr:uid="{980381CE-1D10-44E4-9333-0F0982815B67}"/>
    <cellStyle name="Normal 4 3 5 2 2 2 3" xfId="11571" xr:uid="{8DBD980C-2107-40BE-99A1-221C2D99D7A2}"/>
    <cellStyle name="Normal 4 3 5 2 2 2 3 2" xfId="33997" xr:uid="{2E51B9C1-C850-41B4-9D49-F0746D9AC751}"/>
    <cellStyle name="Normal 4 3 5 2 2 2 4" xfId="24967" xr:uid="{7562FDAB-4B73-4275-8251-E1466F2F7E35}"/>
    <cellStyle name="Normal 4 3 5 2 2 3" xfId="4035" xr:uid="{BB433B31-357C-43D1-B05A-1F0A58B97447}"/>
    <cellStyle name="Normal 4 3 5 2 2 3 2" xfId="8517" xr:uid="{1D740E8D-882E-4767-BF4C-6189494AB2BC}"/>
    <cellStyle name="Normal 4 3 5 2 2 3 2 2" xfId="17547" xr:uid="{17B99E1F-FC0F-46D6-9DC2-2591206AC585}"/>
    <cellStyle name="Normal 4 3 5 2 2 3 2 2 2" xfId="39973" xr:uid="{8691FD99-982C-49B9-A966-9DCC44DED598}"/>
    <cellStyle name="Normal 4 3 5 2 2 3 2 3" xfId="30943" xr:uid="{F5D25537-DC1F-4714-8F06-02CC62D696C0}"/>
    <cellStyle name="Normal 4 3 5 2 2 3 3" xfId="13065" xr:uid="{FBEC1831-9819-4BA8-84EC-1D03B1D64C11}"/>
    <cellStyle name="Normal 4 3 5 2 2 3 3 2" xfId="35491" xr:uid="{C6C467D3-011A-4607-B6FC-27F4357CF85C}"/>
    <cellStyle name="Normal 4 3 5 2 2 3 4" xfId="26461" xr:uid="{FEABF173-755D-4F58-B51F-0ABECDAA379F}"/>
    <cellStyle name="Normal 4 3 5 2 2 4" xfId="5529" xr:uid="{5E413D15-F22D-4630-A28E-EAA4DA1A8674}"/>
    <cellStyle name="Normal 4 3 5 2 2 4 2" xfId="14559" xr:uid="{F339897B-93EB-4A2E-A2C3-77F867392804}"/>
    <cellStyle name="Normal 4 3 5 2 2 4 2 2" xfId="36985" xr:uid="{57BD817B-D69A-4C56-A89E-5C3CCD9478B1}"/>
    <cellStyle name="Normal 4 3 5 2 2 4 3" xfId="27955" xr:uid="{CE4F7905-1A9C-42AD-8318-3D340581939D}"/>
    <cellStyle name="Normal 4 3 5 2 2 5" xfId="10077" xr:uid="{2E64D7D0-A134-449C-9BAB-5573419842C3}"/>
    <cellStyle name="Normal 4 3 5 2 2 5 2" xfId="32503" xr:uid="{1A5F163D-EE0C-4925-AAB6-8215D8404B8B}"/>
    <cellStyle name="Normal 4 3 5 2 2 6" xfId="23473" xr:uid="{2230C586-7D24-4784-A209-95A67B86542A}"/>
    <cellStyle name="Normal 4 3 5 2 3" xfId="1798" xr:uid="{DE6CBFE5-4E62-436A-85E9-F7941CB7CB36}"/>
    <cellStyle name="Normal 4 3 5 2 3 2" xfId="6280" xr:uid="{E39B1FCA-0077-4CAE-8DCF-C1571A4E54C3}"/>
    <cellStyle name="Normal 4 3 5 2 3 2 2" xfId="15310" xr:uid="{2705B64C-5D7D-455F-A87B-E1953BB0AD59}"/>
    <cellStyle name="Normal 4 3 5 2 3 2 2 2" xfId="37736" xr:uid="{65578674-EA86-446D-B72A-5E7281C6D112}"/>
    <cellStyle name="Normal 4 3 5 2 3 2 3" xfId="28706" xr:uid="{1B68CF02-DA74-481B-B136-6557D0815745}"/>
    <cellStyle name="Normal 4 3 5 2 3 3" xfId="10828" xr:uid="{E8B50EEE-916B-48FF-ABF4-8871F8B0C9B5}"/>
    <cellStyle name="Normal 4 3 5 2 3 3 2" xfId="33254" xr:uid="{34272058-9A34-42B0-87CD-07354B988187}"/>
    <cellStyle name="Normal 4 3 5 2 3 4" xfId="24224" xr:uid="{B9613BBC-2005-43C7-85FD-D949CF1919CA}"/>
    <cellStyle name="Normal 4 3 5 2 4" xfId="3292" xr:uid="{B06353DE-DB75-451E-8C67-EC015120222A}"/>
    <cellStyle name="Normal 4 3 5 2 4 2" xfId="7774" xr:uid="{14F9765B-9330-404B-953F-320C42FFC5FA}"/>
    <cellStyle name="Normal 4 3 5 2 4 2 2" xfId="16804" xr:uid="{8285259A-8464-42A8-AF2C-C750D7B864A9}"/>
    <cellStyle name="Normal 4 3 5 2 4 2 2 2" xfId="39230" xr:uid="{0A7B611C-3927-4DC7-B508-8FD813E4FC25}"/>
    <cellStyle name="Normal 4 3 5 2 4 2 3" xfId="30200" xr:uid="{EAEC6AF2-66B8-48E5-B0BB-5606740035B3}"/>
    <cellStyle name="Normal 4 3 5 2 4 3" xfId="12322" xr:uid="{C79BD8E7-41B3-4385-B470-2E18A89DE9FA}"/>
    <cellStyle name="Normal 4 3 5 2 4 3 2" xfId="34748" xr:uid="{DEDB77D6-047A-4541-A790-7BBA8BA81F2D}"/>
    <cellStyle name="Normal 4 3 5 2 4 4" xfId="25718" xr:uid="{EC6358C3-6EA5-4997-A25E-92372D394238}"/>
    <cellStyle name="Normal 4 3 5 2 5" xfId="4786" xr:uid="{712CFE14-08F7-4F55-B765-4B791C2808F2}"/>
    <cellStyle name="Normal 4 3 5 2 5 2" xfId="13816" xr:uid="{CDF9F4C5-F22D-4907-8C05-FEACA33D0BA5}"/>
    <cellStyle name="Normal 4 3 5 2 5 2 2" xfId="36242" xr:uid="{427B4802-7120-49B4-B2BA-734E81C17C85}"/>
    <cellStyle name="Normal 4 3 5 2 5 3" xfId="27212" xr:uid="{8D1F51C4-9AA6-49F7-9C50-24CB88128559}"/>
    <cellStyle name="Normal 4 3 5 2 6" xfId="9334" xr:uid="{CF0825FF-8AC4-47EF-8885-3D229BF27B32}"/>
    <cellStyle name="Normal 4 3 5 2 6 2" xfId="31760" xr:uid="{5CFEB450-F114-4460-A218-B08763C4F766}"/>
    <cellStyle name="Normal 4 3 5 2 7" xfId="22730" xr:uid="{893D25E5-95F3-481C-9A7D-839C43667BD9}"/>
    <cellStyle name="Normal 4 3 5 3" xfId="490" xr:uid="{F7F4FFD7-E1D4-47C6-A6F3-93B9DE035CA3}"/>
    <cellStyle name="Normal 4 3 5 3 2" xfId="1237" xr:uid="{231EAE7F-F5E9-4CC3-9BD0-32158191D7F3}"/>
    <cellStyle name="Normal 4 3 5 3 2 2" xfId="2731" xr:uid="{CFBDDA6A-EFE7-4358-AC0F-8B9425E1AD53}"/>
    <cellStyle name="Normal 4 3 5 3 2 2 2" xfId="7213" xr:uid="{45BD2701-1D8F-4EDB-8688-F3A58D518C6D}"/>
    <cellStyle name="Normal 4 3 5 3 2 2 2 2" xfId="16243" xr:uid="{70C81B04-F308-4DB0-B087-F830F9DA5E2A}"/>
    <cellStyle name="Normal 4 3 5 3 2 2 2 2 2" xfId="38669" xr:uid="{67C6CAC5-F620-499E-AC25-616B3B3142E4}"/>
    <cellStyle name="Normal 4 3 5 3 2 2 2 3" xfId="29639" xr:uid="{2050F343-5A34-4D60-AC57-B13C04BE4767}"/>
    <cellStyle name="Normal 4 3 5 3 2 2 3" xfId="11761" xr:uid="{DE781B9B-CCB7-4444-A156-F6B872D54CB8}"/>
    <cellStyle name="Normal 4 3 5 3 2 2 3 2" xfId="34187" xr:uid="{A65150B2-10F7-4B58-A03E-84086F0CE7F4}"/>
    <cellStyle name="Normal 4 3 5 3 2 2 4" xfId="25157" xr:uid="{C0DFCD8A-4E6F-418B-85F6-570A9F4322FA}"/>
    <cellStyle name="Normal 4 3 5 3 2 3" xfId="4225" xr:uid="{ED5F8922-1248-4A0F-9599-C3655DF1DE29}"/>
    <cellStyle name="Normal 4 3 5 3 2 3 2" xfId="8707" xr:uid="{F7A35CD8-7384-4CAE-A9DC-6A1B6A62911C}"/>
    <cellStyle name="Normal 4 3 5 3 2 3 2 2" xfId="17737" xr:uid="{B114041E-72E0-4D30-9D22-2A8B3CC7867C}"/>
    <cellStyle name="Normal 4 3 5 3 2 3 2 2 2" xfId="40163" xr:uid="{53167A08-E4FF-4570-8E2C-5987DF9856DD}"/>
    <cellStyle name="Normal 4 3 5 3 2 3 2 3" xfId="31133" xr:uid="{B9AD85DD-185A-40EF-ABA7-2DFD3F943204}"/>
    <cellStyle name="Normal 4 3 5 3 2 3 3" xfId="13255" xr:uid="{9C6631F6-074F-425E-A875-6E9A2EB951A2}"/>
    <cellStyle name="Normal 4 3 5 3 2 3 3 2" xfId="35681" xr:uid="{ACCB42B3-F7EB-4B32-BAF8-213D437A1DB1}"/>
    <cellStyle name="Normal 4 3 5 3 2 3 4" xfId="26651" xr:uid="{3C59201B-6411-4118-BE9C-D58B25981EA4}"/>
    <cellStyle name="Normal 4 3 5 3 2 4" xfId="5719" xr:uid="{3352B442-E2E8-4FB6-BB74-58425E6C3999}"/>
    <cellStyle name="Normal 4 3 5 3 2 4 2" xfId="14749" xr:uid="{EA14B2E0-2F56-43C6-9514-4A47935AD5DD}"/>
    <cellStyle name="Normal 4 3 5 3 2 4 2 2" xfId="37175" xr:uid="{F35AC82F-31B4-4567-A4A9-A57861EB240C}"/>
    <cellStyle name="Normal 4 3 5 3 2 4 3" xfId="28145" xr:uid="{13ECA02D-F5CB-4CC5-9303-51139D86ECCB}"/>
    <cellStyle name="Normal 4 3 5 3 2 5" xfId="10267" xr:uid="{C0FFAE10-9FC3-45E4-8912-4A231B9DF918}"/>
    <cellStyle name="Normal 4 3 5 3 2 5 2" xfId="32693" xr:uid="{02EDF963-3175-4202-BC1E-92A94807467F}"/>
    <cellStyle name="Normal 4 3 5 3 2 6" xfId="23663" xr:uid="{A5BD68D9-D0A9-4396-A673-03BA2996BE7E}"/>
    <cellStyle name="Normal 4 3 5 3 3" xfId="1984" xr:uid="{FE5CFEEF-73C6-4E36-B4AE-09E2C8B346B1}"/>
    <cellStyle name="Normal 4 3 5 3 3 2" xfId="6466" xr:uid="{CA638FF3-A984-4F4D-91B0-19FBF33C4FE1}"/>
    <cellStyle name="Normal 4 3 5 3 3 2 2" xfId="15496" xr:uid="{94B35D33-49B7-4400-B3BC-AAE387136C13}"/>
    <cellStyle name="Normal 4 3 5 3 3 2 2 2" xfId="37922" xr:uid="{9C3E2AAD-42E5-451D-B2FB-04E33F6406D1}"/>
    <cellStyle name="Normal 4 3 5 3 3 2 3" xfId="28892" xr:uid="{45A45D7B-72ED-4BF9-848D-C68CDA0FBD49}"/>
    <cellStyle name="Normal 4 3 5 3 3 3" xfId="11014" xr:uid="{88AC2DC5-0170-4BD5-B5D5-01D1044D7210}"/>
    <cellStyle name="Normal 4 3 5 3 3 3 2" xfId="33440" xr:uid="{0BCF3D0D-C29B-44D7-B064-E65F100FD5A2}"/>
    <cellStyle name="Normal 4 3 5 3 3 4" xfId="24410" xr:uid="{ED0BFEAD-649D-43C3-92EA-A86B25CC3A1F}"/>
    <cellStyle name="Normal 4 3 5 3 4" xfId="3478" xr:uid="{8B5D1032-E8F8-49DD-8446-85873BF975C9}"/>
    <cellStyle name="Normal 4 3 5 3 4 2" xfId="7960" xr:uid="{2556A063-D971-4F83-86C1-EC2E9127DECE}"/>
    <cellStyle name="Normal 4 3 5 3 4 2 2" xfId="16990" xr:uid="{B384A889-3F0F-40BA-A165-34FEE0428561}"/>
    <cellStyle name="Normal 4 3 5 3 4 2 2 2" xfId="39416" xr:uid="{9FBA76B2-D6D6-47F9-805D-90334FC8BED3}"/>
    <cellStyle name="Normal 4 3 5 3 4 2 3" xfId="30386" xr:uid="{03BD2C5C-672A-4530-B024-F8CFF94BB9D1}"/>
    <cellStyle name="Normal 4 3 5 3 4 3" xfId="12508" xr:uid="{6106327D-1A36-4516-B14E-6E760F43A800}"/>
    <cellStyle name="Normal 4 3 5 3 4 3 2" xfId="34934" xr:uid="{CC47F9CA-8E64-4A20-B03C-45A53E09DB52}"/>
    <cellStyle name="Normal 4 3 5 3 4 4" xfId="25904" xr:uid="{74A77BE2-E99C-444D-B173-EBC848619B50}"/>
    <cellStyle name="Normal 4 3 5 3 5" xfId="4972" xr:uid="{50D53B6A-D95F-4361-9B1A-0204B71049AC}"/>
    <cellStyle name="Normal 4 3 5 3 5 2" xfId="14002" xr:uid="{0F641EB5-7312-4773-B17A-70945D29BE6F}"/>
    <cellStyle name="Normal 4 3 5 3 5 2 2" xfId="36428" xr:uid="{BB94D1F0-D173-40C4-B591-BB56B734B566}"/>
    <cellStyle name="Normal 4 3 5 3 5 3" xfId="27398" xr:uid="{624CD8EE-2E94-4991-A4C8-4AB7BCDD5563}"/>
    <cellStyle name="Normal 4 3 5 3 6" xfId="9520" xr:uid="{99B8F92F-5033-45E0-9CE8-515F6CCC0659}"/>
    <cellStyle name="Normal 4 3 5 3 6 2" xfId="31946" xr:uid="{77F014AD-18B9-4F09-AABE-EF71A34F7701}"/>
    <cellStyle name="Normal 4 3 5 3 7" xfId="22916" xr:uid="{6DE01D00-5D65-47E7-8778-385D5ED030F7}"/>
    <cellStyle name="Normal 4 3 5 4" xfId="676" xr:uid="{E39C03B1-8B2F-41A9-87FA-E0DA4609481A}"/>
    <cellStyle name="Normal 4 3 5 4 2" xfId="1423" xr:uid="{CDC4BD9C-4A3E-4CF4-B77D-FE15D362E736}"/>
    <cellStyle name="Normal 4 3 5 4 2 2" xfId="2917" xr:uid="{A79473B9-9E2F-482E-B826-33947BFEEA3B}"/>
    <cellStyle name="Normal 4 3 5 4 2 2 2" xfId="7399" xr:uid="{3C1C2CAD-8375-4D43-874D-A83CC821F5F6}"/>
    <cellStyle name="Normal 4 3 5 4 2 2 2 2" xfId="16429" xr:uid="{39702147-F680-4081-AD54-C71A0C2AC6B9}"/>
    <cellStyle name="Normal 4 3 5 4 2 2 2 2 2" xfId="38855" xr:uid="{587B1D12-080A-46B6-AC4E-F9A7011B2EB5}"/>
    <cellStyle name="Normal 4 3 5 4 2 2 2 3" xfId="29825" xr:uid="{A6CA75C9-B6B8-46A0-9FE1-CB26DB34EB55}"/>
    <cellStyle name="Normal 4 3 5 4 2 2 3" xfId="11947" xr:uid="{2D8F3C0B-194D-48BF-BF1B-A95D3CCA899D}"/>
    <cellStyle name="Normal 4 3 5 4 2 2 3 2" xfId="34373" xr:uid="{62C88882-E762-4DF7-8592-801AE1214191}"/>
    <cellStyle name="Normal 4 3 5 4 2 2 4" xfId="25343" xr:uid="{74297A57-4BAB-415C-A964-D27F21381036}"/>
    <cellStyle name="Normal 4 3 5 4 2 3" xfId="4411" xr:uid="{C3C720CC-849E-4228-B381-B32D7571E766}"/>
    <cellStyle name="Normal 4 3 5 4 2 3 2" xfId="8893" xr:uid="{37D53E5C-071A-46C7-860D-9BEA399C5797}"/>
    <cellStyle name="Normal 4 3 5 4 2 3 2 2" xfId="17923" xr:uid="{756FEFC0-8031-4CEE-AD16-4D945C6AC044}"/>
    <cellStyle name="Normal 4 3 5 4 2 3 2 2 2" xfId="40349" xr:uid="{07306211-041E-4A6A-9A23-DECD731BA20C}"/>
    <cellStyle name="Normal 4 3 5 4 2 3 2 3" xfId="31319" xr:uid="{A9D30C62-7435-4EBF-A003-AA5AF60B8B89}"/>
    <cellStyle name="Normal 4 3 5 4 2 3 3" xfId="13441" xr:uid="{797E9009-0EEC-4906-9628-A8BE8C543AE6}"/>
    <cellStyle name="Normal 4 3 5 4 2 3 3 2" xfId="35867" xr:uid="{B4E716B5-5FE9-46CE-93A3-E063ECDB6290}"/>
    <cellStyle name="Normal 4 3 5 4 2 3 4" xfId="26837" xr:uid="{4DBDB194-FA07-4E5B-ACCA-3D03CD4697CD}"/>
    <cellStyle name="Normal 4 3 5 4 2 4" xfId="5905" xr:uid="{9A6BCD58-4C78-4ED2-8E64-28027813CDCB}"/>
    <cellStyle name="Normal 4 3 5 4 2 4 2" xfId="14935" xr:uid="{F8FF92B8-B43C-454C-BA4A-22BBF8D1C397}"/>
    <cellStyle name="Normal 4 3 5 4 2 4 2 2" xfId="37361" xr:uid="{181394DF-5664-4EE0-B175-02CEA656025A}"/>
    <cellStyle name="Normal 4 3 5 4 2 4 3" xfId="28331" xr:uid="{E542CC30-F7DA-4002-99B7-026A087D533C}"/>
    <cellStyle name="Normal 4 3 5 4 2 5" xfId="10453" xr:uid="{4EF8D94B-4AB9-486F-A8A8-8803C0457339}"/>
    <cellStyle name="Normal 4 3 5 4 2 5 2" xfId="32879" xr:uid="{012C436B-771B-4D5D-8671-4AF94D1F2662}"/>
    <cellStyle name="Normal 4 3 5 4 2 6" xfId="23849" xr:uid="{5D7A0D91-0B7A-4CE0-A250-F095E2043D6D}"/>
    <cellStyle name="Normal 4 3 5 4 3" xfId="2170" xr:uid="{74A29B68-0324-450A-B3ED-24767144EE46}"/>
    <cellStyle name="Normal 4 3 5 4 3 2" xfId="6652" xr:uid="{E0B1946F-2B3B-4233-A089-63BB526AA4E3}"/>
    <cellStyle name="Normal 4 3 5 4 3 2 2" xfId="15682" xr:uid="{3D4A7208-49E8-4B37-916E-ECBAFAB7F2EA}"/>
    <cellStyle name="Normal 4 3 5 4 3 2 2 2" xfId="38108" xr:uid="{EA594435-3EAF-4924-A746-57AFFF1EA24E}"/>
    <cellStyle name="Normal 4 3 5 4 3 2 3" xfId="29078" xr:uid="{4299E987-7060-4061-A1B1-8905F4093975}"/>
    <cellStyle name="Normal 4 3 5 4 3 3" xfId="11200" xr:uid="{6FB92FFF-24BC-4E54-A74B-1E5AB7262467}"/>
    <cellStyle name="Normal 4 3 5 4 3 3 2" xfId="33626" xr:uid="{6E81412A-FA34-41D0-9DBA-3954354B2ADC}"/>
    <cellStyle name="Normal 4 3 5 4 3 4" xfId="24596" xr:uid="{24444C31-8604-458C-8FB0-C49BE8F2A21C}"/>
    <cellStyle name="Normal 4 3 5 4 4" xfId="3664" xr:uid="{69E2F81B-C795-484A-9275-7B4DCBF31A91}"/>
    <cellStyle name="Normal 4 3 5 4 4 2" xfId="8146" xr:uid="{901B9351-B610-48C1-B028-9C36B01A3C77}"/>
    <cellStyle name="Normal 4 3 5 4 4 2 2" xfId="17176" xr:uid="{4158C0A0-32BD-4FC9-B49C-C1671540783D}"/>
    <cellStyle name="Normal 4 3 5 4 4 2 2 2" xfId="39602" xr:uid="{67D0B25C-E9A7-45D5-9378-A326BD0F937F}"/>
    <cellStyle name="Normal 4 3 5 4 4 2 3" xfId="30572" xr:uid="{A18E02F2-6E03-44C4-B714-D27BE0FC64BD}"/>
    <cellStyle name="Normal 4 3 5 4 4 3" xfId="12694" xr:uid="{BFF5472E-010B-4C1A-8433-5960311609FB}"/>
    <cellStyle name="Normal 4 3 5 4 4 3 2" xfId="35120" xr:uid="{FF4F1492-7182-46B1-90D9-23BAE38AA574}"/>
    <cellStyle name="Normal 4 3 5 4 4 4" xfId="26090" xr:uid="{88A63472-2379-4971-94F7-D8443A0DB93D}"/>
    <cellStyle name="Normal 4 3 5 4 5" xfId="5158" xr:uid="{0E2DC9C1-213D-4A29-8014-343B6E7A954E}"/>
    <cellStyle name="Normal 4 3 5 4 5 2" xfId="14188" xr:uid="{4EFCB535-B4CF-46F6-8E07-BC07AFA98E47}"/>
    <cellStyle name="Normal 4 3 5 4 5 2 2" xfId="36614" xr:uid="{D76C0488-C213-43F1-9C49-F952E49ED4C6}"/>
    <cellStyle name="Normal 4 3 5 4 5 3" xfId="27584" xr:uid="{4129461B-8ABC-4ABC-9663-7C069C49089C}"/>
    <cellStyle name="Normal 4 3 5 4 6" xfId="9706" xr:uid="{3DEF2871-4276-4CCF-B9F3-C38D7FA64F2B}"/>
    <cellStyle name="Normal 4 3 5 4 6 2" xfId="32132" xr:uid="{F8957130-EA6F-47C1-A97E-073DBD224D5D}"/>
    <cellStyle name="Normal 4 3 5 4 7" xfId="23102" xr:uid="{F577B959-4DCF-415E-ABC8-8B2D30D778A0}"/>
    <cellStyle name="Normal 4 3 5 5" xfId="863" xr:uid="{DDA8155C-3768-42C1-873B-36843C5D0E11}"/>
    <cellStyle name="Normal 4 3 5 5 2" xfId="2357" xr:uid="{69318B39-E1A9-4133-B48E-E00BBAB1B831}"/>
    <cellStyle name="Normal 4 3 5 5 2 2" xfId="6839" xr:uid="{B344D9B1-A434-4E89-95DB-FDF8E0DA02C9}"/>
    <cellStyle name="Normal 4 3 5 5 2 2 2" xfId="15869" xr:uid="{1BDCC132-F660-4740-9C91-12233079A2E0}"/>
    <cellStyle name="Normal 4 3 5 5 2 2 2 2" xfId="38295" xr:uid="{9F5476D6-C704-433D-943C-2B440CC89975}"/>
    <cellStyle name="Normal 4 3 5 5 2 2 3" xfId="29265" xr:uid="{3E73E274-EBC2-4C2E-AB6F-C0B372B2CD66}"/>
    <cellStyle name="Normal 4 3 5 5 2 3" xfId="11387" xr:uid="{AC6688B0-8789-405D-93C9-91D7A5C5084A}"/>
    <cellStyle name="Normal 4 3 5 5 2 3 2" xfId="33813" xr:uid="{B9D745A9-A30F-4693-92A7-1E81B0BC5088}"/>
    <cellStyle name="Normal 4 3 5 5 2 4" xfId="24783" xr:uid="{A0BEE3D9-A63B-4E1C-8290-CA780CA7CBA4}"/>
    <cellStyle name="Normal 4 3 5 5 3" xfId="3851" xr:uid="{2D03EEA7-C6B6-4EFC-BDFD-038D674A092F}"/>
    <cellStyle name="Normal 4 3 5 5 3 2" xfId="8333" xr:uid="{5008D913-242B-47F9-A6EB-0029729A8919}"/>
    <cellStyle name="Normal 4 3 5 5 3 2 2" xfId="17363" xr:uid="{09EA9E73-A357-4603-AAA1-047D807BE616}"/>
    <cellStyle name="Normal 4 3 5 5 3 2 2 2" xfId="39789" xr:uid="{402255D0-FD93-4B46-A3D8-AA062A471B42}"/>
    <cellStyle name="Normal 4 3 5 5 3 2 3" xfId="30759" xr:uid="{882E6819-3D30-4340-8F6D-22BDF7811EA9}"/>
    <cellStyle name="Normal 4 3 5 5 3 3" xfId="12881" xr:uid="{4A596E37-D756-4EFD-A073-7B3BF565D5D2}"/>
    <cellStyle name="Normal 4 3 5 5 3 3 2" xfId="35307" xr:uid="{53B2B280-C121-4DBC-87AB-DF7E2E036CCD}"/>
    <cellStyle name="Normal 4 3 5 5 3 4" xfId="26277" xr:uid="{021BBE6B-65D2-4C2B-B7EA-FEE7500DF1C1}"/>
    <cellStyle name="Normal 4 3 5 5 4" xfId="5345" xr:uid="{0ACEFB09-55AA-4114-B564-F24A9D18D565}"/>
    <cellStyle name="Normal 4 3 5 5 4 2" xfId="14375" xr:uid="{B1BE2855-49B6-48F4-A7BA-1BE241E58755}"/>
    <cellStyle name="Normal 4 3 5 5 4 2 2" xfId="36801" xr:uid="{400F81E0-DBB2-4070-8FC2-5B60682FCC69}"/>
    <cellStyle name="Normal 4 3 5 5 4 3" xfId="27771" xr:uid="{3EACF039-5C0C-43FF-BCC3-A79A4ECA81C1}"/>
    <cellStyle name="Normal 4 3 5 5 5" xfId="9893" xr:uid="{C2259663-371D-4411-8247-9D292FECA08A}"/>
    <cellStyle name="Normal 4 3 5 5 5 2" xfId="32319" xr:uid="{B0094691-2C60-47B9-904B-ED4AA1673785}"/>
    <cellStyle name="Normal 4 3 5 5 6" xfId="23289" xr:uid="{F3BF364D-A86E-490E-BEEA-D0EDE7048186}"/>
    <cellStyle name="Normal 4 3 5 6" xfId="1612" xr:uid="{17A0AA82-C0BC-482E-B672-7ADDA67AD0E3}"/>
    <cellStyle name="Normal 4 3 5 6 2" xfId="6094" xr:uid="{DD239AA3-D801-43A5-BA1C-AB529E675D74}"/>
    <cellStyle name="Normal 4 3 5 6 2 2" xfId="15124" xr:uid="{38F0DFC1-14E8-4D10-BE14-E5005169DD80}"/>
    <cellStyle name="Normal 4 3 5 6 2 2 2" xfId="37550" xr:uid="{D36A8BBC-A226-4AD3-9C98-0DCBE7EC9F96}"/>
    <cellStyle name="Normal 4 3 5 6 2 3" xfId="28520" xr:uid="{3E243579-34CE-4CDC-B913-5F762C81BF71}"/>
    <cellStyle name="Normal 4 3 5 6 3" xfId="10642" xr:uid="{BC56475D-D1AF-44DE-A252-110215978CC8}"/>
    <cellStyle name="Normal 4 3 5 6 3 2" xfId="33068" xr:uid="{FCE570AF-E070-4D42-8644-D2534987C980}"/>
    <cellStyle name="Normal 4 3 5 6 4" xfId="24038" xr:uid="{C8CE9D68-FDFF-4155-98D5-3D347532D3FB}"/>
    <cellStyle name="Normal 4 3 5 7" xfId="3106" xr:uid="{28CBF4F8-A695-4386-9E4E-1A0648DB5489}"/>
    <cellStyle name="Normal 4 3 5 7 2" xfId="7588" xr:uid="{C2963C89-099C-4F87-8F32-326F8D4C6400}"/>
    <cellStyle name="Normal 4 3 5 7 2 2" xfId="16618" xr:uid="{2E45EDD7-8913-4E63-90D6-62DDC0A66050}"/>
    <cellStyle name="Normal 4 3 5 7 2 2 2" xfId="39044" xr:uid="{8388116F-BA31-4454-8A9F-027CD7FB74B7}"/>
    <cellStyle name="Normal 4 3 5 7 2 3" xfId="30014" xr:uid="{BA41D77C-4D49-4C76-A292-498587273BB2}"/>
    <cellStyle name="Normal 4 3 5 7 3" xfId="12136" xr:uid="{56C1A993-0C31-4231-ABAD-37509C3710E1}"/>
    <cellStyle name="Normal 4 3 5 7 3 2" xfId="34562" xr:uid="{01DC33DE-9B15-4F0C-A15D-A8F2F11F673E}"/>
    <cellStyle name="Normal 4 3 5 7 4" xfId="25532" xr:uid="{F15C9171-3640-4609-B706-7E3DF78B1028}"/>
    <cellStyle name="Normal 4 3 5 8" xfId="4600" xr:uid="{D3D31F84-E542-4EB2-8A4A-328D34D81BE5}"/>
    <cellStyle name="Normal 4 3 5 8 2" xfId="13630" xr:uid="{E1169CE7-4FE5-4907-8782-4AE90A6A0B57}"/>
    <cellStyle name="Normal 4 3 5 8 2 2" xfId="36056" xr:uid="{FAE12EA9-6CB4-4A52-8AAF-7F1DAA65C189}"/>
    <cellStyle name="Normal 4 3 5 8 3" xfId="27026" xr:uid="{4E6EFCAD-458D-4C74-A9E7-53E9C0C218EF}"/>
    <cellStyle name="Normal 4 3 5 9" xfId="9148" xr:uid="{0FC5D85C-E11E-469F-BF6D-0D6EB461BAFD}"/>
    <cellStyle name="Normal 4 3 5 9 2" xfId="31574" xr:uid="{9B066427-F3BB-41C0-996B-AD44B6962A4A}"/>
    <cellStyle name="Normal 4 3 6" xfId="137" xr:uid="{3941DAE4-EFF6-462D-818A-E6E9BFFC66D9}"/>
    <cellStyle name="Normal 4 3 6 10" xfId="22563" xr:uid="{BA61F15D-57C3-4C98-AD6B-7D4D957441AE}"/>
    <cellStyle name="Normal 4 3 6 2" xfId="323" xr:uid="{F2F2800C-5BE9-4650-81B2-3156682D1947}"/>
    <cellStyle name="Normal 4 3 6 2 2" xfId="1066" xr:uid="{EAE2E098-908A-494A-8A13-B056D5F7E068}"/>
    <cellStyle name="Normal 4 3 6 2 2 2" xfId="2560" xr:uid="{495C129F-06AE-4366-A02B-1F206B14FC24}"/>
    <cellStyle name="Normal 4 3 6 2 2 2 2" xfId="7042" xr:uid="{7C41E938-BE55-4059-A143-391F10D3CEC0}"/>
    <cellStyle name="Normal 4 3 6 2 2 2 2 2" xfId="16072" xr:uid="{B080DE9B-AB78-4718-94D5-1E9EEF8EA361}"/>
    <cellStyle name="Normal 4 3 6 2 2 2 2 2 2" xfId="38498" xr:uid="{C465E658-34C0-448D-B9C8-6B4B1DCBC87D}"/>
    <cellStyle name="Normal 4 3 6 2 2 2 2 3" xfId="29468" xr:uid="{FE36EA66-7996-41B3-B11F-6DC4502A31A7}"/>
    <cellStyle name="Normal 4 3 6 2 2 2 3" xfId="11590" xr:uid="{6910A256-1F6C-4E40-A2FA-85827E0B3C09}"/>
    <cellStyle name="Normal 4 3 6 2 2 2 3 2" xfId="34016" xr:uid="{BF3A1A6C-93AE-4F37-9B97-EC2280A312A2}"/>
    <cellStyle name="Normal 4 3 6 2 2 2 4" xfId="24986" xr:uid="{7515EDFB-69F0-48F4-8EE4-582EFD6C6E02}"/>
    <cellStyle name="Normal 4 3 6 2 2 3" xfId="4054" xr:uid="{296487DD-E769-4206-A719-FB836C61AC6B}"/>
    <cellStyle name="Normal 4 3 6 2 2 3 2" xfId="8536" xr:uid="{7126D4FA-2DF7-4523-94C1-1C4059AF5F17}"/>
    <cellStyle name="Normal 4 3 6 2 2 3 2 2" xfId="17566" xr:uid="{C8683DD4-3E51-4735-85FE-A40A08DB33CD}"/>
    <cellStyle name="Normal 4 3 6 2 2 3 2 2 2" xfId="39992" xr:uid="{BAA3FEEB-333E-41CF-9099-07165F6F4888}"/>
    <cellStyle name="Normal 4 3 6 2 2 3 2 3" xfId="30962" xr:uid="{BCADB180-BB18-468E-B55E-2489CD42FAD1}"/>
    <cellStyle name="Normal 4 3 6 2 2 3 3" xfId="13084" xr:uid="{BE681A1B-6F0E-4AC0-BA06-0D461B4D1D41}"/>
    <cellStyle name="Normal 4 3 6 2 2 3 3 2" xfId="35510" xr:uid="{FB7BD4CE-00F2-4B02-BC0D-4FF3FAF34748}"/>
    <cellStyle name="Normal 4 3 6 2 2 3 4" xfId="26480" xr:uid="{7C0FDD8B-CAA2-4E81-9C0D-7628A4122AC0}"/>
    <cellStyle name="Normal 4 3 6 2 2 4" xfId="5548" xr:uid="{F731852B-6E03-40D0-A2AF-A7E575C44B90}"/>
    <cellStyle name="Normal 4 3 6 2 2 4 2" xfId="14578" xr:uid="{0D84135B-D0BA-4D1B-A3C6-83F36A718E99}"/>
    <cellStyle name="Normal 4 3 6 2 2 4 2 2" xfId="37004" xr:uid="{57962CD4-A4A9-4D4B-B82C-390301EFBE06}"/>
    <cellStyle name="Normal 4 3 6 2 2 4 3" xfId="27974" xr:uid="{7EEB0242-D79C-4CD1-A488-35F4C9838B66}"/>
    <cellStyle name="Normal 4 3 6 2 2 5" xfId="10096" xr:uid="{9176C2A3-4BC3-46C7-816E-D1A20501BC3C}"/>
    <cellStyle name="Normal 4 3 6 2 2 5 2" xfId="32522" xr:uid="{F16FAE85-2CA1-4627-B1A8-115B54770F7D}"/>
    <cellStyle name="Normal 4 3 6 2 2 6" xfId="23492" xr:uid="{51784775-0C31-4420-A239-311C8BC15BF8}"/>
    <cellStyle name="Normal 4 3 6 2 3" xfId="1817" xr:uid="{2ECC7241-FDFF-400A-A5DE-3BB7A52150F8}"/>
    <cellStyle name="Normal 4 3 6 2 3 2" xfId="6299" xr:uid="{8498F94B-040E-43AE-BD13-70FB8D3B2EE4}"/>
    <cellStyle name="Normal 4 3 6 2 3 2 2" xfId="15329" xr:uid="{950E2A1C-1CB5-49CA-8681-C8C664E3CFFE}"/>
    <cellStyle name="Normal 4 3 6 2 3 2 2 2" xfId="37755" xr:uid="{0BB0D2A7-2023-4ABC-AAC3-04E93B9FC000}"/>
    <cellStyle name="Normal 4 3 6 2 3 2 3" xfId="28725" xr:uid="{0086CCF0-C7C9-4C3C-80CD-65A4FB32A2E2}"/>
    <cellStyle name="Normal 4 3 6 2 3 3" xfId="10847" xr:uid="{868736F1-4BE0-4E09-829F-B85F50BDD02F}"/>
    <cellStyle name="Normal 4 3 6 2 3 3 2" xfId="33273" xr:uid="{B602D037-8259-4E82-A843-324BA1327AE0}"/>
    <cellStyle name="Normal 4 3 6 2 3 4" xfId="24243" xr:uid="{75CA0A0F-78D8-4865-B752-D46D51EBF66E}"/>
    <cellStyle name="Normal 4 3 6 2 4" xfId="3311" xr:uid="{27410A35-91AA-4941-B3EB-5B12ED4D05B1}"/>
    <cellStyle name="Normal 4 3 6 2 4 2" xfId="7793" xr:uid="{77B444BE-35E8-47E4-8229-A5CC447F0642}"/>
    <cellStyle name="Normal 4 3 6 2 4 2 2" xfId="16823" xr:uid="{1706DC68-EE80-43CD-AF2F-C83B5AB52B3F}"/>
    <cellStyle name="Normal 4 3 6 2 4 2 2 2" xfId="39249" xr:uid="{A7FD7D8C-0767-4610-88FA-7BD9D82ADB09}"/>
    <cellStyle name="Normal 4 3 6 2 4 2 3" xfId="30219" xr:uid="{B29A4FCD-6E0E-46AD-A542-FF474A53BD1A}"/>
    <cellStyle name="Normal 4 3 6 2 4 3" xfId="12341" xr:uid="{5981EA70-513C-4E1A-A24E-72DB37E3E15A}"/>
    <cellStyle name="Normal 4 3 6 2 4 3 2" xfId="34767" xr:uid="{C76A808F-BD2C-4FBC-870A-2C3DFB610E3B}"/>
    <cellStyle name="Normal 4 3 6 2 4 4" xfId="25737" xr:uid="{B10C748A-8704-439A-8FFD-81BED605C09B}"/>
    <cellStyle name="Normal 4 3 6 2 5" xfId="4805" xr:uid="{F4E1DD5E-3FB9-4AA9-B311-A7447510A803}"/>
    <cellStyle name="Normal 4 3 6 2 5 2" xfId="13835" xr:uid="{CFDF264B-D95A-462C-BA6D-234C2E4D270B}"/>
    <cellStyle name="Normal 4 3 6 2 5 2 2" xfId="36261" xr:uid="{C50C3B81-C9AF-4E98-955E-D29E2542CF22}"/>
    <cellStyle name="Normal 4 3 6 2 5 3" xfId="27231" xr:uid="{882C4BA2-AA68-44AA-9705-93233F5B8FB2}"/>
    <cellStyle name="Normal 4 3 6 2 6" xfId="9353" xr:uid="{034DB262-F200-478E-9C34-406BCBCF2E36}"/>
    <cellStyle name="Normal 4 3 6 2 6 2" xfId="31779" xr:uid="{D64D452F-A364-4B6E-BDCE-A79BC323174B}"/>
    <cellStyle name="Normal 4 3 6 2 7" xfId="22749" xr:uid="{8A4476AF-81D0-465E-BB12-0C1B7E37611F}"/>
    <cellStyle name="Normal 4 3 6 3" xfId="509" xr:uid="{76C7DA8E-AD32-4E8D-8429-8E4869647E1A}"/>
    <cellStyle name="Normal 4 3 6 3 2" xfId="1256" xr:uid="{4A2A6C56-AB54-415D-82E5-19E2076DCEF9}"/>
    <cellStyle name="Normal 4 3 6 3 2 2" xfId="2750" xr:uid="{4AAC192C-98FC-4946-82A7-7CB17FF293E1}"/>
    <cellStyle name="Normal 4 3 6 3 2 2 2" xfId="7232" xr:uid="{61E084E9-B163-46A7-90DC-0AD67F2F2001}"/>
    <cellStyle name="Normal 4 3 6 3 2 2 2 2" xfId="16262" xr:uid="{88F6234A-E37C-464F-868A-C97B9BBC8B75}"/>
    <cellStyle name="Normal 4 3 6 3 2 2 2 2 2" xfId="38688" xr:uid="{7ECD96F4-3108-4905-8591-4F847AA459FF}"/>
    <cellStyle name="Normal 4 3 6 3 2 2 2 3" xfId="29658" xr:uid="{A2E08700-A6E3-44C1-B7A7-C9AF7917EABB}"/>
    <cellStyle name="Normal 4 3 6 3 2 2 3" xfId="11780" xr:uid="{A815775F-97C9-4893-9A4F-41B99FC8412C}"/>
    <cellStyle name="Normal 4 3 6 3 2 2 3 2" xfId="34206" xr:uid="{A760EA68-D6AA-4D8A-AB68-D87D3D408636}"/>
    <cellStyle name="Normal 4 3 6 3 2 2 4" xfId="25176" xr:uid="{24B696AD-0797-4A3E-95EE-E0ACDB686872}"/>
    <cellStyle name="Normal 4 3 6 3 2 3" xfId="4244" xr:uid="{9CB67E99-07DE-4E88-95EB-93B3F94F1428}"/>
    <cellStyle name="Normal 4 3 6 3 2 3 2" xfId="8726" xr:uid="{F33C573A-23F5-4518-AEFF-FD513FAFE96B}"/>
    <cellStyle name="Normal 4 3 6 3 2 3 2 2" xfId="17756" xr:uid="{8A6ACD1C-66A4-41D2-8166-422A33D10B48}"/>
    <cellStyle name="Normal 4 3 6 3 2 3 2 2 2" xfId="40182" xr:uid="{809E1A63-162A-49E1-B801-DBADFB072FFA}"/>
    <cellStyle name="Normal 4 3 6 3 2 3 2 3" xfId="31152" xr:uid="{244D2686-E9A5-4063-BEC7-904A6A9FDB36}"/>
    <cellStyle name="Normal 4 3 6 3 2 3 3" xfId="13274" xr:uid="{B2D725F1-1BEE-4821-BB4A-0A1EE0031989}"/>
    <cellStyle name="Normal 4 3 6 3 2 3 3 2" xfId="35700" xr:uid="{6AD9E627-BE6F-4B8B-9940-C0A4DE8D1C0C}"/>
    <cellStyle name="Normal 4 3 6 3 2 3 4" xfId="26670" xr:uid="{4910EBBB-1E12-4BF9-9D70-F5F45C7ADDCE}"/>
    <cellStyle name="Normal 4 3 6 3 2 4" xfId="5738" xr:uid="{66B2AAB4-442F-41A0-AB45-34EAB536DF9A}"/>
    <cellStyle name="Normal 4 3 6 3 2 4 2" xfId="14768" xr:uid="{4DE50603-71AE-4C9F-BF16-F222366997F0}"/>
    <cellStyle name="Normal 4 3 6 3 2 4 2 2" xfId="37194" xr:uid="{8BD46938-5ACC-44A6-8E66-76F076B3BE86}"/>
    <cellStyle name="Normal 4 3 6 3 2 4 3" xfId="28164" xr:uid="{521404DD-7489-47B8-997B-C4A7E873DB38}"/>
    <cellStyle name="Normal 4 3 6 3 2 5" xfId="10286" xr:uid="{3E80AFC7-013C-49CE-903B-F4FE42527CC7}"/>
    <cellStyle name="Normal 4 3 6 3 2 5 2" xfId="32712" xr:uid="{BC1EE47D-87E3-482A-A69A-2FF98A7DD0E3}"/>
    <cellStyle name="Normal 4 3 6 3 2 6" xfId="23682" xr:uid="{EB008AD4-7E0A-42BC-BBF2-E31B9A7DF558}"/>
    <cellStyle name="Normal 4 3 6 3 3" xfId="2003" xr:uid="{7A8588BD-8D6E-47C1-A216-9228535C3072}"/>
    <cellStyle name="Normal 4 3 6 3 3 2" xfId="6485" xr:uid="{E982083E-0A77-40B6-A967-71F49CEF0DE2}"/>
    <cellStyle name="Normal 4 3 6 3 3 2 2" xfId="15515" xr:uid="{58C44B7B-35A3-4E42-BDE4-1E92088C634F}"/>
    <cellStyle name="Normal 4 3 6 3 3 2 2 2" xfId="37941" xr:uid="{570824ED-3C0C-44FF-A23E-CE9C84D3040D}"/>
    <cellStyle name="Normal 4 3 6 3 3 2 3" xfId="28911" xr:uid="{B5763A37-7628-4C11-A317-4BF486F5533D}"/>
    <cellStyle name="Normal 4 3 6 3 3 3" xfId="11033" xr:uid="{E1AEF114-62BC-40BA-9883-A2F2A23595B5}"/>
    <cellStyle name="Normal 4 3 6 3 3 3 2" xfId="33459" xr:uid="{278D5C2C-2CA1-4E2E-AEA4-A2EDDA2BD29A}"/>
    <cellStyle name="Normal 4 3 6 3 3 4" xfId="24429" xr:uid="{C70A17E7-0DEE-4551-9E97-55C48B3C86B0}"/>
    <cellStyle name="Normal 4 3 6 3 4" xfId="3497" xr:uid="{F72C6B94-EA72-4312-A387-2B320048A9BD}"/>
    <cellStyle name="Normal 4 3 6 3 4 2" xfId="7979" xr:uid="{BB08C34B-F76B-4469-96A7-80B7D818DD00}"/>
    <cellStyle name="Normal 4 3 6 3 4 2 2" xfId="17009" xr:uid="{99D82EDF-7607-469D-BF28-8EF60D2B1C35}"/>
    <cellStyle name="Normal 4 3 6 3 4 2 2 2" xfId="39435" xr:uid="{E7838089-C7DE-4181-88DD-A3AF091900EF}"/>
    <cellStyle name="Normal 4 3 6 3 4 2 3" xfId="30405" xr:uid="{178E7DC8-0C07-4B48-9714-54CF3077800E}"/>
    <cellStyle name="Normal 4 3 6 3 4 3" xfId="12527" xr:uid="{8EE6CB95-F7D0-4F04-91E2-9826BD09457D}"/>
    <cellStyle name="Normal 4 3 6 3 4 3 2" xfId="34953" xr:uid="{3B829254-4FF8-450A-8693-8A8D6D4F8F09}"/>
    <cellStyle name="Normal 4 3 6 3 4 4" xfId="25923" xr:uid="{AA2D860B-7405-4639-AF6A-96BFE81855E8}"/>
    <cellStyle name="Normal 4 3 6 3 5" xfId="4991" xr:uid="{E8DE9FE4-0BF2-41DE-B6C1-D85C944D066C}"/>
    <cellStyle name="Normal 4 3 6 3 5 2" xfId="14021" xr:uid="{AF2F6E1A-CBA3-4F30-AC40-29D021C91216}"/>
    <cellStyle name="Normal 4 3 6 3 5 2 2" xfId="36447" xr:uid="{252DDD80-1A21-4E35-86E6-DAE9A14F1555}"/>
    <cellStyle name="Normal 4 3 6 3 5 3" xfId="27417" xr:uid="{AC10264B-C501-4077-B4C1-5F6BBBD27FB0}"/>
    <cellStyle name="Normal 4 3 6 3 6" xfId="9539" xr:uid="{AA8CCB2F-F84A-42E9-A6F6-B7684A596122}"/>
    <cellStyle name="Normal 4 3 6 3 6 2" xfId="31965" xr:uid="{EAB75621-F5D4-4267-B1AA-23BC7779636A}"/>
    <cellStyle name="Normal 4 3 6 3 7" xfId="22935" xr:uid="{EB705C7E-2F1C-469E-A7AC-24014D659280}"/>
    <cellStyle name="Normal 4 3 6 4" xfId="695" xr:uid="{EB90341E-CAFD-478D-BB3B-CBD429FF2D0A}"/>
    <cellStyle name="Normal 4 3 6 4 2" xfId="1442" xr:uid="{5E46AB69-2208-4CDC-9C30-A23C1C0329B3}"/>
    <cellStyle name="Normal 4 3 6 4 2 2" xfId="2936" xr:uid="{F72131F5-1461-4E73-89C4-9B72027CE0B8}"/>
    <cellStyle name="Normal 4 3 6 4 2 2 2" xfId="7418" xr:uid="{DF6DAD70-9B02-4F76-8CF9-E3626D7FCBEB}"/>
    <cellStyle name="Normal 4 3 6 4 2 2 2 2" xfId="16448" xr:uid="{0DB23DC9-E3E7-4D67-BB41-CE849F904706}"/>
    <cellStyle name="Normal 4 3 6 4 2 2 2 2 2" xfId="38874" xr:uid="{2ECE7739-2A59-457F-B4B5-9F13C0952D4A}"/>
    <cellStyle name="Normal 4 3 6 4 2 2 2 3" xfId="29844" xr:uid="{CCF60F83-F3EC-470C-89EF-CA57C4B75694}"/>
    <cellStyle name="Normal 4 3 6 4 2 2 3" xfId="11966" xr:uid="{F7996839-65A4-4C63-9BCD-45FAB1C74C75}"/>
    <cellStyle name="Normal 4 3 6 4 2 2 3 2" xfId="34392" xr:uid="{32ECFE0B-3540-44A2-9785-4832F023E7E5}"/>
    <cellStyle name="Normal 4 3 6 4 2 2 4" xfId="25362" xr:uid="{96519950-EBA2-485F-90CB-CAF9A680482F}"/>
    <cellStyle name="Normal 4 3 6 4 2 3" xfId="4430" xr:uid="{A30421D7-D971-41E5-84A1-FECBF252C93F}"/>
    <cellStyle name="Normal 4 3 6 4 2 3 2" xfId="8912" xr:uid="{19DF0D3B-4B42-4041-9A49-8FD3577B33DC}"/>
    <cellStyle name="Normal 4 3 6 4 2 3 2 2" xfId="17942" xr:uid="{FF206182-93ED-4D77-896E-11F5511157CD}"/>
    <cellStyle name="Normal 4 3 6 4 2 3 2 2 2" xfId="40368" xr:uid="{7BA28001-9092-4898-B555-4D3D2650CEAF}"/>
    <cellStyle name="Normal 4 3 6 4 2 3 2 3" xfId="31338" xr:uid="{C13ACD25-58D6-401F-A4A8-46475F09E094}"/>
    <cellStyle name="Normal 4 3 6 4 2 3 3" xfId="13460" xr:uid="{0F66D5E1-E8A7-4782-B79C-016F4CC13012}"/>
    <cellStyle name="Normal 4 3 6 4 2 3 3 2" xfId="35886" xr:uid="{E3E8BC24-30B0-420A-91FF-6D4D1B18C98B}"/>
    <cellStyle name="Normal 4 3 6 4 2 3 4" xfId="26856" xr:uid="{593730B9-9FCF-4DEB-99D9-56258A28C520}"/>
    <cellStyle name="Normal 4 3 6 4 2 4" xfId="5924" xr:uid="{B0217BD6-39C3-4004-A91D-F7CBECB6ACA9}"/>
    <cellStyle name="Normal 4 3 6 4 2 4 2" xfId="14954" xr:uid="{079789E6-631D-48E8-BCB4-D87E16479131}"/>
    <cellStyle name="Normal 4 3 6 4 2 4 2 2" xfId="37380" xr:uid="{D84A719A-ED4F-48AF-924E-832F8894C1A9}"/>
    <cellStyle name="Normal 4 3 6 4 2 4 3" xfId="28350" xr:uid="{18B62A22-1884-443E-A6D0-6DED8B5BFD87}"/>
    <cellStyle name="Normal 4 3 6 4 2 5" xfId="10472" xr:uid="{6314CCB6-1E37-42E0-8F53-C77D4A37BE49}"/>
    <cellStyle name="Normal 4 3 6 4 2 5 2" xfId="32898" xr:uid="{01403ECC-8F5D-4AE1-A57A-E8D7440A3D1F}"/>
    <cellStyle name="Normal 4 3 6 4 2 6" xfId="23868" xr:uid="{B26CAB9F-9FC6-4C22-8E3E-B67FE6A8A762}"/>
    <cellStyle name="Normal 4 3 6 4 3" xfId="2189" xr:uid="{F2FBD282-A97B-413F-9947-ADE7B8EF2596}"/>
    <cellStyle name="Normal 4 3 6 4 3 2" xfId="6671" xr:uid="{0B21CD18-77E9-4783-9103-A0424A570FA3}"/>
    <cellStyle name="Normal 4 3 6 4 3 2 2" xfId="15701" xr:uid="{A4EDFD8F-694A-4E56-8B2A-DDC5D957C92D}"/>
    <cellStyle name="Normal 4 3 6 4 3 2 2 2" xfId="38127" xr:uid="{1349C046-1F45-4021-A2A6-67FCB3938925}"/>
    <cellStyle name="Normal 4 3 6 4 3 2 3" xfId="29097" xr:uid="{5441050A-AE8A-4099-B82E-BC3B3C4952BE}"/>
    <cellStyle name="Normal 4 3 6 4 3 3" xfId="11219" xr:uid="{B8E5C414-37BA-4A4B-BAD9-CA699D7C0E82}"/>
    <cellStyle name="Normal 4 3 6 4 3 3 2" xfId="33645" xr:uid="{9CFFE455-725F-4C72-91E1-10CE4E88666C}"/>
    <cellStyle name="Normal 4 3 6 4 3 4" xfId="24615" xr:uid="{6C6A454D-350D-412C-809B-77A8E2E1348F}"/>
    <cellStyle name="Normal 4 3 6 4 4" xfId="3683" xr:uid="{A612EAE5-29E8-41C5-8A68-F0409E4EA216}"/>
    <cellStyle name="Normal 4 3 6 4 4 2" xfId="8165" xr:uid="{98B95887-65FA-4050-8D50-C50A7D7B1BF8}"/>
    <cellStyle name="Normal 4 3 6 4 4 2 2" xfId="17195" xr:uid="{45824B64-F2B4-4B05-B5BC-C3521C6A29FC}"/>
    <cellStyle name="Normal 4 3 6 4 4 2 2 2" xfId="39621" xr:uid="{1B1888FA-82B7-45F7-AD08-9F8A654D6E46}"/>
    <cellStyle name="Normal 4 3 6 4 4 2 3" xfId="30591" xr:uid="{161BDD46-C2A0-4A93-9EAC-C383C5796E18}"/>
    <cellStyle name="Normal 4 3 6 4 4 3" xfId="12713" xr:uid="{648E1A82-5221-4EAC-AC8E-E92E2A452DFA}"/>
    <cellStyle name="Normal 4 3 6 4 4 3 2" xfId="35139" xr:uid="{6E4FEFA1-FE32-48E2-B763-747BE1C21A71}"/>
    <cellStyle name="Normal 4 3 6 4 4 4" xfId="26109" xr:uid="{52AC23BD-B797-4119-8537-EEAC3245FBB0}"/>
    <cellStyle name="Normal 4 3 6 4 5" xfId="5177" xr:uid="{50DC9806-6AFA-40E6-9C08-AF2514AE6AD7}"/>
    <cellStyle name="Normal 4 3 6 4 5 2" xfId="14207" xr:uid="{948DB802-24E9-4DA4-BC03-EA60FF699869}"/>
    <cellStyle name="Normal 4 3 6 4 5 2 2" xfId="36633" xr:uid="{8FC0DB17-1BE9-4C4A-99E4-53D85776C728}"/>
    <cellStyle name="Normal 4 3 6 4 5 3" xfId="27603" xr:uid="{A4B52BAC-8BD7-48D9-955C-116CB9108D34}"/>
    <cellStyle name="Normal 4 3 6 4 6" xfId="9725" xr:uid="{F4B77816-4871-427F-9C15-424BB2D50AB8}"/>
    <cellStyle name="Normal 4 3 6 4 6 2" xfId="32151" xr:uid="{87A03569-49FE-4A9F-8AAE-C322E3505C0C}"/>
    <cellStyle name="Normal 4 3 6 4 7" xfId="23121" xr:uid="{97B797DA-5068-4B85-8F8C-27CCD1FB67EA}"/>
    <cellStyle name="Normal 4 3 6 5" xfId="882" xr:uid="{33D0DAE1-E0EA-4501-95C9-609F1D582D46}"/>
    <cellStyle name="Normal 4 3 6 5 2" xfId="2376" xr:uid="{28B3F792-053A-44AC-B38A-5BCF34047FEB}"/>
    <cellStyle name="Normal 4 3 6 5 2 2" xfId="6858" xr:uid="{C481EE36-20DC-43A2-912E-B0CBB3D7AEB8}"/>
    <cellStyle name="Normal 4 3 6 5 2 2 2" xfId="15888" xr:uid="{6CAB9331-AE46-469E-8933-5AF5607FAAB7}"/>
    <cellStyle name="Normal 4 3 6 5 2 2 2 2" xfId="38314" xr:uid="{6FFF02D6-3837-45FA-8432-D499FDF3C005}"/>
    <cellStyle name="Normal 4 3 6 5 2 2 3" xfId="29284" xr:uid="{804C3AC4-C68F-4E39-A942-0A2410A3B541}"/>
    <cellStyle name="Normal 4 3 6 5 2 3" xfId="11406" xr:uid="{97CF62FC-6362-41BF-B054-FB986B3F605F}"/>
    <cellStyle name="Normal 4 3 6 5 2 3 2" xfId="33832" xr:uid="{E9C00EEF-1ED3-4C74-8CC7-1407109F58F2}"/>
    <cellStyle name="Normal 4 3 6 5 2 4" xfId="24802" xr:uid="{A1F695B4-6BFD-4D84-8504-7D65AE41003C}"/>
    <cellStyle name="Normal 4 3 6 5 3" xfId="3870" xr:uid="{46ADC445-C615-431A-9EA6-B0D8E533D7E7}"/>
    <cellStyle name="Normal 4 3 6 5 3 2" xfId="8352" xr:uid="{2E3A0FFE-618A-4514-BA7E-C2EF4C9069CC}"/>
    <cellStyle name="Normal 4 3 6 5 3 2 2" xfId="17382" xr:uid="{162C613F-3912-41BA-B112-052C57F77695}"/>
    <cellStyle name="Normal 4 3 6 5 3 2 2 2" xfId="39808" xr:uid="{12C0069A-17F6-49BC-916D-EE26D8E160D4}"/>
    <cellStyle name="Normal 4 3 6 5 3 2 3" xfId="30778" xr:uid="{52EDCEE5-345A-4FB9-A724-2FE5088AC687}"/>
    <cellStyle name="Normal 4 3 6 5 3 3" xfId="12900" xr:uid="{C97ED992-884B-46A3-B9E4-3289D7650F4F}"/>
    <cellStyle name="Normal 4 3 6 5 3 3 2" xfId="35326" xr:uid="{78DD91F8-78C9-45E9-A751-D1C370B04A30}"/>
    <cellStyle name="Normal 4 3 6 5 3 4" xfId="26296" xr:uid="{4EC5B0EA-14BA-4F3A-8126-E3C149ED80CC}"/>
    <cellStyle name="Normal 4 3 6 5 4" xfId="5364" xr:uid="{DEEE8ECA-DFD3-42C6-9480-0DBD4459F8BF}"/>
    <cellStyle name="Normal 4 3 6 5 4 2" xfId="14394" xr:uid="{EDCC4ED7-08AE-4BDC-83B7-57EF710523AD}"/>
    <cellStyle name="Normal 4 3 6 5 4 2 2" xfId="36820" xr:uid="{22E3846B-BD23-47DA-824C-F4850A6A5325}"/>
    <cellStyle name="Normal 4 3 6 5 4 3" xfId="27790" xr:uid="{197C3DED-F482-4BCA-B592-EFEBA5C17208}"/>
    <cellStyle name="Normal 4 3 6 5 5" xfId="9912" xr:uid="{F5049878-6569-48FE-8976-22A22D92ACF1}"/>
    <cellStyle name="Normal 4 3 6 5 5 2" xfId="32338" xr:uid="{5217894A-C8C6-4830-B0CA-4553DE2D699A}"/>
    <cellStyle name="Normal 4 3 6 5 6" xfId="23308" xr:uid="{3E0B21F7-8446-46F6-AA65-101EFD1BB137}"/>
    <cellStyle name="Normal 4 3 6 6" xfId="1631" xr:uid="{D439B458-7458-4C83-9F15-4745AFF68E06}"/>
    <cellStyle name="Normal 4 3 6 6 2" xfId="6113" xr:uid="{00470AD8-52FA-4B09-9CD7-1AE873AFB23B}"/>
    <cellStyle name="Normal 4 3 6 6 2 2" xfId="15143" xr:uid="{F860AB41-7760-42D1-AF3E-A13612058138}"/>
    <cellStyle name="Normal 4 3 6 6 2 2 2" xfId="37569" xr:uid="{9BF22DF0-551C-4239-9FFD-F400C7A52DB4}"/>
    <cellStyle name="Normal 4 3 6 6 2 3" xfId="28539" xr:uid="{9EA716B0-CC03-4CCF-8BCE-B655509E215D}"/>
    <cellStyle name="Normal 4 3 6 6 3" xfId="10661" xr:uid="{F711B2DB-ED1D-49D2-B46B-3A07EC986989}"/>
    <cellStyle name="Normal 4 3 6 6 3 2" xfId="33087" xr:uid="{E45960B2-69BE-44E2-80AF-882A74B6DFCD}"/>
    <cellStyle name="Normal 4 3 6 6 4" xfId="24057" xr:uid="{CC564503-2736-427D-B8E8-96CB10C67E1E}"/>
    <cellStyle name="Normal 4 3 6 7" xfId="3125" xr:uid="{5C9C5FA1-465C-4BB4-8ED9-E438A99E6A30}"/>
    <cellStyle name="Normal 4 3 6 7 2" xfId="7607" xr:uid="{09DF1298-E707-468B-AD49-741217281694}"/>
    <cellStyle name="Normal 4 3 6 7 2 2" xfId="16637" xr:uid="{A560DCFB-98FC-4DF2-9ECE-8729E92DD1ED}"/>
    <cellStyle name="Normal 4 3 6 7 2 2 2" xfId="39063" xr:uid="{E06676DD-D784-45E0-AC23-E56C44475771}"/>
    <cellStyle name="Normal 4 3 6 7 2 3" xfId="30033" xr:uid="{55D61013-6098-448C-B22D-E0C3DC1E8C51}"/>
    <cellStyle name="Normal 4 3 6 7 3" xfId="12155" xr:uid="{E4BD273D-4C2F-4A9B-B8C4-2A482166817F}"/>
    <cellStyle name="Normal 4 3 6 7 3 2" xfId="34581" xr:uid="{3B0078D6-934B-4422-80BA-032497C4FB29}"/>
    <cellStyle name="Normal 4 3 6 7 4" xfId="25551" xr:uid="{5CA5F297-2A43-49FC-B4EE-6010CBA857E3}"/>
    <cellStyle name="Normal 4 3 6 8" xfId="4619" xr:uid="{4043A473-30B5-4CF8-92B1-4D1DDFA2F859}"/>
    <cellStyle name="Normal 4 3 6 8 2" xfId="13649" xr:uid="{7895F94B-9294-44D0-A36B-609FC9A053EA}"/>
    <cellStyle name="Normal 4 3 6 8 2 2" xfId="36075" xr:uid="{111E9D75-815F-4765-8EF4-084CFA9DB7CF}"/>
    <cellStyle name="Normal 4 3 6 8 3" xfId="27045" xr:uid="{E4CAA9F6-1B4C-419C-9A08-791AEFD848B6}"/>
    <cellStyle name="Normal 4 3 6 9" xfId="9167" xr:uid="{27E6414A-C895-4182-98A1-076600FA6448}"/>
    <cellStyle name="Normal 4 3 6 9 2" xfId="31593" xr:uid="{B82BCEFD-95C3-412A-B520-A30DC6E0B36B}"/>
    <cellStyle name="Normal 4 3 7" xfId="160" xr:uid="{F595890D-77C2-456A-86D3-1EF5CB68DC6E}"/>
    <cellStyle name="Normal 4 3 7 10" xfId="22586" xr:uid="{2E1C836C-B663-48E6-AD9E-060E077DCF59}"/>
    <cellStyle name="Normal 4 3 7 2" xfId="346" xr:uid="{6761B8A1-049E-469B-A65B-0957154CCBA7}"/>
    <cellStyle name="Normal 4 3 7 2 2" xfId="1089" xr:uid="{2FDB9916-0EE3-460C-8A71-19CD7069B09E}"/>
    <cellStyle name="Normal 4 3 7 2 2 2" xfId="2583" xr:uid="{32A792F5-F0DA-44CB-BE06-9A3FA4417699}"/>
    <cellStyle name="Normal 4 3 7 2 2 2 2" xfId="7065" xr:uid="{FE2BADB3-39AE-444F-B7AA-941A0B08DD64}"/>
    <cellStyle name="Normal 4 3 7 2 2 2 2 2" xfId="16095" xr:uid="{E5BA9EE1-4F03-4138-B265-8C76F44C3359}"/>
    <cellStyle name="Normal 4 3 7 2 2 2 2 2 2" xfId="38521" xr:uid="{1E5FA352-52F2-4540-813E-FE426872EC0E}"/>
    <cellStyle name="Normal 4 3 7 2 2 2 2 3" xfId="29491" xr:uid="{AAA0D1A5-4C01-48F8-9FEF-84AC6F649F16}"/>
    <cellStyle name="Normal 4 3 7 2 2 2 3" xfId="11613" xr:uid="{3A1B675A-1567-43F9-B971-02D5B6676032}"/>
    <cellStyle name="Normal 4 3 7 2 2 2 3 2" xfId="34039" xr:uid="{C12599D2-77B0-4225-B20A-25AEFCEF24EA}"/>
    <cellStyle name="Normal 4 3 7 2 2 2 4" xfId="25009" xr:uid="{85E00A37-AAEC-402D-A4F4-288577AA6AC9}"/>
    <cellStyle name="Normal 4 3 7 2 2 3" xfId="4077" xr:uid="{A23E5281-9C68-43DC-84BD-274EEEB84C4A}"/>
    <cellStyle name="Normal 4 3 7 2 2 3 2" xfId="8559" xr:uid="{9838E2D1-D347-483F-B82B-5F169314B97B}"/>
    <cellStyle name="Normal 4 3 7 2 2 3 2 2" xfId="17589" xr:uid="{2781DFA7-4169-417A-82E8-2A7AA9B2F30D}"/>
    <cellStyle name="Normal 4 3 7 2 2 3 2 2 2" xfId="40015" xr:uid="{BB7243E4-054B-4218-8DC2-2A131A5C7CC5}"/>
    <cellStyle name="Normal 4 3 7 2 2 3 2 3" xfId="30985" xr:uid="{CF3E75BD-238E-4B64-99C2-DF69BBC38169}"/>
    <cellStyle name="Normal 4 3 7 2 2 3 3" xfId="13107" xr:uid="{1E70EBB0-47C7-402C-8FFE-D94DCB5C0C1E}"/>
    <cellStyle name="Normal 4 3 7 2 2 3 3 2" xfId="35533" xr:uid="{3EECC90C-27E5-4A04-851B-1A7C57C82717}"/>
    <cellStyle name="Normal 4 3 7 2 2 3 4" xfId="26503" xr:uid="{2C8EB63C-7A6C-4966-9824-DE21401CADB4}"/>
    <cellStyle name="Normal 4 3 7 2 2 4" xfId="5571" xr:uid="{3ECB4AD0-ABA1-4AE3-BF39-DE669BED4184}"/>
    <cellStyle name="Normal 4 3 7 2 2 4 2" xfId="14601" xr:uid="{0FF4387A-53E7-49D3-AC96-033F72F8084B}"/>
    <cellStyle name="Normal 4 3 7 2 2 4 2 2" xfId="37027" xr:uid="{C74CB08B-0CDC-47B4-A947-3BF1FC396F25}"/>
    <cellStyle name="Normal 4 3 7 2 2 4 3" xfId="27997" xr:uid="{46B1BCAB-B638-4E55-94EC-C6FFF9EBC47D}"/>
    <cellStyle name="Normal 4 3 7 2 2 5" xfId="10119" xr:uid="{35A105D5-5162-484F-A8BD-41491BA7E60C}"/>
    <cellStyle name="Normal 4 3 7 2 2 5 2" xfId="32545" xr:uid="{B11A44C2-C36C-40DA-B1DC-560F677255FA}"/>
    <cellStyle name="Normal 4 3 7 2 2 6" xfId="23515" xr:uid="{6A6C9E62-5A8A-48CB-8B6E-47C994517146}"/>
    <cellStyle name="Normal 4 3 7 2 3" xfId="1840" xr:uid="{239773BF-7B8F-4890-887F-1C2B65CEA035}"/>
    <cellStyle name="Normal 4 3 7 2 3 2" xfId="6322" xr:uid="{3077CEDC-CCE5-4CAC-AE39-63F635F199E2}"/>
    <cellStyle name="Normal 4 3 7 2 3 2 2" xfId="15352" xr:uid="{D44D5A90-3932-4953-8457-DA7FC9ADCA07}"/>
    <cellStyle name="Normal 4 3 7 2 3 2 2 2" xfId="37778" xr:uid="{7058920F-74C3-4465-B1F7-FAC61C530DB7}"/>
    <cellStyle name="Normal 4 3 7 2 3 2 3" xfId="28748" xr:uid="{4BC98938-273E-4BBB-AD2A-46B358E7DF23}"/>
    <cellStyle name="Normal 4 3 7 2 3 3" xfId="10870" xr:uid="{05D56B4D-D50D-44C0-B8A5-5175F0BC1878}"/>
    <cellStyle name="Normal 4 3 7 2 3 3 2" xfId="33296" xr:uid="{D4F65170-7C90-449B-B14B-5A1F79BF47F4}"/>
    <cellStyle name="Normal 4 3 7 2 3 4" xfId="24266" xr:uid="{89B14F93-DCD8-4690-AB43-E5C3F09F3D0A}"/>
    <cellStyle name="Normal 4 3 7 2 4" xfId="3334" xr:uid="{6DF9998B-BF83-44A5-B421-B48DCD7B7EE7}"/>
    <cellStyle name="Normal 4 3 7 2 4 2" xfId="7816" xr:uid="{CA7839C0-6C07-41DC-85C6-D92C70A8B96C}"/>
    <cellStyle name="Normal 4 3 7 2 4 2 2" xfId="16846" xr:uid="{B204C24D-8F7A-4C2A-8F4A-F85E4033AEB2}"/>
    <cellStyle name="Normal 4 3 7 2 4 2 2 2" xfId="39272" xr:uid="{4A07ABC5-5559-4309-8F7D-D58925111A17}"/>
    <cellStyle name="Normal 4 3 7 2 4 2 3" xfId="30242" xr:uid="{7980129C-ED97-4252-B53E-67DDC7846DFB}"/>
    <cellStyle name="Normal 4 3 7 2 4 3" xfId="12364" xr:uid="{C3FEA14A-C744-4925-A2C5-04409D03EE36}"/>
    <cellStyle name="Normal 4 3 7 2 4 3 2" xfId="34790" xr:uid="{8426712D-F351-4A00-BF60-184FF75D8DD3}"/>
    <cellStyle name="Normal 4 3 7 2 4 4" xfId="25760" xr:uid="{B8E28DD3-002F-460D-810B-50253DCABF35}"/>
    <cellStyle name="Normal 4 3 7 2 5" xfId="4828" xr:uid="{3E22F521-3554-4BEE-A7A3-994D68ECCEC0}"/>
    <cellStyle name="Normal 4 3 7 2 5 2" xfId="13858" xr:uid="{FE4BEACA-DB39-4DA5-A836-51B8C613A222}"/>
    <cellStyle name="Normal 4 3 7 2 5 2 2" xfId="36284" xr:uid="{FC707898-5A65-4169-97D0-843586D8D97B}"/>
    <cellStyle name="Normal 4 3 7 2 5 3" xfId="27254" xr:uid="{C731A349-A033-461A-B101-55CF5631BA1B}"/>
    <cellStyle name="Normal 4 3 7 2 6" xfId="9376" xr:uid="{47C4940D-8059-4355-9DCD-3A539079557F}"/>
    <cellStyle name="Normal 4 3 7 2 6 2" xfId="31802" xr:uid="{325B8A87-ADDF-4E93-B6A2-7BBFB1784CF8}"/>
    <cellStyle name="Normal 4 3 7 2 7" xfId="22772" xr:uid="{C9F583B7-A853-4C94-AF6F-5088B0B75C2B}"/>
    <cellStyle name="Normal 4 3 7 3" xfId="532" xr:uid="{1B4CC6E1-F0B8-4B40-90FE-676DC2D4BB46}"/>
    <cellStyle name="Normal 4 3 7 3 2" xfId="1279" xr:uid="{F4860E4C-BF2A-41E6-9C18-9FB32804F851}"/>
    <cellStyle name="Normal 4 3 7 3 2 2" xfId="2773" xr:uid="{336FBE7F-27FF-46E4-8CCA-1FFCF0AC0D51}"/>
    <cellStyle name="Normal 4 3 7 3 2 2 2" xfId="7255" xr:uid="{55E516CC-423C-4C24-923D-06B8C380799F}"/>
    <cellStyle name="Normal 4 3 7 3 2 2 2 2" xfId="16285" xr:uid="{84C4EA71-461B-453B-91DD-0623BC5BE418}"/>
    <cellStyle name="Normal 4 3 7 3 2 2 2 2 2" xfId="38711" xr:uid="{EB7D4883-170B-448B-AF24-4444913D9EA2}"/>
    <cellStyle name="Normal 4 3 7 3 2 2 2 3" xfId="29681" xr:uid="{B0CF8181-5A59-4A06-9101-0367377B275D}"/>
    <cellStyle name="Normal 4 3 7 3 2 2 3" xfId="11803" xr:uid="{9507723F-0912-4581-B738-B3A8E8460DBC}"/>
    <cellStyle name="Normal 4 3 7 3 2 2 3 2" xfId="34229" xr:uid="{3347112C-E0DA-499D-8B9F-7E680F801721}"/>
    <cellStyle name="Normal 4 3 7 3 2 2 4" xfId="25199" xr:uid="{E7F0D928-FC70-4C26-927C-F6A3097CB1B3}"/>
    <cellStyle name="Normal 4 3 7 3 2 3" xfId="4267" xr:uid="{56F9702D-340E-485F-A071-C9B8779DBA2E}"/>
    <cellStyle name="Normal 4 3 7 3 2 3 2" xfId="8749" xr:uid="{71801D66-6FC9-4D8A-8BFE-F21C87265C7B}"/>
    <cellStyle name="Normal 4 3 7 3 2 3 2 2" xfId="17779" xr:uid="{116C5EE9-7F4E-4296-878E-5B810E8D570B}"/>
    <cellStyle name="Normal 4 3 7 3 2 3 2 2 2" xfId="40205" xr:uid="{E74F8B3C-0992-4577-9A87-B0547F5F4591}"/>
    <cellStyle name="Normal 4 3 7 3 2 3 2 3" xfId="31175" xr:uid="{3AC432AF-970E-4B16-90CF-C5CAECFA8593}"/>
    <cellStyle name="Normal 4 3 7 3 2 3 3" xfId="13297" xr:uid="{11F6E36C-3171-4449-9BB8-2D44F7635CBD}"/>
    <cellStyle name="Normal 4 3 7 3 2 3 3 2" xfId="35723" xr:uid="{A7DAA246-0D67-4FF5-9087-2CB361262211}"/>
    <cellStyle name="Normal 4 3 7 3 2 3 4" xfId="26693" xr:uid="{2ADF94EF-5263-49F1-AE1E-B5FFA7FAEDAB}"/>
    <cellStyle name="Normal 4 3 7 3 2 4" xfId="5761" xr:uid="{F67EE381-BB2E-4DAB-8A72-A9D009AD50CC}"/>
    <cellStyle name="Normal 4 3 7 3 2 4 2" xfId="14791" xr:uid="{D6BADF8A-2F87-467D-BB73-7D0FE86A1D1D}"/>
    <cellStyle name="Normal 4 3 7 3 2 4 2 2" xfId="37217" xr:uid="{5855D144-D924-4169-A677-04216910B24F}"/>
    <cellStyle name="Normal 4 3 7 3 2 4 3" xfId="28187" xr:uid="{1582B51B-97EB-44A8-B5EC-6DB0221D4ADD}"/>
    <cellStyle name="Normal 4 3 7 3 2 5" xfId="10309" xr:uid="{A9848F0C-4D6A-45B7-A163-ABD656DF8CCC}"/>
    <cellStyle name="Normal 4 3 7 3 2 5 2" xfId="32735" xr:uid="{73CC6E94-B9BF-420E-8954-17BA318F5B51}"/>
    <cellStyle name="Normal 4 3 7 3 2 6" xfId="23705" xr:uid="{C26051D8-4807-4F13-B510-BE5A4BF6568E}"/>
    <cellStyle name="Normal 4 3 7 3 3" xfId="2026" xr:uid="{23246A34-5B3E-400D-8854-238AFFB77AE5}"/>
    <cellStyle name="Normal 4 3 7 3 3 2" xfId="6508" xr:uid="{AF3FBF4A-341E-4080-9183-385FA1182C05}"/>
    <cellStyle name="Normal 4 3 7 3 3 2 2" xfId="15538" xr:uid="{DD4CD10B-D65C-4265-99FD-E07E95BEC6A9}"/>
    <cellStyle name="Normal 4 3 7 3 3 2 2 2" xfId="37964" xr:uid="{13AE06F6-B2E6-4AF3-847E-2C21EB9D679E}"/>
    <cellStyle name="Normal 4 3 7 3 3 2 3" xfId="28934" xr:uid="{3B0461B7-29DD-4F76-B70A-61C378A3E360}"/>
    <cellStyle name="Normal 4 3 7 3 3 3" xfId="11056" xr:uid="{E740E7F2-A8AE-40CD-B2C4-A2AF353A11DF}"/>
    <cellStyle name="Normal 4 3 7 3 3 3 2" xfId="33482" xr:uid="{5B68BD37-8C34-49BF-A007-D1F9D277CA11}"/>
    <cellStyle name="Normal 4 3 7 3 3 4" xfId="24452" xr:uid="{58C9BC55-69DC-4707-AE5D-FC080599DEC6}"/>
    <cellStyle name="Normal 4 3 7 3 4" xfId="3520" xr:uid="{6F45BD4A-A7CC-4537-9044-377630C4ABF0}"/>
    <cellStyle name="Normal 4 3 7 3 4 2" xfId="8002" xr:uid="{BBBB085D-D735-4A8A-99A6-BABA52FE61A0}"/>
    <cellStyle name="Normal 4 3 7 3 4 2 2" xfId="17032" xr:uid="{CFD01B46-3921-4827-9118-5312DBFF0F35}"/>
    <cellStyle name="Normal 4 3 7 3 4 2 2 2" xfId="39458" xr:uid="{B7579F37-8807-40FD-B2F0-2312656BBEA8}"/>
    <cellStyle name="Normal 4 3 7 3 4 2 3" xfId="30428" xr:uid="{D0F06D73-EC1E-4D4F-94BB-D546D4857BAE}"/>
    <cellStyle name="Normal 4 3 7 3 4 3" xfId="12550" xr:uid="{155CC9A4-DAFF-4A90-8256-DE9A1028378B}"/>
    <cellStyle name="Normal 4 3 7 3 4 3 2" xfId="34976" xr:uid="{53214D21-0B96-4DCE-8FFA-8DE4182C7E34}"/>
    <cellStyle name="Normal 4 3 7 3 4 4" xfId="25946" xr:uid="{4FC4659E-FB51-4EA3-8AEE-894F8C606F5D}"/>
    <cellStyle name="Normal 4 3 7 3 5" xfId="5014" xr:uid="{447D0982-7170-4765-9D78-0F47EF999002}"/>
    <cellStyle name="Normal 4 3 7 3 5 2" xfId="14044" xr:uid="{A7699177-03AE-4D38-8FA6-B06F83A9E228}"/>
    <cellStyle name="Normal 4 3 7 3 5 2 2" xfId="36470" xr:uid="{AE673E61-6F01-4667-A79C-581D5A27B4CB}"/>
    <cellStyle name="Normal 4 3 7 3 5 3" xfId="27440" xr:uid="{B1D6C06D-6E49-4508-AB56-C17A7C622033}"/>
    <cellStyle name="Normal 4 3 7 3 6" xfId="9562" xr:uid="{63081B52-AA59-446E-B2EE-B0A3BCF0E18D}"/>
    <cellStyle name="Normal 4 3 7 3 6 2" xfId="31988" xr:uid="{23561F1F-B67E-43BE-B1B1-21DC49CECF5E}"/>
    <cellStyle name="Normal 4 3 7 3 7" xfId="22958" xr:uid="{88507F26-D93F-4089-AACA-360803E666D5}"/>
    <cellStyle name="Normal 4 3 7 4" xfId="718" xr:uid="{09932458-1158-4E8B-8EC8-576EE28EF0E8}"/>
    <cellStyle name="Normal 4 3 7 4 2" xfId="1465" xr:uid="{288B6F45-6E54-423C-B0A8-A7C155604554}"/>
    <cellStyle name="Normal 4 3 7 4 2 2" xfId="2959" xr:uid="{C9A9B2BC-0905-496E-861D-D230A8A42234}"/>
    <cellStyle name="Normal 4 3 7 4 2 2 2" xfId="7441" xr:uid="{29E48860-E66A-4284-A3BE-ED4CA96250BA}"/>
    <cellStyle name="Normal 4 3 7 4 2 2 2 2" xfId="16471" xr:uid="{2699C906-1E1E-4518-BAD9-5A9F17D8831F}"/>
    <cellStyle name="Normal 4 3 7 4 2 2 2 2 2" xfId="38897" xr:uid="{792721D0-A883-429A-99FA-7D4528BA35B8}"/>
    <cellStyle name="Normal 4 3 7 4 2 2 2 3" xfId="29867" xr:uid="{CAE19E5D-BC96-4C6C-8D6D-60D8CB77E405}"/>
    <cellStyle name="Normal 4 3 7 4 2 2 3" xfId="11989" xr:uid="{94CAD0D4-967C-4B25-A6B5-B6C69D4606A1}"/>
    <cellStyle name="Normal 4 3 7 4 2 2 3 2" xfId="34415" xr:uid="{7E88C2F4-92E0-4616-842A-BD7746483169}"/>
    <cellStyle name="Normal 4 3 7 4 2 2 4" xfId="25385" xr:uid="{EF09487D-0079-44EC-8B27-ECEF7876B3FC}"/>
    <cellStyle name="Normal 4 3 7 4 2 3" xfId="4453" xr:uid="{57AD5E97-B4EF-486C-9921-241C22CE15A8}"/>
    <cellStyle name="Normal 4 3 7 4 2 3 2" xfId="8935" xr:uid="{73579099-CF10-4F18-8B1B-03705E6E3294}"/>
    <cellStyle name="Normal 4 3 7 4 2 3 2 2" xfId="17965" xr:uid="{00811DC9-B8FD-4C85-83E0-E4421F43223B}"/>
    <cellStyle name="Normal 4 3 7 4 2 3 2 2 2" xfId="40391" xr:uid="{B0F3E6D7-7772-4D03-A437-F718E3A8E1AC}"/>
    <cellStyle name="Normal 4 3 7 4 2 3 2 3" xfId="31361" xr:uid="{C6E67FD4-1E57-463D-AC37-5FF984F7AC7B}"/>
    <cellStyle name="Normal 4 3 7 4 2 3 3" xfId="13483" xr:uid="{378C98B9-01B2-4DAA-B6A0-AA46EE4D9972}"/>
    <cellStyle name="Normal 4 3 7 4 2 3 3 2" xfId="35909" xr:uid="{DD29E28B-04F7-4C04-9543-5028F5F3D2AD}"/>
    <cellStyle name="Normal 4 3 7 4 2 3 4" xfId="26879" xr:uid="{4E4EEAEC-A4C0-4E12-B79D-D7D962150F86}"/>
    <cellStyle name="Normal 4 3 7 4 2 4" xfId="5947" xr:uid="{910CB294-5125-49E5-9705-27E05ED29634}"/>
    <cellStyle name="Normal 4 3 7 4 2 4 2" xfId="14977" xr:uid="{57239F85-7FBF-40BF-9AFE-1F6C7787B8E5}"/>
    <cellStyle name="Normal 4 3 7 4 2 4 2 2" xfId="37403" xr:uid="{6E6D6CB0-318E-42C8-AAF1-B81F0722E51E}"/>
    <cellStyle name="Normal 4 3 7 4 2 4 3" xfId="28373" xr:uid="{71C6D5D5-AED8-4473-9EF0-361C57801FB4}"/>
    <cellStyle name="Normal 4 3 7 4 2 5" xfId="10495" xr:uid="{B83C3315-EBD7-4876-BD2F-9718ABB00245}"/>
    <cellStyle name="Normal 4 3 7 4 2 5 2" xfId="32921" xr:uid="{67D3206B-3094-446B-ABEE-955AD3383E44}"/>
    <cellStyle name="Normal 4 3 7 4 2 6" xfId="23891" xr:uid="{D4672EAD-701E-4670-9350-2EA511F19DDB}"/>
    <cellStyle name="Normal 4 3 7 4 3" xfId="2212" xr:uid="{3365B013-2939-4646-A7C4-808D2945720F}"/>
    <cellStyle name="Normal 4 3 7 4 3 2" xfId="6694" xr:uid="{4336C75C-DC79-4603-BF97-26152FA2B0BC}"/>
    <cellStyle name="Normal 4 3 7 4 3 2 2" xfId="15724" xr:uid="{C342F555-B95E-47CB-BD0F-3FD7466B917C}"/>
    <cellStyle name="Normal 4 3 7 4 3 2 2 2" xfId="38150" xr:uid="{D045C518-FEF0-48AF-84B9-5CDBB06B2A7C}"/>
    <cellStyle name="Normal 4 3 7 4 3 2 3" xfId="29120" xr:uid="{F5AE18F7-4891-4F91-BFFE-1E44995A2901}"/>
    <cellStyle name="Normal 4 3 7 4 3 3" xfId="11242" xr:uid="{9EC759F2-908B-462A-B1F3-182F48B326D0}"/>
    <cellStyle name="Normal 4 3 7 4 3 3 2" xfId="33668" xr:uid="{F7B3C9F9-4E08-4C35-B6C0-E75D077026E7}"/>
    <cellStyle name="Normal 4 3 7 4 3 4" xfId="24638" xr:uid="{7A91EA22-151E-4A5F-8684-D89B1E4FD268}"/>
    <cellStyle name="Normal 4 3 7 4 4" xfId="3706" xr:uid="{5B3963C3-E9AE-4B71-9C0E-B3C9752310D5}"/>
    <cellStyle name="Normal 4 3 7 4 4 2" xfId="8188" xr:uid="{1AE9ED3D-1401-4284-A455-954CED05ECEC}"/>
    <cellStyle name="Normal 4 3 7 4 4 2 2" xfId="17218" xr:uid="{E533ED09-647D-4414-BA3E-7C80C390C3B9}"/>
    <cellStyle name="Normal 4 3 7 4 4 2 2 2" xfId="39644" xr:uid="{E4DAA761-DDAB-4FBC-B0D0-ABFB88DE3431}"/>
    <cellStyle name="Normal 4 3 7 4 4 2 3" xfId="30614" xr:uid="{B338888D-8334-4A07-8775-91588E3617C5}"/>
    <cellStyle name="Normal 4 3 7 4 4 3" xfId="12736" xr:uid="{4B7C5173-7E05-4F58-BE09-1A33ECA5F5A1}"/>
    <cellStyle name="Normal 4 3 7 4 4 3 2" xfId="35162" xr:uid="{8645BF31-DFEA-4A93-90A7-B03F2DE3770A}"/>
    <cellStyle name="Normal 4 3 7 4 4 4" xfId="26132" xr:uid="{1775DF4B-4488-4971-A4C3-C039DB29E489}"/>
    <cellStyle name="Normal 4 3 7 4 5" xfId="5200" xr:uid="{A23A2AC7-F50E-4FC5-A8C8-7B916120BC92}"/>
    <cellStyle name="Normal 4 3 7 4 5 2" xfId="14230" xr:uid="{E6B7FD8B-26E6-4CB2-AFB4-552A83A6E5F2}"/>
    <cellStyle name="Normal 4 3 7 4 5 2 2" xfId="36656" xr:uid="{D30A193E-0AF7-480B-85C8-6ADEB3541797}"/>
    <cellStyle name="Normal 4 3 7 4 5 3" xfId="27626" xr:uid="{640077EA-34D3-4E36-9D92-001D6EBD3A0F}"/>
    <cellStyle name="Normal 4 3 7 4 6" xfId="9748" xr:uid="{092E9508-9AD9-49CC-A354-E210884E5002}"/>
    <cellStyle name="Normal 4 3 7 4 6 2" xfId="32174" xr:uid="{B6AC74E0-FBFA-4A60-992C-D9CD52408DF1}"/>
    <cellStyle name="Normal 4 3 7 4 7" xfId="23144" xr:uid="{36F33293-C6C1-4587-B843-A0EB04C8AD44}"/>
    <cellStyle name="Normal 4 3 7 5" xfId="905" xr:uid="{A673AF65-81CD-4CB0-8041-8E2BDC737A8B}"/>
    <cellStyle name="Normal 4 3 7 5 2" xfId="2399" xr:uid="{4CB9E79E-8BD9-4DB2-B73A-B36E37219A76}"/>
    <cellStyle name="Normal 4 3 7 5 2 2" xfId="6881" xr:uid="{20E73F40-A276-4FF6-B0B8-0E0BCDA6928E}"/>
    <cellStyle name="Normal 4 3 7 5 2 2 2" xfId="15911" xr:uid="{A3A152A0-1D22-437D-AAA3-8432847DD84B}"/>
    <cellStyle name="Normal 4 3 7 5 2 2 2 2" xfId="38337" xr:uid="{0946F1AF-8503-42F1-BB5C-5834661B6211}"/>
    <cellStyle name="Normal 4 3 7 5 2 2 3" xfId="29307" xr:uid="{2EC4DED8-3EE7-4DB3-B282-C908DFCD56F8}"/>
    <cellStyle name="Normal 4 3 7 5 2 3" xfId="11429" xr:uid="{6DD522F8-4DD9-4556-9DBD-DF5C80616785}"/>
    <cellStyle name="Normal 4 3 7 5 2 3 2" xfId="33855" xr:uid="{2F734931-D747-4438-B077-E053197B9DEF}"/>
    <cellStyle name="Normal 4 3 7 5 2 4" xfId="24825" xr:uid="{9FD280E3-E9D2-446C-B25D-37D65D5E82EB}"/>
    <cellStyle name="Normal 4 3 7 5 3" xfId="3893" xr:uid="{F8F10B18-02E8-459D-A8B1-C55F2D9CC2DB}"/>
    <cellStyle name="Normal 4 3 7 5 3 2" xfId="8375" xr:uid="{F3C51C1B-D104-476F-BA34-ED101BA9BAEC}"/>
    <cellStyle name="Normal 4 3 7 5 3 2 2" xfId="17405" xr:uid="{C09E8689-69D8-4358-8208-3AF3617A8215}"/>
    <cellStyle name="Normal 4 3 7 5 3 2 2 2" xfId="39831" xr:uid="{6451FF0B-5F90-4CEC-BCA9-BFB50CBFABF1}"/>
    <cellStyle name="Normal 4 3 7 5 3 2 3" xfId="30801" xr:uid="{5C81AA68-5615-42DB-A832-ABC3D3C92837}"/>
    <cellStyle name="Normal 4 3 7 5 3 3" xfId="12923" xr:uid="{7FB8D714-A0F9-40C1-B5D4-52716F6A971A}"/>
    <cellStyle name="Normal 4 3 7 5 3 3 2" xfId="35349" xr:uid="{59AA1FDD-0159-4C33-ADA8-9F6EF6ECF77A}"/>
    <cellStyle name="Normal 4 3 7 5 3 4" xfId="26319" xr:uid="{DC41295C-ACEE-4886-AB79-8D88C3DCEB57}"/>
    <cellStyle name="Normal 4 3 7 5 4" xfId="5387" xr:uid="{D5157E46-D9CF-4109-BD53-2A21C3B29620}"/>
    <cellStyle name="Normal 4 3 7 5 4 2" xfId="14417" xr:uid="{EEF9E032-CB25-45BF-8D16-90ADD606E5BF}"/>
    <cellStyle name="Normal 4 3 7 5 4 2 2" xfId="36843" xr:uid="{0E07DA37-E06A-431C-BDD2-9CF376F50585}"/>
    <cellStyle name="Normal 4 3 7 5 4 3" xfId="27813" xr:uid="{C9BDAAD6-AA1B-4362-9103-3ED120B6CBBC}"/>
    <cellStyle name="Normal 4 3 7 5 5" xfId="9935" xr:uid="{C0EBE2C9-A599-473D-80CF-6C76C71C2A94}"/>
    <cellStyle name="Normal 4 3 7 5 5 2" xfId="32361" xr:uid="{47CA64A8-6A5C-4D2E-9323-ACCD7A26BD53}"/>
    <cellStyle name="Normal 4 3 7 5 6" xfId="23331" xr:uid="{466C58CB-CE31-4CB5-B886-77609F866631}"/>
    <cellStyle name="Normal 4 3 7 6" xfId="1654" xr:uid="{7CCCFBCD-82FC-42F9-B977-AFFF326C605A}"/>
    <cellStyle name="Normal 4 3 7 6 2" xfId="6136" xr:uid="{13848F1F-4676-417C-B56B-F1798C877773}"/>
    <cellStyle name="Normal 4 3 7 6 2 2" xfId="15166" xr:uid="{12D8F143-C950-48ED-8D99-0BBDFA04A40B}"/>
    <cellStyle name="Normal 4 3 7 6 2 2 2" xfId="37592" xr:uid="{B4C46B39-5E26-4576-AF35-35852F5CE767}"/>
    <cellStyle name="Normal 4 3 7 6 2 3" xfId="28562" xr:uid="{6E0C6C10-9F87-4897-BB0F-1E42792E611C}"/>
    <cellStyle name="Normal 4 3 7 6 3" xfId="10684" xr:uid="{FAD8D6FA-C0B0-4F9B-B0E2-16E9B02BE73B}"/>
    <cellStyle name="Normal 4 3 7 6 3 2" xfId="33110" xr:uid="{C647F119-F119-4990-81EA-0188568C839E}"/>
    <cellStyle name="Normal 4 3 7 6 4" xfId="24080" xr:uid="{F76D1C8D-A777-447D-8473-852B9981837B}"/>
    <cellStyle name="Normal 4 3 7 7" xfId="3148" xr:uid="{33D31DC7-7E18-44CB-B72A-BBB2AA918755}"/>
    <cellStyle name="Normal 4 3 7 7 2" xfId="7630" xr:uid="{D68F947D-E7CA-48EB-A291-5A0C3645BC68}"/>
    <cellStyle name="Normal 4 3 7 7 2 2" xfId="16660" xr:uid="{06DA1B97-2EB2-420F-A350-F8E852F51DFB}"/>
    <cellStyle name="Normal 4 3 7 7 2 2 2" xfId="39086" xr:uid="{815352CF-EA70-4355-92AD-FB34DB494B4F}"/>
    <cellStyle name="Normal 4 3 7 7 2 3" xfId="30056" xr:uid="{4A4B74B8-9FF2-4AF9-8629-64EA9DDA5C08}"/>
    <cellStyle name="Normal 4 3 7 7 3" xfId="12178" xr:uid="{63DFFC11-1FCA-4A61-9AD8-00546A199269}"/>
    <cellStyle name="Normal 4 3 7 7 3 2" xfId="34604" xr:uid="{D19639A5-2D23-49AC-BCBD-7AA22F08ED43}"/>
    <cellStyle name="Normal 4 3 7 7 4" xfId="25574" xr:uid="{4113212A-05C5-4312-9EAD-E5D8C3F0E920}"/>
    <cellStyle name="Normal 4 3 7 8" xfId="4642" xr:uid="{95A5AEBC-69B1-432D-B20C-89FE1D1D5F35}"/>
    <cellStyle name="Normal 4 3 7 8 2" xfId="13672" xr:uid="{798F86E0-4F07-41B0-AEA3-FFA3B957169F}"/>
    <cellStyle name="Normal 4 3 7 8 2 2" xfId="36098" xr:uid="{750CD5AB-0AA2-4694-B2C8-B3612DE7B25C}"/>
    <cellStyle name="Normal 4 3 7 8 3" xfId="27068" xr:uid="{E790C363-36FE-48CC-8D27-610F0BE2ECA2}"/>
    <cellStyle name="Normal 4 3 7 9" xfId="9190" xr:uid="{93F666AB-8476-4009-AC4A-49332BC5E6DC}"/>
    <cellStyle name="Normal 4 3 7 9 2" xfId="31616" xr:uid="{B3BDDA58-3188-4438-B1CE-5E3A82E774FB}"/>
    <cellStyle name="Normal 4 3 8" xfId="183" xr:uid="{CDD3039C-FF9A-41CF-8582-D4BCAF7D36ED}"/>
    <cellStyle name="Normal 4 3 8 10" xfId="22609" xr:uid="{1F119C47-BB0F-4589-B94C-13086D7F642D}"/>
    <cellStyle name="Normal 4 3 8 2" xfId="369" xr:uid="{3F1CE25B-74F0-4DC7-80BA-E5358310D635}"/>
    <cellStyle name="Normal 4 3 8 2 2" xfId="1112" xr:uid="{730AF151-1E16-48BE-9F92-08616A645AE7}"/>
    <cellStyle name="Normal 4 3 8 2 2 2" xfId="2606" xr:uid="{E14321EA-7331-4713-AB07-F0FFD6164423}"/>
    <cellStyle name="Normal 4 3 8 2 2 2 2" xfId="7088" xr:uid="{6DF63585-ACF1-46F1-86C9-1060F4A98709}"/>
    <cellStyle name="Normal 4 3 8 2 2 2 2 2" xfId="16118" xr:uid="{152F8AE3-4FF7-438C-888B-8F824B37127E}"/>
    <cellStyle name="Normal 4 3 8 2 2 2 2 2 2" xfId="38544" xr:uid="{B94C0128-B836-4D7E-9E0C-A79E0A0EE3F2}"/>
    <cellStyle name="Normal 4 3 8 2 2 2 2 3" xfId="29514" xr:uid="{2C923100-20F4-4D28-B6B7-90BE2C6AF86D}"/>
    <cellStyle name="Normal 4 3 8 2 2 2 3" xfId="11636" xr:uid="{532C45FC-9A4D-4348-BB0A-094BA29B7DD8}"/>
    <cellStyle name="Normal 4 3 8 2 2 2 3 2" xfId="34062" xr:uid="{D75A40D9-CC72-4100-AE45-FBAD85852601}"/>
    <cellStyle name="Normal 4 3 8 2 2 2 4" xfId="25032" xr:uid="{EEFB31F7-4DCB-4BCD-866A-3A934A6DF3FC}"/>
    <cellStyle name="Normal 4 3 8 2 2 3" xfId="4100" xr:uid="{61261021-58BE-431C-9498-241DE761B1CE}"/>
    <cellStyle name="Normal 4 3 8 2 2 3 2" xfId="8582" xr:uid="{B7ABF32B-E785-43BD-B239-6E6A1F3FE8AD}"/>
    <cellStyle name="Normal 4 3 8 2 2 3 2 2" xfId="17612" xr:uid="{03CC0B84-32A8-410B-9468-20B5F76E6CBE}"/>
    <cellStyle name="Normal 4 3 8 2 2 3 2 2 2" xfId="40038" xr:uid="{4387C956-1B1E-4938-98B6-0BDBFEA7457B}"/>
    <cellStyle name="Normal 4 3 8 2 2 3 2 3" xfId="31008" xr:uid="{E56C5C73-933C-4D71-AE03-2041A48D79E4}"/>
    <cellStyle name="Normal 4 3 8 2 2 3 3" xfId="13130" xr:uid="{8AFA74A3-5BF0-4A52-94BA-F29DE3573DC3}"/>
    <cellStyle name="Normal 4 3 8 2 2 3 3 2" xfId="35556" xr:uid="{EB958B22-F81A-4D2F-B831-189A67FC252A}"/>
    <cellStyle name="Normal 4 3 8 2 2 3 4" xfId="26526" xr:uid="{784FACE3-4469-465B-910C-6501FDA37723}"/>
    <cellStyle name="Normal 4 3 8 2 2 4" xfId="5594" xr:uid="{B4B766F7-3326-4CA0-8270-4B2961780C87}"/>
    <cellStyle name="Normal 4 3 8 2 2 4 2" xfId="14624" xr:uid="{73F05A1B-99E3-4584-B882-B7E7F70D7800}"/>
    <cellStyle name="Normal 4 3 8 2 2 4 2 2" xfId="37050" xr:uid="{F62D80A4-CA27-44EC-98F5-C9164AFD9973}"/>
    <cellStyle name="Normal 4 3 8 2 2 4 3" xfId="28020" xr:uid="{B471A796-ACEF-4336-BF4A-095DD5B48D40}"/>
    <cellStyle name="Normal 4 3 8 2 2 5" xfId="10142" xr:uid="{8FBBF0DA-5E0F-48DA-AFCF-924ADDDF2ACF}"/>
    <cellStyle name="Normal 4 3 8 2 2 5 2" xfId="32568" xr:uid="{8C121246-FFB5-4AFA-AA9C-146FB73CD32C}"/>
    <cellStyle name="Normal 4 3 8 2 2 6" xfId="23538" xr:uid="{7AC88ECE-4CC7-4F14-A8C6-49653203F3C9}"/>
    <cellStyle name="Normal 4 3 8 2 3" xfId="1863" xr:uid="{01BD2E42-6D59-43AC-BA00-04992DE56F44}"/>
    <cellStyle name="Normal 4 3 8 2 3 2" xfId="6345" xr:uid="{BCA2CCAC-42CF-4E86-918F-9B2D9CC8DB7B}"/>
    <cellStyle name="Normal 4 3 8 2 3 2 2" xfId="15375" xr:uid="{D5B83FAD-66BD-4AE5-B033-DB7AACC7D1A0}"/>
    <cellStyle name="Normal 4 3 8 2 3 2 2 2" xfId="37801" xr:uid="{C66D9109-470D-4006-8869-867C4D7062F4}"/>
    <cellStyle name="Normal 4 3 8 2 3 2 3" xfId="28771" xr:uid="{EAAF9698-4B3C-49A7-86B2-2673E9E3661D}"/>
    <cellStyle name="Normal 4 3 8 2 3 3" xfId="10893" xr:uid="{96D59476-0381-4630-A107-C8FE028F50D6}"/>
    <cellStyle name="Normal 4 3 8 2 3 3 2" xfId="33319" xr:uid="{BB7AFCF1-DFE8-4641-B42E-B132E54CD659}"/>
    <cellStyle name="Normal 4 3 8 2 3 4" xfId="24289" xr:uid="{8348BA5A-4DED-4B2B-BBC8-8FAE334E21A9}"/>
    <cellStyle name="Normal 4 3 8 2 4" xfId="3357" xr:uid="{8A505112-3B57-4ED9-B2E2-D9C9869C254B}"/>
    <cellStyle name="Normal 4 3 8 2 4 2" xfId="7839" xr:uid="{31A9F4C9-A1F1-4A1F-A710-D57EA2F227D7}"/>
    <cellStyle name="Normal 4 3 8 2 4 2 2" xfId="16869" xr:uid="{F9F252D4-6869-48A9-86B5-B4AA32C1AB0D}"/>
    <cellStyle name="Normal 4 3 8 2 4 2 2 2" xfId="39295" xr:uid="{04D1D977-903E-4076-9C76-AC1F9961DCEA}"/>
    <cellStyle name="Normal 4 3 8 2 4 2 3" xfId="30265" xr:uid="{91DD6ACE-B357-40BC-B04F-9CCCA0FE9C47}"/>
    <cellStyle name="Normal 4 3 8 2 4 3" xfId="12387" xr:uid="{9C1E113C-44B8-4444-BC8E-698231AFEA26}"/>
    <cellStyle name="Normal 4 3 8 2 4 3 2" xfId="34813" xr:uid="{1A4B62A8-DDC5-4761-973C-48FC6A259FAB}"/>
    <cellStyle name="Normal 4 3 8 2 4 4" xfId="25783" xr:uid="{08C3F05C-7918-47A7-8575-9EE9B6FC771A}"/>
    <cellStyle name="Normal 4 3 8 2 5" xfId="4851" xr:uid="{FE3F3EC6-C11F-4213-BE3E-973C18E26650}"/>
    <cellStyle name="Normal 4 3 8 2 5 2" xfId="13881" xr:uid="{AC44D751-A853-4453-B719-A24822A0CDBB}"/>
    <cellStyle name="Normal 4 3 8 2 5 2 2" xfId="36307" xr:uid="{50252945-BC8F-453F-A352-9EC60F63108C}"/>
    <cellStyle name="Normal 4 3 8 2 5 3" xfId="27277" xr:uid="{50AAE8B6-9551-4D76-9CEC-DEEE695D4771}"/>
    <cellStyle name="Normal 4 3 8 2 6" xfId="9399" xr:uid="{74E11E6B-C948-47E2-89D3-42E2C7142CFD}"/>
    <cellStyle name="Normal 4 3 8 2 6 2" xfId="31825" xr:uid="{076653B8-20E7-4614-AF7A-18EFC15EEB59}"/>
    <cellStyle name="Normal 4 3 8 2 7" xfId="22795" xr:uid="{C232884F-F586-4BF6-8D98-6257E43F8607}"/>
    <cellStyle name="Normal 4 3 8 3" xfId="555" xr:uid="{BD148AB7-13B0-4DAB-953B-6BA5FA0DB887}"/>
    <cellStyle name="Normal 4 3 8 3 2" xfId="1302" xr:uid="{BECAF4DF-3622-4CEA-BAAD-A31198146814}"/>
    <cellStyle name="Normal 4 3 8 3 2 2" xfId="2796" xr:uid="{7830A2FF-0769-421D-9E0C-0C647C38A05A}"/>
    <cellStyle name="Normal 4 3 8 3 2 2 2" xfId="7278" xr:uid="{BD7751E0-1266-457B-A5CE-0BD6DA8EF475}"/>
    <cellStyle name="Normal 4 3 8 3 2 2 2 2" xfId="16308" xr:uid="{6DA4A520-6F83-41ED-8CBB-209FA8D039CD}"/>
    <cellStyle name="Normal 4 3 8 3 2 2 2 2 2" xfId="38734" xr:uid="{EFFECD79-35BB-423F-B8BA-4022C6024D0B}"/>
    <cellStyle name="Normal 4 3 8 3 2 2 2 3" xfId="29704" xr:uid="{1101E482-F3BE-42EE-9438-26ACB1706B14}"/>
    <cellStyle name="Normal 4 3 8 3 2 2 3" xfId="11826" xr:uid="{C0B4E98E-79DB-4739-A0AB-27ED9412F827}"/>
    <cellStyle name="Normal 4 3 8 3 2 2 3 2" xfId="34252" xr:uid="{2AD2AEAF-A7EC-498E-B5B1-57636B603CC9}"/>
    <cellStyle name="Normal 4 3 8 3 2 2 4" xfId="25222" xr:uid="{6F847F08-3F78-4A9C-80BD-3A4A17A381E9}"/>
    <cellStyle name="Normal 4 3 8 3 2 3" xfId="4290" xr:uid="{8E1D4A8E-8924-4F8D-866C-21D54C1C0E75}"/>
    <cellStyle name="Normal 4 3 8 3 2 3 2" xfId="8772" xr:uid="{7883192F-5FB8-4919-8BF3-39E22CD31E0D}"/>
    <cellStyle name="Normal 4 3 8 3 2 3 2 2" xfId="17802" xr:uid="{BF17BFD2-CE12-48CF-A5C3-4E6527DA1EFA}"/>
    <cellStyle name="Normal 4 3 8 3 2 3 2 2 2" xfId="40228" xr:uid="{13B6F26C-0E02-43D5-A751-D5FCA8578CD3}"/>
    <cellStyle name="Normal 4 3 8 3 2 3 2 3" xfId="31198" xr:uid="{2C2C329C-96EB-47F0-953A-26351C70035A}"/>
    <cellStyle name="Normal 4 3 8 3 2 3 3" xfId="13320" xr:uid="{9BACEB73-7918-4915-8BC0-18D11EA1FE1B}"/>
    <cellStyle name="Normal 4 3 8 3 2 3 3 2" xfId="35746" xr:uid="{226111E0-B09E-411A-8206-29FC611D8D37}"/>
    <cellStyle name="Normal 4 3 8 3 2 3 4" xfId="26716" xr:uid="{AE04DE4B-80D7-47F1-A4E5-D8F198DADCEF}"/>
    <cellStyle name="Normal 4 3 8 3 2 4" xfId="5784" xr:uid="{C53BAB70-D472-45E8-94E3-185BBFD9A0DF}"/>
    <cellStyle name="Normal 4 3 8 3 2 4 2" xfId="14814" xr:uid="{9AB9E548-D36C-4999-B679-A6E872D07D3C}"/>
    <cellStyle name="Normal 4 3 8 3 2 4 2 2" xfId="37240" xr:uid="{673390C3-FEEA-4D40-AD93-4FD93D7D4230}"/>
    <cellStyle name="Normal 4 3 8 3 2 4 3" xfId="28210" xr:uid="{A03BE92E-D01D-47B2-AAB9-FC602171D9B1}"/>
    <cellStyle name="Normal 4 3 8 3 2 5" xfId="10332" xr:uid="{CCC69131-77CE-4006-8867-01E907D241DA}"/>
    <cellStyle name="Normal 4 3 8 3 2 5 2" xfId="32758" xr:uid="{DA82ABC4-ACE1-4C55-8B50-CA82DD458B62}"/>
    <cellStyle name="Normal 4 3 8 3 2 6" xfId="23728" xr:uid="{04B58F86-42BF-45AC-B46E-F88DBE60A154}"/>
    <cellStyle name="Normal 4 3 8 3 3" xfId="2049" xr:uid="{7457CB6E-427B-4372-85CF-65450F59000A}"/>
    <cellStyle name="Normal 4 3 8 3 3 2" xfId="6531" xr:uid="{7411B629-2E2F-4348-A55C-91B3457600FC}"/>
    <cellStyle name="Normal 4 3 8 3 3 2 2" xfId="15561" xr:uid="{9192AFF3-41BB-46BF-8272-345F3FEAD4AB}"/>
    <cellStyle name="Normal 4 3 8 3 3 2 2 2" xfId="37987" xr:uid="{20428835-D1D3-4672-9C29-8C9B32BAA9CF}"/>
    <cellStyle name="Normal 4 3 8 3 3 2 3" xfId="28957" xr:uid="{EE96AE95-4E9B-45A4-9FFF-7494EA1AD986}"/>
    <cellStyle name="Normal 4 3 8 3 3 3" xfId="11079" xr:uid="{CFB9808B-6870-43D9-97A6-0E8645F68986}"/>
    <cellStyle name="Normal 4 3 8 3 3 3 2" xfId="33505" xr:uid="{53F3D941-7206-4F5D-9719-05B2C4813187}"/>
    <cellStyle name="Normal 4 3 8 3 3 4" xfId="24475" xr:uid="{16E3D136-148A-4037-94FD-865A95025374}"/>
    <cellStyle name="Normal 4 3 8 3 4" xfId="3543" xr:uid="{59CF07BB-C06E-40B5-BE34-0AA8AEAE4C58}"/>
    <cellStyle name="Normal 4 3 8 3 4 2" xfId="8025" xr:uid="{C3555F7D-E337-4510-9196-9F493A8272DC}"/>
    <cellStyle name="Normal 4 3 8 3 4 2 2" xfId="17055" xr:uid="{D75BF202-EE90-4D7C-B7FA-2B65FF49D433}"/>
    <cellStyle name="Normal 4 3 8 3 4 2 2 2" xfId="39481" xr:uid="{3C582F40-2C3C-40F2-AC1E-B5F916F4718D}"/>
    <cellStyle name="Normal 4 3 8 3 4 2 3" xfId="30451" xr:uid="{FE546803-4892-4555-BA73-F8EACC6BB727}"/>
    <cellStyle name="Normal 4 3 8 3 4 3" xfId="12573" xr:uid="{FE3D4B5F-9D05-4B4D-A31B-2709822B849F}"/>
    <cellStyle name="Normal 4 3 8 3 4 3 2" xfId="34999" xr:uid="{E096545D-8121-4451-9CC1-A7E5239AAA28}"/>
    <cellStyle name="Normal 4 3 8 3 4 4" xfId="25969" xr:uid="{92F2344E-6FF0-4DFF-B01D-C7BF06815FE2}"/>
    <cellStyle name="Normal 4 3 8 3 5" xfId="5037" xr:uid="{B09DDD3F-C8E6-4AA9-8026-FD50F184E058}"/>
    <cellStyle name="Normal 4 3 8 3 5 2" xfId="14067" xr:uid="{3B80BEEF-8C2D-49D2-8382-400A735FDAD2}"/>
    <cellStyle name="Normal 4 3 8 3 5 2 2" xfId="36493" xr:uid="{21F823DC-8B81-40CE-B089-66F2A256DC8F}"/>
    <cellStyle name="Normal 4 3 8 3 5 3" xfId="27463" xr:uid="{D41E81FE-122E-4385-BF53-9F58557A2FBD}"/>
    <cellStyle name="Normal 4 3 8 3 6" xfId="9585" xr:uid="{857B92A7-859E-4471-84CF-562E99771ECA}"/>
    <cellStyle name="Normal 4 3 8 3 6 2" xfId="32011" xr:uid="{49D4D00F-5F14-4698-B220-50CCC1CCAA38}"/>
    <cellStyle name="Normal 4 3 8 3 7" xfId="22981" xr:uid="{12817BE6-08FF-474E-B1DA-6D90375D28AF}"/>
    <cellStyle name="Normal 4 3 8 4" xfId="741" xr:uid="{3F0E5C0F-2CC9-4CC8-A946-6E1D677B4E37}"/>
    <cellStyle name="Normal 4 3 8 4 2" xfId="1488" xr:uid="{A66E91D7-CB63-4E29-B732-064E8019D92B}"/>
    <cellStyle name="Normal 4 3 8 4 2 2" xfId="2982" xr:uid="{BCACE8A9-4EC8-49F1-998F-F436402174FA}"/>
    <cellStyle name="Normal 4 3 8 4 2 2 2" xfId="7464" xr:uid="{41159F33-35AF-47BB-BE5E-84944C774715}"/>
    <cellStyle name="Normal 4 3 8 4 2 2 2 2" xfId="16494" xr:uid="{F2694186-1609-4267-96D0-4242E0C6DDD5}"/>
    <cellStyle name="Normal 4 3 8 4 2 2 2 2 2" xfId="38920" xr:uid="{27E6D346-099C-4C16-8BED-622742B16BB6}"/>
    <cellStyle name="Normal 4 3 8 4 2 2 2 3" xfId="29890" xr:uid="{EBF7978B-B2FB-4FC6-9E20-1CADCBD39037}"/>
    <cellStyle name="Normal 4 3 8 4 2 2 3" xfId="12012" xr:uid="{8547B55B-6A19-4B71-BE81-0A810C69B49E}"/>
    <cellStyle name="Normal 4 3 8 4 2 2 3 2" xfId="34438" xr:uid="{9019F00C-975A-4245-909D-23616FB87DDE}"/>
    <cellStyle name="Normal 4 3 8 4 2 2 4" xfId="25408" xr:uid="{FF3F0F6A-3C53-448A-9039-CBC2F6EF676D}"/>
    <cellStyle name="Normal 4 3 8 4 2 3" xfId="4476" xr:uid="{3AF24206-4E58-46BE-827F-C0B6B4BBB245}"/>
    <cellStyle name="Normal 4 3 8 4 2 3 2" xfId="8958" xr:uid="{3FCBC1A4-765A-4233-A2B3-637B10ADFD4E}"/>
    <cellStyle name="Normal 4 3 8 4 2 3 2 2" xfId="17988" xr:uid="{07F5F850-D00B-4304-BC08-E6F427FD1B8C}"/>
    <cellStyle name="Normal 4 3 8 4 2 3 2 2 2" xfId="40414" xr:uid="{0C5E47F7-7959-443F-BFB5-3561BDD59415}"/>
    <cellStyle name="Normal 4 3 8 4 2 3 2 3" xfId="31384" xr:uid="{31F8CB02-D296-44BD-B558-1EEF932CF635}"/>
    <cellStyle name="Normal 4 3 8 4 2 3 3" xfId="13506" xr:uid="{A421DFF6-8F59-43C5-A957-0C550F9F7D38}"/>
    <cellStyle name="Normal 4 3 8 4 2 3 3 2" xfId="35932" xr:uid="{C4709BBE-4385-49CC-856F-1EC5591FD017}"/>
    <cellStyle name="Normal 4 3 8 4 2 3 4" xfId="26902" xr:uid="{548C61B5-33B9-4A17-84A5-2DD3CAFBBE6D}"/>
    <cellStyle name="Normal 4 3 8 4 2 4" xfId="5970" xr:uid="{D4AF3666-DC8D-4035-BD8A-11F8BB774C0E}"/>
    <cellStyle name="Normal 4 3 8 4 2 4 2" xfId="15000" xr:uid="{6339BE6C-1E45-498C-94CC-4F1A44BE6A41}"/>
    <cellStyle name="Normal 4 3 8 4 2 4 2 2" xfId="37426" xr:uid="{BCDE89D8-79E4-401B-A751-AAFB58FDFFF9}"/>
    <cellStyle name="Normal 4 3 8 4 2 4 3" xfId="28396" xr:uid="{7DE0417A-90FD-4645-9AD6-AF096B3DCC69}"/>
    <cellStyle name="Normal 4 3 8 4 2 5" xfId="10518" xr:uid="{36EC93C4-51C5-4B43-9C7D-998BBB336C63}"/>
    <cellStyle name="Normal 4 3 8 4 2 5 2" xfId="32944" xr:uid="{32041E12-D383-4B23-9DC4-6B89F3526073}"/>
    <cellStyle name="Normal 4 3 8 4 2 6" xfId="23914" xr:uid="{0C496340-2E5D-4C4D-AFBF-4701BDD5D509}"/>
    <cellStyle name="Normal 4 3 8 4 3" xfId="2235" xr:uid="{C44A92D7-AF42-492E-AB79-06FC876D4285}"/>
    <cellStyle name="Normal 4 3 8 4 3 2" xfId="6717" xr:uid="{4D436F0A-823F-4F33-B5D4-5796C43E849A}"/>
    <cellStyle name="Normal 4 3 8 4 3 2 2" xfId="15747" xr:uid="{043ADDC2-DC19-4661-BAF3-C0EFB566C84B}"/>
    <cellStyle name="Normal 4 3 8 4 3 2 2 2" xfId="38173" xr:uid="{3A41FC70-8D1A-4F82-A128-4005381EE200}"/>
    <cellStyle name="Normal 4 3 8 4 3 2 3" xfId="29143" xr:uid="{B51AF9C2-BEF7-45EF-953E-5296AA745605}"/>
    <cellStyle name="Normal 4 3 8 4 3 3" xfId="11265" xr:uid="{3ACD02DF-FB8C-4DF8-A857-2A29AF8CC849}"/>
    <cellStyle name="Normal 4 3 8 4 3 3 2" xfId="33691" xr:uid="{583CBA39-1AD3-47BC-B87C-AA45D3E49CBE}"/>
    <cellStyle name="Normal 4 3 8 4 3 4" xfId="24661" xr:uid="{431273D5-E43A-4034-8F95-32E41B8A1C1F}"/>
    <cellStyle name="Normal 4 3 8 4 4" xfId="3729" xr:uid="{F0D3F1B9-BE64-4AF9-8AFC-5FE8DCEA8A33}"/>
    <cellStyle name="Normal 4 3 8 4 4 2" xfId="8211" xr:uid="{6C7D2FC6-AE93-472A-A8F6-A2034DC32545}"/>
    <cellStyle name="Normal 4 3 8 4 4 2 2" xfId="17241" xr:uid="{31322EC3-FA84-4DFE-BE51-405E3DD869A0}"/>
    <cellStyle name="Normal 4 3 8 4 4 2 2 2" xfId="39667" xr:uid="{B905889C-1650-407C-9B79-B771447CA873}"/>
    <cellStyle name="Normal 4 3 8 4 4 2 3" xfId="30637" xr:uid="{92AFFF68-56D5-4E4D-BD21-030288028EE4}"/>
    <cellStyle name="Normal 4 3 8 4 4 3" xfId="12759" xr:uid="{D3CBE2A1-5BBA-42D8-B345-A1F420746984}"/>
    <cellStyle name="Normal 4 3 8 4 4 3 2" xfId="35185" xr:uid="{A753343D-2EC0-4A0E-8E95-5DA8E8E4AB6E}"/>
    <cellStyle name="Normal 4 3 8 4 4 4" xfId="26155" xr:uid="{7661459A-18A5-43EB-A70C-2D38F246088B}"/>
    <cellStyle name="Normal 4 3 8 4 5" xfId="5223" xr:uid="{BC0524C4-9F7F-4217-8203-1F939A36EAFB}"/>
    <cellStyle name="Normal 4 3 8 4 5 2" xfId="14253" xr:uid="{27021B17-A812-401C-AB76-C0D032ACEF68}"/>
    <cellStyle name="Normal 4 3 8 4 5 2 2" xfId="36679" xr:uid="{E5C74CEA-CD75-4278-AA29-850991B3938C}"/>
    <cellStyle name="Normal 4 3 8 4 5 3" xfId="27649" xr:uid="{4DADF0B1-7392-411E-AA20-5DA0D73ACFED}"/>
    <cellStyle name="Normal 4 3 8 4 6" xfId="9771" xr:uid="{9E49A1E5-A95A-4C9B-8E2D-D08D31FA2FF4}"/>
    <cellStyle name="Normal 4 3 8 4 6 2" xfId="32197" xr:uid="{F141070F-A320-4C4C-AB6C-42FB26C07734}"/>
    <cellStyle name="Normal 4 3 8 4 7" xfId="23167" xr:uid="{AC0CFE0D-ED99-4E16-8849-7E58E2F27E56}"/>
    <cellStyle name="Normal 4 3 8 5" xfId="928" xr:uid="{0F401A36-6CB5-42D8-9674-96AD054703D9}"/>
    <cellStyle name="Normal 4 3 8 5 2" xfId="2422" xr:uid="{3E6D8EF1-36D1-49CE-841E-CB3316D937F5}"/>
    <cellStyle name="Normal 4 3 8 5 2 2" xfId="6904" xr:uid="{464D595E-0C09-4008-91D8-321375D95EB3}"/>
    <cellStyle name="Normal 4 3 8 5 2 2 2" xfId="15934" xr:uid="{6AB435F5-1D9E-46DE-B028-FC760853D243}"/>
    <cellStyle name="Normal 4 3 8 5 2 2 2 2" xfId="38360" xr:uid="{57E9477C-B745-431D-86B2-020CA0702449}"/>
    <cellStyle name="Normal 4 3 8 5 2 2 3" xfId="29330" xr:uid="{6D76CD96-4F57-47D1-9FE5-3D1890864C01}"/>
    <cellStyle name="Normal 4 3 8 5 2 3" xfId="11452" xr:uid="{40D09282-E7B3-48F0-9454-A2635F04F4CA}"/>
    <cellStyle name="Normal 4 3 8 5 2 3 2" xfId="33878" xr:uid="{ABB06934-5972-4A0D-BFF1-B16BFD20976A}"/>
    <cellStyle name="Normal 4 3 8 5 2 4" xfId="24848" xr:uid="{F1DD8395-CF85-47D9-B1C7-2EB61957BE89}"/>
    <cellStyle name="Normal 4 3 8 5 3" xfId="3916" xr:uid="{00AE919F-595F-47FD-9F47-719E638FB8FD}"/>
    <cellStyle name="Normal 4 3 8 5 3 2" xfId="8398" xr:uid="{792789A6-67F8-469E-9499-F917ED977C8B}"/>
    <cellStyle name="Normal 4 3 8 5 3 2 2" xfId="17428" xr:uid="{3512CCE1-4A0D-4EA3-ACA1-7C1EAEEA946C}"/>
    <cellStyle name="Normal 4 3 8 5 3 2 2 2" xfId="39854" xr:uid="{8087A42D-76C8-4904-B852-300B6CAB3AFD}"/>
    <cellStyle name="Normal 4 3 8 5 3 2 3" xfId="30824" xr:uid="{17D7C5D6-6113-493D-BEA7-BA1CF519D452}"/>
    <cellStyle name="Normal 4 3 8 5 3 3" xfId="12946" xr:uid="{A50511E6-653C-40B5-AFDB-07A20FB7E1F7}"/>
    <cellStyle name="Normal 4 3 8 5 3 3 2" xfId="35372" xr:uid="{2A362769-7230-4E7C-BFE3-3431A8DFEAB5}"/>
    <cellStyle name="Normal 4 3 8 5 3 4" xfId="26342" xr:uid="{25D06713-9DFC-40B8-8116-8A315963E20F}"/>
    <cellStyle name="Normal 4 3 8 5 4" xfId="5410" xr:uid="{EDA30123-29B0-4F91-B553-FB09AA4FF3F3}"/>
    <cellStyle name="Normal 4 3 8 5 4 2" xfId="14440" xr:uid="{485A2737-A3E2-480B-B6C7-BF544BC62B34}"/>
    <cellStyle name="Normal 4 3 8 5 4 2 2" xfId="36866" xr:uid="{C7E5B627-FBC9-44F2-ACA2-D608F2E492E5}"/>
    <cellStyle name="Normal 4 3 8 5 4 3" xfId="27836" xr:uid="{F0E4DB8C-CF15-4969-9801-4A2B23E3AE0C}"/>
    <cellStyle name="Normal 4 3 8 5 5" xfId="9958" xr:uid="{E5059B0E-4313-4250-B9BB-FB5CE6D2C717}"/>
    <cellStyle name="Normal 4 3 8 5 5 2" xfId="32384" xr:uid="{5F0C47F2-6AEE-4CF5-8B41-6ED2E111EE79}"/>
    <cellStyle name="Normal 4 3 8 5 6" xfId="23354" xr:uid="{04E17DBE-D8B7-4F31-B10F-763B3416EF6B}"/>
    <cellStyle name="Normal 4 3 8 6" xfId="1677" xr:uid="{7726D5CF-5B09-4AD2-B3D7-241FAADFA244}"/>
    <cellStyle name="Normal 4 3 8 6 2" xfId="6159" xr:uid="{630779ED-BA78-4A89-B1E2-EB864E8E66E3}"/>
    <cellStyle name="Normal 4 3 8 6 2 2" xfId="15189" xr:uid="{0326D4C0-6369-4116-AD87-F44A93F9570C}"/>
    <cellStyle name="Normal 4 3 8 6 2 2 2" xfId="37615" xr:uid="{4ACA72AC-3DB1-4A68-A248-013C5EE6CE94}"/>
    <cellStyle name="Normal 4 3 8 6 2 3" xfId="28585" xr:uid="{0147C9E1-2619-4FAA-8A0B-28AF92C29138}"/>
    <cellStyle name="Normal 4 3 8 6 3" xfId="10707" xr:uid="{333C49FC-25BF-4C8A-852F-E265126CCF90}"/>
    <cellStyle name="Normal 4 3 8 6 3 2" xfId="33133" xr:uid="{D5F32992-1138-4357-A5FA-FA807B7E9648}"/>
    <cellStyle name="Normal 4 3 8 6 4" xfId="24103" xr:uid="{39433751-0FF0-4CF5-8A7A-C7D3AF1667E3}"/>
    <cellStyle name="Normal 4 3 8 7" xfId="3171" xr:uid="{CD59F873-4E7D-4396-8699-682321143D74}"/>
    <cellStyle name="Normal 4 3 8 7 2" xfId="7653" xr:uid="{3E675B31-8404-4E38-AE6F-300A08F42037}"/>
    <cellStyle name="Normal 4 3 8 7 2 2" xfId="16683" xr:uid="{1971EC73-6FB8-44CC-8DA4-D66FE40AA585}"/>
    <cellStyle name="Normal 4 3 8 7 2 2 2" xfId="39109" xr:uid="{D7FD38C7-1383-45C7-BB25-6344DAABB3AB}"/>
    <cellStyle name="Normal 4 3 8 7 2 3" xfId="30079" xr:uid="{7400488A-22BE-47D7-816A-383385029C37}"/>
    <cellStyle name="Normal 4 3 8 7 3" xfId="12201" xr:uid="{A8A986E1-96D9-43ED-B7BB-9F639E281AB3}"/>
    <cellStyle name="Normal 4 3 8 7 3 2" xfId="34627" xr:uid="{5C346327-4C02-4D1E-B8E4-B0E46ECE592F}"/>
    <cellStyle name="Normal 4 3 8 7 4" xfId="25597" xr:uid="{1BE01A81-AC80-4600-B880-E16FC77313DA}"/>
    <cellStyle name="Normal 4 3 8 8" xfId="4665" xr:uid="{E246D58F-2C88-4C6B-A6E5-F0DC5CF98A9D}"/>
    <cellStyle name="Normal 4 3 8 8 2" xfId="13695" xr:uid="{667E2F8D-3F43-4E78-98F4-2CC3E58488F0}"/>
    <cellStyle name="Normal 4 3 8 8 2 2" xfId="36121" xr:uid="{9A49BB91-ED0F-435E-9D29-CBBA068FDE98}"/>
    <cellStyle name="Normal 4 3 8 8 3" xfId="27091" xr:uid="{C0D406A0-5C03-4F11-86C7-D73E3D9DBFC4}"/>
    <cellStyle name="Normal 4 3 8 9" xfId="9213" xr:uid="{F92512EB-C07C-495D-8008-CB1C2A04ED80}"/>
    <cellStyle name="Normal 4 3 8 9 2" xfId="31639" xr:uid="{F7406772-E7E5-4909-ACBC-8A72BFC4B9EC}"/>
    <cellStyle name="Normal 4 3 9" xfId="206" xr:uid="{BF0278D8-DB7B-4E1C-B5E9-9797E7E38749}"/>
    <cellStyle name="Normal 4 3 9 2" xfId="951" xr:uid="{33222C84-06E7-4372-ACF9-BF24CB4B09A0}"/>
    <cellStyle name="Normal 4 3 9 2 2" xfId="2445" xr:uid="{0C6FA10B-9367-4D57-B95C-EF5D92CC9310}"/>
    <cellStyle name="Normal 4 3 9 2 2 2" xfId="6927" xr:uid="{BFBB0FED-84BF-4132-B12E-4172E320A296}"/>
    <cellStyle name="Normal 4 3 9 2 2 2 2" xfId="15957" xr:uid="{71FE347A-EB0B-4D39-98C3-2D47502DF295}"/>
    <cellStyle name="Normal 4 3 9 2 2 2 2 2" xfId="38383" xr:uid="{3307A536-66BD-4673-86EA-CCD57E7C2893}"/>
    <cellStyle name="Normal 4 3 9 2 2 2 3" xfId="29353" xr:uid="{1BE33353-BC2B-418C-9FA3-3448E4859CF8}"/>
    <cellStyle name="Normal 4 3 9 2 2 3" xfId="11475" xr:uid="{55BBF659-5B7D-4C74-9D39-336BE38CF5BC}"/>
    <cellStyle name="Normal 4 3 9 2 2 3 2" xfId="33901" xr:uid="{BB1639C4-C31C-4A59-A49E-98AAFEE09EDF}"/>
    <cellStyle name="Normal 4 3 9 2 2 4" xfId="24871" xr:uid="{97E9433E-8D83-430D-AD75-92238ED7738D}"/>
    <cellStyle name="Normal 4 3 9 2 3" xfId="3939" xr:uid="{47562F38-AF70-442D-BA9B-876B734D0553}"/>
    <cellStyle name="Normal 4 3 9 2 3 2" xfId="8421" xr:uid="{2B461C03-2E92-47DC-BF04-E89AE31CDC6B}"/>
    <cellStyle name="Normal 4 3 9 2 3 2 2" xfId="17451" xr:uid="{16603AF4-885C-40DD-9E1E-B635AFB5CB1E}"/>
    <cellStyle name="Normal 4 3 9 2 3 2 2 2" xfId="39877" xr:uid="{5082F7B8-56A5-478E-8B9B-4CB7928D95AA}"/>
    <cellStyle name="Normal 4 3 9 2 3 2 3" xfId="30847" xr:uid="{70F089CE-EEE2-4D7A-9EA0-FEB57982A5FC}"/>
    <cellStyle name="Normal 4 3 9 2 3 3" xfId="12969" xr:uid="{2FCA5440-EBFB-4FC6-B3B6-B5E507D4A87E}"/>
    <cellStyle name="Normal 4 3 9 2 3 3 2" xfId="35395" xr:uid="{D9E6A968-2F8F-4437-A99B-0AB29AB1CBA5}"/>
    <cellStyle name="Normal 4 3 9 2 3 4" xfId="26365" xr:uid="{77BA8D93-E081-4F9F-8E52-DDA295679D6A}"/>
    <cellStyle name="Normal 4 3 9 2 4" xfId="5433" xr:uid="{86073A54-C3A1-408A-9D4D-A916AB908D80}"/>
    <cellStyle name="Normal 4 3 9 2 4 2" xfId="14463" xr:uid="{AE50A1AB-CC64-410C-A774-3148A1C56ED3}"/>
    <cellStyle name="Normal 4 3 9 2 4 2 2" xfId="36889" xr:uid="{65FC7014-6786-4682-8A09-534958B06F22}"/>
    <cellStyle name="Normal 4 3 9 2 4 3" xfId="27859" xr:uid="{1E5012B5-F752-4658-91E1-B5F7F6C431B4}"/>
    <cellStyle name="Normal 4 3 9 2 5" xfId="9981" xr:uid="{586E137A-CECB-4573-8097-F399356D733D}"/>
    <cellStyle name="Normal 4 3 9 2 5 2" xfId="32407" xr:uid="{DE4FDE13-2F6A-4A39-B6B2-025AD3BBEFE1}"/>
    <cellStyle name="Normal 4 3 9 2 6" xfId="23377" xr:uid="{A106735F-C6A5-4579-AEE2-D69B95DE0519}"/>
    <cellStyle name="Normal 4 3 9 3" xfId="1700" xr:uid="{4B109047-19E3-493F-986F-2C0C5A4CFAE8}"/>
    <cellStyle name="Normal 4 3 9 3 2" xfId="6182" xr:uid="{035609DF-56D7-4F0E-BE82-1808DCB28C7E}"/>
    <cellStyle name="Normal 4 3 9 3 2 2" xfId="15212" xr:uid="{EDCC5834-1F00-4E50-9610-15FFC6833707}"/>
    <cellStyle name="Normal 4 3 9 3 2 2 2" xfId="37638" xr:uid="{CBB5EBA2-B917-4047-8196-BED867CE4F36}"/>
    <cellStyle name="Normal 4 3 9 3 2 3" xfId="28608" xr:uid="{AD659C73-9081-4E0F-A84F-D4E5A5933FDA}"/>
    <cellStyle name="Normal 4 3 9 3 3" xfId="10730" xr:uid="{588D595A-9BB5-454D-854C-50193EEE1598}"/>
    <cellStyle name="Normal 4 3 9 3 3 2" xfId="33156" xr:uid="{A7E323CD-E45D-42D1-ACDD-DA749D2BE52D}"/>
    <cellStyle name="Normal 4 3 9 3 4" xfId="24126" xr:uid="{6CEDCB29-3F36-48A4-93E1-FAF1EF4C0582}"/>
    <cellStyle name="Normal 4 3 9 4" xfId="3194" xr:uid="{35BF3791-7F67-4225-A7C0-454F7998806A}"/>
    <cellStyle name="Normal 4 3 9 4 2" xfId="7676" xr:uid="{5B0390EE-E789-4C2A-B652-A6F7E4BE7E77}"/>
    <cellStyle name="Normal 4 3 9 4 2 2" xfId="16706" xr:uid="{774A4B10-A27E-46E5-BAE1-B35F71976E6B}"/>
    <cellStyle name="Normal 4 3 9 4 2 2 2" xfId="39132" xr:uid="{4DCDF13F-09A8-4C04-B9C1-DDC44027FF7D}"/>
    <cellStyle name="Normal 4 3 9 4 2 3" xfId="30102" xr:uid="{67F3C350-6FA5-4AE2-9EEF-ECE0F573F52A}"/>
    <cellStyle name="Normal 4 3 9 4 3" xfId="12224" xr:uid="{CAE39DE4-A313-4078-98EA-5387A031B197}"/>
    <cellStyle name="Normal 4 3 9 4 3 2" xfId="34650" xr:uid="{BAC7F779-A4B7-4E61-8BD5-3688C8CCD82E}"/>
    <cellStyle name="Normal 4 3 9 4 4" xfId="25620" xr:uid="{8A86E22C-09C2-4707-9B83-70A03B7F829E}"/>
    <cellStyle name="Normal 4 3 9 5" xfId="4688" xr:uid="{6BBC52B3-1E9D-47DD-8468-C6A86C8D6E13}"/>
    <cellStyle name="Normal 4 3 9 5 2" xfId="13718" xr:uid="{1504147A-4CFF-45D1-8401-35D578C4C81C}"/>
    <cellStyle name="Normal 4 3 9 5 2 2" xfId="36144" xr:uid="{7A34BF9D-A72C-45D1-9E0D-0A1921B2F52B}"/>
    <cellStyle name="Normal 4 3 9 5 3" xfId="27114" xr:uid="{279E19F9-C375-46BD-8C99-72B1DC15A058}"/>
    <cellStyle name="Normal 4 3 9 6" xfId="9236" xr:uid="{B27A70CC-B1D8-4A3C-BF88-A773AAC029DB}"/>
    <cellStyle name="Normal 4 3 9 6 2" xfId="31662" xr:uid="{63CC65A9-2494-4319-9C48-CD72B2D38A13}"/>
    <cellStyle name="Normal 4 3 9 7" xfId="22632" xr:uid="{DCD0F719-46CC-4B4B-8365-ED2D608C8FBB}"/>
    <cellStyle name="Normal 4 4" xfId="33" xr:uid="{A2C97122-F57C-48D5-A229-6A1BC4994E49}"/>
    <cellStyle name="Normal 4 4 10" xfId="22459" xr:uid="{2A12EBCE-4C84-4C10-9626-E4BA7DC59DCE}"/>
    <cellStyle name="Normal 4 4 2" xfId="219" xr:uid="{EFEB13D9-9D2D-4984-B578-F77BB2AB594E}"/>
    <cellStyle name="Normal 4 4 2 2" xfId="964" xr:uid="{9AAFFC2C-599E-4D56-BB78-DDA0B95221A8}"/>
    <cellStyle name="Normal 4 4 2 2 2" xfId="2458" xr:uid="{1CE7BFC3-6907-47C6-ACE2-26A94171E6CB}"/>
    <cellStyle name="Normal 4 4 2 2 2 2" xfId="6940" xr:uid="{6DC2C4B9-BBDA-444B-B7B1-C088165E26C5}"/>
    <cellStyle name="Normal 4 4 2 2 2 2 2" xfId="15970" xr:uid="{285EC47C-812B-4C5E-9C93-FB18DB25FFC6}"/>
    <cellStyle name="Normal 4 4 2 2 2 2 2 2" xfId="38396" xr:uid="{14EA4D0C-9C9F-4A6D-B6DE-C209B04CDCA9}"/>
    <cellStyle name="Normal 4 4 2 2 2 2 3" xfId="29366" xr:uid="{6023DEF1-6D15-4F3E-B18D-88251753B6DB}"/>
    <cellStyle name="Normal 4 4 2 2 2 3" xfId="11488" xr:uid="{60EABE44-D568-46BB-918C-2AE6F048237E}"/>
    <cellStyle name="Normal 4 4 2 2 2 3 2" xfId="33914" xr:uid="{C2769FE5-3FCC-49C7-92BE-A1E5AEE84FCF}"/>
    <cellStyle name="Normal 4 4 2 2 2 4" xfId="24884" xr:uid="{C31BE4E3-7587-4392-A813-347FE3522EAC}"/>
    <cellStyle name="Normal 4 4 2 2 3" xfId="3952" xr:uid="{023832D8-0DA2-498A-86A1-0CAFB441080D}"/>
    <cellStyle name="Normal 4 4 2 2 3 2" xfId="8434" xr:uid="{0CB20E36-A0E3-4563-BC54-789F0C814E57}"/>
    <cellStyle name="Normal 4 4 2 2 3 2 2" xfId="17464" xr:uid="{4E69B4FF-39CF-45CF-BE96-29F6A7B7FAE0}"/>
    <cellStyle name="Normal 4 4 2 2 3 2 2 2" xfId="39890" xr:uid="{92C7C565-5EA2-4071-BC0D-7D8872A8AFD5}"/>
    <cellStyle name="Normal 4 4 2 2 3 2 3" xfId="30860" xr:uid="{2D35F3BA-275D-4914-AE3D-EE2389BF345C}"/>
    <cellStyle name="Normal 4 4 2 2 3 3" xfId="12982" xr:uid="{AD41749A-5A3F-465E-AE40-B90F3E7AFD5E}"/>
    <cellStyle name="Normal 4 4 2 2 3 3 2" xfId="35408" xr:uid="{CFD52345-14AF-445D-A484-4D0D51ECCDC8}"/>
    <cellStyle name="Normal 4 4 2 2 3 4" xfId="26378" xr:uid="{F51202FE-9BE6-422E-82AA-FD26F0C1CD46}"/>
    <cellStyle name="Normal 4 4 2 2 4" xfId="5446" xr:uid="{3691C683-CECE-47AD-ABF6-4C18F7A97ACE}"/>
    <cellStyle name="Normal 4 4 2 2 4 2" xfId="14476" xr:uid="{C5E88222-6422-45C1-9B1F-137232EAA819}"/>
    <cellStyle name="Normal 4 4 2 2 4 2 2" xfId="36902" xr:uid="{E82C5AF0-AA4B-49C3-9C1C-278F0D3D1AE5}"/>
    <cellStyle name="Normal 4 4 2 2 4 3" xfId="27872" xr:uid="{F9CB3C81-9FE0-499A-8549-5869382315F8}"/>
    <cellStyle name="Normal 4 4 2 2 5" xfId="9994" xr:uid="{DA080DA8-BC39-4C5B-875D-1A37506B7F91}"/>
    <cellStyle name="Normal 4 4 2 2 5 2" xfId="32420" xr:uid="{05ED0B18-0CD6-48CD-B21B-9C747D0D9750}"/>
    <cellStyle name="Normal 4 4 2 2 6" xfId="23390" xr:uid="{2D32E9CA-62B7-44CF-A6A4-4ECC356DB95A}"/>
    <cellStyle name="Normal 4 4 2 3" xfId="1713" xr:uid="{5B596601-52F1-492A-ABE2-0BDA408AD167}"/>
    <cellStyle name="Normal 4 4 2 3 2" xfId="6195" xr:uid="{05C6DFC0-0FC7-4D68-BD85-2A6D49F2CF84}"/>
    <cellStyle name="Normal 4 4 2 3 2 2" xfId="15225" xr:uid="{9B4CE420-296D-4BAB-8791-5070BEE13F78}"/>
    <cellStyle name="Normal 4 4 2 3 2 2 2" xfId="37651" xr:uid="{4A565D87-3031-4CEF-AA72-244C72FEE552}"/>
    <cellStyle name="Normal 4 4 2 3 2 3" xfId="28621" xr:uid="{5C1981E6-5B05-4D0A-98AE-7C218F3E5735}"/>
    <cellStyle name="Normal 4 4 2 3 3" xfId="10743" xr:uid="{093B40CA-58B6-4DCE-887B-FDBC67E97BD9}"/>
    <cellStyle name="Normal 4 4 2 3 3 2" xfId="33169" xr:uid="{2E132281-AC42-43CD-A6BF-C72C7ECEA64A}"/>
    <cellStyle name="Normal 4 4 2 3 4" xfId="24139" xr:uid="{0DAF7AF0-4110-4E18-9FBC-53F817F37808}"/>
    <cellStyle name="Normal 4 4 2 4" xfId="3207" xr:uid="{F1EC38F8-D52E-4A51-9DF4-A7B99A41957A}"/>
    <cellStyle name="Normal 4 4 2 4 2" xfId="7689" xr:uid="{951D43C5-765A-4E08-8A42-7F2C2C4F0F25}"/>
    <cellStyle name="Normal 4 4 2 4 2 2" xfId="16719" xr:uid="{464897C8-28CD-48CF-93B8-2A60DD6E01A1}"/>
    <cellStyle name="Normal 4 4 2 4 2 2 2" xfId="39145" xr:uid="{3E30079F-9584-425A-B7F6-DC069306E4FC}"/>
    <cellStyle name="Normal 4 4 2 4 2 3" xfId="30115" xr:uid="{BBF9E72F-D033-482A-AEED-2E25E2526627}"/>
    <cellStyle name="Normal 4 4 2 4 3" xfId="12237" xr:uid="{0EB2C06E-606E-43D2-B7CC-01197D97AD19}"/>
    <cellStyle name="Normal 4 4 2 4 3 2" xfId="34663" xr:uid="{9B99FC79-FA16-4BA6-81D4-426F401F4656}"/>
    <cellStyle name="Normal 4 4 2 4 4" xfId="25633" xr:uid="{0C7B9EA6-4775-4C3A-996A-1390FCC5DB23}"/>
    <cellStyle name="Normal 4 4 2 5" xfId="4701" xr:uid="{6A5977E9-A5BC-4400-8472-74454F03AAEF}"/>
    <cellStyle name="Normal 4 4 2 5 2" xfId="13731" xr:uid="{B140FF22-7D6A-492C-B4EE-54445CF66401}"/>
    <cellStyle name="Normal 4 4 2 5 2 2" xfId="36157" xr:uid="{2CFEC449-7F40-412D-9575-C9174380DE30}"/>
    <cellStyle name="Normal 4 4 2 5 3" xfId="27127" xr:uid="{995C013A-FDDA-4BEC-8C7B-92133E0DD018}"/>
    <cellStyle name="Normal 4 4 2 6" xfId="9249" xr:uid="{EE6A9B1D-F343-4802-8F4D-53A0C2B66A8F}"/>
    <cellStyle name="Normal 4 4 2 6 2" xfId="31675" xr:uid="{D6B2CB20-50E3-49F3-86F4-351C5E3F9877}"/>
    <cellStyle name="Normal 4 4 2 7" xfId="22645" xr:uid="{65EDAABB-227C-4B5A-82BB-02412318ED57}"/>
    <cellStyle name="Normal 4 4 3" xfId="405" xr:uid="{C6ED2FAC-A03B-489C-9635-D4384539EF1E}"/>
    <cellStyle name="Normal 4 4 3 2" xfId="1152" xr:uid="{E64D48B7-6C63-4F52-806E-3F3851153F51}"/>
    <cellStyle name="Normal 4 4 3 2 2" xfId="2646" xr:uid="{EE8B77EB-A56B-4310-9A9F-44FB2284BCA5}"/>
    <cellStyle name="Normal 4 4 3 2 2 2" xfId="7128" xr:uid="{8C7D0F24-913D-4B64-AE50-732849829EA2}"/>
    <cellStyle name="Normal 4 4 3 2 2 2 2" xfId="16158" xr:uid="{610799C3-EF2D-4807-8366-10CF811D872D}"/>
    <cellStyle name="Normal 4 4 3 2 2 2 2 2" xfId="38584" xr:uid="{A8BE4192-D8E8-4E47-9FE7-9214A3206114}"/>
    <cellStyle name="Normal 4 4 3 2 2 2 3" xfId="29554" xr:uid="{95162F6C-E5BC-446C-B042-06FE2915299B}"/>
    <cellStyle name="Normal 4 4 3 2 2 3" xfId="11676" xr:uid="{7A33C316-D5CD-4731-BCBA-233DF5AC8B3F}"/>
    <cellStyle name="Normal 4 4 3 2 2 3 2" xfId="34102" xr:uid="{56FD3769-EC2E-45AC-805E-096BC89CFC6B}"/>
    <cellStyle name="Normal 4 4 3 2 2 4" xfId="25072" xr:uid="{0CAB593B-2A53-498B-8E18-652FE1600C6B}"/>
    <cellStyle name="Normal 4 4 3 2 3" xfId="4140" xr:uid="{4B08AE8A-C7FA-4052-9242-69C0325DA8B1}"/>
    <cellStyle name="Normal 4 4 3 2 3 2" xfId="8622" xr:uid="{02F3B6EF-6E93-4262-9096-76C67449B879}"/>
    <cellStyle name="Normal 4 4 3 2 3 2 2" xfId="17652" xr:uid="{55EEC8A5-2716-46CB-B6BE-BA22CBBA5208}"/>
    <cellStyle name="Normal 4 4 3 2 3 2 2 2" xfId="40078" xr:uid="{FF780FF3-B92C-47FC-821C-5AE59F0077DA}"/>
    <cellStyle name="Normal 4 4 3 2 3 2 3" xfId="31048" xr:uid="{248D3C4D-4CB4-4AA3-9E86-0F0C2EFC1ACD}"/>
    <cellStyle name="Normal 4 4 3 2 3 3" xfId="13170" xr:uid="{023786DE-C8AA-4D57-AA72-A011DC08C718}"/>
    <cellStyle name="Normal 4 4 3 2 3 3 2" xfId="35596" xr:uid="{890A8BE5-F12B-4F03-84FF-2DA60C4B3B38}"/>
    <cellStyle name="Normal 4 4 3 2 3 4" xfId="26566" xr:uid="{28B8D596-622F-4707-AC14-EDAA81644A90}"/>
    <cellStyle name="Normal 4 4 3 2 4" xfId="5634" xr:uid="{C7879EA4-1F2F-4E98-A14B-08F18CC54F3B}"/>
    <cellStyle name="Normal 4 4 3 2 4 2" xfId="14664" xr:uid="{8D9278DD-626B-428E-9658-8B3D72765DD9}"/>
    <cellStyle name="Normal 4 4 3 2 4 2 2" xfId="37090" xr:uid="{F665E381-2372-403E-8802-2BE6630E8095}"/>
    <cellStyle name="Normal 4 4 3 2 4 3" xfId="28060" xr:uid="{93454C73-C4FC-476D-B6EF-78E6A3D75E03}"/>
    <cellStyle name="Normal 4 4 3 2 5" xfId="10182" xr:uid="{FC590DDB-8FA5-4E01-B919-58C1F5EE5253}"/>
    <cellStyle name="Normal 4 4 3 2 5 2" xfId="32608" xr:uid="{227A23BE-CBB4-408C-A1EC-8AC8128F31F1}"/>
    <cellStyle name="Normal 4 4 3 2 6" xfId="23578" xr:uid="{E133C76A-73B0-49F6-A061-5A3027C86FF2}"/>
    <cellStyle name="Normal 4 4 3 3" xfId="1899" xr:uid="{E6D1F067-2E91-47A7-B783-9C2F03E8A7EB}"/>
    <cellStyle name="Normal 4 4 3 3 2" xfId="6381" xr:uid="{F07A33B1-A62B-40BE-91B5-D93EC794DCB6}"/>
    <cellStyle name="Normal 4 4 3 3 2 2" xfId="15411" xr:uid="{8461CD84-2D3B-4833-9091-A5F2762E693D}"/>
    <cellStyle name="Normal 4 4 3 3 2 2 2" xfId="37837" xr:uid="{6C25E7F1-0946-4B7A-9B74-CE38CC6DA4B2}"/>
    <cellStyle name="Normal 4 4 3 3 2 3" xfId="28807" xr:uid="{A9C95113-BE3A-4F48-996E-000E9ED6538B}"/>
    <cellStyle name="Normal 4 4 3 3 3" xfId="10929" xr:uid="{FF8E50F7-287C-4476-88EF-9C522CDE45C5}"/>
    <cellStyle name="Normal 4 4 3 3 3 2" xfId="33355" xr:uid="{15010857-5F09-4529-9D4E-35F34BF779D0}"/>
    <cellStyle name="Normal 4 4 3 3 4" xfId="24325" xr:uid="{532BFF77-34D8-45B3-908B-57F6005BE54D}"/>
    <cellStyle name="Normal 4 4 3 4" xfId="3393" xr:uid="{44CC6195-FBF8-4C47-9D49-602D19B7FFFB}"/>
    <cellStyle name="Normal 4 4 3 4 2" xfId="7875" xr:uid="{991CD33A-1B4A-423B-975F-F1A291CDCF69}"/>
    <cellStyle name="Normal 4 4 3 4 2 2" xfId="16905" xr:uid="{ECC533E0-844E-40B9-A249-392A7F269533}"/>
    <cellStyle name="Normal 4 4 3 4 2 2 2" xfId="39331" xr:uid="{B4C2DAA0-6290-4E65-86FD-8BCF14AC192A}"/>
    <cellStyle name="Normal 4 4 3 4 2 3" xfId="30301" xr:uid="{B7356FD7-E61A-4505-B2FD-005F659CF316}"/>
    <cellStyle name="Normal 4 4 3 4 3" xfId="12423" xr:uid="{752F3D1C-D97C-431E-AF05-E985888DF656}"/>
    <cellStyle name="Normal 4 4 3 4 3 2" xfId="34849" xr:uid="{D5F8BA4B-0EEB-4FD6-8C5A-191FFAE2B73A}"/>
    <cellStyle name="Normal 4 4 3 4 4" xfId="25819" xr:uid="{0FE47F0F-77BF-4906-BCD4-53E27296DDA7}"/>
    <cellStyle name="Normal 4 4 3 5" xfId="4887" xr:uid="{61EBCFB8-ACA9-480F-BD55-9099DD410A2D}"/>
    <cellStyle name="Normal 4 4 3 5 2" xfId="13917" xr:uid="{E8D60560-622E-4125-8051-BEA5099E2975}"/>
    <cellStyle name="Normal 4 4 3 5 2 2" xfId="36343" xr:uid="{5FA5CEFF-46E4-4FA9-B6BE-C37ACB595EBA}"/>
    <cellStyle name="Normal 4 4 3 5 3" xfId="27313" xr:uid="{A8D1A045-4CAA-47F1-980E-0E0BC472D05C}"/>
    <cellStyle name="Normal 4 4 3 6" xfId="9435" xr:uid="{D4893FBC-B7F6-4B87-891B-281C0AEF2D44}"/>
    <cellStyle name="Normal 4 4 3 6 2" xfId="31861" xr:uid="{8C5EBD06-14F4-45A5-ADF6-FE8D2EA0A084}"/>
    <cellStyle name="Normal 4 4 3 7" xfId="22831" xr:uid="{8A99B0F4-576A-400D-A765-CFA5A89E0379}"/>
    <cellStyle name="Normal 4 4 4" xfId="591" xr:uid="{216E0F02-B187-40A4-8AC9-EBC754FAC90C}"/>
    <cellStyle name="Normal 4 4 4 2" xfId="1338" xr:uid="{872331FE-8BA3-44F7-9A38-E11DD52C397F}"/>
    <cellStyle name="Normal 4 4 4 2 2" xfId="2832" xr:uid="{EF013FFF-913D-4E64-A297-DD11531DDE37}"/>
    <cellStyle name="Normal 4 4 4 2 2 2" xfId="7314" xr:uid="{819DA329-B4E3-4F7F-A19E-B5EB35F7F556}"/>
    <cellStyle name="Normal 4 4 4 2 2 2 2" xfId="16344" xr:uid="{47E2A4BA-4C36-46D8-90ED-E29400FD660A}"/>
    <cellStyle name="Normal 4 4 4 2 2 2 2 2" xfId="38770" xr:uid="{2760DFB9-D748-4E76-B56A-863BE9146F6F}"/>
    <cellStyle name="Normal 4 4 4 2 2 2 3" xfId="29740" xr:uid="{0AE42CD5-F66F-4DAD-8FFC-488B72F08B05}"/>
    <cellStyle name="Normal 4 4 4 2 2 3" xfId="11862" xr:uid="{1FC1E037-8C67-49F0-A01D-1CFCC1B8E859}"/>
    <cellStyle name="Normal 4 4 4 2 2 3 2" xfId="34288" xr:uid="{5357E113-4D80-4F9A-9AFE-B30F076169FC}"/>
    <cellStyle name="Normal 4 4 4 2 2 4" xfId="25258" xr:uid="{5966969D-0F69-457F-B283-0C1688B6B1EF}"/>
    <cellStyle name="Normal 4 4 4 2 3" xfId="4326" xr:uid="{9587F416-FDAA-4FAC-A239-546B2BE665BC}"/>
    <cellStyle name="Normal 4 4 4 2 3 2" xfId="8808" xr:uid="{C4FBF8FA-FC9B-4B8C-8B0C-8F90AB9987A7}"/>
    <cellStyle name="Normal 4 4 4 2 3 2 2" xfId="17838" xr:uid="{164FEF28-DE45-479A-B1A2-1B8E169A875A}"/>
    <cellStyle name="Normal 4 4 4 2 3 2 2 2" xfId="40264" xr:uid="{97342C0B-9292-42DC-A88A-68716F36B7C4}"/>
    <cellStyle name="Normal 4 4 4 2 3 2 3" xfId="31234" xr:uid="{2A19FFCA-F02F-455B-B681-082C38AA62F5}"/>
    <cellStyle name="Normal 4 4 4 2 3 3" xfId="13356" xr:uid="{631300CE-3AA3-406A-AAEB-791205DBD568}"/>
    <cellStyle name="Normal 4 4 4 2 3 3 2" xfId="35782" xr:uid="{3DEEB9EB-D557-4B43-B203-D2C0963FDD6E}"/>
    <cellStyle name="Normal 4 4 4 2 3 4" xfId="26752" xr:uid="{EAF69C3F-1D77-4EFB-92FC-640CF75CE5C8}"/>
    <cellStyle name="Normal 4 4 4 2 4" xfId="5820" xr:uid="{460E5787-58CC-4CE8-9BCA-E2E6455C4B14}"/>
    <cellStyle name="Normal 4 4 4 2 4 2" xfId="14850" xr:uid="{BAE1CDBF-666D-43C7-AEEF-034C8C6EE8C7}"/>
    <cellStyle name="Normal 4 4 4 2 4 2 2" xfId="37276" xr:uid="{5D510CDB-69E7-4284-94E6-85E7982480A1}"/>
    <cellStyle name="Normal 4 4 4 2 4 3" xfId="28246" xr:uid="{B6F55C40-6C36-4E7A-BA37-E65C4DB350F0}"/>
    <cellStyle name="Normal 4 4 4 2 5" xfId="10368" xr:uid="{6F34004C-7007-4388-8165-78320B06E296}"/>
    <cellStyle name="Normal 4 4 4 2 5 2" xfId="32794" xr:uid="{E57238BA-9680-4ABC-B754-1E93082E6268}"/>
    <cellStyle name="Normal 4 4 4 2 6" xfId="23764" xr:uid="{E5D796D6-1D00-4161-B395-7F19394A7620}"/>
    <cellStyle name="Normal 4 4 4 3" xfId="2085" xr:uid="{DBBF8AC4-41C3-4D87-809A-CBDD21AE543F}"/>
    <cellStyle name="Normal 4 4 4 3 2" xfId="6567" xr:uid="{99EAD531-5D44-4258-BDA0-07C22CB809CE}"/>
    <cellStyle name="Normal 4 4 4 3 2 2" xfId="15597" xr:uid="{72762674-808C-467B-B6D4-4A09A8FD494D}"/>
    <cellStyle name="Normal 4 4 4 3 2 2 2" xfId="38023" xr:uid="{55BB8B99-11C6-45BD-82F2-A382B6BBB4A2}"/>
    <cellStyle name="Normal 4 4 4 3 2 3" xfId="28993" xr:uid="{6E3376A6-D8A8-4FB4-8754-BCD090468D89}"/>
    <cellStyle name="Normal 4 4 4 3 3" xfId="11115" xr:uid="{9F192857-9A75-4B74-8EAD-2355DF5C6FB0}"/>
    <cellStyle name="Normal 4 4 4 3 3 2" xfId="33541" xr:uid="{F3A680B4-99D6-49BE-BF2A-55715C040866}"/>
    <cellStyle name="Normal 4 4 4 3 4" xfId="24511" xr:uid="{91BE8629-D88D-4A6C-B47D-526EFFFE0A4B}"/>
    <cellStyle name="Normal 4 4 4 4" xfId="3579" xr:uid="{53BE2BAB-1EEE-443E-A051-319DBC7EDD58}"/>
    <cellStyle name="Normal 4 4 4 4 2" xfId="8061" xr:uid="{1484B55E-2A54-401A-B0C0-E698E86D5EBF}"/>
    <cellStyle name="Normal 4 4 4 4 2 2" xfId="17091" xr:uid="{335B4989-C4D7-4AAF-B8C0-81799E7522F7}"/>
    <cellStyle name="Normal 4 4 4 4 2 2 2" xfId="39517" xr:uid="{D966947A-AB4B-4571-9080-B771D09AEA3C}"/>
    <cellStyle name="Normal 4 4 4 4 2 3" xfId="30487" xr:uid="{4DFEA10B-7B1C-4172-9949-B0CF0E527F7A}"/>
    <cellStyle name="Normal 4 4 4 4 3" xfId="12609" xr:uid="{74FC0EFF-2161-4163-A6D3-790415EF3F09}"/>
    <cellStyle name="Normal 4 4 4 4 3 2" xfId="35035" xr:uid="{B2A16357-E197-447B-A4A3-2C84E81523EF}"/>
    <cellStyle name="Normal 4 4 4 4 4" xfId="26005" xr:uid="{648BD44F-6736-4F2B-AD05-71EEE45E0E98}"/>
    <cellStyle name="Normal 4 4 4 5" xfId="5073" xr:uid="{9F3912E5-E90E-41EF-8E32-770BBF352187}"/>
    <cellStyle name="Normal 4 4 4 5 2" xfId="14103" xr:uid="{FC35B681-E05E-401A-A95A-02A233B5B16C}"/>
    <cellStyle name="Normal 4 4 4 5 2 2" xfId="36529" xr:uid="{2E5B31B1-8AF9-48C9-94B7-90D8C6995F0C}"/>
    <cellStyle name="Normal 4 4 4 5 3" xfId="27499" xr:uid="{69E596E5-C03C-4E7A-B506-276330298DF1}"/>
    <cellStyle name="Normal 4 4 4 6" xfId="9621" xr:uid="{0D61CE0B-768D-4DB7-BF77-93F48C7856AC}"/>
    <cellStyle name="Normal 4 4 4 6 2" xfId="32047" xr:uid="{60833ED2-98B9-4DBF-891C-F14EECE6B4B7}"/>
    <cellStyle name="Normal 4 4 4 7" xfId="23017" xr:uid="{7FACA17D-2994-4418-A8C2-934EF8421B7B}"/>
    <cellStyle name="Normal 4 4 5" xfId="778" xr:uid="{1E9B6FFF-37D0-455C-B625-F6B4F391DC14}"/>
    <cellStyle name="Normal 4 4 5 2" xfId="2272" xr:uid="{7551E922-F9E2-41E8-8986-60B8A4DC07AE}"/>
    <cellStyle name="Normal 4 4 5 2 2" xfId="6754" xr:uid="{51ED3B19-57F8-406F-B4E9-0F3F70B56701}"/>
    <cellStyle name="Normal 4 4 5 2 2 2" xfId="15784" xr:uid="{A682BB20-2209-4F03-A15A-899A30F4ABF3}"/>
    <cellStyle name="Normal 4 4 5 2 2 2 2" xfId="38210" xr:uid="{65F2401D-A76A-4EAA-85AD-9ABCD6106FF8}"/>
    <cellStyle name="Normal 4 4 5 2 2 3" xfId="29180" xr:uid="{A0FBBF23-A535-469C-8F4F-FB5F5A065177}"/>
    <cellStyle name="Normal 4 4 5 2 3" xfId="11302" xr:uid="{AB310764-46EF-4811-A436-237A3D79D1F4}"/>
    <cellStyle name="Normal 4 4 5 2 3 2" xfId="33728" xr:uid="{836E1C9D-0F34-4B13-A518-D099FC6173D2}"/>
    <cellStyle name="Normal 4 4 5 2 4" xfId="24698" xr:uid="{46B7D6FB-E1D6-4EF8-86ED-07CF01847E3E}"/>
    <cellStyle name="Normal 4 4 5 3" xfId="3766" xr:uid="{A1122023-2774-4AAF-9790-6AD07E5B398F}"/>
    <cellStyle name="Normal 4 4 5 3 2" xfId="8248" xr:uid="{125912C7-30B3-4901-8687-8F7289B9A3A1}"/>
    <cellStyle name="Normal 4 4 5 3 2 2" xfId="17278" xr:uid="{31A438DB-D0BB-4203-B043-DA6248530903}"/>
    <cellStyle name="Normal 4 4 5 3 2 2 2" xfId="39704" xr:uid="{625380EE-2AD7-43A0-969B-2A1521E0551C}"/>
    <cellStyle name="Normal 4 4 5 3 2 3" xfId="30674" xr:uid="{D5A1B5F5-C28C-4334-927C-4EB896E214FA}"/>
    <cellStyle name="Normal 4 4 5 3 3" xfId="12796" xr:uid="{A48A2261-2A31-4F5A-AD9E-4D27530D5624}"/>
    <cellStyle name="Normal 4 4 5 3 3 2" xfId="35222" xr:uid="{45C04E7B-EB86-40F6-9E91-9E05B225556F}"/>
    <cellStyle name="Normal 4 4 5 3 4" xfId="26192" xr:uid="{6A025FDE-6520-45BB-AE74-0777C1F05A3A}"/>
    <cellStyle name="Normal 4 4 5 4" xfId="5260" xr:uid="{57181F6A-8E9E-4977-A455-8ABCA08056D0}"/>
    <cellStyle name="Normal 4 4 5 4 2" xfId="14290" xr:uid="{41815B1F-9607-4B26-AF79-7CCEB34E8952}"/>
    <cellStyle name="Normal 4 4 5 4 2 2" xfId="36716" xr:uid="{063386E0-BE99-46E9-8CCF-BB511C13486F}"/>
    <cellStyle name="Normal 4 4 5 4 3" xfId="27686" xr:uid="{7C3228D7-A19E-43C7-A4E3-424E3746F45D}"/>
    <cellStyle name="Normal 4 4 5 5" xfId="9808" xr:uid="{14340A21-F959-4CCF-87A9-9943A1DFDD59}"/>
    <cellStyle name="Normal 4 4 5 5 2" xfId="32234" xr:uid="{2299AADE-4FCD-4AB7-90BA-CB2C0DA58609}"/>
    <cellStyle name="Normal 4 4 5 6" xfId="23204" xr:uid="{B1FB562B-6688-4D61-B999-F8D3C2A18E08}"/>
    <cellStyle name="Normal 4 4 6" xfId="1527" xr:uid="{4DFAA733-BB44-4ED2-BE4A-3FE761123411}"/>
    <cellStyle name="Normal 4 4 6 2" xfId="6009" xr:uid="{2F27B5C1-C44F-45F1-8E1A-32CA61A76539}"/>
    <cellStyle name="Normal 4 4 6 2 2" xfId="15039" xr:uid="{66BE191F-BDEC-4A1C-9A4C-9904BA4487C2}"/>
    <cellStyle name="Normal 4 4 6 2 2 2" xfId="37465" xr:uid="{7213AC97-4DF6-4B1A-979E-FFC8F9AC6BA7}"/>
    <cellStyle name="Normal 4 4 6 2 3" xfId="28435" xr:uid="{6CD0D3BB-1F75-4D5B-983A-EEFFC958F5A4}"/>
    <cellStyle name="Normal 4 4 6 3" xfId="10557" xr:uid="{B7251CB5-41A2-44A5-8F2D-C26D54147B4A}"/>
    <cellStyle name="Normal 4 4 6 3 2" xfId="32983" xr:uid="{F47932FF-AB0D-4FD6-BDEB-54BAA6D494E0}"/>
    <cellStyle name="Normal 4 4 6 4" xfId="23953" xr:uid="{611E7494-CC9C-4FD1-83B0-A99160C58CF9}"/>
    <cellStyle name="Normal 4 4 7" xfId="3021" xr:uid="{0572A1AD-2160-4ECA-A18B-E7DCF8210630}"/>
    <cellStyle name="Normal 4 4 7 2" xfId="7503" xr:uid="{4F60971B-CB38-4FCD-BCD4-413674FAFAC1}"/>
    <cellStyle name="Normal 4 4 7 2 2" xfId="16533" xr:uid="{16DE494D-7D21-4315-97EA-1B66981BF695}"/>
    <cellStyle name="Normal 4 4 7 2 2 2" xfId="38959" xr:uid="{7597B147-F5F7-4AF7-81F3-CB3307F4B3AF}"/>
    <cellStyle name="Normal 4 4 7 2 3" xfId="29929" xr:uid="{8690F91C-2328-447C-9DF9-E869F5304CE1}"/>
    <cellStyle name="Normal 4 4 7 3" xfId="12051" xr:uid="{20BC0CAE-584F-4D85-8774-8086680DDB3A}"/>
    <cellStyle name="Normal 4 4 7 3 2" xfId="34477" xr:uid="{BDC7D14C-52B8-485B-B377-5E1C9621FC7E}"/>
    <cellStyle name="Normal 4 4 7 4" xfId="25447" xr:uid="{FBDE0E6C-15B4-45AF-9A99-BC8BD6FE8B94}"/>
    <cellStyle name="Normal 4 4 8" xfId="4515" xr:uid="{255D4318-1887-49B8-B83C-30947ADE0C56}"/>
    <cellStyle name="Normal 4 4 8 2" xfId="13545" xr:uid="{69520AD7-0DC2-4CC5-A774-E6D665C38740}"/>
    <cellStyle name="Normal 4 4 8 2 2" xfId="35971" xr:uid="{CF12BB4F-0A6E-45FC-9493-FF153D8CB312}"/>
    <cellStyle name="Normal 4 4 8 3" xfId="26941" xr:uid="{2151AB6D-E2DD-4C21-AB9D-FAF86FEBF31A}"/>
    <cellStyle name="Normal 4 4 9" xfId="9063" xr:uid="{23F28B96-C87D-453F-946B-6AE7476C6F92}"/>
    <cellStyle name="Normal 4 4 9 2" xfId="31489" xr:uid="{10E00524-2722-40FC-84DF-F082ED66BF66}"/>
    <cellStyle name="Normal 4 5" xfId="56" xr:uid="{4F8D1065-3CD4-4D00-BE58-ECF6438AF5FB}"/>
    <cellStyle name="Normal 4 5 10" xfId="22482" xr:uid="{AF0BCB6C-3AD3-4B2A-B501-497DA380AB96}"/>
    <cellStyle name="Normal 4 5 2" xfId="242" xr:uid="{C964F350-30D3-4FA4-A906-99ACE2FEF19F}"/>
    <cellStyle name="Normal 4 5 2 2" xfId="987" xr:uid="{57433D5E-8097-4BEA-97A8-AAC7C87AB943}"/>
    <cellStyle name="Normal 4 5 2 2 2" xfId="2481" xr:uid="{E8BFB36A-BCFD-4621-BAE9-AE8C83BC5A2E}"/>
    <cellStyle name="Normal 4 5 2 2 2 2" xfId="6963" xr:uid="{1FD5F34D-8CC4-4AEA-A409-B62574EAD530}"/>
    <cellStyle name="Normal 4 5 2 2 2 2 2" xfId="15993" xr:uid="{1FC07774-7C95-4EF8-A92A-713B31411BD5}"/>
    <cellStyle name="Normal 4 5 2 2 2 2 2 2" xfId="38419" xr:uid="{396FD38A-35D8-40D5-BD21-D6CF1547CE25}"/>
    <cellStyle name="Normal 4 5 2 2 2 2 3" xfId="29389" xr:uid="{E21E68A9-48E1-4F8F-80DC-4634B3DEBD99}"/>
    <cellStyle name="Normal 4 5 2 2 2 3" xfId="11511" xr:uid="{C88A37E0-20BB-4D14-8B9D-4F32626E79A8}"/>
    <cellStyle name="Normal 4 5 2 2 2 3 2" xfId="33937" xr:uid="{0717F4BB-016F-431E-BD9E-FE022031C162}"/>
    <cellStyle name="Normal 4 5 2 2 2 4" xfId="24907" xr:uid="{5D703C85-D127-4737-AC4F-0273C3F4C8B5}"/>
    <cellStyle name="Normal 4 5 2 2 3" xfId="3975" xr:uid="{A26CEFC3-D38C-4645-9BC5-D7B37D216FF9}"/>
    <cellStyle name="Normal 4 5 2 2 3 2" xfId="8457" xr:uid="{F537A0EB-FE47-4ED9-A7C4-C2C5CD336F19}"/>
    <cellStyle name="Normal 4 5 2 2 3 2 2" xfId="17487" xr:uid="{469293F1-F341-4BF5-A540-F4AEB910B636}"/>
    <cellStyle name="Normal 4 5 2 2 3 2 2 2" xfId="39913" xr:uid="{8D185130-3C76-4474-B41F-1A71CAB093E9}"/>
    <cellStyle name="Normal 4 5 2 2 3 2 3" xfId="30883" xr:uid="{BA6DD71C-AAF3-4904-B03D-44FBAE9C87C7}"/>
    <cellStyle name="Normal 4 5 2 2 3 3" xfId="13005" xr:uid="{20E55D88-2A2C-49D1-81EE-F5B338171A53}"/>
    <cellStyle name="Normal 4 5 2 2 3 3 2" xfId="35431" xr:uid="{14B79130-A339-433D-BB6E-463626B314D7}"/>
    <cellStyle name="Normal 4 5 2 2 3 4" xfId="26401" xr:uid="{B7BA2792-B06E-4BA6-88D1-182A772130DF}"/>
    <cellStyle name="Normal 4 5 2 2 4" xfId="5469" xr:uid="{5C8B4810-C456-48C1-AE29-70D03ABA8F60}"/>
    <cellStyle name="Normal 4 5 2 2 4 2" xfId="14499" xr:uid="{47E535D8-A809-4B80-9705-608188AF2B69}"/>
    <cellStyle name="Normal 4 5 2 2 4 2 2" xfId="36925" xr:uid="{FB1781CF-22F4-4464-93F2-6980407D9C72}"/>
    <cellStyle name="Normal 4 5 2 2 4 3" xfId="27895" xr:uid="{77373CC3-1137-4A13-9013-7D5ED476CC07}"/>
    <cellStyle name="Normal 4 5 2 2 5" xfId="10017" xr:uid="{61F292F2-2BFC-4109-9C2D-18423B735662}"/>
    <cellStyle name="Normal 4 5 2 2 5 2" xfId="32443" xr:uid="{C1437241-F607-4A37-91E6-103A21F9A932}"/>
    <cellStyle name="Normal 4 5 2 2 6" xfId="23413" xr:uid="{A1EB3F5A-7618-4F60-B76C-8658EB24D9AA}"/>
    <cellStyle name="Normal 4 5 2 3" xfId="1736" xr:uid="{C3EC90F5-BC68-496F-B7A9-01E230ACC7CE}"/>
    <cellStyle name="Normal 4 5 2 3 2" xfId="6218" xr:uid="{F71D7E4E-CB56-4073-8398-E73343EBC215}"/>
    <cellStyle name="Normal 4 5 2 3 2 2" xfId="15248" xr:uid="{DCE09E6F-8031-4DA6-AB12-30533A0195DD}"/>
    <cellStyle name="Normal 4 5 2 3 2 2 2" xfId="37674" xr:uid="{B42CDAF8-3691-41CA-839E-D4D713B569AD}"/>
    <cellStyle name="Normal 4 5 2 3 2 3" xfId="28644" xr:uid="{3307FE78-7CA2-40DC-B857-245151F4412F}"/>
    <cellStyle name="Normal 4 5 2 3 3" xfId="10766" xr:uid="{77BA343F-BA6B-47D5-B0AF-F2086EBEBD6A}"/>
    <cellStyle name="Normal 4 5 2 3 3 2" xfId="33192" xr:uid="{C0BA802A-ABE1-4F5E-B925-3ABC00961BEC}"/>
    <cellStyle name="Normal 4 5 2 3 4" xfId="24162" xr:uid="{5357FFC8-3C8E-4FCE-AC92-E4EF8C711192}"/>
    <cellStyle name="Normal 4 5 2 4" xfId="3230" xr:uid="{0FF3BF32-075D-41B7-9C66-E86186077B6B}"/>
    <cellStyle name="Normal 4 5 2 4 2" xfId="7712" xr:uid="{7EBD393B-7F50-47B6-BAA0-8EF544F1A096}"/>
    <cellStyle name="Normal 4 5 2 4 2 2" xfId="16742" xr:uid="{59C45442-980C-4F03-8FF2-99B9D32D44DF}"/>
    <cellStyle name="Normal 4 5 2 4 2 2 2" xfId="39168" xr:uid="{BE3CF275-D44E-4A1D-A7F8-491FBC8C9924}"/>
    <cellStyle name="Normal 4 5 2 4 2 3" xfId="30138" xr:uid="{873C169A-9E7D-4123-8E89-3CE385BD9F8B}"/>
    <cellStyle name="Normal 4 5 2 4 3" xfId="12260" xr:uid="{DB122BED-C678-4117-B1FE-B3EBD74A7BC6}"/>
    <cellStyle name="Normal 4 5 2 4 3 2" xfId="34686" xr:uid="{72977F34-CC37-4887-B6A1-78C19EC9759E}"/>
    <cellStyle name="Normal 4 5 2 4 4" xfId="25656" xr:uid="{090096A4-D625-46D4-9732-1699F5627483}"/>
    <cellStyle name="Normal 4 5 2 5" xfId="4724" xr:uid="{0855238C-FD39-433C-B126-4AB2E7B8A478}"/>
    <cellStyle name="Normal 4 5 2 5 2" xfId="13754" xr:uid="{FAB5D76E-DD83-4772-ABE7-D8B79EA4C37A}"/>
    <cellStyle name="Normal 4 5 2 5 2 2" xfId="36180" xr:uid="{31B94FC4-48E4-43AC-8691-064ADDDF0812}"/>
    <cellStyle name="Normal 4 5 2 5 3" xfId="27150" xr:uid="{1E7B4A6B-A2E4-4127-AA7A-4EEF2B2236C2}"/>
    <cellStyle name="Normal 4 5 2 6" xfId="9272" xr:uid="{C20D692E-1B08-426D-B66D-C03715CA371D}"/>
    <cellStyle name="Normal 4 5 2 6 2" xfId="31698" xr:uid="{14E9D1ED-2E36-4BC7-AA8F-A630A7C4A97E}"/>
    <cellStyle name="Normal 4 5 2 7" xfId="22668" xr:uid="{B98FD7AA-FC1B-4D1B-8BE1-4B77994A620B}"/>
    <cellStyle name="Normal 4 5 3" xfId="428" xr:uid="{A0A71554-A322-406B-AB32-B4A42A13F258}"/>
    <cellStyle name="Normal 4 5 3 2" xfId="1175" xr:uid="{EF134EF7-A2DE-4841-9C51-E99271EB39AE}"/>
    <cellStyle name="Normal 4 5 3 2 2" xfId="2669" xr:uid="{2BF8F289-B426-41DF-A0A5-D3D91399E714}"/>
    <cellStyle name="Normal 4 5 3 2 2 2" xfId="7151" xr:uid="{4E0E8651-8960-40A6-87F9-CA14F8368AE8}"/>
    <cellStyle name="Normal 4 5 3 2 2 2 2" xfId="16181" xr:uid="{DD6ABCF4-B1A0-4DB2-94F7-5BF872473604}"/>
    <cellStyle name="Normal 4 5 3 2 2 2 2 2" xfId="38607" xr:uid="{5E3E8192-2BEF-4375-9FD8-9EB35DF811B1}"/>
    <cellStyle name="Normal 4 5 3 2 2 2 3" xfId="29577" xr:uid="{041AFEEE-9B94-4D31-9DEF-89E68775D2CF}"/>
    <cellStyle name="Normal 4 5 3 2 2 3" xfId="11699" xr:uid="{081329E1-EA81-4FC3-9221-14645EADA16C}"/>
    <cellStyle name="Normal 4 5 3 2 2 3 2" xfId="34125" xr:uid="{FE45158E-8F2C-45F9-A568-B2B32C995C42}"/>
    <cellStyle name="Normal 4 5 3 2 2 4" xfId="25095" xr:uid="{BB5EAD2B-4C2F-4F69-BD39-2897EDC758A2}"/>
    <cellStyle name="Normal 4 5 3 2 3" xfId="4163" xr:uid="{F3900276-9728-4E9C-8D9B-DEE022DC6F9F}"/>
    <cellStyle name="Normal 4 5 3 2 3 2" xfId="8645" xr:uid="{53305885-2D06-4B6F-BDAC-E2FB60E66C60}"/>
    <cellStyle name="Normal 4 5 3 2 3 2 2" xfId="17675" xr:uid="{0C43B4C1-CA49-43C1-B6E0-73D080463D20}"/>
    <cellStyle name="Normal 4 5 3 2 3 2 2 2" xfId="40101" xr:uid="{2722F1BC-8AED-4F99-8D2A-62ADA6480156}"/>
    <cellStyle name="Normal 4 5 3 2 3 2 3" xfId="31071" xr:uid="{E69A9A7D-CD88-43D2-9996-CCFC3FB4ECB9}"/>
    <cellStyle name="Normal 4 5 3 2 3 3" xfId="13193" xr:uid="{53D1AF80-35C2-4177-BE76-2ED615829253}"/>
    <cellStyle name="Normal 4 5 3 2 3 3 2" xfId="35619" xr:uid="{D6B2DB58-B381-448B-A655-BAB078278B33}"/>
    <cellStyle name="Normal 4 5 3 2 3 4" xfId="26589" xr:uid="{63CDC5CD-ED45-4ACB-A950-2FEA8B2CD10E}"/>
    <cellStyle name="Normal 4 5 3 2 4" xfId="5657" xr:uid="{E8FC6450-AD1D-4261-BD70-11DAEAC05176}"/>
    <cellStyle name="Normal 4 5 3 2 4 2" xfId="14687" xr:uid="{C63BCA73-91E0-4668-9D84-C02771542377}"/>
    <cellStyle name="Normal 4 5 3 2 4 2 2" xfId="37113" xr:uid="{99F37757-49FD-4D24-8CB3-779B07F5B13A}"/>
    <cellStyle name="Normal 4 5 3 2 4 3" xfId="28083" xr:uid="{DB15E273-0C70-4058-AFA2-8FBBEB576204}"/>
    <cellStyle name="Normal 4 5 3 2 5" xfId="10205" xr:uid="{26DF8599-98F4-427E-A434-2FA0976BB905}"/>
    <cellStyle name="Normal 4 5 3 2 5 2" xfId="32631" xr:uid="{49B32D50-2419-4CA4-A593-1464B3107CC1}"/>
    <cellStyle name="Normal 4 5 3 2 6" xfId="23601" xr:uid="{BCDE5053-89E4-49D5-A91E-2144BEB37956}"/>
    <cellStyle name="Normal 4 5 3 3" xfId="1922" xr:uid="{37CE2CE2-BD78-46EC-84A9-B22B4AC91DF0}"/>
    <cellStyle name="Normal 4 5 3 3 2" xfId="6404" xr:uid="{8D86C13B-6E30-4EE0-BAD5-197E7B33CB9D}"/>
    <cellStyle name="Normal 4 5 3 3 2 2" xfId="15434" xr:uid="{FC167E0F-7A25-46A9-B895-0A8D1B33EAFC}"/>
    <cellStyle name="Normal 4 5 3 3 2 2 2" xfId="37860" xr:uid="{C3E6DED2-AA3F-449D-82D8-08F00848BD27}"/>
    <cellStyle name="Normal 4 5 3 3 2 3" xfId="28830" xr:uid="{4F5F0B3E-F77F-450E-B1A6-FAC29999E4CA}"/>
    <cellStyle name="Normal 4 5 3 3 3" xfId="10952" xr:uid="{F09BCE00-236D-460A-99B5-40D76B635E23}"/>
    <cellStyle name="Normal 4 5 3 3 3 2" xfId="33378" xr:uid="{F9225B90-2060-4F98-ADDE-1394EC792114}"/>
    <cellStyle name="Normal 4 5 3 3 4" xfId="24348" xr:uid="{2191D5EC-AFF9-41D3-A823-3F903B275976}"/>
    <cellStyle name="Normal 4 5 3 4" xfId="3416" xr:uid="{5E6D28BE-735F-46B3-96E0-563E82AC90E1}"/>
    <cellStyle name="Normal 4 5 3 4 2" xfId="7898" xr:uid="{3F86C5B3-373B-478E-B575-9A9A8E9C0649}"/>
    <cellStyle name="Normal 4 5 3 4 2 2" xfId="16928" xr:uid="{B59BC598-BCA0-4D4A-953C-D3362E9D79BA}"/>
    <cellStyle name="Normal 4 5 3 4 2 2 2" xfId="39354" xr:uid="{E8119E3E-18C1-4187-A9B6-EAF8BC2D63D6}"/>
    <cellStyle name="Normal 4 5 3 4 2 3" xfId="30324" xr:uid="{12197A4D-C282-425E-A1AB-8BF7F684245B}"/>
    <cellStyle name="Normal 4 5 3 4 3" xfId="12446" xr:uid="{5CB39D79-7B56-4886-88D3-E0BC77AA592A}"/>
    <cellStyle name="Normal 4 5 3 4 3 2" xfId="34872" xr:uid="{37972BA9-7AB5-46A5-852B-262ECD0485C4}"/>
    <cellStyle name="Normal 4 5 3 4 4" xfId="25842" xr:uid="{36B44335-209D-4013-B4DB-003838C6CACF}"/>
    <cellStyle name="Normal 4 5 3 5" xfId="4910" xr:uid="{6E8FD0F9-8BD7-4FC2-9D80-54E5E4814A61}"/>
    <cellStyle name="Normal 4 5 3 5 2" xfId="13940" xr:uid="{96FC1BFA-C690-4984-A915-57576BD8F2C8}"/>
    <cellStyle name="Normal 4 5 3 5 2 2" xfId="36366" xr:uid="{DE65D0C1-58BF-4929-8916-0AA5D298326E}"/>
    <cellStyle name="Normal 4 5 3 5 3" xfId="27336" xr:uid="{EB9D343F-18D6-4A15-A3FD-5E389A2A5FD2}"/>
    <cellStyle name="Normal 4 5 3 6" xfId="9458" xr:uid="{B8C5CE8A-F058-437C-B3B8-F4E2475E5248}"/>
    <cellStyle name="Normal 4 5 3 6 2" xfId="31884" xr:uid="{5A4CDC20-B5AA-4574-AFF5-198A565D90AB}"/>
    <cellStyle name="Normal 4 5 3 7" xfId="22854" xr:uid="{DA067C2C-DE69-40CD-9B00-3D348B547EC8}"/>
    <cellStyle name="Normal 4 5 4" xfId="614" xr:uid="{12B0AF22-2C6B-475F-921D-0097ED88ECA6}"/>
    <cellStyle name="Normal 4 5 4 2" xfId="1361" xr:uid="{5402FCCF-9159-45A0-A9DE-5D47D77C28F1}"/>
    <cellStyle name="Normal 4 5 4 2 2" xfId="2855" xr:uid="{5996380F-ACAD-4DB8-AD43-4AB9718BD0AD}"/>
    <cellStyle name="Normal 4 5 4 2 2 2" xfId="7337" xr:uid="{380ED8AA-069D-4D47-9AC9-7AC7C7DCD486}"/>
    <cellStyle name="Normal 4 5 4 2 2 2 2" xfId="16367" xr:uid="{1155E2A8-7F63-43F9-A6E2-84F154C6C1F3}"/>
    <cellStyle name="Normal 4 5 4 2 2 2 2 2" xfId="38793" xr:uid="{790399B6-3BBC-497D-B02E-DEB9C078B25C}"/>
    <cellStyle name="Normal 4 5 4 2 2 2 3" xfId="29763" xr:uid="{5D511E2E-64FF-48BF-B1DD-D7CE629C256E}"/>
    <cellStyle name="Normal 4 5 4 2 2 3" xfId="11885" xr:uid="{8B1101FE-57D9-4CDB-81F1-F4E8D13AFE9D}"/>
    <cellStyle name="Normal 4 5 4 2 2 3 2" xfId="34311" xr:uid="{E2AAFCA7-A101-43D0-AB3E-5C9BB21ABE2F}"/>
    <cellStyle name="Normal 4 5 4 2 2 4" xfId="25281" xr:uid="{9E0F5309-7D21-43DD-B249-F526BAD93619}"/>
    <cellStyle name="Normal 4 5 4 2 3" xfId="4349" xr:uid="{BFEA754B-8A43-44E0-B40C-0E1C03FDFA9D}"/>
    <cellStyle name="Normal 4 5 4 2 3 2" xfId="8831" xr:uid="{A0DEAD80-6251-4335-9CBF-269361E0818A}"/>
    <cellStyle name="Normal 4 5 4 2 3 2 2" xfId="17861" xr:uid="{60F9EDBC-69BE-4463-815B-E4F3338EC55C}"/>
    <cellStyle name="Normal 4 5 4 2 3 2 2 2" xfId="40287" xr:uid="{A25BB4F5-3CC7-44D9-959B-77DAFBA4E11D}"/>
    <cellStyle name="Normal 4 5 4 2 3 2 3" xfId="31257" xr:uid="{A1914CD8-3F18-4C16-8301-CAFBFAD7FFD9}"/>
    <cellStyle name="Normal 4 5 4 2 3 3" xfId="13379" xr:uid="{8E10AC77-8B2A-48DC-AA67-159A77699DE4}"/>
    <cellStyle name="Normal 4 5 4 2 3 3 2" xfId="35805" xr:uid="{B17CBCCD-3B14-48DC-A36E-DD9CAAA724EB}"/>
    <cellStyle name="Normal 4 5 4 2 3 4" xfId="26775" xr:uid="{3280424D-DD37-413E-9791-6FD2DA359D76}"/>
    <cellStyle name="Normal 4 5 4 2 4" xfId="5843" xr:uid="{9DCCC7AC-9986-4DA0-97B5-257622B4DE0A}"/>
    <cellStyle name="Normal 4 5 4 2 4 2" xfId="14873" xr:uid="{A5BE1A19-FB99-44BD-A155-B5884AE31668}"/>
    <cellStyle name="Normal 4 5 4 2 4 2 2" xfId="37299" xr:uid="{92D8C6B7-6EEB-49E1-AB6B-93510C5D2101}"/>
    <cellStyle name="Normal 4 5 4 2 4 3" xfId="28269" xr:uid="{0C44A2CD-BD3B-4C41-82CE-4D8C91876054}"/>
    <cellStyle name="Normal 4 5 4 2 5" xfId="10391" xr:uid="{3A3851BC-5562-4AA4-8513-1426FFC3D351}"/>
    <cellStyle name="Normal 4 5 4 2 5 2" xfId="32817" xr:uid="{6583B878-BE43-4ABF-AF2C-E6177D6144EF}"/>
    <cellStyle name="Normal 4 5 4 2 6" xfId="23787" xr:uid="{D35B0B04-B367-49EA-BF80-AED9369D6832}"/>
    <cellStyle name="Normal 4 5 4 3" xfId="2108" xr:uid="{CA740469-2FD0-4B91-A88E-51A36531B202}"/>
    <cellStyle name="Normal 4 5 4 3 2" xfId="6590" xr:uid="{A8EFBA93-E416-4909-BEA7-997950F392A7}"/>
    <cellStyle name="Normal 4 5 4 3 2 2" xfId="15620" xr:uid="{A6CB9583-444A-41A0-A7ED-DC13773E68AB}"/>
    <cellStyle name="Normal 4 5 4 3 2 2 2" xfId="38046" xr:uid="{DAA43369-A4EF-404D-89F7-5B1C28F32E98}"/>
    <cellStyle name="Normal 4 5 4 3 2 3" xfId="29016" xr:uid="{7D4D8310-676F-456E-BB55-A8D60DDFB7D8}"/>
    <cellStyle name="Normal 4 5 4 3 3" xfId="11138" xr:uid="{583820B2-9F60-492E-8706-42A050F65E91}"/>
    <cellStyle name="Normal 4 5 4 3 3 2" xfId="33564" xr:uid="{3D4DDC40-14B8-4E9B-85B5-FC3C55ED7D40}"/>
    <cellStyle name="Normal 4 5 4 3 4" xfId="24534" xr:uid="{3A9ABDA9-A36D-42CB-BE47-003BF827C2A2}"/>
    <cellStyle name="Normal 4 5 4 4" xfId="3602" xr:uid="{F4B801C2-A613-4D6F-A50B-2697B89D8E1A}"/>
    <cellStyle name="Normal 4 5 4 4 2" xfId="8084" xr:uid="{C9F1876F-D3CB-46C4-A2AC-825E38466247}"/>
    <cellStyle name="Normal 4 5 4 4 2 2" xfId="17114" xr:uid="{C13BB1CC-CC25-4FB0-9779-60EAFF1A387A}"/>
    <cellStyle name="Normal 4 5 4 4 2 2 2" xfId="39540" xr:uid="{602D123B-71F6-4648-AA2D-C233F96B5320}"/>
    <cellStyle name="Normal 4 5 4 4 2 3" xfId="30510" xr:uid="{F9881299-5CD1-46F2-BF09-A2641D843F8A}"/>
    <cellStyle name="Normal 4 5 4 4 3" xfId="12632" xr:uid="{3150C424-28CA-4439-915B-6AAA116AEA52}"/>
    <cellStyle name="Normal 4 5 4 4 3 2" xfId="35058" xr:uid="{DFE82780-3119-48AA-B718-50D337DD209D}"/>
    <cellStyle name="Normal 4 5 4 4 4" xfId="26028" xr:uid="{0F11A56D-8A2E-4A5E-A417-CA18EB977CAA}"/>
    <cellStyle name="Normal 4 5 4 5" xfId="5096" xr:uid="{0CD07709-A86D-43A0-B70B-1777DB51A94C}"/>
    <cellStyle name="Normal 4 5 4 5 2" xfId="14126" xr:uid="{846679E8-0965-40F0-B57C-4AA0FCA3FD93}"/>
    <cellStyle name="Normal 4 5 4 5 2 2" xfId="36552" xr:uid="{7E22DEF1-57A2-4DEB-B631-4B7872A3A363}"/>
    <cellStyle name="Normal 4 5 4 5 3" xfId="27522" xr:uid="{4F824BCE-82DB-44C7-AAC6-C78A7957E844}"/>
    <cellStyle name="Normal 4 5 4 6" xfId="9644" xr:uid="{6F16A2F7-36E9-4F85-A871-145F85BEB4DA}"/>
    <cellStyle name="Normal 4 5 4 6 2" xfId="32070" xr:uid="{57B160D7-B53D-4D71-8BF0-6CD133D6BEE5}"/>
    <cellStyle name="Normal 4 5 4 7" xfId="23040" xr:uid="{F8BFD232-A42A-440D-B879-6112F17CC4EB}"/>
    <cellStyle name="Normal 4 5 5" xfId="801" xr:uid="{B7E8F6FF-880B-4EA3-B315-4D723398291B}"/>
    <cellStyle name="Normal 4 5 5 2" xfId="2295" xr:uid="{BB49F0EB-DA24-4065-8C98-F911A5C40100}"/>
    <cellStyle name="Normal 4 5 5 2 2" xfId="6777" xr:uid="{7838A989-008D-4146-A698-755B81A1FF5B}"/>
    <cellStyle name="Normal 4 5 5 2 2 2" xfId="15807" xr:uid="{2F9CF2D7-C6DF-499A-9805-3A2AF92713AB}"/>
    <cellStyle name="Normal 4 5 5 2 2 2 2" xfId="38233" xr:uid="{A8443211-4BEF-4304-B344-856952EACF10}"/>
    <cellStyle name="Normal 4 5 5 2 2 3" xfId="29203" xr:uid="{7EF1B261-003C-4C64-BBB4-1C4B9C010F67}"/>
    <cellStyle name="Normal 4 5 5 2 3" xfId="11325" xr:uid="{88FF398A-CA6C-4546-80AF-F2B7BE176588}"/>
    <cellStyle name="Normal 4 5 5 2 3 2" xfId="33751" xr:uid="{D7909212-FA26-4EFF-B127-F20C27023896}"/>
    <cellStyle name="Normal 4 5 5 2 4" xfId="24721" xr:uid="{610A9D2E-AF52-42F2-B53E-588321F5CCA0}"/>
    <cellStyle name="Normal 4 5 5 3" xfId="3789" xr:uid="{2374AD6A-D543-4D3D-86DD-36CA13BF88E0}"/>
    <cellStyle name="Normal 4 5 5 3 2" xfId="8271" xr:uid="{4068BD0D-3DEE-431F-99BB-F5193515F830}"/>
    <cellStyle name="Normal 4 5 5 3 2 2" xfId="17301" xr:uid="{E2FB9A59-C426-4917-83EF-0684C4D1B6CD}"/>
    <cellStyle name="Normal 4 5 5 3 2 2 2" xfId="39727" xr:uid="{D3965BBB-7CDD-48CD-A292-36297D8A5965}"/>
    <cellStyle name="Normal 4 5 5 3 2 3" xfId="30697" xr:uid="{1C8B730C-2D3B-41E1-92C5-438344638167}"/>
    <cellStyle name="Normal 4 5 5 3 3" xfId="12819" xr:uid="{674F8C9E-4FA9-4A89-BAC8-886C208F1F79}"/>
    <cellStyle name="Normal 4 5 5 3 3 2" xfId="35245" xr:uid="{B7299CAC-9F61-4AEB-8F6E-2BE8F7E0CE3D}"/>
    <cellStyle name="Normal 4 5 5 3 4" xfId="26215" xr:uid="{09AC0FBF-B884-4B39-9A7F-F66D84883631}"/>
    <cellStyle name="Normal 4 5 5 4" xfId="5283" xr:uid="{A7B1E59F-4129-4E8D-B44C-8461120082B3}"/>
    <cellStyle name="Normal 4 5 5 4 2" xfId="14313" xr:uid="{71E07270-0C12-4A3E-B1B7-42D723C7E28D}"/>
    <cellStyle name="Normal 4 5 5 4 2 2" xfId="36739" xr:uid="{15272CB4-F513-4273-BB80-5B5ACD9BF504}"/>
    <cellStyle name="Normal 4 5 5 4 3" xfId="27709" xr:uid="{18E6BE7A-F10A-4EC4-8180-8F4740CEA44B}"/>
    <cellStyle name="Normal 4 5 5 5" xfId="9831" xr:uid="{2F6D6250-74C4-47DD-8275-1530FED4966B}"/>
    <cellStyle name="Normal 4 5 5 5 2" xfId="32257" xr:uid="{60D6AE87-FD57-47EF-AE7A-8F2A0567946C}"/>
    <cellStyle name="Normal 4 5 5 6" xfId="23227" xr:uid="{48F67E9E-FDAC-4996-A92B-2AAF1FE1E52E}"/>
    <cellStyle name="Normal 4 5 6" xfId="1550" xr:uid="{51164526-1A6C-47F4-A4A2-31B699BD6E13}"/>
    <cellStyle name="Normal 4 5 6 2" xfId="6032" xr:uid="{3FFCD621-710F-4E03-AD0D-0D4CC48E21D5}"/>
    <cellStyle name="Normal 4 5 6 2 2" xfId="15062" xr:uid="{78B096BF-DBFF-46B0-82A7-CB674285F670}"/>
    <cellStyle name="Normal 4 5 6 2 2 2" xfId="37488" xr:uid="{BE7E1F38-0934-4DD1-8204-EF22CD72D3EA}"/>
    <cellStyle name="Normal 4 5 6 2 3" xfId="28458" xr:uid="{4B3D13D7-280F-407D-857C-EDBFA39FFCDD}"/>
    <cellStyle name="Normal 4 5 6 3" xfId="10580" xr:uid="{D00E086A-84A6-4C5F-884E-4B77461B7A6C}"/>
    <cellStyle name="Normal 4 5 6 3 2" xfId="33006" xr:uid="{F9E8CE6F-23E1-49D6-95DE-F972FD412597}"/>
    <cellStyle name="Normal 4 5 6 4" xfId="23976" xr:uid="{C67DE0C9-3702-4E0E-9072-CBB96A525E7F}"/>
    <cellStyle name="Normal 4 5 7" xfId="3044" xr:uid="{54AEAB90-1989-434C-9562-2A7021884EBF}"/>
    <cellStyle name="Normal 4 5 7 2" xfId="7526" xr:uid="{03E77CCE-63C4-48CA-ABA6-497C6A8C1726}"/>
    <cellStyle name="Normal 4 5 7 2 2" xfId="16556" xr:uid="{B64C7E65-BAD6-4E76-9E10-BC648230872B}"/>
    <cellStyle name="Normal 4 5 7 2 2 2" xfId="38982" xr:uid="{F65E2B25-010A-4945-8768-B2953D26E7A8}"/>
    <cellStyle name="Normal 4 5 7 2 3" xfId="29952" xr:uid="{D20FB7EF-22FE-48EC-9F8B-A903CA0CF628}"/>
    <cellStyle name="Normal 4 5 7 3" xfId="12074" xr:uid="{04E85C74-A0E4-4DB4-BBC2-1948422D89FB}"/>
    <cellStyle name="Normal 4 5 7 3 2" xfId="34500" xr:uid="{C30A8E46-6E35-48A0-879E-9A7F6DA36623}"/>
    <cellStyle name="Normal 4 5 7 4" xfId="25470" xr:uid="{CC67C341-7ED3-4EA1-9765-64363544D36D}"/>
    <cellStyle name="Normal 4 5 8" xfId="4538" xr:uid="{9B97D8F6-D6B7-481D-B254-5F99672A1EE6}"/>
    <cellStyle name="Normal 4 5 8 2" xfId="13568" xr:uid="{2F549BFC-ACB3-4199-9530-B380D978B855}"/>
    <cellStyle name="Normal 4 5 8 2 2" xfId="35994" xr:uid="{7CDC1352-8187-48C2-BE88-4C036D9B4364}"/>
    <cellStyle name="Normal 4 5 8 3" xfId="26964" xr:uid="{D3EDF3A2-56F0-4513-8609-8F9D5E13D39A}"/>
    <cellStyle name="Normal 4 5 9" xfId="9086" xr:uid="{9F1E31EF-1C95-4CCF-9236-63B05748D46F}"/>
    <cellStyle name="Normal 4 5 9 2" xfId="31512" xr:uid="{EED019A5-B6A4-40F0-AA8D-E548832EEF23}"/>
    <cellStyle name="Normal 4 6" xfId="80" xr:uid="{CCB2516A-8321-43B1-9BFE-AFD31156B6B4}"/>
    <cellStyle name="Normal 4 6 10" xfId="22506" xr:uid="{177FFEF1-9703-4EB2-BE7A-B2E708793467}"/>
    <cellStyle name="Normal 4 6 2" xfId="266" xr:uid="{97BD07A1-EEEC-4405-9225-22378A44AB37}"/>
    <cellStyle name="Normal 4 6 2 2" xfId="1010" xr:uid="{CD4407ED-9E43-4B39-A783-2E6C72B9A152}"/>
    <cellStyle name="Normal 4 6 2 2 2" xfId="2504" xr:uid="{CCDFFC27-FBC4-4BAA-8869-71FF9E4A7441}"/>
    <cellStyle name="Normal 4 6 2 2 2 2" xfId="6986" xr:uid="{21E050ED-3FCB-48EA-AF71-66EBA1E73A01}"/>
    <cellStyle name="Normal 4 6 2 2 2 2 2" xfId="16016" xr:uid="{41492D1F-0E0A-49BE-838D-7FF26A672189}"/>
    <cellStyle name="Normal 4 6 2 2 2 2 2 2" xfId="38442" xr:uid="{8E836092-5186-4C04-BC4D-D0A5CB213DD5}"/>
    <cellStyle name="Normal 4 6 2 2 2 2 3" xfId="29412" xr:uid="{4409459B-3C25-45F9-A0E6-6D9BE0EE4E42}"/>
    <cellStyle name="Normal 4 6 2 2 2 3" xfId="11534" xr:uid="{79BAAD17-6257-41E7-A5F4-C4A521DCEB7E}"/>
    <cellStyle name="Normal 4 6 2 2 2 3 2" xfId="33960" xr:uid="{8158766A-351E-4548-A2BE-3CC27AF5A89E}"/>
    <cellStyle name="Normal 4 6 2 2 2 4" xfId="24930" xr:uid="{5738208F-37E4-44CB-B9A6-34EB454EFD81}"/>
    <cellStyle name="Normal 4 6 2 2 3" xfId="3998" xr:uid="{D992940F-5CF5-4CFA-A329-F4745CE1D41E}"/>
    <cellStyle name="Normal 4 6 2 2 3 2" xfId="8480" xr:uid="{59902C8F-41E9-49D8-A9C5-E15B5B3664E1}"/>
    <cellStyle name="Normal 4 6 2 2 3 2 2" xfId="17510" xr:uid="{E9E3D132-D677-4DAF-9C3E-3BB0101B341D}"/>
    <cellStyle name="Normal 4 6 2 2 3 2 2 2" xfId="39936" xr:uid="{EF7D0562-72FB-415C-B059-BABC66268373}"/>
    <cellStyle name="Normal 4 6 2 2 3 2 3" xfId="30906" xr:uid="{00108436-EDFB-4830-933F-80F832689783}"/>
    <cellStyle name="Normal 4 6 2 2 3 3" xfId="13028" xr:uid="{5497DB95-6C0C-49AA-BB38-0E4C32B279C2}"/>
    <cellStyle name="Normal 4 6 2 2 3 3 2" xfId="35454" xr:uid="{76DDB56B-9FF9-4EFD-BDE7-2B9B6C20420D}"/>
    <cellStyle name="Normal 4 6 2 2 3 4" xfId="26424" xr:uid="{608814B0-FED5-44FE-B31B-0EB662085644}"/>
    <cellStyle name="Normal 4 6 2 2 4" xfId="5492" xr:uid="{3C4D5076-BE7D-4910-A933-6B24B2E41078}"/>
    <cellStyle name="Normal 4 6 2 2 4 2" xfId="14522" xr:uid="{E8E63034-BF10-495F-86FE-F8534B26F77A}"/>
    <cellStyle name="Normal 4 6 2 2 4 2 2" xfId="36948" xr:uid="{33A03AE8-3B5C-49BF-829B-142180BB98D8}"/>
    <cellStyle name="Normal 4 6 2 2 4 3" xfId="27918" xr:uid="{3D563188-B9FC-48A6-88B9-D93FD69850E8}"/>
    <cellStyle name="Normal 4 6 2 2 5" xfId="10040" xr:uid="{AB95AED4-9183-4870-A820-2E14BBD82670}"/>
    <cellStyle name="Normal 4 6 2 2 5 2" xfId="32466" xr:uid="{3914CC4F-698F-4098-8427-FBA5F57AACA9}"/>
    <cellStyle name="Normal 4 6 2 2 6" xfId="23436" xr:uid="{164801CA-B732-4724-A550-C04411C7F562}"/>
    <cellStyle name="Normal 4 6 2 3" xfId="1760" xr:uid="{8FCA130C-5A51-4EEC-95AB-5FD6F5E60559}"/>
    <cellStyle name="Normal 4 6 2 3 2" xfId="6242" xr:uid="{12DEBC85-CC42-4CF6-93E5-8FA95D606E21}"/>
    <cellStyle name="Normal 4 6 2 3 2 2" xfId="15272" xr:uid="{2796A0B4-39E5-4D9A-937C-9EB942D37BE5}"/>
    <cellStyle name="Normal 4 6 2 3 2 2 2" xfId="37698" xr:uid="{08272D11-5928-4A9C-9AAC-FEE59E9AC217}"/>
    <cellStyle name="Normal 4 6 2 3 2 3" xfId="28668" xr:uid="{25B6E995-6FCD-4D65-BE56-9D3936BD515F}"/>
    <cellStyle name="Normal 4 6 2 3 3" xfId="10790" xr:uid="{866D1FD4-A906-41A8-AB3F-2721CD49CBF3}"/>
    <cellStyle name="Normal 4 6 2 3 3 2" xfId="33216" xr:uid="{F5B64D22-730F-4D6D-AE4B-D07447994274}"/>
    <cellStyle name="Normal 4 6 2 3 4" xfId="24186" xr:uid="{89A1633F-5856-47D8-8CFD-DD3BA3355C77}"/>
    <cellStyle name="Normal 4 6 2 4" xfId="3254" xr:uid="{ED7C1CF7-000F-4FD1-B7AE-3CEE2C548B5F}"/>
    <cellStyle name="Normal 4 6 2 4 2" xfId="7736" xr:uid="{6E667BC5-0ED0-4316-B5DF-2E11DAD46E37}"/>
    <cellStyle name="Normal 4 6 2 4 2 2" xfId="16766" xr:uid="{769255CC-FB30-4A47-9D6F-25CE1210D622}"/>
    <cellStyle name="Normal 4 6 2 4 2 2 2" xfId="39192" xr:uid="{87673C39-33F6-4FB5-B523-1F99A30F3EF8}"/>
    <cellStyle name="Normal 4 6 2 4 2 3" xfId="30162" xr:uid="{E354036E-E323-4116-BAA6-579BDDFD0E9F}"/>
    <cellStyle name="Normal 4 6 2 4 3" xfId="12284" xr:uid="{5ED8A8B7-AA29-460D-B793-2E2386160373}"/>
    <cellStyle name="Normal 4 6 2 4 3 2" xfId="34710" xr:uid="{462C0268-BB48-4C16-A59B-5342266DB00E}"/>
    <cellStyle name="Normal 4 6 2 4 4" xfId="25680" xr:uid="{2F34A09A-CDF8-4580-89F0-650F40048DF6}"/>
    <cellStyle name="Normal 4 6 2 5" xfId="4748" xr:uid="{80723A22-3ADF-4156-BC41-5C9E1FD61D09}"/>
    <cellStyle name="Normal 4 6 2 5 2" xfId="13778" xr:uid="{7664F7D8-7F6C-448D-B450-C79AF4F1C338}"/>
    <cellStyle name="Normal 4 6 2 5 2 2" xfId="36204" xr:uid="{FD734751-18E7-42C8-A8CE-E503FDEDB3D3}"/>
    <cellStyle name="Normal 4 6 2 5 3" xfId="27174" xr:uid="{935F0CC0-B499-4B35-96F5-4298301E2A83}"/>
    <cellStyle name="Normal 4 6 2 6" xfId="9296" xr:uid="{CBDF7DE7-ACB0-4A55-9DB3-AA4D554990BB}"/>
    <cellStyle name="Normal 4 6 2 6 2" xfId="31722" xr:uid="{2CE7B254-9FA9-47EA-9ACC-C44AC71A0BB4}"/>
    <cellStyle name="Normal 4 6 2 7" xfId="22692" xr:uid="{03E98802-D956-4494-9D92-7AC94FC2C661}"/>
    <cellStyle name="Normal 4 6 3" xfId="452" xr:uid="{8CA45F4A-7BFB-4A65-A9E7-9F677C6610DB}"/>
    <cellStyle name="Normal 4 6 3 2" xfId="1199" xr:uid="{E1163641-DB37-4E60-A80A-BD0E9660825A}"/>
    <cellStyle name="Normal 4 6 3 2 2" xfId="2693" xr:uid="{C0B068AF-6999-4FD7-B61D-180A29DAFBE7}"/>
    <cellStyle name="Normal 4 6 3 2 2 2" xfId="7175" xr:uid="{9D2E3DEB-D797-447E-88CF-E13F0185E9FB}"/>
    <cellStyle name="Normal 4 6 3 2 2 2 2" xfId="16205" xr:uid="{1A05C109-7801-4974-AE86-6E0BC14893FF}"/>
    <cellStyle name="Normal 4 6 3 2 2 2 2 2" xfId="38631" xr:uid="{16E44600-1713-4311-B5A0-4333EF2F8A75}"/>
    <cellStyle name="Normal 4 6 3 2 2 2 3" xfId="29601" xr:uid="{98CCAF2A-BEF4-4B78-AADA-4543DA007A09}"/>
    <cellStyle name="Normal 4 6 3 2 2 3" xfId="11723" xr:uid="{0FA50DDF-6772-4BA8-BDAA-D3E0211219B1}"/>
    <cellStyle name="Normal 4 6 3 2 2 3 2" xfId="34149" xr:uid="{316E97EA-12C9-4FDA-8451-797A9D627DF6}"/>
    <cellStyle name="Normal 4 6 3 2 2 4" xfId="25119" xr:uid="{772B7BA4-30BF-46EC-B10F-6FC81C7F6EF2}"/>
    <cellStyle name="Normal 4 6 3 2 3" xfId="4187" xr:uid="{CC07FE43-5268-4020-803E-C5F9780E176B}"/>
    <cellStyle name="Normal 4 6 3 2 3 2" xfId="8669" xr:uid="{187AB61F-DD2C-4401-A11D-EEC51D92BA3C}"/>
    <cellStyle name="Normal 4 6 3 2 3 2 2" xfId="17699" xr:uid="{E288B067-187D-4B56-932E-029B5173DFBF}"/>
    <cellStyle name="Normal 4 6 3 2 3 2 2 2" xfId="40125" xr:uid="{3476CFF9-0E11-4E10-8298-3901F173203D}"/>
    <cellStyle name="Normal 4 6 3 2 3 2 3" xfId="31095" xr:uid="{881DD5C0-789C-40D1-887F-3D5C03D371AC}"/>
    <cellStyle name="Normal 4 6 3 2 3 3" xfId="13217" xr:uid="{AB2A8465-C954-469D-BF5B-63AA8DF0C99D}"/>
    <cellStyle name="Normal 4 6 3 2 3 3 2" xfId="35643" xr:uid="{17786BB7-BF2E-44A5-A0EB-6860CB10F0C1}"/>
    <cellStyle name="Normal 4 6 3 2 3 4" xfId="26613" xr:uid="{137A5618-06C4-461F-820C-A6BA951AB516}"/>
    <cellStyle name="Normal 4 6 3 2 4" xfId="5681" xr:uid="{DB24AAB1-0C48-4230-8AD6-4830F11902A0}"/>
    <cellStyle name="Normal 4 6 3 2 4 2" xfId="14711" xr:uid="{2BAA9E1E-8858-49BD-BCD8-47C0B88F734A}"/>
    <cellStyle name="Normal 4 6 3 2 4 2 2" xfId="37137" xr:uid="{9D16047B-4149-442C-AF51-D0E29358C10F}"/>
    <cellStyle name="Normal 4 6 3 2 4 3" xfId="28107" xr:uid="{E2044E27-16BB-4CF5-A6EC-3ADC6683D8C1}"/>
    <cellStyle name="Normal 4 6 3 2 5" xfId="10229" xr:uid="{B9CA60E7-AEAB-4189-A6D7-0717D31397DD}"/>
    <cellStyle name="Normal 4 6 3 2 5 2" xfId="32655" xr:uid="{504F4D5C-B8EA-4455-9071-04EAD9A09D66}"/>
    <cellStyle name="Normal 4 6 3 2 6" xfId="23625" xr:uid="{00F9970B-D01B-4F45-8667-9E76E8255450}"/>
    <cellStyle name="Normal 4 6 3 3" xfId="1946" xr:uid="{EC6FEAB3-2E0E-4064-8FB9-247A054AE530}"/>
    <cellStyle name="Normal 4 6 3 3 2" xfId="6428" xr:uid="{F117D22F-2AD4-4034-AC3B-4949B3785906}"/>
    <cellStyle name="Normal 4 6 3 3 2 2" xfId="15458" xr:uid="{84C91CE0-F9DD-40C6-9A7C-404800AE92D9}"/>
    <cellStyle name="Normal 4 6 3 3 2 2 2" xfId="37884" xr:uid="{60F3DD90-FD2D-4C19-8B45-91A2ADAC7E32}"/>
    <cellStyle name="Normal 4 6 3 3 2 3" xfId="28854" xr:uid="{C617DC39-6201-43F0-AF77-7EAB375258B0}"/>
    <cellStyle name="Normal 4 6 3 3 3" xfId="10976" xr:uid="{4836A84F-CDE7-4470-B9D5-50A1E24FF9FC}"/>
    <cellStyle name="Normal 4 6 3 3 3 2" xfId="33402" xr:uid="{00ED795A-E36F-4327-BD0A-4EECD198F645}"/>
    <cellStyle name="Normal 4 6 3 3 4" xfId="24372" xr:uid="{D85AE1A2-FC90-4645-A440-62A7C93107E8}"/>
    <cellStyle name="Normal 4 6 3 4" xfId="3440" xr:uid="{D4F1DA9F-A7BF-4509-BA1F-E3810316E8F3}"/>
    <cellStyle name="Normal 4 6 3 4 2" xfId="7922" xr:uid="{B65FE256-5C85-47FB-96B9-DB79C913411A}"/>
    <cellStyle name="Normal 4 6 3 4 2 2" xfId="16952" xr:uid="{AD3476AD-81A1-476C-AF11-CF267F5C752C}"/>
    <cellStyle name="Normal 4 6 3 4 2 2 2" xfId="39378" xr:uid="{6EA07CFE-9D92-412E-8096-956184193F70}"/>
    <cellStyle name="Normal 4 6 3 4 2 3" xfId="30348" xr:uid="{2B609976-3523-4306-ACA6-849078B2A5A6}"/>
    <cellStyle name="Normal 4 6 3 4 3" xfId="12470" xr:uid="{71D8652A-88FC-4575-91C5-3B56D4A2087A}"/>
    <cellStyle name="Normal 4 6 3 4 3 2" xfId="34896" xr:uid="{5AD164F2-39C7-4A46-B7E0-F1785FB9F6C3}"/>
    <cellStyle name="Normal 4 6 3 4 4" xfId="25866" xr:uid="{C98DB25E-21C0-4F92-9640-FB01A32CF39B}"/>
    <cellStyle name="Normal 4 6 3 5" xfId="4934" xr:uid="{BDC1FC6B-ACF3-40A5-AEC8-58CA40C1EA56}"/>
    <cellStyle name="Normal 4 6 3 5 2" xfId="13964" xr:uid="{8C4A051E-5ED4-44EE-A266-B0F57A45715D}"/>
    <cellStyle name="Normal 4 6 3 5 2 2" xfId="36390" xr:uid="{782D7B4A-62E0-4BA9-A812-C424207A51E0}"/>
    <cellStyle name="Normal 4 6 3 5 3" xfId="27360" xr:uid="{1F3D1B15-CBAA-493F-B2EB-BD60C3D9C0DB}"/>
    <cellStyle name="Normal 4 6 3 6" xfId="9482" xr:uid="{7BEB6B2E-7FBC-4F54-8677-5A28BB3CAAFF}"/>
    <cellStyle name="Normal 4 6 3 6 2" xfId="31908" xr:uid="{E6E6A45C-0999-4B1C-9A02-BFC0D19DCDEB}"/>
    <cellStyle name="Normal 4 6 3 7" xfId="22878" xr:uid="{C35A3A58-C1DD-497F-970F-84D70B1E7F1D}"/>
    <cellStyle name="Normal 4 6 4" xfId="638" xr:uid="{A296B632-5BAB-4F6C-9B39-398E4E782A98}"/>
    <cellStyle name="Normal 4 6 4 2" xfId="1385" xr:uid="{1D3ED53E-A19D-4211-A0DB-9957D0A43791}"/>
    <cellStyle name="Normal 4 6 4 2 2" xfId="2879" xr:uid="{FC58C653-16D4-46A2-B0CC-F1763C321A97}"/>
    <cellStyle name="Normal 4 6 4 2 2 2" xfId="7361" xr:uid="{40C0D630-CB7F-4F63-AACA-0060274004A7}"/>
    <cellStyle name="Normal 4 6 4 2 2 2 2" xfId="16391" xr:uid="{3AE4C098-A69B-4F11-AE8D-7C4E2E8F8786}"/>
    <cellStyle name="Normal 4 6 4 2 2 2 2 2" xfId="38817" xr:uid="{CE3CB84C-2886-41B0-962E-961F1EB5B409}"/>
    <cellStyle name="Normal 4 6 4 2 2 2 3" xfId="29787" xr:uid="{DA91CF7F-5D24-4A9A-ADC5-7F01CAC6A02E}"/>
    <cellStyle name="Normal 4 6 4 2 2 3" xfId="11909" xr:uid="{E741C79C-999D-4E4F-AE80-4C5E67014B66}"/>
    <cellStyle name="Normal 4 6 4 2 2 3 2" xfId="34335" xr:uid="{67CEA6B1-9B78-4508-8E89-AC1A4E2216E2}"/>
    <cellStyle name="Normal 4 6 4 2 2 4" xfId="25305" xr:uid="{C4E575CE-65DD-4431-8E29-DAC15B9A3426}"/>
    <cellStyle name="Normal 4 6 4 2 3" xfId="4373" xr:uid="{A1A76B16-A51F-4FFB-B672-FB8118DA6814}"/>
    <cellStyle name="Normal 4 6 4 2 3 2" xfId="8855" xr:uid="{931D8D09-D96F-4ADB-A4F3-DF15FE6C8D1B}"/>
    <cellStyle name="Normal 4 6 4 2 3 2 2" xfId="17885" xr:uid="{AE11CF20-0C58-4B17-96FE-CACCE1C15E0F}"/>
    <cellStyle name="Normal 4 6 4 2 3 2 2 2" xfId="40311" xr:uid="{72C2B95E-E991-429D-912B-76F44DFEE976}"/>
    <cellStyle name="Normal 4 6 4 2 3 2 3" xfId="31281" xr:uid="{B308FF31-513B-4D9B-B1B2-D53B6361E1BC}"/>
    <cellStyle name="Normal 4 6 4 2 3 3" xfId="13403" xr:uid="{153A81FA-D618-417C-AC7A-16A08BC4141B}"/>
    <cellStyle name="Normal 4 6 4 2 3 3 2" xfId="35829" xr:uid="{1C13EE62-8590-44AF-A041-89896B6696BF}"/>
    <cellStyle name="Normal 4 6 4 2 3 4" xfId="26799" xr:uid="{4A7AF125-FA16-4A0E-BF43-8C4BC39D952A}"/>
    <cellStyle name="Normal 4 6 4 2 4" xfId="5867" xr:uid="{8F7C3927-848A-4018-AD28-7B380D618C2E}"/>
    <cellStyle name="Normal 4 6 4 2 4 2" xfId="14897" xr:uid="{C39B5BC7-A2AA-4635-BBDE-3ADAF4773E65}"/>
    <cellStyle name="Normal 4 6 4 2 4 2 2" xfId="37323" xr:uid="{CC657256-2069-4F7D-A087-65750EE2DDF5}"/>
    <cellStyle name="Normal 4 6 4 2 4 3" xfId="28293" xr:uid="{FC2F47B6-B86C-41E4-90DF-E9F5F1B909D0}"/>
    <cellStyle name="Normal 4 6 4 2 5" xfId="10415" xr:uid="{A1B19662-1D21-4942-9435-B6012E824391}"/>
    <cellStyle name="Normal 4 6 4 2 5 2" xfId="32841" xr:uid="{5D88DE36-5603-46A6-94F9-2462DF3DB6AF}"/>
    <cellStyle name="Normal 4 6 4 2 6" xfId="23811" xr:uid="{68F87AC1-F774-4D51-B34F-827393EA2808}"/>
    <cellStyle name="Normal 4 6 4 3" xfId="2132" xr:uid="{1A2FE46D-EB82-4F6E-8445-455ED33269BD}"/>
    <cellStyle name="Normal 4 6 4 3 2" xfId="6614" xr:uid="{53E86139-EFDC-4433-B9C4-D16A9C1A3261}"/>
    <cellStyle name="Normal 4 6 4 3 2 2" xfId="15644" xr:uid="{D8E5C25D-CF8C-420C-B1E9-D3D43254C62D}"/>
    <cellStyle name="Normal 4 6 4 3 2 2 2" xfId="38070" xr:uid="{058A282B-AE4D-42A2-96B1-6A91D026E098}"/>
    <cellStyle name="Normal 4 6 4 3 2 3" xfId="29040" xr:uid="{49A68DC3-A09E-40D4-A372-A3F8FBAF82A9}"/>
    <cellStyle name="Normal 4 6 4 3 3" xfId="11162" xr:uid="{F41810C7-4C50-4B4B-AF6D-D9B00C38FD0D}"/>
    <cellStyle name="Normal 4 6 4 3 3 2" xfId="33588" xr:uid="{B01F3FBC-99F4-4FC6-8040-DEB4F0D34F83}"/>
    <cellStyle name="Normal 4 6 4 3 4" xfId="24558" xr:uid="{05E12C4D-142D-44C5-93B1-C36CE718F0BC}"/>
    <cellStyle name="Normal 4 6 4 4" xfId="3626" xr:uid="{7BEFBD6F-F334-42A8-8C09-4D22BAFE7F5D}"/>
    <cellStyle name="Normal 4 6 4 4 2" xfId="8108" xr:uid="{C0A182EA-C117-4887-90B3-0E0D2008D2B1}"/>
    <cellStyle name="Normal 4 6 4 4 2 2" xfId="17138" xr:uid="{4C678C1E-13EF-4A11-AEF4-836CBFFDBAB7}"/>
    <cellStyle name="Normal 4 6 4 4 2 2 2" xfId="39564" xr:uid="{D3FE8C36-2149-44FD-A1CA-10B95F1DB86C}"/>
    <cellStyle name="Normal 4 6 4 4 2 3" xfId="30534" xr:uid="{B380EC4E-8CD1-4902-9EDB-591A95DC642D}"/>
    <cellStyle name="Normal 4 6 4 4 3" xfId="12656" xr:uid="{2A815245-F177-4B0C-B0FE-D1DE2D29BBA2}"/>
    <cellStyle name="Normal 4 6 4 4 3 2" xfId="35082" xr:uid="{FEBF425C-8B97-4367-A032-67F13DD1DEDC}"/>
    <cellStyle name="Normal 4 6 4 4 4" xfId="26052" xr:uid="{E37D417B-1646-47C5-9330-0FA1A2E5CDDE}"/>
    <cellStyle name="Normal 4 6 4 5" xfId="5120" xr:uid="{30AE361F-3F87-4AC7-8942-D2177809510E}"/>
    <cellStyle name="Normal 4 6 4 5 2" xfId="14150" xr:uid="{79E431A2-FD28-470C-AB15-1F35A6D74979}"/>
    <cellStyle name="Normal 4 6 4 5 2 2" xfId="36576" xr:uid="{848FF4EB-AB02-41C5-AD18-DCB023930FA7}"/>
    <cellStyle name="Normal 4 6 4 5 3" xfId="27546" xr:uid="{2F15D715-4356-4730-A5DF-79A4AB4C9D07}"/>
    <cellStyle name="Normal 4 6 4 6" xfId="9668" xr:uid="{8DF1110A-B64F-4692-8692-D5BD5FEDEAF4}"/>
    <cellStyle name="Normal 4 6 4 6 2" xfId="32094" xr:uid="{E88D52B2-03C3-4A59-A02E-D8901B780236}"/>
    <cellStyle name="Normal 4 6 4 7" xfId="23064" xr:uid="{17610C82-CE17-4667-9EE8-2FCE1F5E717F}"/>
    <cellStyle name="Normal 4 6 5" xfId="825" xr:uid="{E7075156-5263-4EFD-908C-2685E085215D}"/>
    <cellStyle name="Normal 4 6 5 2" xfId="2319" xr:uid="{C1070370-B225-42A6-B215-1A1C7D599E70}"/>
    <cellStyle name="Normal 4 6 5 2 2" xfId="6801" xr:uid="{6317BBB4-9609-4B29-A66F-CEFF3411C169}"/>
    <cellStyle name="Normal 4 6 5 2 2 2" xfId="15831" xr:uid="{AE426703-AF6D-4703-BA81-13E440DDF8B0}"/>
    <cellStyle name="Normal 4 6 5 2 2 2 2" xfId="38257" xr:uid="{0141C9BF-610A-422A-83E2-3839B5894F41}"/>
    <cellStyle name="Normal 4 6 5 2 2 3" xfId="29227" xr:uid="{A2E7BAF4-5FAD-4E81-9B6F-429870C2ADFE}"/>
    <cellStyle name="Normal 4 6 5 2 3" xfId="11349" xr:uid="{3605DFA8-5D79-441B-A089-58408BB0FAE3}"/>
    <cellStyle name="Normal 4 6 5 2 3 2" xfId="33775" xr:uid="{F4306A03-FE03-4CB7-B3E3-78364364775B}"/>
    <cellStyle name="Normal 4 6 5 2 4" xfId="24745" xr:uid="{3BC8B8FF-1876-48AD-9226-C2DC946323B9}"/>
    <cellStyle name="Normal 4 6 5 3" xfId="3813" xr:uid="{1A3B6B7D-BDBB-45C2-B2DD-ADD3A85EC886}"/>
    <cellStyle name="Normal 4 6 5 3 2" xfId="8295" xr:uid="{67EC5CA9-75FA-42C4-8FD2-B62361FD2BCE}"/>
    <cellStyle name="Normal 4 6 5 3 2 2" xfId="17325" xr:uid="{C361486D-961D-4049-8365-5CC0BD00F234}"/>
    <cellStyle name="Normal 4 6 5 3 2 2 2" xfId="39751" xr:uid="{B0007CFD-0EF0-4A5D-9631-459AD0CB87D6}"/>
    <cellStyle name="Normal 4 6 5 3 2 3" xfId="30721" xr:uid="{777F1816-25FC-4F69-A683-8BD5377227E2}"/>
    <cellStyle name="Normal 4 6 5 3 3" xfId="12843" xr:uid="{D5DE1424-12C6-4DCD-9233-DD411C7D4ECF}"/>
    <cellStyle name="Normal 4 6 5 3 3 2" xfId="35269" xr:uid="{C91548CE-9598-4B69-9DF8-353EC37F38A2}"/>
    <cellStyle name="Normal 4 6 5 3 4" xfId="26239" xr:uid="{7E76A357-C7B0-4DE7-BD09-9FF0B2BAC00C}"/>
    <cellStyle name="Normal 4 6 5 4" xfId="5307" xr:uid="{9EEA62A2-FCC5-497A-8DD0-70DE8709F4D4}"/>
    <cellStyle name="Normal 4 6 5 4 2" xfId="14337" xr:uid="{51BF2623-DF9B-48E9-AF46-0D3D8AFD199C}"/>
    <cellStyle name="Normal 4 6 5 4 2 2" xfId="36763" xr:uid="{DC405584-CB7D-4672-A8E0-9C4A6ACA103C}"/>
    <cellStyle name="Normal 4 6 5 4 3" xfId="27733" xr:uid="{D330ECE8-F36B-4D22-80B4-EAD72DD4724B}"/>
    <cellStyle name="Normal 4 6 5 5" xfId="9855" xr:uid="{2477220E-0A66-4186-B3A8-164F04DAE59F}"/>
    <cellStyle name="Normal 4 6 5 5 2" xfId="32281" xr:uid="{1AF7708A-776B-47F3-A699-D3C0846D4B1C}"/>
    <cellStyle name="Normal 4 6 5 6" xfId="23251" xr:uid="{21FF8A3C-A237-42B8-BDD3-2613FFFDD6C0}"/>
    <cellStyle name="Normal 4 6 6" xfId="1574" xr:uid="{96189EE6-2C28-41D7-BD45-49756C87902E}"/>
    <cellStyle name="Normal 4 6 6 2" xfId="6056" xr:uid="{A6D32E13-5395-48A5-9EFC-1921A1C30D46}"/>
    <cellStyle name="Normal 4 6 6 2 2" xfId="15086" xr:uid="{6F938612-323D-4819-958D-EB82DFDEB18C}"/>
    <cellStyle name="Normal 4 6 6 2 2 2" xfId="37512" xr:uid="{A6E30A77-5DE4-4644-BB63-EDB273C909D5}"/>
    <cellStyle name="Normal 4 6 6 2 3" xfId="28482" xr:uid="{9E1B544B-A860-4B1F-8920-06B080C40485}"/>
    <cellStyle name="Normal 4 6 6 3" xfId="10604" xr:uid="{1F3CF2DF-7596-4043-86DB-F3977B306E87}"/>
    <cellStyle name="Normal 4 6 6 3 2" xfId="33030" xr:uid="{ADA9EA09-0490-4CFD-B20D-92483051C96A}"/>
    <cellStyle name="Normal 4 6 6 4" xfId="24000" xr:uid="{90F1218F-B9A2-430B-BAB6-4EAE9EBAF973}"/>
    <cellStyle name="Normal 4 6 7" xfId="3068" xr:uid="{10C49134-889F-4B4E-B256-EF502ECB75BB}"/>
    <cellStyle name="Normal 4 6 7 2" xfId="7550" xr:uid="{07909AC3-696C-402A-ABF9-562ADD8435D2}"/>
    <cellStyle name="Normal 4 6 7 2 2" xfId="16580" xr:uid="{99C77122-6CBE-426C-B9D0-9777BAC57843}"/>
    <cellStyle name="Normal 4 6 7 2 2 2" xfId="39006" xr:uid="{82DDC9B2-BCB7-4B27-B5F5-0A7AA9CA1EC2}"/>
    <cellStyle name="Normal 4 6 7 2 3" xfId="29976" xr:uid="{151F9175-5B47-4687-AD2B-38086B305343}"/>
    <cellStyle name="Normal 4 6 7 3" xfId="12098" xr:uid="{B76E6854-7B5A-46EB-A71C-CDA147EDFBDF}"/>
    <cellStyle name="Normal 4 6 7 3 2" xfId="34524" xr:uid="{09B1CE8E-119B-413A-BF88-43D5F5DE4F57}"/>
    <cellStyle name="Normal 4 6 7 4" xfId="25494" xr:uid="{FB7E45E7-AEBA-4605-BF85-647AE149C477}"/>
    <cellStyle name="Normal 4 6 8" xfId="4562" xr:uid="{B09FC100-224F-49C6-B1E3-3D79947EBDF9}"/>
    <cellStyle name="Normal 4 6 8 2" xfId="13592" xr:uid="{39562CDD-A413-4634-8C41-5B1A768749F9}"/>
    <cellStyle name="Normal 4 6 8 2 2" xfId="36018" xr:uid="{921F6F9E-243C-4300-922D-E0A7824CE61E}"/>
    <cellStyle name="Normal 4 6 8 3" xfId="26988" xr:uid="{2E6C8FE8-0A3E-4E9D-A37A-9B327AAF9994}"/>
    <cellStyle name="Normal 4 6 9" xfId="9110" xr:uid="{0A6F8D4C-DAD4-429E-AE65-8D1524FDB461}"/>
    <cellStyle name="Normal 4 6 9 2" xfId="31536" xr:uid="{820F3153-ADE0-4F3F-8EE8-B1E249B1AC4B}"/>
    <cellStyle name="Normal 4 7" xfId="115" xr:uid="{755FB4E6-A337-441F-9E78-992628FE4AD4}"/>
    <cellStyle name="Normal 4 7 10" xfId="22541" xr:uid="{FD76285E-8DF1-4CF7-89AE-D40BCB60A60B}"/>
    <cellStyle name="Normal 4 7 2" xfId="301" xr:uid="{FE8C0546-2C93-40A8-93BA-B4CC5CFB8DBB}"/>
    <cellStyle name="Normal 4 7 2 2" xfId="1044" xr:uid="{F974802E-1967-459A-877D-ADADCD689914}"/>
    <cellStyle name="Normal 4 7 2 2 2" xfId="2538" xr:uid="{C3F1023A-E1EE-445F-B278-B9F2FE6D24CB}"/>
    <cellStyle name="Normal 4 7 2 2 2 2" xfId="7020" xr:uid="{EAAE3659-F106-4A38-96C7-FE51A5E0D223}"/>
    <cellStyle name="Normal 4 7 2 2 2 2 2" xfId="16050" xr:uid="{F345F42C-E0E6-4BC3-8836-EB167AB17CD1}"/>
    <cellStyle name="Normal 4 7 2 2 2 2 2 2" xfId="38476" xr:uid="{DCE0B6C2-7A6E-457E-81B1-EBD7D697DEEF}"/>
    <cellStyle name="Normal 4 7 2 2 2 2 3" xfId="29446" xr:uid="{2D725DDF-40CE-4176-A713-E264E1800C2B}"/>
    <cellStyle name="Normal 4 7 2 2 2 3" xfId="11568" xr:uid="{B6679E30-20D5-4EE9-AF2E-CB7AF9537052}"/>
    <cellStyle name="Normal 4 7 2 2 2 3 2" xfId="33994" xr:uid="{C06A126A-93AC-492A-A797-EB6C87337844}"/>
    <cellStyle name="Normal 4 7 2 2 2 4" xfId="24964" xr:uid="{0DB9991C-B9B8-40FD-8AD2-E89802F4C1C2}"/>
    <cellStyle name="Normal 4 7 2 2 3" xfId="4032" xr:uid="{D2FEE1AF-AD22-43E6-845F-88EE5025EABE}"/>
    <cellStyle name="Normal 4 7 2 2 3 2" xfId="8514" xr:uid="{A768EF70-02CC-406C-9444-F88A797836B7}"/>
    <cellStyle name="Normal 4 7 2 2 3 2 2" xfId="17544" xr:uid="{04E1366B-ABA6-470B-B4AD-DA3BED463FE8}"/>
    <cellStyle name="Normal 4 7 2 2 3 2 2 2" xfId="39970" xr:uid="{303AD4C7-0B62-4492-9E62-543710FBECED}"/>
    <cellStyle name="Normal 4 7 2 2 3 2 3" xfId="30940" xr:uid="{82B45325-28B6-4DFC-A682-669FA60427F8}"/>
    <cellStyle name="Normal 4 7 2 2 3 3" xfId="13062" xr:uid="{10E8F16B-12E4-461D-AD82-5C3C0929970C}"/>
    <cellStyle name="Normal 4 7 2 2 3 3 2" xfId="35488" xr:uid="{179807C8-E83D-48ED-A160-52531B75D910}"/>
    <cellStyle name="Normal 4 7 2 2 3 4" xfId="26458" xr:uid="{8638A425-745E-41FC-BEFB-B516D736D8D9}"/>
    <cellStyle name="Normal 4 7 2 2 4" xfId="5526" xr:uid="{5087802E-1830-47A6-A24B-916BBCC04477}"/>
    <cellStyle name="Normal 4 7 2 2 4 2" xfId="14556" xr:uid="{6FAF3D96-56DC-4620-A3A6-7F7582981C0D}"/>
    <cellStyle name="Normal 4 7 2 2 4 2 2" xfId="36982" xr:uid="{5215F420-E2E4-4304-A497-9CC1586F7536}"/>
    <cellStyle name="Normal 4 7 2 2 4 3" xfId="27952" xr:uid="{CA9FDC11-6F96-451E-89D7-E01FC3F07293}"/>
    <cellStyle name="Normal 4 7 2 2 5" xfId="10074" xr:uid="{13B0413C-258D-4D83-9CD0-3E3A1F47B8A8}"/>
    <cellStyle name="Normal 4 7 2 2 5 2" xfId="32500" xr:uid="{DC4AE814-94FB-4DF2-9916-5102A5EC4EFA}"/>
    <cellStyle name="Normal 4 7 2 2 6" xfId="23470" xr:uid="{3BF28E03-CEF3-4873-B908-047799B9EA75}"/>
    <cellStyle name="Normal 4 7 2 3" xfId="1795" xr:uid="{74718449-9AC7-4DBA-8C46-854B00344F05}"/>
    <cellStyle name="Normal 4 7 2 3 2" xfId="6277" xr:uid="{EB51B05D-0D1F-4677-8843-82FF4B464533}"/>
    <cellStyle name="Normal 4 7 2 3 2 2" xfId="15307" xr:uid="{5EE112BB-B6DC-4D79-861A-2C215A62B184}"/>
    <cellStyle name="Normal 4 7 2 3 2 2 2" xfId="37733" xr:uid="{5690A995-2E86-483A-8905-C1756F6E673D}"/>
    <cellStyle name="Normal 4 7 2 3 2 3" xfId="28703" xr:uid="{6DA3358F-F846-4219-94D1-635681CDF2DD}"/>
    <cellStyle name="Normal 4 7 2 3 3" xfId="10825" xr:uid="{F82616DA-C6A6-4548-9035-033C58665275}"/>
    <cellStyle name="Normal 4 7 2 3 3 2" xfId="33251" xr:uid="{BBE17758-6897-4B1D-A2DB-0580F6C66AC9}"/>
    <cellStyle name="Normal 4 7 2 3 4" xfId="24221" xr:uid="{172021E2-589B-42E3-B0C9-64A31DE94972}"/>
    <cellStyle name="Normal 4 7 2 4" xfId="3289" xr:uid="{244450D9-654B-4576-9770-B782BE25441B}"/>
    <cellStyle name="Normal 4 7 2 4 2" xfId="7771" xr:uid="{B8E020BE-3002-4765-BCD8-46A0AA7DC792}"/>
    <cellStyle name="Normal 4 7 2 4 2 2" xfId="16801" xr:uid="{7466521E-EE67-4818-BA8F-359C7FE35282}"/>
    <cellStyle name="Normal 4 7 2 4 2 2 2" xfId="39227" xr:uid="{667F4370-970E-4231-8303-DC73BEB2CAE2}"/>
    <cellStyle name="Normal 4 7 2 4 2 3" xfId="30197" xr:uid="{17AC213C-84BF-4440-A986-BBB6A74DEA71}"/>
    <cellStyle name="Normal 4 7 2 4 3" xfId="12319" xr:uid="{A08E0947-8224-421C-966B-564A18CAE849}"/>
    <cellStyle name="Normal 4 7 2 4 3 2" xfId="34745" xr:uid="{EC779EDA-0197-42E1-9F1C-ADCDAC6397ED}"/>
    <cellStyle name="Normal 4 7 2 4 4" xfId="25715" xr:uid="{852EDBC9-FFA2-4ED8-A30D-BA8478683F27}"/>
    <cellStyle name="Normal 4 7 2 5" xfId="4783" xr:uid="{8088FB39-6131-4F10-87CF-08E4838AA49F}"/>
    <cellStyle name="Normal 4 7 2 5 2" xfId="13813" xr:uid="{A0C53CD5-C06A-4179-B622-F1A12B9AB9CA}"/>
    <cellStyle name="Normal 4 7 2 5 2 2" xfId="36239" xr:uid="{90725C6D-214E-4150-B163-EFD4800B305B}"/>
    <cellStyle name="Normal 4 7 2 5 3" xfId="27209" xr:uid="{3CE1CB78-9541-4821-9CD6-446B3020EE4E}"/>
    <cellStyle name="Normal 4 7 2 6" xfId="9331" xr:uid="{F7F713C2-B53F-4DBC-97A5-7E45971B5B7C}"/>
    <cellStyle name="Normal 4 7 2 6 2" xfId="31757" xr:uid="{3184E655-3D91-4C71-B831-377AB0031F6F}"/>
    <cellStyle name="Normal 4 7 2 7" xfId="22727" xr:uid="{A57949B8-CDFF-4889-9137-9A31329B1246}"/>
    <cellStyle name="Normal 4 7 3" xfId="487" xr:uid="{D453105F-36EC-4050-9923-8845FD7C6AE9}"/>
    <cellStyle name="Normal 4 7 3 2" xfId="1234" xr:uid="{9D0B8236-9581-49BD-8A8D-7C01C3D847B1}"/>
    <cellStyle name="Normal 4 7 3 2 2" xfId="2728" xr:uid="{98A2801C-6861-4E35-9C9D-28FC04842AD3}"/>
    <cellStyle name="Normal 4 7 3 2 2 2" xfId="7210" xr:uid="{31E4D6E0-3BFA-4120-B26B-6A9F0E8025C3}"/>
    <cellStyle name="Normal 4 7 3 2 2 2 2" xfId="16240" xr:uid="{C9F9CE76-3604-4DEA-8F0C-4AADEC931BD1}"/>
    <cellStyle name="Normal 4 7 3 2 2 2 2 2" xfId="38666" xr:uid="{B8C76DE0-B762-4BB8-822B-4830613077E0}"/>
    <cellStyle name="Normal 4 7 3 2 2 2 3" xfId="29636" xr:uid="{7059476F-FAC2-4E44-9699-DA41ABF1E67B}"/>
    <cellStyle name="Normal 4 7 3 2 2 3" xfId="11758" xr:uid="{8C31C011-ED97-4C43-8046-6D2DCFED6160}"/>
    <cellStyle name="Normal 4 7 3 2 2 3 2" xfId="34184" xr:uid="{936D69EB-94E4-4111-BEBD-570B9E8A152C}"/>
    <cellStyle name="Normal 4 7 3 2 2 4" xfId="25154" xr:uid="{22ED1950-FBCD-4456-9273-1DA0523D95E1}"/>
    <cellStyle name="Normal 4 7 3 2 3" xfId="4222" xr:uid="{36A88ED2-7B23-4C41-B91B-F17C01B2166B}"/>
    <cellStyle name="Normal 4 7 3 2 3 2" xfId="8704" xr:uid="{C0FF2AE7-47BC-46AC-8EFE-4E082A4193BF}"/>
    <cellStyle name="Normal 4 7 3 2 3 2 2" xfId="17734" xr:uid="{6558DD5A-A21F-4566-8549-ECABE28BF63F}"/>
    <cellStyle name="Normal 4 7 3 2 3 2 2 2" xfId="40160" xr:uid="{ED699764-DF9F-431A-8DAF-722D876D8747}"/>
    <cellStyle name="Normal 4 7 3 2 3 2 3" xfId="31130" xr:uid="{F865D5B3-A645-4BDC-891B-6FCDE2B24518}"/>
    <cellStyle name="Normal 4 7 3 2 3 3" xfId="13252" xr:uid="{847BE9D0-1C43-49C6-ABAC-05343D35660F}"/>
    <cellStyle name="Normal 4 7 3 2 3 3 2" xfId="35678" xr:uid="{F5679094-5A30-4B62-AB8D-77F9DB25BD1D}"/>
    <cellStyle name="Normal 4 7 3 2 3 4" xfId="26648" xr:uid="{26461A63-D0ED-412E-ACD8-6961485C541E}"/>
    <cellStyle name="Normal 4 7 3 2 4" xfId="5716" xr:uid="{E4CF41F5-7079-41D1-AD5E-29BF9E38C93F}"/>
    <cellStyle name="Normal 4 7 3 2 4 2" xfId="14746" xr:uid="{DE60F3F0-EFB6-4EC3-A71E-F70687CFAB22}"/>
    <cellStyle name="Normal 4 7 3 2 4 2 2" xfId="37172" xr:uid="{8C745A7D-2BFB-45A7-B68B-5F166D232DA5}"/>
    <cellStyle name="Normal 4 7 3 2 4 3" xfId="28142" xr:uid="{F60B7C20-299D-4AB7-A970-210656B70665}"/>
    <cellStyle name="Normal 4 7 3 2 5" xfId="10264" xr:uid="{193C2042-9785-48E7-8425-EE8392B7C251}"/>
    <cellStyle name="Normal 4 7 3 2 5 2" xfId="32690" xr:uid="{740FD711-49F8-446E-8EB6-AB0E4B9AEE78}"/>
    <cellStyle name="Normal 4 7 3 2 6" xfId="23660" xr:uid="{39C3AC38-48FB-4E82-A1C8-D8B66A43B846}"/>
    <cellStyle name="Normal 4 7 3 3" xfId="1981" xr:uid="{F16C7483-5E44-43BA-A76D-4A0886645784}"/>
    <cellStyle name="Normal 4 7 3 3 2" xfId="6463" xr:uid="{0CF35792-CCFA-4D2A-B79C-20F02124893F}"/>
    <cellStyle name="Normal 4 7 3 3 2 2" xfId="15493" xr:uid="{BA469CD1-0600-4E87-B61E-48A4A2447DB5}"/>
    <cellStyle name="Normal 4 7 3 3 2 2 2" xfId="37919" xr:uid="{F960BCEA-9920-434E-A40D-BDF3F1714BD3}"/>
    <cellStyle name="Normal 4 7 3 3 2 3" xfId="28889" xr:uid="{161CEFA9-B3D2-4744-959E-53D49841ECB6}"/>
    <cellStyle name="Normal 4 7 3 3 3" xfId="11011" xr:uid="{49504932-7912-4555-A9F3-DB9A88A57CC5}"/>
    <cellStyle name="Normal 4 7 3 3 3 2" xfId="33437" xr:uid="{20D0AC2B-C04D-4DE3-B7A7-452B07B5A8AD}"/>
    <cellStyle name="Normal 4 7 3 3 4" xfId="24407" xr:uid="{F7BEE9CA-D86D-4C89-9ECF-19CD96CB0FCE}"/>
    <cellStyle name="Normal 4 7 3 4" xfId="3475" xr:uid="{AD980D83-F890-47B4-86F8-77A05BD5C965}"/>
    <cellStyle name="Normal 4 7 3 4 2" xfId="7957" xr:uid="{7C3450DD-33F3-47B4-982B-7CA0C8597647}"/>
    <cellStyle name="Normal 4 7 3 4 2 2" xfId="16987" xr:uid="{983DE04A-79D6-4267-8B9A-8D56BDB09DB8}"/>
    <cellStyle name="Normal 4 7 3 4 2 2 2" xfId="39413" xr:uid="{3199F907-9AA3-419A-9ADE-83DF6532C7D4}"/>
    <cellStyle name="Normal 4 7 3 4 2 3" xfId="30383" xr:uid="{4928B76B-17A2-4D30-A21E-5A99EFE4A229}"/>
    <cellStyle name="Normal 4 7 3 4 3" xfId="12505" xr:uid="{C47421C3-91FC-4511-8D73-6D4D12D3D957}"/>
    <cellStyle name="Normal 4 7 3 4 3 2" xfId="34931" xr:uid="{B3C038E7-52D7-4370-AD9A-FC36E97CB6A6}"/>
    <cellStyle name="Normal 4 7 3 4 4" xfId="25901" xr:uid="{90DA6579-E262-4256-A074-7D5AA18244B4}"/>
    <cellStyle name="Normal 4 7 3 5" xfId="4969" xr:uid="{993D0183-C466-4E37-BD83-5C83CD87CB00}"/>
    <cellStyle name="Normal 4 7 3 5 2" xfId="13999" xr:uid="{7024CB46-1CA7-4A66-AD73-8EFF165985A8}"/>
    <cellStyle name="Normal 4 7 3 5 2 2" xfId="36425" xr:uid="{9B93F79A-52AB-4E85-9654-DCB1C782BF2F}"/>
    <cellStyle name="Normal 4 7 3 5 3" xfId="27395" xr:uid="{D7A2FD6F-31A6-426E-BC36-CA9F01C85327}"/>
    <cellStyle name="Normal 4 7 3 6" xfId="9517" xr:uid="{26F32C6A-5011-4B99-9E3A-81CB5C290BB3}"/>
    <cellStyle name="Normal 4 7 3 6 2" xfId="31943" xr:uid="{AAC0AB4D-6AAD-4C45-877B-ACF51D72FD29}"/>
    <cellStyle name="Normal 4 7 3 7" xfId="22913" xr:uid="{06A14798-8BA2-4554-86D6-EBC5C3E6FDF7}"/>
    <cellStyle name="Normal 4 7 4" xfId="673" xr:uid="{9502E0DD-3A0E-4681-8BCF-DC2F567956C4}"/>
    <cellStyle name="Normal 4 7 4 2" xfId="1420" xr:uid="{B38CDB9E-C513-497D-AC48-7DEF41340714}"/>
    <cellStyle name="Normal 4 7 4 2 2" xfId="2914" xr:uid="{13197A7E-1D0C-45D5-9649-0172DCA92637}"/>
    <cellStyle name="Normal 4 7 4 2 2 2" xfId="7396" xr:uid="{D8FEC4D7-C19E-4EEA-8B72-FBB673E7778D}"/>
    <cellStyle name="Normal 4 7 4 2 2 2 2" xfId="16426" xr:uid="{242F35F2-D040-4769-9E6C-494B061B6451}"/>
    <cellStyle name="Normal 4 7 4 2 2 2 2 2" xfId="38852" xr:uid="{7F60D567-6B85-48CE-B74E-441FBC0DA467}"/>
    <cellStyle name="Normal 4 7 4 2 2 2 3" xfId="29822" xr:uid="{9821A624-07AD-4118-84D8-197A0FD4B9AA}"/>
    <cellStyle name="Normal 4 7 4 2 2 3" xfId="11944" xr:uid="{9E980D10-DC9B-43F7-80F8-2E0C87F25899}"/>
    <cellStyle name="Normal 4 7 4 2 2 3 2" xfId="34370" xr:uid="{828C2FE4-7980-4570-8B97-712AD14DBCB1}"/>
    <cellStyle name="Normal 4 7 4 2 2 4" xfId="25340" xr:uid="{75D021C8-412E-4DD3-A03E-49DD0DAFB88C}"/>
    <cellStyle name="Normal 4 7 4 2 3" xfId="4408" xr:uid="{573E35C6-0215-4399-87C7-0E3DF5BEAC28}"/>
    <cellStyle name="Normal 4 7 4 2 3 2" xfId="8890" xr:uid="{D0F7287B-DF97-4938-B286-A2B38063385E}"/>
    <cellStyle name="Normal 4 7 4 2 3 2 2" xfId="17920" xr:uid="{AF0B5796-C925-479F-9978-EDB1CBCBBDAF}"/>
    <cellStyle name="Normal 4 7 4 2 3 2 2 2" xfId="40346" xr:uid="{FBA3B2D9-2911-4A49-AA14-E15916B3CFAD}"/>
    <cellStyle name="Normal 4 7 4 2 3 2 3" xfId="31316" xr:uid="{3C32024B-76A3-4642-A564-7B7A345AA944}"/>
    <cellStyle name="Normal 4 7 4 2 3 3" xfId="13438" xr:uid="{1E83882E-DBE0-4051-A664-4126014656B5}"/>
    <cellStyle name="Normal 4 7 4 2 3 3 2" xfId="35864" xr:uid="{350AC1A4-4EAF-496E-A57B-745FA317A6A7}"/>
    <cellStyle name="Normal 4 7 4 2 3 4" xfId="26834" xr:uid="{D3A708F1-74E1-4A9D-B717-74320EB82C1C}"/>
    <cellStyle name="Normal 4 7 4 2 4" xfId="5902" xr:uid="{36589A9A-B824-44D8-B951-8BEF7E69F14A}"/>
    <cellStyle name="Normal 4 7 4 2 4 2" xfId="14932" xr:uid="{20F69A97-A36C-494E-8AA0-C5A793650C26}"/>
    <cellStyle name="Normal 4 7 4 2 4 2 2" xfId="37358" xr:uid="{468B7B29-D6B6-48D3-B009-9840F1F38147}"/>
    <cellStyle name="Normal 4 7 4 2 4 3" xfId="28328" xr:uid="{F56CA830-593A-4011-B1DA-EF160497E0A2}"/>
    <cellStyle name="Normal 4 7 4 2 5" xfId="10450" xr:uid="{487AE32C-0754-45CE-8381-C63B70B6D3EE}"/>
    <cellStyle name="Normal 4 7 4 2 5 2" xfId="32876" xr:uid="{F7867B8D-F14F-49D9-8C39-0D1C0054617D}"/>
    <cellStyle name="Normal 4 7 4 2 6" xfId="23846" xr:uid="{3415A633-F865-46D1-AE21-AEF0F9BE0BA1}"/>
    <cellStyle name="Normal 4 7 4 3" xfId="2167" xr:uid="{79B6FC91-8D4C-4C55-B538-46652A086FA3}"/>
    <cellStyle name="Normal 4 7 4 3 2" xfId="6649" xr:uid="{C3618C95-EFA2-4F8F-91DA-ECAAF2E1C291}"/>
    <cellStyle name="Normal 4 7 4 3 2 2" xfId="15679" xr:uid="{D65D3986-86A7-4F4E-B505-DFA6E85CEA09}"/>
    <cellStyle name="Normal 4 7 4 3 2 2 2" xfId="38105" xr:uid="{A9317F43-9787-4115-9FCD-98250CD1EA2F}"/>
    <cellStyle name="Normal 4 7 4 3 2 3" xfId="29075" xr:uid="{A243F7E3-2776-4366-A8BC-F6EAF6B52502}"/>
    <cellStyle name="Normal 4 7 4 3 3" xfId="11197" xr:uid="{543825C9-E53E-434E-9BA9-EE95FC290188}"/>
    <cellStyle name="Normal 4 7 4 3 3 2" xfId="33623" xr:uid="{1CE91A47-6E6C-4FE1-8BBC-4E9343B651D8}"/>
    <cellStyle name="Normal 4 7 4 3 4" xfId="24593" xr:uid="{9893FF4A-662A-42C7-8429-7ED0C27FE4DC}"/>
    <cellStyle name="Normal 4 7 4 4" xfId="3661" xr:uid="{7CC30C6A-0273-4DA0-BFE4-E865109CC8C8}"/>
    <cellStyle name="Normal 4 7 4 4 2" xfId="8143" xr:uid="{3D4CE0B8-EEE0-4B7B-A55B-DD0CD774D2EA}"/>
    <cellStyle name="Normal 4 7 4 4 2 2" xfId="17173" xr:uid="{175458B0-0FB7-489A-9D35-2E50F4CA3B50}"/>
    <cellStyle name="Normal 4 7 4 4 2 2 2" xfId="39599" xr:uid="{C9CB2212-6E31-40B3-811D-4CCBB157DCD0}"/>
    <cellStyle name="Normal 4 7 4 4 2 3" xfId="30569" xr:uid="{0E726DAA-BFCB-4CB6-BB1F-AFE664E4F5D4}"/>
    <cellStyle name="Normal 4 7 4 4 3" xfId="12691" xr:uid="{2C694AC6-4AF8-4B99-BC69-CBC2C3D5092A}"/>
    <cellStyle name="Normal 4 7 4 4 3 2" xfId="35117" xr:uid="{197FB415-2E59-403D-9EC9-51671608B66C}"/>
    <cellStyle name="Normal 4 7 4 4 4" xfId="26087" xr:uid="{A6A2A200-5E60-46D2-88AC-FBACB4862AA7}"/>
    <cellStyle name="Normal 4 7 4 5" xfId="5155" xr:uid="{A3FF080D-256A-46B6-B980-171158C0BB57}"/>
    <cellStyle name="Normal 4 7 4 5 2" xfId="14185" xr:uid="{603E1E96-8EE5-4EC2-B80E-3E423F2A2471}"/>
    <cellStyle name="Normal 4 7 4 5 2 2" xfId="36611" xr:uid="{09166ED3-2ABD-400D-BF72-13AD201592A9}"/>
    <cellStyle name="Normal 4 7 4 5 3" xfId="27581" xr:uid="{D50CD619-E2CF-40B0-B1C3-7757C364D912}"/>
    <cellStyle name="Normal 4 7 4 6" xfId="9703" xr:uid="{D2C57AE9-2627-4D00-8538-03D7A2F52547}"/>
    <cellStyle name="Normal 4 7 4 6 2" xfId="32129" xr:uid="{B380351C-5A23-4C68-9C0E-51D038B3659E}"/>
    <cellStyle name="Normal 4 7 4 7" xfId="23099" xr:uid="{85FF2478-B636-4539-9EFE-C2F90259298D}"/>
    <cellStyle name="Normal 4 7 5" xfId="860" xr:uid="{3BD2D9DD-A7AD-4002-8BB7-81C7FE09FA43}"/>
    <cellStyle name="Normal 4 7 5 2" xfId="2354" xr:uid="{FBCB931E-A96C-46FC-868A-80F1DEFCAB09}"/>
    <cellStyle name="Normal 4 7 5 2 2" xfId="6836" xr:uid="{EBE61D00-71C7-4CE2-B1DD-A37BB9CBFC01}"/>
    <cellStyle name="Normal 4 7 5 2 2 2" xfId="15866" xr:uid="{4371F3F9-FFC7-4B5B-845E-7FCDC8EA1A91}"/>
    <cellStyle name="Normal 4 7 5 2 2 2 2" xfId="38292" xr:uid="{43D6B5AB-EE20-44C9-A150-27A7DAC0969A}"/>
    <cellStyle name="Normal 4 7 5 2 2 3" xfId="29262" xr:uid="{735C48BF-0A92-4008-9F51-FD90AA0CCFE2}"/>
    <cellStyle name="Normal 4 7 5 2 3" xfId="11384" xr:uid="{91BD5917-BFA4-4199-A9C6-F89F23968C50}"/>
    <cellStyle name="Normal 4 7 5 2 3 2" xfId="33810" xr:uid="{672EA83A-91C3-41B1-801D-6E9AF64D71E3}"/>
    <cellStyle name="Normal 4 7 5 2 4" xfId="24780" xr:uid="{730F85E3-F677-4A38-9CB4-65F9A92A3AA1}"/>
    <cellStyle name="Normal 4 7 5 3" xfId="3848" xr:uid="{FD880F25-BCC5-4A70-982C-B4AC3C5E0B5A}"/>
    <cellStyle name="Normal 4 7 5 3 2" xfId="8330" xr:uid="{843F22AB-8C93-452A-A5BF-4238005F59CE}"/>
    <cellStyle name="Normal 4 7 5 3 2 2" xfId="17360" xr:uid="{CB176075-3755-4631-A365-1BEA92BF1A00}"/>
    <cellStyle name="Normal 4 7 5 3 2 2 2" xfId="39786" xr:uid="{8969370F-FAFD-4FFE-9D5B-604C6579A5EA}"/>
    <cellStyle name="Normal 4 7 5 3 2 3" xfId="30756" xr:uid="{4D80BB0F-A8FC-4A3C-A44F-F34A66DC6B3A}"/>
    <cellStyle name="Normal 4 7 5 3 3" xfId="12878" xr:uid="{F10B40EA-CBE1-49D3-8218-265C152530EC}"/>
    <cellStyle name="Normal 4 7 5 3 3 2" xfId="35304" xr:uid="{4988957F-26C8-42AB-A20C-937978FD60B0}"/>
    <cellStyle name="Normal 4 7 5 3 4" xfId="26274" xr:uid="{B1920894-2023-443B-890F-6379B7818E6D}"/>
    <cellStyle name="Normal 4 7 5 4" xfId="5342" xr:uid="{52163734-E9A2-466F-98AF-7CFB15BB14D2}"/>
    <cellStyle name="Normal 4 7 5 4 2" xfId="14372" xr:uid="{A0D71E62-3E37-4DD6-B94B-A551C429D1BD}"/>
    <cellStyle name="Normal 4 7 5 4 2 2" xfId="36798" xr:uid="{681C2E66-FD83-46A1-8D7E-DD9E0D0B6FEE}"/>
    <cellStyle name="Normal 4 7 5 4 3" xfId="27768" xr:uid="{1452F355-A331-46B9-83CE-2F8A1B7C58F3}"/>
    <cellStyle name="Normal 4 7 5 5" xfId="9890" xr:uid="{E42CA4DA-E0A6-4155-B23C-D08DE2F25AC8}"/>
    <cellStyle name="Normal 4 7 5 5 2" xfId="32316" xr:uid="{82E40AD8-31E3-4149-B189-6B647E502483}"/>
    <cellStyle name="Normal 4 7 5 6" xfId="23286" xr:uid="{18747D8C-1CD4-4211-A820-6F7D5325C2AD}"/>
    <cellStyle name="Normal 4 7 6" xfId="1609" xr:uid="{821C474C-A1B2-466E-87D5-89F7CC1900B5}"/>
    <cellStyle name="Normal 4 7 6 2" xfId="6091" xr:uid="{2F4EF81F-1DE1-4E26-B44B-D5E79D61A19E}"/>
    <cellStyle name="Normal 4 7 6 2 2" xfId="15121" xr:uid="{1C6E4CA7-7B5E-41FD-9E9A-234AB3D9A4E3}"/>
    <cellStyle name="Normal 4 7 6 2 2 2" xfId="37547" xr:uid="{A584A494-8663-41EB-A3FE-070529A54A34}"/>
    <cellStyle name="Normal 4 7 6 2 3" xfId="28517" xr:uid="{A1787440-E399-4599-B004-DF8733993789}"/>
    <cellStyle name="Normal 4 7 6 3" xfId="10639" xr:uid="{463CF23F-216B-4960-A448-4EB6818602F6}"/>
    <cellStyle name="Normal 4 7 6 3 2" xfId="33065" xr:uid="{44598AFB-075F-45BE-866E-B9DDA934E190}"/>
    <cellStyle name="Normal 4 7 6 4" xfId="24035" xr:uid="{6F1B0350-468E-4953-B979-26282D773886}"/>
    <cellStyle name="Normal 4 7 7" xfId="3103" xr:uid="{5344BE80-780B-4DE1-812F-4D68C518438B}"/>
    <cellStyle name="Normal 4 7 7 2" xfId="7585" xr:uid="{1609865B-61E9-40E5-B09C-DDB7A89EA13C}"/>
    <cellStyle name="Normal 4 7 7 2 2" xfId="16615" xr:uid="{03624056-C79A-4ADC-A62B-084EDDA5CF70}"/>
    <cellStyle name="Normal 4 7 7 2 2 2" xfId="39041" xr:uid="{624020CE-DAEF-466B-B4DC-37AE67C06C43}"/>
    <cellStyle name="Normal 4 7 7 2 3" xfId="30011" xr:uid="{847F3726-430E-43D7-BCB0-C95F5F8A3F41}"/>
    <cellStyle name="Normal 4 7 7 3" xfId="12133" xr:uid="{712D9858-4DC4-41F6-A3A2-9BF9A3FC5E3F}"/>
    <cellStyle name="Normal 4 7 7 3 2" xfId="34559" xr:uid="{7913B886-E9DC-4FF9-8EA6-166E1D2D8375}"/>
    <cellStyle name="Normal 4 7 7 4" xfId="25529" xr:uid="{BDFA8D43-A17B-4A82-8432-B97FC305FB64}"/>
    <cellStyle name="Normal 4 7 8" xfId="4597" xr:uid="{B6B5E4F1-8192-4D4A-861C-6842E87A268B}"/>
    <cellStyle name="Normal 4 7 8 2" xfId="13627" xr:uid="{5510FC7A-0AA8-4174-B514-041F236F208E}"/>
    <cellStyle name="Normal 4 7 8 2 2" xfId="36053" xr:uid="{440B9055-69BE-4B6C-9170-D1BD83B7E127}"/>
    <cellStyle name="Normal 4 7 8 3" xfId="27023" xr:uid="{60A58CF5-A5D9-430A-A9EE-AE7BC26CB0DE}"/>
    <cellStyle name="Normal 4 7 9" xfId="9145" xr:uid="{E0C643BB-339E-4EE1-9587-BED6C19D4578}"/>
    <cellStyle name="Normal 4 7 9 2" xfId="31571" xr:uid="{960477A6-A5B9-44EE-B281-5183980C91A8}"/>
    <cellStyle name="Normal 4 8" xfId="127" xr:uid="{0C231310-F8EA-481D-AB2A-04D9321B7B6C}"/>
    <cellStyle name="Normal 4 8 10" xfId="22553" xr:uid="{1EBC50F9-ACE9-4665-A7DF-DEC2E7286A18}"/>
    <cellStyle name="Normal 4 8 2" xfId="313" xr:uid="{3D29EF5D-03F8-4509-9AD5-B18282E21BE7}"/>
    <cellStyle name="Normal 4 8 2 2" xfId="1056" xr:uid="{AAB508BC-659E-4802-B3BC-939D1802EEE5}"/>
    <cellStyle name="Normal 4 8 2 2 2" xfId="2550" xr:uid="{5AF6DD7B-AE7D-4285-B0BD-44E26224C58A}"/>
    <cellStyle name="Normal 4 8 2 2 2 2" xfId="7032" xr:uid="{79A29FB5-B19F-4949-ACB6-C4782A4348AF}"/>
    <cellStyle name="Normal 4 8 2 2 2 2 2" xfId="16062" xr:uid="{144D1862-A706-4654-A8AB-DE42D1A2C900}"/>
    <cellStyle name="Normal 4 8 2 2 2 2 2 2" xfId="38488" xr:uid="{982EC66E-B877-4F2E-A93A-721D7EB5F114}"/>
    <cellStyle name="Normal 4 8 2 2 2 2 3" xfId="29458" xr:uid="{670390B5-7515-4225-8EBA-C08275E6739A}"/>
    <cellStyle name="Normal 4 8 2 2 2 3" xfId="11580" xr:uid="{0DD4D14A-834B-432D-82EB-0FD091FCA696}"/>
    <cellStyle name="Normal 4 8 2 2 2 3 2" xfId="34006" xr:uid="{A27B93BF-F24F-40D0-91BD-72AA425E224D}"/>
    <cellStyle name="Normal 4 8 2 2 2 4" xfId="24976" xr:uid="{E1ADDBF7-A73A-4E1C-BC29-F721CA4223D2}"/>
    <cellStyle name="Normal 4 8 2 2 3" xfId="4044" xr:uid="{3406B633-E515-4718-9261-3F77B20AF12A}"/>
    <cellStyle name="Normal 4 8 2 2 3 2" xfId="8526" xr:uid="{345C906E-3AFD-4304-ABBD-6A932E33305A}"/>
    <cellStyle name="Normal 4 8 2 2 3 2 2" xfId="17556" xr:uid="{0B1CF290-A7A8-4924-B669-51972E8FF6B8}"/>
    <cellStyle name="Normal 4 8 2 2 3 2 2 2" xfId="39982" xr:uid="{153CA217-2C16-45B1-A97B-43BD841D71FB}"/>
    <cellStyle name="Normal 4 8 2 2 3 2 3" xfId="30952" xr:uid="{2059CB02-8C4F-4E80-B333-E34D4B79B202}"/>
    <cellStyle name="Normal 4 8 2 2 3 3" xfId="13074" xr:uid="{E805D669-4BA3-4E1C-B771-4005800E669F}"/>
    <cellStyle name="Normal 4 8 2 2 3 3 2" xfId="35500" xr:uid="{DF222D45-D203-4A43-9577-4D47A0D00466}"/>
    <cellStyle name="Normal 4 8 2 2 3 4" xfId="26470" xr:uid="{30BDBC38-24C4-47CF-B304-3832F2D0D004}"/>
    <cellStyle name="Normal 4 8 2 2 4" xfId="5538" xr:uid="{DF60E561-A7F2-4591-8D37-A5E3BD2F111E}"/>
    <cellStyle name="Normal 4 8 2 2 4 2" xfId="14568" xr:uid="{83A15636-68A3-4B53-877E-1C74608FE423}"/>
    <cellStyle name="Normal 4 8 2 2 4 2 2" xfId="36994" xr:uid="{547B493E-FE48-41C3-871A-6521A226E488}"/>
    <cellStyle name="Normal 4 8 2 2 4 3" xfId="27964" xr:uid="{31018C4F-6494-4B04-A1C2-01F6D1A35DA9}"/>
    <cellStyle name="Normal 4 8 2 2 5" xfId="10086" xr:uid="{410DCF18-F239-4D07-8F7F-53E69608C045}"/>
    <cellStyle name="Normal 4 8 2 2 5 2" xfId="32512" xr:uid="{F4C31B9B-B5D1-4EA7-AF36-40B0D6E25A19}"/>
    <cellStyle name="Normal 4 8 2 2 6" xfId="23482" xr:uid="{70F86115-7557-4472-805B-B05FFBB0A8B4}"/>
    <cellStyle name="Normal 4 8 2 3" xfId="1807" xr:uid="{08F55D52-E166-49E1-B6ED-509F84221B02}"/>
    <cellStyle name="Normal 4 8 2 3 2" xfId="6289" xr:uid="{07A7B6B4-984F-422A-8369-CFD723720277}"/>
    <cellStyle name="Normal 4 8 2 3 2 2" xfId="15319" xr:uid="{465B54BF-8797-4623-9133-557429BAD03A}"/>
    <cellStyle name="Normal 4 8 2 3 2 2 2" xfId="37745" xr:uid="{825B9C70-3A44-41A6-A89F-4C209FF424AB}"/>
    <cellStyle name="Normal 4 8 2 3 2 3" xfId="28715" xr:uid="{132A18C0-54B5-497D-A8E8-2634BD719DBE}"/>
    <cellStyle name="Normal 4 8 2 3 3" xfId="10837" xr:uid="{C940A3E9-115B-45E1-94A5-55971BF5DBD6}"/>
    <cellStyle name="Normal 4 8 2 3 3 2" xfId="33263" xr:uid="{B0EBFA22-8017-4C90-A44A-3049E308FA3E}"/>
    <cellStyle name="Normal 4 8 2 3 4" xfId="24233" xr:uid="{586AAAAE-8D33-4CF6-92B3-5F2B83C91EA3}"/>
    <cellStyle name="Normal 4 8 2 4" xfId="3301" xr:uid="{5F3210CD-5EB9-4E8E-8342-048D0EE8A035}"/>
    <cellStyle name="Normal 4 8 2 4 2" xfId="7783" xr:uid="{2504B55A-C558-43A5-A16B-5231245E6C4E}"/>
    <cellStyle name="Normal 4 8 2 4 2 2" xfId="16813" xr:uid="{B3E04EFD-0DEB-496F-9416-7F44C3EDF3B3}"/>
    <cellStyle name="Normal 4 8 2 4 2 2 2" xfId="39239" xr:uid="{F3673DC1-6482-4D16-A89C-6D50C81DBCAF}"/>
    <cellStyle name="Normal 4 8 2 4 2 3" xfId="30209" xr:uid="{0468F8AB-CBAC-401F-8BC1-201E445FE5AF}"/>
    <cellStyle name="Normal 4 8 2 4 3" xfId="12331" xr:uid="{60962330-3A82-444C-84F4-2F53629DA91D}"/>
    <cellStyle name="Normal 4 8 2 4 3 2" xfId="34757" xr:uid="{2726F9C4-8A76-4289-AB54-FDB789501C94}"/>
    <cellStyle name="Normal 4 8 2 4 4" xfId="25727" xr:uid="{CD335A2B-6C40-4E39-B5CA-A1273B6461C4}"/>
    <cellStyle name="Normal 4 8 2 5" xfId="4795" xr:uid="{3AF46CA5-7471-4F1C-9075-5571817484F6}"/>
    <cellStyle name="Normal 4 8 2 5 2" xfId="13825" xr:uid="{D92265AC-4CB6-476B-91B7-E7B6B375ECF7}"/>
    <cellStyle name="Normal 4 8 2 5 2 2" xfId="36251" xr:uid="{D941562B-F984-4206-8D6F-23DA6CD801FC}"/>
    <cellStyle name="Normal 4 8 2 5 3" xfId="27221" xr:uid="{1B890882-B379-4C14-90BD-2DDB8AD49388}"/>
    <cellStyle name="Normal 4 8 2 6" xfId="9343" xr:uid="{D632DFC4-9B2B-4D33-9B14-59D477947AA9}"/>
    <cellStyle name="Normal 4 8 2 6 2" xfId="31769" xr:uid="{EFB34AA8-DBB6-4792-9834-F4AF9C371937}"/>
    <cellStyle name="Normal 4 8 2 7" xfId="22739" xr:uid="{937BAD1F-A83F-4638-9909-998F9B2D08E0}"/>
    <cellStyle name="Normal 4 8 3" xfId="499" xr:uid="{5ABD120F-497D-4F47-A134-7E6DBEC3D306}"/>
    <cellStyle name="Normal 4 8 3 2" xfId="1246" xr:uid="{795E9728-109F-47B5-A447-E5F7EDEDBF09}"/>
    <cellStyle name="Normal 4 8 3 2 2" xfId="2740" xr:uid="{6C2894D0-1774-4C64-A87A-BDFAA028C0EB}"/>
    <cellStyle name="Normal 4 8 3 2 2 2" xfId="7222" xr:uid="{BD7148A9-8023-481C-9962-44EFE89EDD7C}"/>
    <cellStyle name="Normal 4 8 3 2 2 2 2" xfId="16252" xr:uid="{EF1606C2-096D-4C00-8F13-9D367C003F9F}"/>
    <cellStyle name="Normal 4 8 3 2 2 2 2 2" xfId="38678" xr:uid="{438EAA25-C033-4473-8441-02662D1B1E33}"/>
    <cellStyle name="Normal 4 8 3 2 2 2 3" xfId="29648" xr:uid="{1B21396B-062D-413D-B4BF-C97A67FF3C1D}"/>
    <cellStyle name="Normal 4 8 3 2 2 3" xfId="11770" xr:uid="{0801868A-F58B-44B1-A60D-E33CD3F11E42}"/>
    <cellStyle name="Normal 4 8 3 2 2 3 2" xfId="34196" xr:uid="{C7C7EF0A-0DEB-41A2-809B-66B88BBD4382}"/>
    <cellStyle name="Normal 4 8 3 2 2 4" xfId="25166" xr:uid="{CCC097F2-DADD-41C6-8112-54E98C5C7205}"/>
    <cellStyle name="Normal 4 8 3 2 3" xfId="4234" xr:uid="{54C4B043-66D5-412F-BFBE-E4F1B7FC4F27}"/>
    <cellStyle name="Normal 4 8 3 2 3 2" xfId="8716" xr:uid="{7AE98520-E16C-4ACD-B46C-7449123152DB}"/>
    <cellStyle name="Normal 4 8 3 2 3 2 2" xfId="17746" xr:uid="{D382E329-F37A-47C6-AF6E-8F6CE052FCA2}"/>
    <cellStyle name="Normal 4 8 3 2 3 2 2 2" xfId="40172" xr:uid="{C7BD76D8-A55F-4121-95C7-7327B466AA4F}"/>
    <cellStyle name="Normal 4 8 3 2 3 2 3" xfId="31142" xr:uid="{CEE5F492-4C3F-4924-80FE-83A4D9D7919A}"/>
    <cellStyle name="Normal 4 8 3 2 3 3" xfId="13264" xr:uid="{86A91016-F6B7-4FEF-A7B9-30CC5766DDF0}"/>
    <cellStyle name="Normal 4 8 3 2 3 3 2" xfId="35690" xr:uid="{98E51E7E-6913-4091-8463-A02B95677806}"/>
    <cellStyle name="Normal 4 8 3 2 3 4" xfId="26660" xr:uid="{F3766B9C-03B3-4571-AF9A-B851B1F37237}"/>
    <cellStyle name="Normal 4 8 3 2 4" xfId="5728" xr:uid="{BD537234-8DD2-48F4-8925-B5853223D536}"/>
    <cellStyle name="Normal 4 8 3 2 4 2" xfId="14758" xr:uid="{06FCBDD0-2AD6-411B-9865-BC5FC3457E12}"/>
    <cellStyle name="Normal 4 8 3 2 4 2 2" xfId="37184" xr:uid="{5041CC4B-DB75-4179-8830-04EEDEE81CD2}"/>
    <cellStyle name="Normal 4 8 3 2 4 3" xfId="28154" xr:uid="{0B5440F2-454D-4A51-ABC8-72C58ADF1F82}"/>
    <cellStyle name="Normal 4 8 3 2 5" xfId="10276" xr:uid="{86704D70-EAC3-4F85-A52B-8D407F1892BB}"/>
    <cellStyle name="Normal 4 8 3 2 5 2" xfId="32702" xr:uid="{BACCF8B2-7DEA-4492-B2CC-4BACE567CBA0}"/>
    <cellStyle name="Normal 4 8 3 2 6" xfId="23672" xr:uid="{DFEF7173-0A11-41B4-8874-D0232C690ECE}"/>
    <cellStyle name="Normal 4 8 3 3" xfId="1993" xr:uid="{B3E28CBE-8AE1-41D6-8D63-045073B16CA8}"/>
    <cellStyle name="Normal 4 8 3 3 2" xfId="6475" xr:uid="{C2356E13-BBD0-40BC-B8D0-E1F0D36FC6E8}"/>
    <cellStyle name="Normal 4 8 3 3 2 2" xfId="15505" xr:uid="{F9011AF1-2001-446E-8C0C-F25504B0270F}"/>
    <cellStyle name="Normal 4 8 3 3 2 2 2" xfId="37931" xr:uid="{5262FD0A-DE87-4040-B466-BCDEEBBC57DA}"/>
    <cellStyle name="Normal 4 8 3 3 2 3" xfId="28901" xr:uid="{8E859D6B-E48C-4F41-BBCC-D4FF93AA9534}"/>
    <cellStyle name="Normal 4 8 3 3 3" xfId="11023" xr:uid="{B9331928-5F16-4F3C-89B5-3487CE8450AF}"/>
    <cellStyle name="Normal 4 8 3 3 3 2" xfId="33449" xr:uid="{941DE70B-7259-45D0-90B9-F956A4F7586B}"/>
    <cellStyle name="Normal 4 8 3 3 4" xfId="24419" xr:uid="{7C944563-D09D-4890-91B6-34D178566EC9}"/>
    <cellStyle name="Normal 4 8 3 4" xfId="3487" xr:uid="{717040BB-D491-4F90-9C7A-8145E2EFB064}"/>
    <cellStyle name="Normal 4 8 3 4 2" xfId="7969" xr:uid="{D2BD488B-3AF8-44BD-931F-BBA44C454116}"/>
    <cellStyle name="Normal 4 8 3 4 2 2" xfId="16999" xr:uid="{154373ED-0BC4-4513-ACC2-5FD51CEA3710}"/>
    <cellStyle name="Normal 4 8 3 4 2 2 2" xfId="39425" xr:uid="{C7BE3953-9C2E-4E76-B5E4-5B57C0D04F5A}"/>
    <cellStyle name="Normal 4 8 3 4 2 3" xfId="30395" xr:uid="{50A8133D-56B1-4B37-A52A-CBC64C83FCDE}"/>
    <cellStyle name="Normal 4 8 3 4 3" xfId="12517" xr:uid="{7573FEB2-AD95-4A68-8AB7-9510F437CC30}"/>
    <cellStyle name="Normal 4 8 3 4 3 2" xfId="34943" xr:uid="{AAF3076C-3797-4E7B-BD21-C81977A81F6A}"/>
    <cellStyle name="Normal 4 8 3 4 4" xfId="25913" xr:uid="{CE819ED8-C48F-4EE6-ABDB-4EFA7E2DC343}"/>
    <cellStyle name="Normal 4 8 3 5" xfId="4981" xr:uid="{DE21F0D8-9A6E-4750-8B0B-DA22CB0C8CD7}"/>
    <cellStyle name="Normal 4 8 3 5 2" xfId="14011" xr:uid="{B704889A-2BA9-422B-A3A1-D3D703251DA9}"/>
    <cellStyle name="Normal 4 8 3 5 2 2" xfId="36437" xr:uid="{CCD400AB-71F5-413C-83A1-242ACCE66304}"/>
    <cellStyle name="Normal 4 8 3 5 3" xfId="27407" xr:uid="{CAD66175-2C81-469D-BEA4-79A72DBF50C5}"/>
    <cellStyle name="Normal 4 8 3 6" xfId="9529" xr:uid="{91DFB0D7-2A29-480F-9B33-887B79218176}"/>
    <cellStyle name="Normal 4 8 3 6 2" xfId="31955" xr:uid="{A02B8768-BACE-4DA4-94D7-372F88A798B7}"/>
    <cellStyle name="Normal 4 8 3 7" xfId="22925" xr:uid="{ACA78648-2A6F-4017-80AE-EB7C332E971E}"/>
    <cellStyle name="Normal 4 8 4" xfId="685" xr:uid="{B4EADD55-D811-4590-830A-4A998C4D7CF4}"/>
    <cellStyle name="Normal 4 8 4 2" xfId="1432" xr:uid="{240F32AD-7DDD-4C2B-9424-80746D68D1B5}"/>
    <cellStyle name="Normal 4 8 4 2 2" xfId="2926" xr:uid="{7A902719-0990-412C-88AA-1516BC539402}"/>
    <cellStyle name="Normal 4 8 4 2 2 2" xfId="7408" xr:uid="{6430D2DE-98BF-4183-920C-359394DB8DEB}"/>
    <cellStyle name="Normal 4 8 4 2 2 2 2" xfId="16438" xr:uid="{DB1460D7-5253-429D-8026-9BD402F50CE4}"/>
    <cellStyle name="Normal 4 8 4 2 2 2 2 2" xfId="38864" xr:uid="{E3B10D21-CA45-441A-9077-C877F2709565}"/>
    <cellStyle name="Normal 4 8 4 2 2 2 3" xfId="29834" xr:uid="{8B06F167-3F80-4E0A-A0D5-B752C0D3EE9B}"/>
    <cellStyle name="Normal 4 8 4 2 2 3" xfId="11956" xr:uid="{DF8113BE-785E-4F42-A225-B69107DD18E6}"/>
    <cellStyle name="Normal 4 8 4 2 2 3 2" xfId="34382" xr:uid="{B8B7F152-6679-42A7-9B1F-D468B292709A}"/>
    <cellStyle name="Normal 4 8 4 2 2 4" xfId="25352" xr:uid="{A7783FBD-A5F3-4FEE-A246-7EF819447EA1}"/>
    <cellStyle name="Normal 4 8 4 2 3" xfId="4420" xr:uid="{6304F7A9-7101-41C4-8509-F70307B0C09E}"/>
    <cellStyle name="Normal 4 8 4 2 3 2" xfId="8902" xr:uid="{9D87592E-8E9A-497B-B40B-381AB6A30115}"/>
    <cellStyle name="Normal 4 8 4 2 3 2 2" xfId="17932" xr:uid="{92C46566-E65A-48A1-A87D-B224D6B9899E}"/>
    <cellStyle name="Normal 4 8 4 2 3 2 2 2" xfId="40358" xr:uid="{C90C9A9E-D652-451D-8096-CB7C6FF25BF5}"/>
    <cellStyle name="Normal 4 8 4 2 3 2 3" xfId="31328" xr:uid="{C58A4177-0D43-4F35-AAC2-A4B63E4A204F}"/>
    <cellStyle name="Normal 4 8 4 2 3 3" xfId="13450" xr:uid="{71E87ED4-07C2-4138-82E3-6356754EEA04}"/>
    <cellStyle name="Normal 4 8 4 2 3 3 2" xfId="35876" xr:uid="{9A2C593E-5A25-42CE-827B-CCAE67760111}"/>
    <cellStyle name="Normal 4 8 4 2 3 4" xfId="26846" xr:uid="{A231C771-BC66-4747-B71D-A84429EFF7E3}"/>
    <cellStyle name="Normal 4 8 4 2 4" xfId="5914" xr:uid="{7F56C38C-7E7E-41BC-9A9B-387E97C1CEA7}"/>
    <cellStyle name="Normal 4 8 4 2 4 2" xfId="14944" xr:uid="{9E4A56C4-F3BE-4B75-8E48-8B9FA46D0AA9}"/>
    <cellStyle name="Normal 4 8 4 2 4 2 2" xfId="37370" xr:uid="{518133A7-9B47-414E-B64C-05B1C932114C}"/>
    <cellStyle name="Normal 4 8 4 2 4 3" xfId="28340" xr:uid="{B797E286-B5B2-466D-A1D1-A3686398A1EE}"/>
    <cellStyle name="Normal 4 8 4 2 5" xfId="10462" xr:uid="{FA44DD01-BA39-499C-BC5A-FD011DD4ACB8}"/>
    <cellStyle name="Normal 4 8 4 2 5 2" xfId="32888" xr:uid="{45D2C763-9E20-4D6A-A7CC-FF161D227B10}"/>
    <cellStyle name="Normal 4 8 4 2 6" xfId="23858" xr:uid="{5912DA04-B910-4D4C-B275-3613818CBF8F}"/>
    <cellStyle name="Normal 4 8 4 3" xfId="2179" xr:uid="{FC7F0C58-B0C4-458E-B9E7-E6428AB6FB29}"/>
    <cellStyle name="Normal 4 8 4 3 2" xfId="6661" xr:uid="{98CCACC4-9FA6-439B-BB42-FE19BCF6A775}"/>
    <cellStyle name="Normal 4 8 4 3 2 2" xfId="15691" xr:uid="{015F43B4-91EF-4BDF-961C-35C5F4E1B361}"/>
    <cellStyle name="Normal 4 8 4 3 2 2 2" xfId="38117" xr:uid="{58559A57-02C0-4297-B91A-DBA6FF0569B5}"/>
    <cellStyle name="Normal 4 8 4 3 2 3" xfId="29087" xr:uid="{65907CC0-E5BB-4690-97D7-8FB6C64594F2}"/>
    <cellStyle name="Normal 4 8 4 3 3" xfId="11209" xr:uid="{98A6F961-EC0B-4E92-9130-E7F85295A04D}"/>
    <cellStyle name="Normal 4 8 4 3 3 2" xfId="33635" xr:uid="{A8239E2D-9975-4031-AB75-DA8CF6D77C86}"/>
    <cellStyle name="Normal 4 8 4 3 4" xfId="24605" xr:uid="{5CE5375E-5E4C-44AA-8A3D-E826E339FCF9}"/>
    <cellStyle name="Normal 4 8 4 4" xfId="3673" xr:uid="{25426F12-4AC0-4E71-B465-371978BC19BD}"/>
    <cellStyle name="Normal 4 8 4 4 2" xfId="8155" xr:uid="{D85D6AC7-E63D-425C-A478-8CB3AF9E66B0}"/>
    <cellStyle name="Normal 4 8 4 4 2 2" xfId="17185" xr:uid="{AC2753D1-C0CA-4BCE-888E-1CE22F7F5709}"/>
    <cellStyle name="Normal 4 8 4 4 2 2 2" xfId="39611" xr:uid="{03C235D5-13C3-40D9-9205-727313AF8E59}"/>
    <cellStyle name="Normal 4 8 4 4 2 3" xfId="30581" xr:uid="{B5C7EEB5-3308-4B37-B6FB-445836F2048C}"/>
    <cellStyle name="Normal 4 8 4 4 3" xfId="12703" xr:uid="{326EB7B1-FC87-4748-8064-66935F6901D7}"/>
    <cellStyle name="Normal 4 8 4 4 3 2" xfId="35129" xr:uid="{E52F10CF-6497-4B85-8523-64A11D0FE7B0}"/>
    <cellStyle name="Normal 4 8 4 4 4" xfId="26099" xr:uid="{C85987D5-D828-4970-941A-9BF10FDF3632}"/>
    <cellStyle name="Normal 4 8 4 5" xfId="5167" xr:uid="{32B45B79-1D0A-41BF-81AA-98AF20CFED74}"/>
    <cellStyle name="Normal 4 8 4 5 2" xfId="14197" xr:uid="{02935482-F58A-444F-8C8A-820623FB94CA}"/>
    <cellStyle name="Normal 4 8 4 5 2 2" xfId="36623" xr:uid="{AE8BC1FE-D071-473A-AD43-9DA6A101EC0F}"/>
    <cellStyle name="Normal 4 8 4 5 3" xfId="27593" xr:uid="{2645F766-9ADF-4017-A795-E85D0192405B}"/>
    <cellStyle name="Normal 4 8 4 6" xfId="9715" xr:uid="{F3842D9C-BAF9-4BD7-A99E-A95108314B2E}"/>
    <cellStyle name="Normal 4 8 4 6 2" xfId="32141" xr:uid="{0DDE311A-B558-495C-AAC5-DDD74C344EE1}"/>
    <cellStyle name="Normal 4 8 4 7" xfId="23111" xr:uid="{D129004D-BD18-493D-A7F4-1F4E7968BBD3}"/>
    <cellStyle name="Normal 4 8 5" xfId="872" xr:uid="{EDF7022B-9218-4911-A666-F9B071EDEFCC}"/>
    <cellStyle name="Normal 4 8 5 2" xfId="2366" xr:uid="{CE4698F1-2AD3-40EF-8F90-A9BEC3ACCD00}"/>
    <cellStyle name="Normal 4 8 5 2 2" xfId="6848" xr:uid="{AE4451EE-AD73-4D45-A813-6F4D8B0C122C}"/>
    <cellStyle name="Normal 4 8 5 2 2 2" xfId="15878" xr:uid="{D9D9D8BE-2717-4C72-AD8B-FDA7EF21BFB6}"/>
    <cellStyle name="Normal 4 8 5 2 2 2 2" xfId="38304" xr:uid="{A1608816-373E-449F-BCCA-7D9244575526}"/>
    <cellStyle name="Normal 4 8 5 2 2 3" xfId="29274" xr:uid="{3EDE11A9-7409-4063-8A5E-AC84433D0550}"/>
    <cellStyle name="Normal 4 8 5 2 3" xfId="11396" xr:uid="{76DAB4DC-3266-4488-849B-D4DA947BB7F7}"/>
    <cellStyle name="Normal 4 8 5 2 3 2" xfId="33822" xr:uid="{71200318-07B6-4056-8B30-498FF32AA576}"/>
    <cellStyle name="Normal 4 8 5 2 4" xfId="24792" xr:uid="{1EC1C3DA-1E96-4BF5-BDC9-579AA4ED75F3}"/>
    <cellStyle name="Normal 4 8 5 3" xfId="3860" xr:uid="{BAB298DF-E520-4BE7-93B7-43A72CACA0E2}"/>
    <cellStyle name="Normal 4 8 5 3 2" xfId="8342" xr:uid="{57845F78-CDFC-4312-B4FF-9EBA4C24A44A}"/>
    <cellStyle name="Normal 4 8 5 3 2 2" xfId="17372" xr:uid="{50EB17A4-D4F8-4411-BEC6-5A2DF3DBA5AC}"/>
    <cellStyle name="Normal 4 8 5 3 2 2 2" xfId="39798" xr:uid="{C714038C-F1C9-4D57-824E-5098659AC5B2}"/>
    <cellStyle name="Normal 4 8 5 3 2 3" xfId="30768" xr:uid="{D9735C93-C32B-443B-8D11-8D70AEE58E21}"/>
    <cellStyle name="Normal 4 8 5 3 3" xfId="12890" xr:uid="{42ED199C-A345-4B95-8378-3F6155872B67}"/>
    <cellStyle name="Normal 4 8 5 3 3 2" xfId="35316" xr:uid="{2AB1999E-D44D-48AE-BE6E-48F14BB0D0E5}"/>
    <cellStyle name="Normal 4 8 5 3 4" xfId="26286" xr:uid="{614B0A08-E3AD-4231-AFE3-479E3DE0B98C}"/>
    <cellStyle name="Normal 4 8 5 4" xfId="5354" xr:uid="{8B58C7B2-F5FE-4771-8AE1-ABDEB56C0B96}"/>
    <cellStyle name="Normal 4 8 5 4 2" xfId="14384" xr:uid="{61C69C17-342D-405F-B7BF-368A5197A21F}"/>
    <cellStyle name="Normal 4 8 5 4 2 2" xfId="36810" xr:uid="{9C55C8AD-BBED-4945-9931-9A9AE88522E6}"/>
    <cellStyle name="Normal 4 8 5 4 3" xfId="27780" xr:uid="{43EB2731-33E9-4EAB-8C40-17E81F5579ED}"/>
    <cellStyle name="Normal 4 8 5 5" xfId="9902" xr:uid="{99CEF8C8-A76B-414A-97A0-AE6717038599}"/>
    <cellStyle name="Normal 4 8 5 5 2" xfId="32328" xr:uid="{F9817D76-172B-4449-A1BE-14F2BB8221A5}"/>
    <cellStyle name="Normal 4 8 5 6" xfId="23298" xr:uid="{D0962F6D-F3FA-4B1F-BB2D-38BDBEF7F95A}"/>
    <cellStyle name="Normal 4 8 6" xfId="1621" xr:uid="{CC496BFE-8941-45E0-AFEB-C0B39F1503BB}"/>
    <cellStyle name="Normal 4 8 6 2" xfId="6103" xr:uid="{8C179B6E-B088-40CB-9C3C-B557B8B0FDFC}"/>
    <cellStyle name="Normal 4 8 6 2 2" xfId="15133" xr:uid="{A8829F64-7791-41EA-95D5-C89B28EC62B3}"/>
    <cellStyle name="Normal 4 8 6 2 2 2" xfId="37559" xr:uid="{EBD864E5-8DA6-4AC9-9222-D323F1133C15}"/>
    <cellStyle name="Normal 4 8 6 2 3" xfId="28529" xr:uid="{529C7ADA-4863-477B-A20A-9FC02E2A27E2}"/>
    <cellStyle name="Normal 4 8 6 3" xfId="10651" xr:uid="{7936A75E-F0A1-439A-9A87-CFAE64E1C9D0}"/>
    <cellStyle name="Normal 4 8 6 3 2" xfId="33077" xr:uid="{4899B3BF-E843-499A-BB7A-A104B0B03ADA}"/>
    <cellStyle name="Normal 4 8 6 4" xfId="24047" xr:uid="{F8ACF4A9-1DB4-4A0C-8249-F1202B85F088}"/>
    <cellStyle name="Normal 4 8 7" xfId="3115" xr:uid="{B72F6D68-5579-4BAD-924A-39970B499FB4}"/>
    <cellStyle name="Normal 4 8 7 2" xfId="7597" xr:uid="{0D58DF21-A279-4E47-8098-FC7384D667D5}"/>
    <cellStyle name="Normal 4 8 7 2 2" xfId="16627" xr:uid="{C1B1A150-7DED-4FE5-B1C9-758BDEFE4D35}"/>
    <cellStyle name="Normal 4 8 7 2 2 2" xfId="39053" xr:uid="{024F3674-CC32-4506-A4B6-E459E9D67E7A}"/>
    <cellStyle name="Normal 4 8 7 2 3" xfId="30023" xr:uid="{094A095C-FBBF-43CF-99C7-8B0ADEBAB884}"/>
    <cellStyle name="Normal 4 8 7 3" xfId="12145" xr:uid="{10545BE1-78C8-438C-8699-FC282DCDF80C}"/>
    <cellStyle name="Normal 4 8 7 3 2" xfId="34571" xr:uid="{38454E36-FCE5-4887-A93B-11173C0A38F4}"/>
    <cellStyle name="Normal 4 8 7 4" xfId="25541" xr:uid="{C6013D58-D6EF-448B-9D86-CEACE844512E}"/>
    <cellStyle name="Normal 4 8 8" xfId="4609" xr:uid="{2AAAB7C9-67C5-441E-8704-206ECDE6B5B9}"/>
    <cellStyle name="Normal 4 8 8 2" xfId="13639" xr:uid="{5974AB3E-ABB1-472A-983E-95030F2F47A1}"/>
    <cellStyle name="Normal 4 8 8 2 2" xfId="36065" xr:uid="{F37A81DC-074E-416F-B89A-EC5CB56C73D7}"/>
    <cellStyle name="Normal 4 8 8 3" xfId="27035" xr:uid="{1DC8298C-115E-4344-8E70-2E57631748D9}"/>
    <cellStyle name="Normal 4 8 9" xfId="9157" xr:uid="{446C6C67-4888-4BF4-8DBA-E43F5C728705}"/>
    <cellStyle name="Normal 4 8 9 2" xfId="31583" xr:uid="{AA8A20A1-D598-454E-933B-2438D70E7EB8}"/>
    <cellStyle name="Normal 4 9" xfId="150" xr:uid="{91A9D76A-1EC6-4A5A-9DE0-9FB4E2B55065}"/>
    <cellStyle name="Normal 4 9 10" xfId="22576" xr:uid="{85F74026-2069-4278-AC8E-B2671FB4324C}"/>
    <cellStyle name="Normal 4 9 2" xfId="336" xr:uid="{21F36AB0-8EC1-48B8-8D9D-402B18BE38A3}"/>
    <cellStyle name="Normal 4 9 2 2" xfId="1079" xr:uid="{502269A6-01ED-4B65-B622-DF3D8BB4083D}"/>
    <cellStyle name="Normal 4 9 2 2 2" xfId="2573" xr:uid="{2FFF51D8-7967-4247-872E-A583F86A270F}"/>
    <cellStyle name="Normal 4 9 2 2 2 2" xfId="7055" xr:uid="{EC1A48B7-47D5-4649-BF47-6A717820A965}"/>
    <cellStyle name="Normal 4 9 2 2 2 2 2" xfId="16085" xr:uid="{E5F74944-4EE8-422F-9B26-028AFE32E6A2}"/>
    <cellStyle name="Normal 4 9 2 2 2 2 2 2" xfId="38511" xr:uid="{680CBE0D-B177-4FC3-990C-96A45D3F9148}"/>
    <cellStyle name="Normal 4 9 2 2 2 2 3" xfId="29481" xr:uid="{D38D738B-1BB7-442A-972F-A15E179ACDC6}"/>
    <cellStyle name="Normal 4 9 2 2 2 3" xfId="11603" xr:uid="{3246BB66-94DD-41CE-8115-8966DD439E99}"/>
    <cellStyle name="Normal 4 9 2 2 2 3 2" xfId="34029" xr:uid="{4C053337-1267-4B1A-B15E-823F4DB34B2F}"/>
    <cellStyle name="Normal 4 9 2 2 2 4" xfId="24999" xr:uid="{C9170B60-835E-42F4-889C-5A531B400FB7}"/>
    <cellStyle name="Normal 4 9 2 2 3" xfId="4067" xr:uid="{7BA90B96-6387-44FD-A105-A2B65EBE7940}"/>
    <cellStyle name="Normal 4 9 2 2 3 2" xfId="8549" xr:uid="{2A225C31-0398-413A-936E-50E9A7E017F6}"/>
    <cellStyle name="Normal 4 9 2 2 3 2 2" xfId="17579" xr:uid="{2CE5B6D5-5C9D-41C8-A1D3-9EE2BB1CE2FC}"/>
    <cellStyle name="Normal 4 9 2 2 3 2 2 2" xfId="40005" xr:uid="{E27E5F5B-69D8-41C5-BC11-927D4B40B3EE}"/>
    <cellStyle name="Normal 4 9 2 2 3 2 3" xfId="30975" xr:uid="{91B95A3E-0ECC-4382-A6B7-1EDEA0B1D1DB}"/>
    <cellStyle name="Normal 4 9 2 2 3 3" xfId="13097" xr:uid="{95EB6114-C38C-4993-BE22-0EF9C733DF15}"/>
    <cellStyle name="Normal 4 9 2 2 3 3 2" xfId="35523" xr:uid="{255EDB2F-A87D-4CB9-B6F0-BA58DA61AB20}"/>
    <cellStyle name="Normal 4 9 2 2 3 4" xfId="26493" xr:uid="{682C9EEE-56B0-476A-825C-509D93DB8450}"/>
    <cellStyle name="Normal 4 9 2 2 4" xfId="5561" xr:uid="{C36DFFB5-A8D8-4F2F-92AF-634756209B41}"/>
    <cellStyle name="Normal 4 9 2 2 4 2" xfId="14591" xr:uid="{D91BD2BD-80E8-4FEF-9FE0-AB391CCD3F03}"/>
    <cellStyle name="Normal 4 9 2 2 4 2 2" xfId="37017" xr:uid="{A2B9E2E3-7221-40F9-8A03-17C56C26E6FE}"/>
    <cellStyle name="Normal 4 9 2 2 4 3" xfId="27987" xr:uid="{AADC7CD9-40D0-4A98-B191-CCA0F8EE0321}"/>
    <cellStyle name="Normal 4 9 2 2 5" xfId="10109" xr:uid="{8EB543E7-693B-421B-A5E9-7524778A1771}"/>
    <cellStyle name="Normal 4 9 2 2 5 2" xfId="32535" xr:uid="{AC66B5D2-4241-4BEA-97C0-B8D479973F53}"/>
    <cellStyle name="Normal 4 9 2 2 6" xfId="23505" xr:uid="{7EF74160-E546-4C19-A848-F437A8CBA330}"/>
    <cellStyle name="Normal 4 9 2 3" xfId="1830" xr:uid="{A89CA5E6-7D25-4FF1-9D93-D53ABAE9A294}"/>
    <cellStyle name="Normal 4 9 2 3 2" xfId="6312" xr:uid="{98755669-2517-4EFB-AE47-713891EB62AB}"/>
    <cellStyle name="Normal 4 9 2 3 2 2" xfId="15342" xr:uid="{B3E6E2DB-7D35-4DE0-99DB-083CFC859702}"/>
    <cellStyle name="Normal 4 9 2 3 2 2 2" xfId="37768" xr:uid="{157EE59E-CAD3-4FF3-BABA-DDE0834877C9}"/>
    <cellStyle name="Normal 4 9 2 3 2 3" xfId="28738" xr:uid="{3438577D-AF05-412C-B526-1FA625F67F12}"/>
    <cellStyle name="Normal 4 9 2 3 3" xfId="10860" xr:uid="{CCBDB1E6-8762-40D6-BCB6-BA6DD1823A77}"/>
    <cellStyle name="Normal 4 9 2 3 3 2" xfId="33286" xr:uid="{CA9A8603-26AD-465E-821F-178048CF3759}"/>
    <cellStyle name="Normal 4 9 2 3 4" xfId="24256" xr:uid="{D8D48757-6D6F-4413-8F6E-35A9A8269DE8}"/>
    <cellStyle name="Normal 4 9 2 4" xfId="3324" xr:uid="{5A4F036E-FD62-4301-9F02-DF134E7AC935}"/>
    <cellStyle name="Normal 4 9 2 4 2" xfId="7806" xr:uid="{FE9576B9-4FA6-4D33-9A39-07980532C211}"/>
    <cellStyle name="Normal 4 9 2 4 2 2" xfId="16836" xr:uid="{D46651B8-4912-462D-86AD-A6D6BE72C543}"/>
    <cellStyle name="Normal 4 9 2 4 2 2 2" xfId="39262" xr:uid="{8E3E63DD-AB2D-499B-BDF8-2B25924DE6D2}"/>
    <cellStyle name="Normal 4 9 2 4 2 3" xfId="30232" xr:uid="{F954FE0A-A69A-412C-BD3E-F70E4DA4565F}"/>
    <cellStyle name="Normal 4 9 2 4 3" xfId="12354" xr:uid="{5B8F3417-389F-4D71-B1F2-4A92A6DB56A2}"/>
    <cellStyle name="Normal 4 9 2 4 3 2" xfId="34780" xr:uid="{9935958D-6FF2-4D17-A16C-8456D30B4254}"/>
    <cellStyle name="Normal 4 9 2 4 4" xfId="25750" xr:uid="{3CFE55A2-7564-4348-A512-1A88DF2A70B1}"/>
    <cellStyle name="Normal 4 9 2 5" xfId="4818" xr:uid="{40400B37-80CF-44B6-B7A9-D8E04EA12CA8}"/>
    <cellStyle name="Normal 4 9 2 5 2" xfId="13848" xr:uid="{934D6AE4-2305-47D8-8808-67B66FE4A119}"/>
    <cellStyle name="Normal 4 9 2 5 2 2" xfId="36274" xr:uid="{76C68662-F1C6-4D14-BA14-8E9215CD129D}"/>
    <cellStyle name="Normal 4 9 2 5 3" xfId="27244" xr:uid="{A262FF3B-5D47-450F-9A17-089FC43891CD}"/>
    <cellStyle name="Normal 4 9 2 6" xfId="9366" xr:uid="{2C78A012-3223-4845-9EE2-6889AB3A9B3B}"/>
    <cellStyle name="Normal 4 9 2 6 2" xfId="31792" xr:uid="{46BBE99A-BB3A-4591-96CA-4EA89C4D8F09}"/>
    <cellStyle name="Normal 4 9 2 7" xfId="22762" xr:uid="{9DE70906-0D94-4175-A691-C5963547A445}"/>
    <cellStyle name="Normal 4 9 3" xfId="522" xr:uid="{C9969B66-883E-4679-AF98-AF62B990B093}"/>
    <cellStyle name="Normal 4 9 3 2" xfId="1269" xr:uid="{155031F5-0244-4C10-BE19-1CA5F77199A6}"/>
    <cellStyle name="Normal 4 9 3 2 2" xfId="2763" xr:uid="{4D4604B9-3973-4B7A-961D-82929B1547BB}"/>
    <cellStyle name="Normal 4 9 3 2 2 2" xfId="7245" xr:uid="{756DAC77-F87F-42DF-BF55-4762A27E478E}"/>
    <cellStyle name="Normal 4 9 3 2 2 2 2" xfId="16275" xr:uid="{F471CDB8-D482-406B-9765-1C1B83514D29}"/>
    <cellStyle name="Normal 4 9 3 2 2 2 2 2" xfId="38701" xr:uid="{03B8FA2C-74AF-4F90-AAE1-833D6966A095}"/>
    <cellStyle name="Normal 4 9 3 2 2 2 3" xfId="29671" xr:uid="{6CAF32F9-ACFD-4151-881E-8C67835FFCD4}"/>
    <cellStyle name="Normal 4 9 3 2 2 3" xfId="11793" xr:uid="{97CB0521-2648-4B18-9D5B-192A62921F01}"/>
    <cellStyle name="Normal 4 9 3 2 2 3 2" xfId="34219" xr:uid="{866C32E5-383A-4B23-94F9-2774D4CCED9E}"/>
    <cellStyle name="Normal 4 9 3 2 2 4" xfId="25189" xr:uid="{F40D574D-50E8-4D87-A2EB-DA8958075569}"/>
    <cellStyle name="Normal 4 9 3 2 3" xfId="4257" xr:uid="{2979DD1F-4F8A-4195-8DF6-DFD926D18DBE}"/>
    <cellStyle name="Normal 4 9 3 2 3 2" xfId="8739" xr:uid="{67F9538C-D5A3-4FE8-8DE2-32A34D3985F2}"/>
    <cellStyle name="Normal 4 9 3 2 3 2 2" xfId="17769" xr:uid="{09FE58DF-CC28-4D81-BD8B-821CE72D2950}"/>
    <cellStyle name="Normal 4 9 3 2 3 2 2 2" xfId="40195" xr:uid="{FB559C34-3F1F-41B5-A5D6-00A46184E626}"/>
    <cellStyle name="Normal 4 9 3 2 3 2 3" xfId="31165" xr:uid="{2E2049B1-268E-48C9-B57C-0E32E99D0ACF}"/>
    <cellStyle name="Normal 4 9 3 2 3 3" xfId="13287" xr:uid="{E04236BF-9CFF-484D-9BD7-E92C967507D8}"/>
    <cellStyle name="Normal 4 9 3 2 3 3 2" xfId="35713" xr:uid="{3AA05CE3-F584-426C-A0CF-5BA0FFF0A971}"/>
    <cellStyle name="Normal 4 9 3 2 3 4" xfId="26683" xr:uid="{3CE36372-71F1-45DD-8C91-206E28C1AA43}"/>
    <cellStyle name="Normal 4 9 3 2 4" xfId="5751" xr:uid="{1215A667-E0A3-46A1-93B3-F3EA2096D4FF}"/>
    <cellStyle name="Normal 4 9 3 2 4 2" xfId="14781" xr:uid="{2A1632A0-69A8-4BB9-80A0-5A5BD862EF15}"/>
    <cellStyle name="Normal 4 9 3 2 4 2 2" xfId="37207" xr:uid="{3D2F1FA6-7C3A-49D4-BDC0-9802DF022F1A}"/>
    <cellStyle name="Normal 4 9 3 2 4 3" xfId="28177" xr:uid="{48CD3A0E-F24E-433A-BEF3-84AFF1EC486E}"/>
    <cellStyle name="Normal 4 9 3 2 5" xfId="10299" xr:uid="{3C050A00-CC47-456E-B2FE-1E9B543A6933}"/>
    <cellStyle name="Normal 4 9 3 2 5 2" xfId="32725" xr:uid="{13D57BC9-A0CE-4FF4-86E1-B6A780D76A80}"/>
    <cellStyle name="Normal 4 9 3 2 6" xfId="23695" xr:uid="{99BE43C3-C532-4D44-94FD-2FE337E3A91D}"/>
    <cellStyle name="Normal 4 9 3 3" xfId="2016" xr:uid="{1647EF3D-C75F-4AB5-8FEB-898396895F33}"/>
    <cellStyle name="Normal 4 9 3 3 2" xfId="6498" xr:uid="{18A76B18-BE7A-42A8-98BE-AE444081136C}"/>
    <cellStyle name="Normal 4 9 3 3 2 2" xfId="15528" xr:uid="{5B6C60CF-F100-4BC9-9BAF-1659548F02BB}"/>
    <cellStyle name="Normal 4 9 3 3 2 2 2" xfId="37954" xr:uid="{CF34B964-FB06-49CE-854D-524D8D6E3224}"/>
    <cellStyle name="Normal 4 9 3 3 2 3" xfId="28924" xr:uid="{333C43B6-7820-4BD4-A8C8-2E3DF56A7B8A}"/>
    <cellStyle name="Normal 4 9 3 3 3" xfId="11046" xr:uid="{B7C49C56-B538-4796-87CC-91B053AB0B08}"/>
    <cellStyle name="Normal 4 9 3 3 3 2" xfId="33472" xr:uid="{DEDE24F6-66FB-490F-99CF-7ABC48B71B3F}"/>
    <cellStyle name="Normal 4 9 3 3 4" xfId="24442" xr:uid="{2CD7F21A-E2DF-429F-AAED-4EA3131FFABC}"/>
    <cellStyle name="Normal 4 9 3 4" xfId="3510" xr:uid="{C927AC26-0B3E-4227-8386-14D0E25CFAAE}"/>
    <cellStyle name="Normal 4 9 3 4 2" xfId="7992" xr:uid="{1FE28D2A-42DF-4C27-8BDD-D8028845F06D}"/>
    <cellStyle name="Normal 4 9 3 4 2 2" xfId="17022" xr:uid="{2045B12D-C4E8-40C3-A205-F7F1ADA3763B}"/>
    <cellStyle name="Normal 4 9 3 4 2 2 2" xfId="39448" xr:uid="{283B1E29-B295-4E54-A886-53AF9D7F0A60}"/>
    <cellStyle name="Normal 4 9 3 4 2 3" xfId="30418" xr:uid="{35835F9F-4CD2-4BFA-AE25-31A3EF11FCAC}"/>
    <cellStyle name="Normal 4 9 3 4 3" xfId="12540" xr:uid="{E2BA47E4-E8D1-47AD-90B3-664F558397FC}"/>
    <cellStyle name="Normal 4 9 3 4 3 2" xfId="34966" xr:uid="{8DF69635-FF7E-4814-974E-3B806E959390}"/>
    <cellStyle name="Normal 4 9 3 4 4" xfId="25936" xr:uid="{272E2AE0-007F-42DB-A4A3-D5ED2450546E}"/>
    <cellStyle name="Normal 4 9 3 5" xfId="5004" xr:uid="{A4D856C5-9D4E-4365-B537-19301178768C}"/>
    <cellStyle name="Normal 4 9 3 5 2" xfId="14034" xr:uid="{35A69513-542E-4ECF-B618-41D84B93B1EA}"/>
    <cellStyle name="Normal 4 9 3 5 2 2" xfId="36460" xr:uid="{394EE55E-92DB-48D0-932C-891D3544A827}"/>
    <cellStyle name="Normal 4 9 3 5 3" xfId="27430" xr:uid="{50730D7A-4FCB-4F91-9AD2-FDDC4D0FE66C}"/>
    <cellStyle name="Normal 4 9 3 6" xfId="9552" xr:uid="{798F5C72-200B-4146-9384-F839E01ADE07}"/>
    <cellStyle name="Normal 4 9 3 6 2" xfId="31978" xr:uid="{787CF67D-3DDC-448A-B72B-D3FDD7FC79D5}"/>
    <cellStyle name="Normal 4 9 3 7" xfId="22948" xr:uid="{B0B0CDA8-083B-45B8-AE78-A008454EC9BA}"/>
    <cellStyle name="Normal 4 9 4" xfId="708" xr:uid="{9069580C-C092-483F-AEBF-88B90FCF77CA}"/>
    <cellStyle name="Normal 4 9 4 2" xfId="1455" xr:uid="{2CF0073D-0666-4946-9AC6-4C39F3376280}"/>
    <cellStyle name="Normal 4 9 4 2 2" xfId="2949" xr:uid="{18A9710D-28B7-4105-9948-1646680A795A}"/>
    <cellStyle name="Normal 4 9 4 2 2 2" xfId="7431" xr:uid="{0722EEE4-62DF-4ACD-87C7-AD9838167BDB}"/>
    <cellStyle name="Normal 4 9 4 2 2 2 2" xfId="16461" xr:uid="{0481414F-5770-4F0A-893B-FFD0D15DDAAD}"/>
    <cellStyle name="Normal 4 9 4 2 2 2 2 2" xfId="38887" xr:uid="{CF36EAEE-A7D5-4B4F-9299-6574AD334E53}"/>
    <cellStyle name="Normal 4 9 4 2 2 2 3" xfId="29857" xr:uid="{F467A43E-8DEF-487A-9EBD-D3B03CD9C69D}"/>
    <cellStyle name="Normal 4 9 4 2 2 3" xfId="11979" xr:uid="{11F52F31-55CB-4335-93AC-7F623CFC48C9}"/>
    <cellStyle name="Normal 4 9 4 2 2 3 2" xfId="34405" xr:uid="{13F4AC57-7973-4F2B-9931-ACEBF5E7A7CC}"/>
    <cellStyle name="Normal 4 9 4 2 2 4" xfId="25375" xr:uid="{920E6F77-5D13-4AA2-8BE6-90383C1C79BA}"/>
    <cellStyle name="Normal 4 9 4 2 3" xfId="4443" xr:uid="{0B5727A9-16A2-4051-96F5-DEB03AA24519}"/>
    <cellStyle name="Normal 4 9 4 2 3 2" xfId="8925" xr:uid="{D2DC362D-C1F0-48B3-8282-83338D0E5C08}"/>
    <cellStyle name="Normal 4 9 4 2 3 2 2" xfId="17955" xr:uid="{8B0B8CBF-B285-4428-A6EF-466ED3F2D9AB}"/>
    <cellStyle name="Normal 4 9 4 2 3 2 2 2" xfId="40381" xr:uid="{176C9192-7214-4C50-9925-BA02F66286A3}"/>
    <cellStyle name="Normal 4 9 4 2 3 2 3" xfId="31351" xr:uid="{6997AF87-E7B0-4823-A024-C1C8564D39F8}"/>
    <cellStyle name="Normal 4 9 4 2 3 3" xfId="13473" xr:uid="{2A9D0613-AB2B-4DE0-B9A0-C3C4A6DFF07D}"/>
    <cellStyle name="Normal 4 9 4 2 3 3 2" xfId="35899" xr:uid="{432CBAEB-0FAC-463F-BB54-E149D8112394}"/>
    <cellStyle name="Normal 4 9 4 2 3 4" xfId="26869" xr:uid="{D93375BA-B5FE-48CD-9423-4B2611EA0FFC}"/>
    <cellStyle name="Normal 4 9 4 2 4" xfId="5937" xr:uid="{B074697E-F154-42B5-94B4-F03A8D5AAC11}"/>
    <cellStyle name="Normal 4 9 4 2 4 2" xfId="14967" xr:uid="{AF893ACC-1181-4413-98AA-357B4F6FBAFF}"/>
    <cellStyle name="Normal 4 9 4 2 4 2 2" xfId="37393" xr:uid="{894A3F33-4DF0-457E-B136-A7DD325C4B7A}"/>
    <cellStyle name="Normal 4 9 4 2 4 3" xfId="28363" xr:uid="{E333CFE5-7A11-45D8-A42F-EA13F641741F}"/>
    <cellStyle name="Normal 4 9 4 2 5" xfId="10485" xr:uid="{C70A52AE-E04A-4D5F-990A-7E80AB9C88CD}"/>
    <cellStyle name="Normal 4 9 4 2 5 2" xfId="32911" xr:uid="{97370EA4-96B9-456C-941D-3FBBD5DEB696}"/>
    <cellStyle name="Normal 4 9 4 2 6" xfId="23881" xr:uid="{9C9601F2-DF7B-4125-AA37-AA0DAE1B232B}"/>
    <cellStyle name="Normal 4 9 4 3" xfId="2202" xr:uid="{68BC378A-05A3-4767-BF57-86A7B63DD9E8}"/>
    <cellStyle name="Normal 4 9 4 3 2" xfId="6684" xr:uid="{7E03EAF7-70E7-4493-B538-0810F859D943}"/>
    <cellStyle name="Normal 4 9 4 3 2 2" xfId="15714" xr:uid="{24EBC9F8-DBCE-42A3-BE97-65FF6647A028}"/>
    <cellStyle name="Normal 4 9 4 3 2 2 2" xfId="38140" xr:uid="{461F18DC-82D2-4939-9DA9-E8975A5D4002}"/>
    <cellStyle name="Normal 4 9 4 3 2 3" xfId="29110" xr:uid="{68C80F4E-47B7-40D7-AB2B-3A2A13554B82}"/>
    <cellStyle name="Normal 4 9 4 3 3" xfId="11232" xr:uid="{F30BB56B-C01A-496E-A5EB-F6F087930DCC}"/>
    <cellStyle name="Normal 4 9 4 3 3 2" xfId="33658" xr:uid="{6E82DA12-5508-4058-A407-F340E89D1D54}"/>
    <cellStyle name="Normal 4 9 4 3 4" xfId="24628" xr:uid="{26D6D815-E5C0-4E31-A8E4-FE94DD2323EC}"/>
    <cellStyle name="Normal 4 9 4 4" xfId="3696" xr:uid="{AFC28085-25EE-46BB-9AE9-F5778298BD60}"/>
    <cellStyle name="Normal 4 9 4 4 2" xfId="8178" xr:uid="{E4F97ADC-CE18-46B2-A076-487B4DFE59CA}"/>
    <cellStyle name="Normal 4 9 4 4 2 2" xfId="17208" xr:uid="{CD6014E3-C680-499A-B8AB-A46CCCF553AD}"/>
    <cellStyle name="Normal 4 9 4 4 2 2 2" xfId="39634" xr:uid="{0B3C9A4D-1A39-4A53-83B0-57434D1E239E}"/>
    <cellStyle name="Normal 4 9 4 4 2 3" xfId="30604" xr:uid="{F5698F59-A0AF-4D38-AE5F-76B51198A757}"/>
    <cellStyle name="Normal 4 9 4 4 3" xfId="12726" xr:uid="{07F35A5C-4B51-44CB-810D-DE5C66DC6D66}"/>
    <cellStyle name="Normal 4 9 4 4 3 2" xfId="35152" xr:uid="{4E48F70D-7007-4EBE-A3D6-15428DF5475B}"/>
    <cellStyle name="Normal 4 9 4 4 4" xfId="26122" xr:uid="{A4175AAB-2A11-4C08-81B7-F06D931B1033}"/>
    <cellStyle name="Normal 4 9 4 5" xfId="5190" xr:uid="{B32A0389-C814-418A-A5F9-0C18BDD56F5F}"/>
    <cellStyle name="Normal 4 9 4 5 2" xfId="14220" xr:uid="{51B1E619-1AE0-4905-95FE-AED7571A222D}"/>
    <cellStyle name="Normal 4 9 4 5 2 2" xfId="36646" xr:uid="{1BEB994D-DC54-498A-B8D9-074DDEB70647}"/>
    <cellStyle name="Normal 4 9 4 5 3" xfId="27616" xr:uid="{016FE5AC-F2F7-40C0-824F-8AB13642C0E4}"/>
    <cellStyle name="Normal 4 9 4 6" xfId="9738" xr:uid="{01AB20EB-5735-4A6C-9BC3-453473DB5167}"/>
    <cellStyle name="Normal 4 9 4 6 2" xfId="32164" xr:uid="{D335AE7F-B131-4811-BFD0-615D6B0EBB4C}"/>
    <cellStyle name="Normal 4 9 4 7" xfId="23134" xr:uid="{9F75996D-0805-4A79-9D00-D05FA0C775D3}"/>
    <cellStyle name="Normal 4 9 5" xfId="895" xr:uid="{57DF5643-D822-4169-A8EF-5A93EB3283A5}"/>
    <cellStyle name="Normal 4 9 5 2" xfId="2389" xr:uid="{E2EFF606-04DC-4CB9-BE91-3A5A1E396C1F}"/>
    <cellStyle name="Normal 4 9 5 2 2" xfId="6871" xr:uid="{AB2AC24B-20CB-49BA-B71F-096909B15373}"/>
    <cellStyle name="Normal 4 9 5 2 2 2" xfId="15901" xr:uid="{6AD66055-00FC-405B-A301-F8AEC4B123CA}"/>
    <cellStyle name="Normal 4 9 5 2 2 2 2" xfId="38327" xr:uid="{901A0480-9706-4FBB-9803-C4E7F9116C17}"/>
    <cellStyle name="Normal 4 9 5 2 2 3" xfId="29297" xr:uid="{47488DBD-D414-487B-8140-8C9674F727E1}"/>
    <cellStyle name="Normal 4 9 5 2 3" xfId="11419" xr:uid="{067E9929-F69C-48D1-BB9E-430FD3C3E059}"/>
    <cellStyle name="Normal 4 9 5 2 3 2" xfId="33845" xr:uid="{904146F1-D745-4667-9358-5961F33B63CC}"/>
    <cellStyle name="Normal 4 9 5 2 4" xfId="24815" xr:uid="{CCE15986-F5FD-47B3-8038-F024A253D9FC}"/>
    <cellStyle name="Normal 4 9 5 3" xfId="3883" xr:uid="{A37B63AB-1B26-4621-A3D5-842A8AB711DA}"/>
    <cellStyle name="Normal 4 9 5 3 2" xfId="8365" xr:uid="{68F3F086-6805-46F1-BA33-424692A5E20D}"/>
    <cellStyle name="Normal 4 9 5 3 2 2" xfId="17395" xr:uid="{00A3CC6F-F770-4711-A89D-AA3B67019FB3}"/>
    <cellStyle name="Normal 4 9 5 3 2 2 2" xfId="39821" xr:uid="{71EEF784-92E0-4A27-8EBD-F71AEF32C763}"/>
    <cellStyle name="Normal 4 9 5 3 2 3" xfId="30791" xr:uid="{5B5A1EF1-EC4C-4541-AA20-DB0119D5830B}"/>
    <cellStyle name="Normal 4 9 5 3 3" xfId="12913" xr:uid="{31C96FB9-6133-4F1C-A422-ED009DEC7DC8}"/>
    <cellStyle name="Normal 4 9 5 3 3 2" xfId="35339" xr:uid="{17CC6D39-02CA-4812-8A94-74BA3E7EF964}"/>
    <cellStyle name="Normal 4 9 5 3 4" xfId="26309" xr:uid="{A699E68C-5435-44A4-9F43-C14EC48C7036}"/>
    <cellStyle name="Normal 4 9 5 4" xfId="5377" xr:uid="{A94A09CE-01A6-408F-8B2D-3256AC98ED64}"/>
    <cellStyle name="Normal 4 9 5 4 2" xfId="14407" xr:uid="{C7E8A707-AC98-4E5D-B0BE-61A68A75F278}"/>
    <cellStyle name="Normal 4 9 5 4 2 2" xfId="36833" xr:uid="{DF3CFED2-EFE9-47CD-BBEC-455AA5663867}"/>
    <cellStyle name="Normal 4 9 5 4 3" xfId="27803" xr:uid="{3EAC5EFB-7F07-4AA7-94B3-16894C3CFC72}"/>
    <cellStyle name="Normal 4 9 5 5" xfId="9925" xr:uid="{24383CEF-277A-4FEC-88A3-C2A8804EC576}"/>
    <cellStyle name="Normal 4 9 5 5 2" xfId="32351" xr:uid="{1017576B-D416-464B-93C4-038E1BE1CA0E}"/>
    <cellStyle name="Normal 4 9 5 6" xfId="23321" xr:uid="{7B3A630C-61F8-468D-ABE1-FE8B1F2EF4FF}"/>
    <cellStyle name="Normal 4 9 6" xfId="1644" xr:uid="{3F420B84-1483-46BC-8012-35A6C4A474DC}"/>
    <cellStyle name="Normal 4 9 6 2" xfId="6126" xr:uid="{B304B6CA-F2B7-416D-AAB3-F09859B6F312}"/>
    <cellStyle name="Normal 4 9 6 2 2" xfId="15156" xr:uid="{52BFEEC1-41D2-4244-BDD5-13ACE5B45958}"/>
    <cellStyle name="Normal 4 9 6 2 2 2" xfId="37582" xr:uid="{E0A1CB2B-33EE-4BC6-908D-D15FC66C403B}"/>
    <cellStyle name="Normal 4 9 6 2 3" xfId="28552" xr:uid="{BE082F5B-2A51-4B4A-B430-6BA46CF16BC6}"/>
    <cellStyle name="Normal 4 9 6 3" xfId="10674" xr:uid="{0780E780-30E7-4E52-B4B7-1A970E0534FC}"/>
    <cellStyle name="Normal 4 9 6 3 2" xfId="33100" xr:uid="{301AE5C0-DA08-4592-B40A-4DAD083F5604}"/>
    <cellStyle name="Normal 4 9 6 4" xfId="24070" xr:uid="{DB8CFE0A-C725-44C5-AB3F-294CFFD1EA26}"/>
    <cellStyle name="Normal 4 9 7" xfId="3138" xr:uid="{413766FC-D1A4-4BF1-9BA1-2A58512C6399}"/>
    <cellStyle name="Normal 4 9 7 2" xfId="7620" xr:uid="{2B62C945-1689-4F31-95BC-6A44527EBB94}"/>
    <cellStyle name="Normal 4 9 7 2 2" xfId="16650" xr:uid="{3D26A31A-3E95-42C0-8E9F-95C1118C2C37}"/>
    <cellStyle name="Normal 4 9 7 2 2 2" xfId="39076" xr:uid="{039F3F24-6031-40FE-8E7D-C4D82C5B61E6}"/>
    <cellStyle name="Normal 4 9 7 2 3" xfId="30046" xr:uid="{7C29AD40-64FB-417C-9F33-1F4D1F288337}"/>
    <cellStyle name="Normal 4 9 7 3" xfId="12168" xr:uid="{1A0DAE7A-AF01-4C43-A77A-9EF7E70826D8}"/>
    <cellStyle name="Normal 4 9 7 3 2" xfId="34594" xr:uid="{2C498D57-14E8-477A-914C-C7806FC6DFE0}"/>
    <cellStyle name="Normal 4 9 7 4" xfId="25564" xr:uid="{95C1D847-B143-4D89-89A4-DF386BEAC019}"/>
    <cellStyle name="Normal 4 9 8" xfId="4632" xr:uid="{81AD57B4-EFB1-4DEF-BB9A-81A2C9B9FA77}"/>
    <cellStyle name="Normal 4 9 8 2" xfId="13662" xr:uid="{FC0AB32E-D0FF-4663-84BA-52517ED5E58C}"/>
    <cellStyle name="Normal 4 9 8 2 2" xfId="36088" xr:uid="{A4F16662-A881-4188-963E-64F09F081F50}"/>
    <cellStyle name="Normal 4 9 8 3" xfId="27058" xr:uid="{C86C4776-C3F2-4531-8FA9-223DDDA2858F}"/>
    <cellStyle name="Normal 4 9 9" xfId="9180" xr:uid="{A8CFEADF-ACFC-4E42-9396-DB2ED751AD95}"/>
    <cellStyle name="Normal 4 9 9 2" xfId="31606" xr:uid="{991C77D4-7232-4AAD-A05B-919932CE4DF7}"/>
    <cellStyle name="Normal 5" xfId="8" xr:uid="{5B996CDF-A3F7-4471-A1DE-C99C570636C5}"/>
    <cellStyle name="Normal 6" xfId="20050" xr:uid="{45BDA681-8180-4A8C-B110-1B13EE22B040}"/>
    <cellStyle name="Normal 6 2" xfId="20052" xr:uid="{BFE2981F-CCFD-4855-A83D-40DB21D6E3D8}"/>
    <cellStyle name="Normal 6 2 2" xfId="42476" xr:uid="{66D43875-601D-4634-9F5F-520F0DE1B5F8}"/>
    <cellStyle name="Normal 7" xfId="20051" xr:uid="{9A0FC3FA-E27F-4F37-A2FB-78B38FD86D9C}"/>
    <cellStyle name="Normal 8" xfId="20053" xr:uid="{42C5FFD2-53B3-4897-A88B-23526C30E93B}"/>
    <cellStyle name="Normal 9" xfId="20056" xr:uid="{8BC4A35C-E33B-4623-B285-832192692429}"/>
    <cellStyle name="Normal 9 2" xfId="42478" xr:uid="{040C5A7C-84B9-4741-86FB-38BE0CA92D0C}"/>
    <cellStyle name="Percent 2" xfId="13" xr:uid="{A70479DF-C9D7-4D12-8074-87B528384178}"/>
    <cellStyle name="Percent 2 10" xfId="153" xr:uid="{C1B9AD5D-92C3-41B6-8C27-63457FE1F83C}"/>
    <cellStyle name="Percent 2 10 10" xfId="22579" xr:uid="{7B07BB15-D8C8-421D-9912-D811301804D7}"/>
    <cellStyle name="Percent 2 10 2" xfId="339" xr:uid="{A46C06DF-F791-43B0-9244-99DBE798C7E0}"/>
    <cellStyle name="Percent 2 10 2 2" xfId="1082" xr:uid="{1129EFC6-6326-478C-84C9-CB1982970C0B}"/>
    <cellStyle name="Percent 2 10 2 2 2" xfId="2576" xr:uid="{E241AEA3-4718-4FAB-809A-E5AC6A023292}"/>
    <cellStyle name="Percent 2 10 2 2 2 2" xfId="7058" xr:uid="{2E29609D-FA83-4A3B-9C02-5F267865AE74}"/>
    <cellStyle name="Percent 2 10 2 2 2 2 2" xfId="16088" xr:uid="{A32D852E-75A6-455C-AFEF-D5D6BB6E9500}"/>
    <cellStyle name="Percent 2 10 2 2 2 2 2 2" xfId="38514" xr:uid="{CB250C69-EB2E-47F2-9615-1677357612B1}"/>
    <cellStyle name="Percent 2 10 2 2 2 2 3" xfId="29484" xr:uid="{930F0547-17C8-4D66-A8C2-813E97578327}"/>
    <cellStyle name="Percent 2 10 2 2 2 3" xfId="11606" xr:uid="{CC249DA4-E37B-4DFC-8C08-FDB960A435B6}"/>
    <cellStyle name="Percent 2 10 2 2 2 3 2" xfId="34032" xr:uid="{CEE7396F-3A52-4843-B0BC-F79BC845D561}"/>
    <cellStyle name="Percent 2 10 2 2 2 4" xfId="25002" xr:uid="{0E1BB150-EFA5-453A-82C7-BBCEFAD17CA3}"/>
    <cellStyle name="Percent 2 10 2 2 3" xfId="4070" xr:uid="{272C9F97-9E8F-4802-962C-E97A4C9C10A2}"/>
    <cellStyle name="Percent 2 10 2 2 3 2" xfId="8552" xr:uid="{62F11418-23CD-49AE-85E2-408E678D1939}"/>
    <cellStyle name="Percent 2 10 2 2 3 2 2" xfId="17582" xr:uid="{356F52CE-A5E1-403F-B8A2-1C6695D16023}"/>
    <cellStyle name="Percent 2 10 2 2 3 2 2 2" xfId="40008" xr:uid="{D1F1D432-9C5D-43EF-9943-EF25E69FDFE2}"/>
    <cellStyle name="Percent 2 10 2 2 3 2 3" xfId="30978" xr:uid="{39FA8E15-D803-40DF-98D2-0E0DACED1FC3}"/>
    <cellStyle name="Percent 2 10 2 2 3 3" xfId="13100" xr:uid="{10C3B895-023D-4500-B90F-A1854D1868C1}"/>
    <cellStyle name="Percent 2 10 2 2 3 3 2" xfId="35526" xr:uid="{600FC999-807A-4CF6-B92D-9869270E0DF8}"/>
    <cellStyle name="Percent 2 10 2 2 3 4" xfId="26496" xr:uid="{EBC4258F-7A5C-41CC-A408-A5126D2890C3}"/>
    <cellStyle name="Percent 2 10 2 2 4" xfId="5564" xr:uid="{7C76DF8D-A98D-4475-9D34-07C3012A197B}"/>
    <cellStyle name="Percent 2 10 2 2 4 2" xfId="14594" xr:uid="{BE8D7786-6C6A-4016-8682-EC295BB1D228}"/>
    <cellStyle name="Percent 2 10 2 2 4 2 2" xfId="37020" xr:uid="{72508999-5188-4959-83E0-E427D9B964A6}"/>
    <cellStyle name="Percent 2 10 2 2 4 3" xfId="27990" xr:uid="{BDCFB3E9-946A-41FB-9806-7CC65309E75D}"/>
    <cellStyle name="Percent 2 10 2 2 5" xfId="10112" xr:uid="{FC61DA1A-2D1C-4012-9987-D33E5C57A5FD}"/>
    <cellStyle name="Percent 2 10 2 2 5 2" xfId="32538" xr:uid="{A04C1A0F-4B2C-400F-8E8C-3076C8E238E3}"/>
    <cellStyle name="Percent 2 10 2 2 6" xfId="23508" xr:uid="{90CBA285-8623-4926-A1F4-39176DEA2EE6}"/>
    <cellStyle name="Percent 2 10 2 3" xfId="1833" xr:uid="{5E9C55BB-764A-4039-AF15-9620B7B36EE3}"/>
    <cellStyle name="Percent 2 10 2 3 2" xfId="6315" xr:uid="{85BC3DE5-520B-46AD-AA73-97974F5950C9}"/>
    <cellStyle name="Percent 2 10 2 3 2 2" xfId="15345" xr:uid="{E12D86B6-CFA5-4D37-94E2-8C827A835666}"/>
    <cellStyle name="Percent 2 10 2 3 2 2 2" xfId="37771" xr:uid="{18DAB303-6F5D-417A-8CF1-B470B99C7C99}"/>
    <cellStyle name="Percent 2 10 2 3 2 3" xfId="28741" xr:uid="{6CE94375-59B1-4A8C-A404-BA5D05484170}"/>
    <cellStyle name="Percent 2 10 2 3 3" xfId="10863" xr:uid="{E7DBB144-920F-44D1-9FA5-8B5DD59B1F02}"/>
    <cellStyle name="Percent 2 10 2 3 3 2" xfId="33289" xr:uid="{B90C534C-CBC5-4D74-A498-B1746CB550BD}"/>
    <cellStyle name="Percent 2 10 2 3 4" xfId="24259" xr:uid="{1F0956C6-3F9E-4FFB-967A-9BF8F65EB456}"/>
    <cellStyle name="Percent 2 10 2 4" xfId="3327" xr:uid="{F3C605FB-C53D-48D7-8F62-6903ED606F43}"/>
    <cellStyle name="Percent 2 10 2 4 2" xfId="7809" xr:uid="{E3805F7D-979A-4AC6-B1BC-8A1A6E082F7D}"/>
    <cellStyle name="Percent 2 10 2 4 2 2" xfId="16839" xr:uid="{23DF0CD0-87E5-40D2-9287-9EF05E08D54B}"/>
    <cellStyle name="Percent 2 10 2 4 2 2 2" xfId="39265" xr:uid="{A48E1070-1E18-4676-910F-606E31395856}"/>
    <cellStyle name="Percent 2 10 2 4 2 3" xfId="30235" xr:uid="{826DAF35-B942-470A-8810-884A5CC4C90A}"/>
    <cellStyle name="Percent 2 10 2 4 3" xfId="12357" xr:uid="{FDDFA8CF-FB00-4B91-B499-71A33DE47F65}"/>
    <cellStyle name="Percent 2 10 2 4 3 2" xfId="34783" xr:uid="{DE29E95D-F57B-4EF4-B4AF-6667243895A4}"/>
    <cellStyle name="Percent 2 10 2 4 4" xfId="25753" xr:uid="{D3BCB00B-B6ED-4FEB-9FF2-BCFBDFA463D5}"/>
    <cellStyle name="Percent 2 10 2 5" xfId="4821" xr:uid="{8A4A0953-4EDD-49F6-BE63-51CC13641BDB}"/>
    <cellStyle name="Percent 2 10 2 5 2" xfId="13851" xr:uid="{C7E3DA9B-FD6C-4A74-B465-9E8078F4DFBC}"/>
    <cellStyle name="Percent 2 10 2 5 2 2" xfId="36277" xr:uid="{E8EF8D4D-87B0-49EE-83BA-7A0FE748294B}"/>
    <cellStyle name="Percent 2 10 2 5 3" xfId="27247" xr:uid="{2C001BB3-F6C6-4B3B-B5B1-AEEA0A165247}"/>
    <cellStyle name="Percent 2 10 2 6" xfId="9369" xr:uid="{611D7C69-141B-4C14-B97B-ED4150D1CF8B}"/>
    <cellStyle name="Percent 2 10 2 6 2" xfId="31795" xr:uid="{96072CC2-09BC-49CA-8378-2F4E748FA2DD}"/>
    <cellStyle name="Percent 2 10 2 7" xfId="22765" xr:uid="{D6F69AE8-ACBB-40D1-A22A-37AA83FA06F9}"/>
    <cellStyle name="Percent 2 10 3" xfId="525" xr:uid="{C238A7A4-ECA3-48EC-A639-177377FB4960}"/>
    <cellStyle name="Percent 2 10 3 2" xfId="1272" xr:uid="{4786D964-7B71-4B00-A5B2-01D0BFFAEDFC}"/>
    <cellStyle name="Percent 2 10 3 2 2" xfId="2766" xr:uid="{617CC30F-2B49-42D2-B259-FE558B14A4F4}"/>
    <cellStyle name="Percent 2 10 3 2 2 2" xfId="7248" xr:uid="{A21C8890-0D07-476C-843B-A59252492390}"/>
    <cellStyle name="Percent 2 10 3 2 2 2 2" xfId="16278" xr:uid="{1CAE80EA-18D4-4047-BDC4-049B73D25E45}"/>
    <cellStyle name="Percent 2 10 3 2 2 2 2 2" xfId="38704" xr:uid="{6324F414-FCAD-4F37-ACD1-7A6116C784C8}"/>
    <cellStyle name="Percent 2 10 3 2 2 2 3" xfId="29674" xr:uid="{3BFEF562-F441-4127-8AD7-0B5DCE162353}"/>
    <cellStyle name="Percent 2 10 3 2 2 3" xfId="11796" xr:uid="{53AC66AE-1CE0-4F3E-83B7-5B52D221FC66}"/>
    <cellStyle name="Percent 2 10 3 2 2 3 2" xfId="34222" xr:uid="{45909A9E-2336-4E95-8BC5-3B62CCF3960D}"/>
    <cellStyle name="Percent 2 10 3 2 2 4" xfId="25192" xr:uid="{26AD5786-DE76-4AA0-BA24-880C3DD38B06}"/>
    <cellStyle name="Percent 2 10 3 2 3" xfId="4260" xr:uid="{47DD01CB-C0F9-4592-BA82-546970719156}"/>
    <cellStyle name="Percent 2 10 3 2 3 2" xfId="8742" xr:uid="{E94E549F-492B-46AF-8CCA-DBED55AB4ACC}"/>
    <cellStyle name="Percent 2 10 3 2 3 2 2" xfId="17772" xr:uid="{F5C2E683-5743-46EF-A22A-98D90B2FEFC6}"/>
    <cellStyle name="Percent 2 10 3 2 3 2 2 2" xfId="40198" xr:uid="{D651670E-6BF3-4B9F-B50A-9E030D8CF206}"/>
    <cellStyle name="Percent 2 10 3 2 3 2 3" xfId="31168" xr:uid="{0BDF75D2-F131-4996-AC0B-754D064740BC}"/>
    <cellStyle name="Percent 2 10 3 2 3 3" xfId="13290" xr:uid="{36B607FF-D064-4766-96CF-1491EB775405}"/>
    <cellStyle name="Percent 2 10 3 2 3 3 2" xfId="35716" xr:uid="{BCB238EE-92BA-4B92-A328-045F5D8F96B5}"/>
    <cellStyle name="Percent 2 10 3 2 3 4" xfId="26686" xr:uid="{785CEF6F-58EF-4E17-9C78-D727C8322DF9}"/>
    <cellStyle name="Percent 2 10 3 2 4" xfId="5754" xr:uid="{8CB1BEBA-439F-492A-A03D-0B5BEAA5BD71}"/>
    <cellStyle name="Percent 2 10 3 2 4 2" xfId="14784" xr:uid="{214471B8-003E-4981-83BC-EDFF65C36DC5}"/>
    <cellStyle name="Percent 2 10 3 2 4 2 2" xfId="37210" xr:uid="{3774DB95-8CEB-44BB-A5FC-8C58F54A5CCC}"/>
    <cellStyle name="Percent 2 10 3 2 4 3" xfId="28180" xr:uid="{DDFAC2CB-9AF0-48EB-BA9C-F2D33CA2C33A}"/>
    <cellStyle name="Percent 2 10 3 2 5" xfId="10302" xr:uid="{49F0F3FA-635F-4FFF-AEF7-B27A70D884E5}"/>
    <cellStyle name="Percent 2 10 3 2 5 2" xfId="32728" xr:uid="{90CC1250-E4B0-4729-A896-A10FA09CA76A}"/>
    <cellStyle name="Percent 2 10 3 2 6" xfId="23698" xr:uid="{9306948C-A638-4D92-84FA-689A8FDB2E67}"/>
    <cellStyle name="Percent 2 10 3 3" xfId="2019" xr:uid="{AF6A0EF6-BFCF-4BFB-8189-E6853A07EE27}"/>
    <cellStyle name="Percent 2 10 3 3 2" xfId="6501" xr:uid="{A881BEF8-BB2A-4D17-96A0-9800174106E1}"/>
    <cellStyle name="Percent 2 10 3 3 2 2" xfId="15531" xr:uid="{3B49CC2E-6AFD-4ED7-884C-31D243B81DE0}"/>
    <cellStyle name="Percent 2 10 3 3 2 2 2" xfId="37957" xr:uid="{D1B8A465-41CF-49C4-983A-A250BB47ED1D}"/>
    <cellStyle name="Percent 2 10 3 3 2 3" xfId="28927" xr:uid="{3535C6E0-BBFB-4C3A-B0E6-2F8C415DCFF1}"/>
    <cellStyle name="Percent 2 10 3 3 3" xfId="11049" xr:uid="{C1E2B2CE-D24D-4A78-85B8-6FC6D73B79EE}"/>
    <cellStyle name="Percent 2 10 3 3 3 2" xfId="33475" xr:uid="{446FEDA0-0FE8-4D1F-8E2E-07B90F208C03}"/>
    <cellStyle name="Percent 2 10 3 3 4" xfId="24445" xr:uid="{7451EF42-BFD6-485E-AEBD-78BEF7FB563C}"/>
    <cellStyle name="Percent 2 10 3 4" xfId="3513" xr:uid="{8EE9618A-3216-4846-935C-A76B648F1325}"/>
    <cellStyle name="Percent 2 10 3 4 2" xfId="7995" xr:uid="{1D60E6E0-8F6E-49A2-8810-548F8AFEE04A}"/>
    <cellStyle name="Percent 2 10 3 4 2 2" xfId="17025" xr:uid="{2DCE906B-7A0C-40E3-95BF-B0B9B65135B4}"/>
    <cellStyle name="Percent 2 10 3 4 2 2 2" xfId="39451" xr:uid="{66C85093-E8A6-4480-A6FE-E620BF2F4367}"/>
    <cellStyle name="Percent 2 10 3 4 2 3" xfId="30421" xr:uid="{63A2161B-173E-4E73-9DD1-73C06535C9E7}"/>
    <cellStyle name="Percent 2 10 3 4 3" xfId="12543" xr:uid="{2EA29E84-A6FF-439A-8E23-E91FE155F1DC}"/>
    <cellStyle name="Percent 2 10 3 4 3 2" xfId="34969" xr:uid="{A471B75F-99B6-4536-A781-D939701B6E5F}"/>
    <cellStyle name="Percent 2 10 3 4 4" xfId="25939" xr:uid="{9B3C6B4F-AB5F-4E50-B980-F4363545A783}"/>
    <cellStyle name="Percent 2 10 3 5" xfId="5007" xr:uid="{67AEA3E9-9A3A-409F-9B4D-E23D363404DA}"/>
    <cellStyle name="Percent 2 10 3 5 2" xfId="14037" xr:uid="{0313584F-2D7D-445C-AD74-96049A1108FD}"/>
    <cellStyle name="Percent 2 10 3 5 2 2" xfId="36463" xr:uid="{9BB96DD8-0B11-4A62-A5C4-E693DA17F92E}"/>
    <cellStyle name="Percent 2 10 3 5 3" xfId="27433" xr:uid="{E7E38E7D-1E06-44BD-934C-968E708399F4}"/>
    <cellStyle name="Percent 2 10 3 6" xfId="9555" xr:uid="{A21705E5-3F01-45AE-87DA-C44B8AFDE613}"/>
    <cellStyle name="Percent 2 10 3 6 2" xfId="31981" xr:uid="{C0A6C1B1-108A-424C-AAC8-E8339150ABF2}"/>
    <cellStyle name="Percent 2 10 3 7" xfId="22951" xr:uid="{C17ADE9A-04A8-41DE-A882-9EC022EFCA56}"/>
    <cellStyle name="Percent 2 10 4" xfId="711" xr:uid="{2F7F203E-F0E0-456A-8F0C-00F3EF563BA4}"/>
    <cellStyle name="Percent 2 10 4 2" xfId="1458" xr:uid="{96026F19-DFDE-4FB6-BCBD-DDA75AB18D96}"/>
    <cellStyle name="Percent 2 10 4 2 2" xfId="2952" xr:uid="{79762402-8663-4E3F-B4FA-CB29C4B1D5ED}"/>
    <cellStyle name="Percent 2 10 4 2 2 2" xfId="7434" xr:uid="{7E534CE3-2B8F-468B-AEFC-BA9D0ACADEA9}"/>
    <cellStyle name="Percent 2 10 4 2 2 2 2" xfId="16464" xr:uid="{5132FC31-504A-4BAC-8F7C-9D382D67B4B2}"/>
    <cellStyle name="Percent 2 10 4 2 2 2 2 2" xfId="38890" xr:uid="{B159C9B4-66A1-4756-8BA4-D9E5EF354204}"/>
    <cellStyle name="Percent 2 10 4 2 2 2 3" xfId="29860" xr:uid="{9648A302-8B6F-4B75-9B10-09540FDB91DA}"/>
    <cellStyle name="Percent 2 10 4 2 2 3" xfId="11982" xr:uid="{E1544AC5-E98F-41A4-A6F9-29A0C2BD4AF5}"/>
    <cellStyle name="Percent 2 10 4 2 2 3 2" xfId="34408" xr:uid="{71D84893-21C7-4473-B860-8C9814BA56FE}"/>
    <cellStyle name="Percent 2 10 4 2 2 4" xfId="25378" xr:uid="{9929A3CF-ABB8-41AC-8DC1-4A6A0B54E1A1}"/>
    <cellStyle name="Percent 2 10 4 2 3" xfId="4446" xr:uid="{19236BDF-C7A6-476F-9668-FBA977DECF1E}"/>
    <cellStyle name="Percent 2 10 4 2 3 2" xfId="8928" xr:uid="{4D19A29C-B94B-4AEF-A95E-20F3776CE91C}"/>
    <cellStyle name="Percent 2 10 4 2 3 2 2" xfId="17958" xr:uid="{362F24D8-6301-4497-A6BD-E31BB12F0700}"/>
    <cellStyle name="Percent 2 10 4 2 3 2 2 2" xfId="40384" xr:uid="{2C7B1123-2415-40E8-AE0B-76CCC70B1D22}"/>
    <cellStyle name="Percent 2 10 4 2 3 2 3" xfId="31354" xr:uid="{5D0597A3-0D9B-4EB1-A5B7-CBD824B57332}"/>
    <cellStyle name="Percent 2 10 4 2 3 3" xfId="13476" xr:uid="{0695636A-B88C-4AAE-9037-9BD296E258EA}"/>
    <cellStyle name="Percent 2 10 4 2 3 3 2" xfId="35902" xr:uid="{0348D406-38B2-4EED-A8DA-063169CF56B4}"/>
    <cellStyle name="Percent 2 10 4 2 3 4" xfId="26872" xr:uid="{CF770BBA-C858-41D6-B091-D7B96B1577E5}"/>
    <cellStyle name="Percent 2 10 4 2 4" xfId="5940" xr:uid="{AB081948-7A45-4CA4-A9F9-607BF3C72496}"/>
    <cellStyle name="Percent 2 10 4 2 4 2" xfId="14970" xr:uid="{484CE623-C9F1-490A-BD8F-DCB15F5BC8AA}"/>
    <cellStyle name="Percent 2 10 4 2 4 2 2" xfId="37396" xr:uid="{1BE2CEC2-AF7C-4F40-A81B-B5828F9C0E71}"/>
    <cellStyle name="Percent 2 10 4 2 4 3" xfId="28366" xr:uid="{F007158F-C94C-46CB-9900-2A2D6AE89E76}"/>
    <cellStyle name="Percent 2 10 4 2 5" xfId="10488" xr:uid="{6A0F6158-B93A-4D79-9BC3-7D3EB5D0FB7A}"/>
    <cellStyle name="Percent 2 10 4 2 5 2" xfId="32914" xr:uid="{4FEEBD93-7E88-4688-BAFC-0D941E598238}"/>
    <cellStyle name="Percent 2 10 4 2 6" xfId="23884" xr:uid="{A12D1D7A-F7E2-4D4C-928B-B81E50EC5890}"/>
    <cellStyle name="Percent 2 10 4 3" xfId="2205" xr:uid="{F2576787-D2DE-48B6-8BEE-BBE1CD4FAE0B}"/>
    <cellStyle name="Percent 2 10 4 3 2" xfId="6687" xr:uid="{3A3FE140-2930-4EAE-9F09-E4A3801B6CD5}"/>
    <cellStyle name="Percent 2 10 4 3 2 2" xfId="15717" xr:uid="{E37AFDEB-6232-45F6-B937-B718D369461B}"/>
    <cellStyle name="Percent 2 10 4 3 2 2 2" xfId="38143" xr:uid="{8646128A-3FF5-486F-BEF7-1CE6B87B564B}"/>
    <cellStyle name="Percent 2 10 4 3 2 3" xfId="29113" xr:uid="{56EC90C5-C1AA-4B1C-B38A-56A7C594043A}"/>
    <cellStyle name="Percent 2 10 4 3 3" xfId="11235" xr:uid="{AE329AA8-5B25-4842-A0AF-FBEE2C190385}"/>
    <cellStyle name="Percent 2 10 4 3 3 2" xfId="33661" xr:uid="{3B02AC67-B8CD-4258-827A-429CCC465463}"/>
    <cellStyle name="Percent 2 10 4 3 4" xfId="24631" xr:uid="{08AA10EF-F9E4-45AF-BF13-DBEBB06A140F}"/>
    <cellStyle name="Percent 2 10 4 4" xfId="3699" xr:uid="{37C84E7D-6E4C-4EBD-8299-E2E8D3337605}"/>
    <cellStyle name="Percent 2 10 4 4 2" xfId="8181" xr:uid="{834E4C6C-63A8-4F3C-ACC6-8D3FB5FE2581}"/>
    <cellStyle name="Percent 2 10 4 4 2 2" xfId="17211" xr:uid="{B4FEC58B-6536-46EC-86F1-5F2774E18A5D}"/>
    <cellStyle name="Percent 2 10 4 4 2 2 2" xfId="39637" xr:uid="{4A311AE3-F3B7-40C0-A74A-CB2AF4AECA9E}"/>
    <cellStyle name="Percent 2 10 4 4 2 3" xfId="30607" xr:uid="{BF3A11AF-E328-4264-92E2-FBF0FEF3EE80}"/>
    <cellStyle name="Percent 2 10 4 4 3" xfId="12729" xr:uid="{BC26FB00-1298-4BBF-8625-5D50679E1310}"/>
    <cellStyle name="Percent 2 10 4 4 3 2" xfId="35155" xr:uid="{B3ACB824-81CE-4472-9C44-AE176F259223}"/>
    <cellStyle name="Percent 2 10 4 4 4" xfId="26125" xr:uid="{8F958BD6-35EB-464D-8E33-E322AE404B3D}"/>
    <cellStyle name="Percent 2 10 4 5" xfId="5193" xr:uid="{AD7AF28F-BBEB-466A-987C-498005EE77D2}"/>
    <cellStyle name="Percent 2 10 4 5 2" xfId="14223" xr:uid="{ED223B61-113A-48AD-9626-C51FD14EE81C}"/>
    <cellStyle name="Percent 2 10 4 5 2 2" xfId="36649" xr:uid="{CD8BAF35-FA43-41B0-8D0E-46ACBB13E2E9}"/>
    <cellStyle name="Percent 2 10 4 5 3" xfId="27619" xr:uid="{B824F46B-5094-45BA-B542-887EF3F33586}"/>
    <cellStyle name="Percent 2 10 4 6" xfId="9741" xr:uid="{F7C77B4E-1F64-404A-96FE-2F8331B51970}"/>
    <cellStyle name="Percent 2 10 4 6 2" xfId="32167" xr:uid="{35383288-BE50-4C47-8800-7064EF9E8318}"/>
    <cellStyle name="Percent 2 10 4 7" xfId="23137" xr:uid="{4B9F2FA6-5C2E-455F-B44F-D48A65A22E6D}"/>
    <cellStyle name="Percent 2 10 5" xfId="898" xr:uid="{4F46A163-A9EF-4AAE-8EA3-064AAB0BCF06}"/>
    <cellStyle name="Percent 2 10 5 2" xfId="2392" xr:uid="{C67B839A-AC29-425C-A98A-7C9CE02AC11F}"/>
    <cellStyle name="Percent 2 10 5 2 2" xfId="6874" xr:uid="{5E0E71E1-9A6D-4DA5-9F75-9AEDDF9C7363}"/>
    <cellStyle name="Percent 2 10 5 2 2 2" xfId="15904" xr:uid="{C12F19CA-E3C6-4307-82D2-D7A4C34B07A3}"/>
    <cellStyle name="Percent 2 10 5 2 2 2 2" xfId="38330" xr:uid="{412A7ABB-D6F3-46B3-AD4D-08BA5840C99A}"/>
    <cellStyle name="Percent 2 10 5 2 2 3" xfId="29300" xr:uid="{882D8AE9-9F40-4F9E-9E31-82319A64025A}"/>
    <cellStyle name="Percent 2 10 5 2 3" xfId="11422" xr:uid="{928650A4-C962-4043-A272-43930E2C4C14}"/>
    <cellStyle name="Percent 2 10 5 2 3 2" xfId="33848" xr:uid="{4A8C1F3B-2FD0-45DD-8CAF-E2D6626E403F}"/>
    <cellStyle name="Percent 2 10 5 2 4" xfId="24818" xr:uid="{9E838657-AE48-4EF3-A42E-D5AE86CC7059}"/>
    <cellStyle name="Percent 2 10 5 3" xfId="3886" xr:uid="{1551C9D2-27DF-4A6A-8D00-245935566BD3}"/>
    <cellStyle name="Percent 2 10 5 3 2" xfId="8368" xr:uid="{B2E99052-B1A6-4A75-80E7-9D55D7C702D3}"/>
    <cellStyle name="Percent 2 10 5 3 2 2" xfId="17398" xr:uid="{7397F6FD-F9EF-436F-8FF8-DD9A6F3B07A5}"/>
    <cellStyle name="Percent 2 10 5 3 2 2 2" xfId="39824" xr:uid="{439FBF15-8EED-41D9-8C3E-25E4A2BDD8BF}"/>
    <cellStyle name="Percent 2 10 5 3 2 3" xfId="30794" xr:uid="{99B955E3-5DB6-46C8-B05E-49D1CF04E7CF}"/>
    <cellStyle name="Percent 2 10 5 3 3" xfId="12916" xr:uid="{17C2A4C0-0131-44A9-AEF9-688DF96D7BBE}"/>
    <cellStyle name="Percent 2 10 5 3 3 2" xfId="35342" xr:uid="{5A101B44-8389-47A2-854E-4381A00879D0}"/>
    <cellStyle name="Percent 2 10 5 3 4" xfId="26312" xr:uid="{32C44A19-5DB3-4BA2-A42E-51722298D57E}"/>
    <cellStyle name="Percent 2 10 5 4" xfId="5380" xr:uid="{280B07EB-3C5B-4AE2-B94B-C6D65FF18531}"/>
    <cellStyle name="Percent 2 10 5 4 2" xfId="14410" xr:uid="{EA0A4B57-111B-47C7-9049-E1142D3C3287}"/>
    <cellStyle name="Percent 2 10 5 4 2 2" xfId="36836" xr:uid="{34596C87-E6C3-4988-85E6-998A7B136932}"/>
    <cellStyle name="Percent 2 10 5 4 3" xfId="27806" xr:uid="{2D880B89-1361-419A-A336-5079378942E3}"/>
    <cellStyle name="Percent 2 10 5 5" xfId="9928" xr:uid="{40343D03-97C7-4239-9254-626D1A2CF8E6}"/>
    <cellStyle name="Percent 2 10 5 5 2" xfId="32354" xr:uid="{EA32D84F-7492-4EE0-B58C-388D58602EC2}"/>
    <cellStyle name="Percent 2 10 5 6" xfId="23324" xr:uid="{60657ACF-DF76-43CD-8B64-0DCBEE9A6896}"/>
    <cellStyle name="Percent 2 10 6" xfId="1647" xr:uid="{788E909B-D68D-4535-BA2E-AC49632D1331}"/>
    <cellStyle name="Percent 2 10 6 2" xfId="6129" xr:uid="{4122A356-CFE2-464F-B356-E99CE2B73D91}"/>
    <cellStyle name="Percent 2 10 6 2 2" xfId="15159" xr:uid="{B3B56462-0841-4AC4-9AA3-E818B53BFC0D}"/>
    <cellStyle name="Percent 2 10 6 2 2 2" xfId="37585" xr:uid="{A9630E20-4477-4905-9F87-D201A304FFD5}"/>
    <cellStyle name="Percent 2 10 6 2 3" xfId="28555" xr:uid="{E323CFB7-4215-4F0B-8546-508D8925A808}"/>
    <cellStyle name="Percent 2 10 6 3" xfId="10677" xr:uid="{A661AAD7-5869-4622-9AC4-7F4D8CC8F8A9}"/>
    <cellStyle name="Percent 2 10 6 3 2" xfId="33103" xr:uid="{CBF302D2-0FE2-45B3-9E02-C18DBFFC591D}"/>
    <cellStyle name="Percent 2 10 6 4" xfId="24073" xr:uid="{05D37B80-B006-4B98-B989-2B1AAD511B89}"/>
    <cellStyle name="Percent 2 10 7" xfId="3141" xr:uid="{E1274F24-6541-43AA-BFFD-62D9F78F1150}"/>
    <cellStyle name="Percent 2 10 7 2" xfId="7623" xr:uid="{EA486EC1-CA66-4730-B4D4-8493DFFF3B9C}"/>
    <cellStyle name="Percent 2 10 7 2 2" xfId="16653" xr:uid="{CFC6BBA5-BA68-4119-8FC4-6D86AB57A7B6}"/>
    <cellStyle name="Percent 2 10 7 2 2 2" xfId="39079" xr:uid="{98D9038A-0E08-4E78-B12C-011BC16ACD33}"/>
    <cellStyle name="Percent 2 10 7 2 3" xfId="30049" xr:uid="{5026128D-FD3F-4294-95BE-97CFDF48CBEF}"/>
    <cellStyle name="Percent 2 10 7 3" xfId="12171" xr:uid="{EF6DD424-F49F-4AA9-8DB0-2FDFBC301701}"/>
    <cellStyle name="Percent 2 10 7 3 2" xfId="34597" xr:uid="{D19CE79E-1DA8-415B-A9CE-E0967C2D634E}"/>
    <cellStyle name="Percent 2 10 7 4" xfId="25567" xr:uid="{C066E0B9-E5F8-4540-A1B5-53191E4000EC}"/>
    <cellStyle name="Percent 2 10 8" xfId="4635" xr:uid="{3835D2D5-D024-4DFF-8D60-F2CA22476B1B}"/>
    <cellStyle name="Percent 2 10 8 2" xfId="13665" xr:uid="{92070C22-EAF5-43AB-AA63-2973699B5719}"/>
    <cellStyle name="Percent 2 10 8 2 2" xfId="36091" xr:uid="{67D62FEA-8521-4EF8-89AE-E019FF42224F}"/>
    <cellStyle name="Percent 2 10 8 3" xfId="27061" xr:uid="{CFE20358-FC0A-456A-BDB5-9EB29650D196}"/>
    <cellStyle name="Percent 2 10 9" xfId="9183" xr:uid="{19D1FA24-9EBB-4071-83AB-FA504900137C}"/>
    <cellStyle name="Percent 2 10 9 2" xfId="31609" xr:uid="{A46923B3-684E-4976-8D2C-032B4D03B6ED}"/>
    <cellStyle name="Percent 2 11" xfId="176" xr:uid="{985212D2-5E87-4572-8193-8E2C20D9EDE4}"/>
    <cellStyle name="Percent 2 11 10" xfId="22602" xr:uid="{AE21CF1E-D324-4F83-B0F4-AA2667A701B6}"/>
    <cellStyle name="Percent 2 11 2" xfId="362" xr:uid="{2C97C7D5-26C8-47A2-9E90-138117F8FA4B}"/>
    <cellStyle name="Percent 2 11 2 2" xfId="1105" xr:uid="{7D57AD01-CD8B-4B84-9240-CECA7ABC20C2}"/>
    <cellStyle name="Percent 2 11 2 2 2" xfId="2599" xr:uid="{354DF9AF-F5D6-4DE8-8945-04CF9A44840D}"/>
    <cellStyle name="Percent 2 11 2 2 2 2" xfId="7081" xr:uid="{E12A1E8E-6EC1-444D-9A38-4DCAC3E7855F}"/>
    <cellStyle name="Percent 2 11 2 2 2 2 2" xfId="16111" xr:uid="{A87DABDD-D8EE-471F-90F7-69E0DD87F613}"/>
    <cellStyle name="Percent 2 11 2 2 2 2 2 2" xfId="38537" xr:uid="{0D2F611A-5E4D-456A-BDDF-1714BC18E636}"/>
    <cellStyle name="Percent 2 11 2 2 2 2 3" xfId="29507" xr:uid="{B09357CB-1281-493F-99D4-E08E29B61CEC}"/>
    <cellStyle name="Percent 2 11 2 2 2 3" xfId="11629" xr:uid="{8907F81D-B9C2-4C16-B34F-52B177F02B25}"/>
    <cellStyle name="Percent 2 11 2 2 2 3 2" xfId="34055" xr:uid="{E92BAEA7-78A4-437F-A4A8-E67B5CBDD5DC}"/>
    <cellStyle name="Percent 2 11 2 2 2 4" xfId="25025" xr:uid="{BEDF450E-9BDD-4DC5-A951-BD6314B21AB0}"/>
    <cellStyle name="Percent 2 11 2 2 3" xfId="4093" xr:uid="{A08CECF2-92A3-4CB0-9938-7938C0DA8FAF}"/>
    <cellStyle name="Percent 2 11 2 2 3 2" xfId="8575" xr:uid="{C0013065-92D4-4991-B575-EA1E61947A37}"/>
    <cellStyle name="Percent 2 11 2 2 3 2 2" xfId="17605" xr:uid="{771769FA-EE59-42F0-8D9A-90027460B2DC}"/>
    <cellStyle name="Percent 2 11 2 2 3 2 2 2" xfId="40031" xr:uid="{D3365A62-A665-4B89-A6CC-4917985B0A56}"/>
    <cellStyle name="Percent 2 11 2 2 3 2 3" xfId="31001" xr:uid="{FF5A66FA-AFAA-4607-A152-5BEA99B37DA7}"/>
    <cellStyle name="Percent 2 11 2 2 3 3" xfId="13123" xr:uid="{2CFE269D-0503-4C37-B175-E07786A0926F}"/>
    <cellStyle name="Percent 2 11 2 2 3 3 2" xfId="35549" xr:uid="{79871D6B-AF7A-4C17-941A-61BF69B21C9E}"/>
    <cellStyle name="Percent 2 11 2 2 3 4" xfId="26519" xr:uid="{C08AB16C-5999-4BC9-937F-4A8FB29C9F1D}"/>
    <cellStyle name="Percent 2 11 2 2 4" xfId="5587" xr:uid="{5EDB8DA9-1BD4-4C99-A1DA-10F2AC62E6EE}"/>
    <cellStyle name="Percent 2 11 2 2 4 2" xfId="14617" xr:uid="{7F8C1424-0C05-40B9-9C7B-B1EFEA20C6B5}"/>
    <cellStyle name="Percent 2 11 2 2 4 2 2" xfId="37043" xr:uid="{936347A9-2C9A-4C5F-A53A-30C352A04888}"/>
    <cellStyle name="Percent 2 11 2 2 4 3" xfId="28013" xr:uid="{BB83F816-9761-49C9-B806-C35503A5BCC2}"/>
    <cellStyle name="Percent 2 11 2 2 5" xfId="10135" xr:uid="{D16B53CD-6C90-4C44-8BDF-5889E16C5839}"/>
    <cellStyle name="Percent 2 11 2 2 5 2" xfId="32561" xr:uid="{3698C7F5-0BE1-4C08-AC20-BDEE3D925EC5}"/>
    <cellStyle name="Percent 2 11 2 2 6" xfId="23531" xr:uid="{AFCA9E21-35F3-47E8-A4AA-877C9D74294D}"/>
    <cellStyle name="Percent 2 11 2 3" xfId="1856" xr:uid="{A77A5455-BA2F-424A-9D2A-1325096D8D7B}"/>
    <cellStyle name="Percent 2 11 2 3 2" xfId="6338" xr:uid="{FED69FCF-ABDE-47CA-86DE-307DA9A6FC6E}"/>
    <cellStyle name="Percent 2 11 2 3 2 2" xfId="15368" xr:uid="{A877BED2-FCD4-4653-92ED-94266975EED8}"/>
    <cellStyle name="Percent 2 11 2 3 2 2 2" xfId="37794" xr:uid="{ECFE59B1-66FC-4C4B-86A4-345783387F94}"/>
    <cellStyle name="Percent 2 11 2 3 2 3" xfId="28764" xr:uid="{B4B60207-6E44-4DDA-B714-2D2F53F7BFA2}"/>
    <cellStyle name="Percent 2 11 2 3 3" xfId="10886" xr:uid="{86BEF386-C256-4FA3-970A-22E4C2DC4983}"/>
    <cellStyle name="Percent 2 11 2 3 3 2" xfId="33312" xr:uid="{2E4C4299-D817-47CE-9F41-984AAF5B1A82}"/>
    <cellStyle name="Percent 2 11 2 3 4" xfId="24282" xr:uid="{9794E02C-231E-47BD-BBD8-5799D36690D5}"/>
    <cellStyle name="Percent 2 11 2 4" xfId="3350" xr:uid="{B3A204CD-8A4E-4140-BE9F-07FA627C5022}"/>
    <cellStyle name="Percent 2 11 2 4 2" xfId="7832" xr:uid="{D356838E-81A1-4F1F-A7B0-7924C129B189}"/>
    <cellStyle name="Percent 2 11 2 4 2 2" xfId="16862" xr:uid="{DC670741-0D4B-4278-B32E-96475F48961C}"/>
    <cellStyle name="Percent 2 11 2 4 2 2 2" xfId="39288" xr:uid="{EC458B1D-873F-43B8-A8BE-445E70D2D3B4}"/>
    <cellStyle name="Percent 2 11 2 4 2 3" xfId="30258" xr:uid="{50342B42-6F24-480F-A412-892FE1CE6034}"/>
    <cellStyle name="Percent 2 11 2 4 3" xfId="12380" xr:uid="{D16BF39E-CFA0-424C-B993-440AF8EBD353}"/>
    <cellStyle name="Percent 2 11 2 4 3 2" xfId="34806" xr:uid="{731B441F-1E1B-4ADE-AD7C-DFE89C1BDF61}"/>
    <cellStyle name="Percent 2 11 2 4 4" xfId="25776" xr:uid="{CA0E921F-30FF-4CE6-AFA1-251A294ED3EE}"/>
    <cellStyle name="Percent 2 11 2 5" xfId="4844" xr:uid="{7793E1C1-DAB0-4965-89B6-417954AC8799}"/>
    <cellStyle name="Percent 2 11 2 5 2" xfId="13874" xr:uid="{77A1882A-4349-4E92-B7C2-C8EEB350F247}"/>
    <cellStyle name="Percent 2 11 2 5 2 2" xfId="36300" xr:uid="{84DE1FBF-1662-4901-8799-B2002C602CB2}"/>
    <cellStyle name="Percent 2 11 2 5 3" xfId="27270" xr:uid="{D45729D7-A94B-49DB-8782-89C88FC90DD9}"/>
    <cellStyle name="Percent 2 11 2 6" xfId="9392" xr:uid="{60083CFC-E864-4B2A-9E19-860543E5A936}"/>
    <cellStyle name="Percent 2 11 2 6 2" xfId="31818" xr:uid="{E4DB8695-24E3-4EDF-AB44-F3E280BBF798}"/>
    <cellStyle name="Percent 2 11 2 7" xfId="22788" xr:uid="{07E3736A-2FF7-49A0-A3A7-3FC135FA1D96}"/>
    <cellStyle name="Percent 2 11 3" xfId="548" xr:uid="{1364A234-F8EE-43E9-A0BB-BD5F93122423}"/>
    <cellStyle name="Percent 2 11 3 2" xfId="1295" xr:uid="{29AE43DF-6F47-4A2B-909C-2AE85532D56F}"/>
    <cellStyle name="Percent 2 11 3 2 2" xfId="2789" xr:uid="{97C65B25-B3F1-44DE-9792-977D5F30AB2F}"/>
    <cellStyle name="Percent 2 11 3 2 2 2" xfId="7271" xr:uid="{80285771-3BFC-456C-AFDA-CE5E9C79D1E0}"/>
    <cellStyle name="Percent 2 11 3 2 2 2 2" xfId="16301" xr:uid="{A3BB7B82-7589-405E-881F-2F202B47ACE8}"/>
    <cellStyle name="Percent 2 11 3 2 2 2 2 2" xfId="38727" xr:uid="{D8AA2C00-1425-44E8-B601-343824D21861}"/>
    <cellStyle name="Percent 2 11 3 2 2 2 3" xfId="29697" xr:uid="{0ADABF13-1757-4E50-B212-9A1F31AC5BDC}"/>
    <cellStyle name="Percent 2 11 3 2 2 3" xfId="11819" xr:uid="{2F29B703-9713-470F-A03F-721428C9FAB9}"/>
    <cellStyle name="Percent 2 11 3 2 2 3 2" xfId="34245" xr:uid="{0A648DD6-259B-464A-89FA-0EB57BEA6295}"/>
    <cellStyle name="Percent 2 11 3 2 2 4" xfId="25215" xr:uid="{B1F22634-1D3E-4EA7-B858-2731B75507F5}"/>
    <cellStyle name="Percent 2 11 3 2 3" xfId="4283" xr:uid="{E5B2B741-7805-482A-BD17-559F06468B52}"/>
    <cellStyle name="Percent 2 11 3 2 3 2" xfId="8765" xr:uid="{B10E82FB-AF71-4AEE-B9FD-4802CF7B1333}"/>
    <cellStyle name="Percent 2 11 3 2 3 2 2" xfId="17795" xr:uid="{6F8C9E61-AEEE-4CC9-9311-ADE6F9DA7CB8}"/>
    <cellStyle name="Percent 2 11 3 2 3 2 2 2" xfId="40221" xr:uid="{16A55C3C-EA36-4122-90A3-63943361B5F5}"/>
    <cellStyle name="Percent 2 11 3 2 3 2 3" xfId="31191" xr:uid="{7B565ADE-1D73-419D-A5BD-6912B74A63E4}"/>
    <cellStyle name="Percent 2 11 3 2 3 3" xfId="13313" xr:uid="{BC4BA856-4B90-494A-BB41-E76E9040B648}"/>
    <cellStyle name="Percent 2 11 3 2 3 3 2" xfId="35739" xr:uid="{CE7B6A25-9C18-472B-8A20-2609A81DBB56}"/>
    <cellStyle name="Percent 2 11 3 2 3 4" xfId="26709" xr:uid="{158AF205-7557-4395-986B-BB8FCE1D6981}"/>
    <cellStyle name="Percent 2 11 3 2 4" xfId="5777" xr:uid="{C1BA0249-2585-4A63-B7A9-81DEE6C3649D}"/>
    <cellStyle name="Percent 2 11 3 2 4 2" xfId="14807" xr:uid="{F6D67C33-E4D4-4945-8D6F-946FC449157C}"/>
    <cellStyle name="Percent 2 11 3 2 4 2 2" xfId="37233" xr:uid="{915B5C54-B0ED-4943-9130-6B4B43169152}"/>
    <cellStyle name="Percent 2 11 3 2 4 3" xfId="28203" xr:uid="{9D392746-351F-4019-9295-68E4C87BB17C}"/>
    <cellStyle name="Percent 2 11 3 2 5" xfId="10325" xr:uid="{61983109-FB88-47AE-BBF2-0939929F6050}"/>
    <cellStyle name="Percent 2 11 3 2 5 2" xfId="32751" xr:uid="{1B06B993-274D-4C05-9529-AD7F6039FD01}"/>
    <cellStyle name="Percent 2 11 3 2 6" xfId="23721" xr:uid="{46405EA1-950E-4982-95FA-B70404410223}"/>
    <cellStyle name="Percent 2 11 3 3" xfId="2042" xr:uid="{5B5C9F7F-CCC5-4F3E-9C5E-A9F0A514D4AE}"/>
    <cellStyle name="Percent 2 11 3 3 2" xfId="6524" xr:uid="{207EE78B-504A-41B9-B1E0-023FA323157C}"/>
    <cellStyle name="Percent 2 11 3 3 2 2" xfId="15554" xr:uid="{224F6BA8-A739-40E1-A4A0-18D74E86012B}"/>
    <cellStyle name="Percent 2 11 3 3 2 2 2" xfId="37980" xr:uid="{E7BDE6DF-561D-430C-9127-9CEED2E02E63}"/>
    <cellStyle name="Percent 2 11 3 3 2 3" xfId="28950" xr:uid="{630BDBE2-2098-462C-A49D-D4484C977A32}"/>
    <cellStyle name="Percent 2 11 3 3 3" xfId="11072" xr:uid="{5A9B4DCC-0412-4742-8921-6AF1969E05BB}"/>
    <cellStyle name="Percent 2 11 3 3 3 2" xfId="33498" xr:uid="{4C884C7F-8B04-4A96-80EF-E886337C7CA2}"/>
    <cellStyle name="Percent 2 11 3 3 4" xfId="24468" xr:uid="{D9E3DD01-2C08-416F-891C-AB7E2354F74A}"/>
    <cellStyle name="Percent 2 11 3 4" xfId="3536" xr:uid="{8B38CB1D-6A81-4372-8BCE-91917A011D24}"/>
    <cellStyle name="Percent 2 11 3 4 2" xfId="8018" xr:uid="{DF2973A3-7F20-4F32-A98D-8AF1C66E99F9}"/>
    <cellStyle name="Percent 2 11 3 4 2 2" xfId="17048" xr:uid="{96747B75-2D35-4FC1-AA3A-074A1107C615}"/>
    <cellStyle name="Percent 2 11 3 4 2 2 2" xfId="39474" xr:uid="{CAD668A1-17F1-4076-AEED-6C3DAD50B517}"/>
    <cellStyle name="Percent 2 11 3 4 2 3" xfId="30444" xr:uid="{5AC040E5-72FB-4B30-A2F6-71A046F600CD}"/>
    <cellStyle name="Percent 2 11 3 4 3" xfId="12566" xr:uid="{1BA76500-7C92-4CD1-A70E-824621768EB7}"/>
    <cellStyle name="Percent 2 11 3 4 3 2" xfId="34992" xr:uid="{BEE0D6EF-2A8F-40BA-8051-F4ECB5C23614}"/>
    <cellStyle name="Percent 2 11 3 4 4" xfId="25962" xr:uid="{4D977749-18CA-4FEA-864A-3AE3337FE778}"/>
    <cellStyle name="Percent 2 11 3 5" xfId="5030" xr:uid="{D4B6DD30-4F4D-45B1-B117-7685CAA657C0}"/>
    <cellStyle name="Percent 2 11 3 5 2" xfId="14060" xr:uid="{C4B0358E-5A8B-493F-8E9A-FC0BD8E47FFD}"/>
    <cellStyle name="Percent 2 11 3 5 2 2" xfId="36486" xr:uid="{9F17CAC9-A4CA-4A71-8E8D-74B26EF37441}"/>
    <cellStyle name="Percent 2 11 3 5 3" xfId="27456" xr:uid="{7A95A7BC-485A-4976-A6E0-D822871A7263}"/>
    <cellStyle name="Percent 2 11 3 6" xfId="9578" xr:uid="{4BEB15FC-8EEC-4C6F-AC18-84C2F04AAAA6}"/>
    <cellStyle name="Percent 2 11 3 6 2" xfId="32004" xr:uid="{B5637BBC-F91D-4CB1-A100-07A5D53839E8}"/>
    <cellStyle name="Percent 2 11 3 7" xfId="22974" xr:uid="{F3D1A85C-63CA-4E30-AD59-0509CFD87217}"/>
    <cellStyle name="Percent 2 11 4" xfId="734" xr:uid="{D1B71898-17DF-4C6B-BCD6-943211799806}"/>
    <cellStyle name="Percent 2 11 4 2" xfId="1481" xr:uid="{3814E237-F0A3-47BE-B3B3-F6B8CA198AC2}"/>
    <cellStyle name="Percent 2 11 4 2 2" xfId="2975" xr:uid="{637AAF3E-0F3B-4504-9392-0A9FA7231BE8}"/>
    <cellStyle name="Percent 2 11 4 2 2 2" xfId="7457" xr:uid="{06308269-9C74-4961-8137-90BB8B505A26}"/>
    <cellStyle name="Percent 2 11 4 2 2 2 2" xfId="16487" xr:uid="{C7C77A50-36F9-4C96-A8E3-4A2F2984C46E}"/>
    <cellStyle name="Percent 2 11 4 2 2 2 2 2" xfId="38913" xr:uid="{C61455E9-FD3F-43E9-881D-EB82836A4C12}"/>
    <cellStyle name="Percent 2 11 4 2 2 2 3" xfId="29883" xr:uid="{6C080485-B93B-4389-9220-7ABF3E3CBD44}"/>
    <cellStyle name="Percent 2 11 4 2 2 3" xfId="12005" xr:uid="{E5585322-8223-4A54-8E90-5927867EE0BE}"/>
    <cellStyle name="Percent 2 11 4 2 2 3 2" xfId="34431" xr:uid="{D260AF7B-BF5C-4D9F-A19D-60F1E51CBEE4}"/>
    <cellStyle name="Percent 2 11 4 2 2 4" xfId="25401" xr:uid="{16B582C6-86B9-4D72-BCE7-D52EC740DF9D}"/>
    <cellStyle name="Percent 2 11 4 2 3" xfId="4469" xr:uid="{D4EB3A34-4ECA-48FA-B905-0173C5E0AB2C}"/>
    <cellStyle name="Percent 2 11 4 2 3 2" xfId="8951" xr:uid="{8BB267FA-448D-4918-BE4F-3AD2FF4F94B1}"/>
    <cellStyle name="Percent 2 11 4 2 3 2 2" xfId="17981" xr:uid="{F814FA6B-D4B8-483D-B63A-43009628956F}"/>
    <cellStyle name="Percent 2 11 4 2 3 2 2 2" xfId="40407" xr:uid="{30A5EE15-1AE4-4D93-8402-CCAC52E14BC9}"/>
    <cellStyle name="Percent 2 11 4 2 3 2 3" xfId="31377" xr:uid="{262B1E86-CB1C-4857-B813-1253FC0D64FF}"/>
    <cellStyle name="Percent 2 11 4 2 3 3" xfId="13499" xr:uid="{B5A26505-6799-4154-90FF-34090F7E60AF}"/>
    <cellStyle name="Percent 2 11 4 2 3 3 2" xfId="35925" xr:uid="{6BB62B0D-E6E2-4D88-B288-9E944C78DD9A}"/>
    <cellStyle name="Percent 2 11 4 2 3 4" xfId="26895" xr:uid="{37921162-5193-4014-B112-AED03BACA95C}"/>
    <cellStyle name="Percent 2 11 4 2 4" xfId="5963" xr:uid="{8455275D-21B3-4D44-9653-7BE5A31A4AF0}"/>
    <cellStyle name="Percent 2 11 4 2 4 2" xfId="14993" xr:uid="{0E334DDA-E41E-4D5F-9FAD-E3355B730FA0}"/>
    <cellStyle name="Percent 2 11 4 2 4 2 2" xfId="37419" xr:uid="{F24E5079-C18C-42B0-A82E-D1706446CF68}"/>
    <cellStyle name="Percent 2 11 4 2 4 3" xfId="28389" xr:uid="{3D0E46B8-50D4-4E3E-B7F4-A093A62C719F}"/>
    <cellStyle name="Percent 2 11 4 2 5" xfId="10511" xr:uid="{766FF260-F09C-4923-8BFC-C01CE90CA1C4}"/>
    <cellStyle name="Percent 2 11 4 2 5 2" xfId="32937" xr:uid="{D7346E35-DEEA-43D4-A779-280F25A5D525}"/>
    <cellStyle name="Percent 2 11 4 2 6" xfId="23907" xr:uid="{754B3CC3-0F81-43E8-BD63-876A90F8E7F5}"/>
    <cellStyle name="Percent 2 11 4 3" xfId="2228" xr:uid="{758863CC-63FF-4B2E-BA4F-CFD6B8F96200}"/>
    <cellStyle name="Percent 2 11 4 3 2" xfId="6710" xr:uid="{987220AB-8FB5-4ED6-AA70-A999DB165060}"/>
    <cellStyle name="Percent 2 11 4 3 2 2" xfId="15740" xr:uid="{81D82B83-67DD-4E32-B62F-227281A76FBE}"/>
    <cellStyle name="Percent 2 11 4 3 2 2 2" xfId="38166" xr:uid="{920C45B0-2C1C-44D7-A854-C5D67A622954}"/>
    <cellStyle name="Percent 2 11 4 3 2 3" xfId="29136" xr:uid="{71F2A171-E874-46AE-8545-1CF0F4D97B2C}"/>
    <cellStyle name="Percent 2 11 4 3 3" xfId="11258" xr:uid="{5407B27E-72ED-43D7-BD74-705C2429925E}"/>
    <cellStyle name="Percent 2 11 4 3 3 2" xfId="33684" xr:uid="{6F1A345E-6A29-4D6F-83F2-8586BD4730B0}"/>
    <cellStyle name="Percent 2 11 4 3 4" xfId="24654" xr:uid="{39836610-B08D-4839-9FD1-007B2E8BACF9}"/>
    <cellStyle name="Percent 2 11 4 4" xfId="3722" xr:uid="{6EA80414-2A34-4D9D-871D-C201190B64A8}"/>
    <cellStyle name="Percent 2 11 4 4 2" xfId="8204" xr:uid="{2F212346-7E65-4B64-8FA6-0EAAEC0500BB}"/>
    <cellStyle name="Percent 2 11 4 4 2 2" xfId="17234" xr:uid="{DC097547-EEDB-449D-A441-2D34D3B3652C}"/>
    <cellStyle name="Percent 2 11 4 4 2 2 2" xfId="39660" xr:uid="{B5E703DA-1B37-49F4-9D6E-D3D28E0DC672}"/>
    <cellStyle name="Percent 2 11 4 4 2 3" xfId="30630" xr:uid="{6C6E72D0-AFA9-4382-B0A0-B96C23ABA6DF}"/>
    <cellStyle name="Percent 2 11 4 4 3" xfId="12752" xr:uid="{90596F5B-3C26-4FE7-9886-93E40AFA1BAB}"/>
    <cellStyle name="Percent 2 11 4 4 3 2" xfId="35178" xr:uid="{DBBF908B-2B8B-4A38-8D2F-2460536D658D}"/>
    <cellStyle name="Percent 2 11 4 4 4" xfId="26148" xr:uid="{FF09372A-EBD8-4551-9F67-2C189DBCDB4A}"/>
    <cellStyle name="Percent 2 11 4 5" xfId="5216" xr:uid="{EEED6FF8-2202-45BE-BFCC-569BD19EA67E}"/>
    <cellStyle name="Percent 2 11 4 5 2" xfId="14246" xr:uid="{D2F2FE08-6727-4807-81E8-69B4B0B4CCD1}"/>
    <cellStyle name="Percent 2 11 4 5 2 2" xfId="36672" xr:uid="{11CD392C-613A-4347-9BC6-2C8021130107}"/>
    <cellStyle name="Percent 2 11 4 5 3" xfId="27642" xr:uid="{03A65019-A12F-496F-A652-6EEF39611D67}"/>
    <cellStyle name="Percent 2 11 4 6" xfId="9764" xr:uid="{40F61894-F937-4B50-9516-C60647DB7921}"/>
    <cellStyle name="Percent 2 11 4 6 2" xfId="32190" xr:uid="{6CCC3041-9193-44F0-8962-9972A767463C}"/>
    <cellStyle name="Percent 2 11 4 7" xfId="23160" xr:uid="{C199DE85-68CC-45B5-9BDA-10EB6095A065}"/>
    <cellStyle name="Percent 2 11 5" xfId="921" xr:uid="{5FC33E6B-A6F8-43E5-B0D3-17E1C83F81AA}"/>
    <cellStyle name="Percent 2 11 5 2" xfId="2415" xr:uid="{82F59A9E-ECF5-47A2-99EB-7939087058D0}"/>
    <cellStyle name="Percent 2 11 5 2 2" xfId="6897" xr:uid="{C1754F4B-CA01-4F87-8326-67EB34837DC8}"/>
    <cellStyle name="Percent 2 11 5 2 2 2" xfId="15927" xr:uid="{A48633FC-7030-40C1-B47B-D206059E5751}"/>
    <cellStyle name="Percent 2 11 5 2 2 2 2" xfId="38353" xr:uid="{EDE2C593-63EC-4321-AF80-0A9FBA2E6AB9}"/>
    <cellStyle name="Percent 2 11 5 2 2 3" xfId="29323" xr:uid="{D5AEF034-CD53-4073-B95A-D58C535B12F4}"/>
    <cellStyle name="Percent 2 11 5 2 3" xfId="11445" xr:uid="{7C811AAE-E0D9-44FE-86E7-A3BF1EEDFBBF}"/>
    <cellStyle name="Percent 2 11 5 2 3 2" xfId="33871" xr:uid="{33431E9F-315F-498E-9879-A7AFB18B3EAC}"/>
    <cellStyle name="Percent 2 11 5 2 4" xfId="24841" xr:uid="{57E002CA-A561-4A9E-8DA8-9B7BDD21420E}"/>
    <cellStyle name="Percent 2 11 5 3" xfId="3909" xr:uid="{5344B123-9822-4E81-9F4C-02C4F2578D4B}"/>
    <cellStyle name="Percent 2 11 5 3 2" xfId="8391" xr:uid="{A22762DA-CDD5-4F95-A56E-70EB31CD5C49}"/>
    <cellStyle name="Percent 2 11 5 3 2 2" xfId="17421" xr:uid="{9C315D23-0F5D-4DB3-86A4-45A5D1F59253}"/>
    <cellStyle name="Percent 2 11 5 3 2 2 2" xfId="39847" xr:uid="{5DF02138-94BC-44AC-BC3B-4D8DF772B947}"/>
    <cellStyle name="Percent 2 11 5 3 2 3" xfId="30817" xr:uid="{2DAE13BD-2740-4D9C-8304-881CAD333020}"/>
    <cellStyle name="Percent 2 11 5 3 3" xfId="12939" xr:uid="{8E88F2B8-4144-4767-AC0A-7CF4A13257C9}"/>
    <cellStyle name="Percent 2 11 5 3 3 2" xfId="35365" xr:uid="{B736272F-71C5-41F1-AF5C-55D4B82F6796}"/>
    <cellStyle name="Percent 2 11 5 3 4" xfId="26335" xr:uid="{FD651D97-9562-4DE7-AD1D-CE2E429006F7}"/>
    <cellStyle name="Percent 2 11 5 4" xfId="5403" xr:uid="{4673FDEB-8369-466D-B875-6BC43192A293}"/>
    <cellStyle name="Percent 2 11 5 4 2" xfId="14433" xr:uid="{0873F512-C180-4588-B7F0-16FBB59554DF}"/>
    <cellStyle name="Percent 2 11 5 4 2 2" xfId="36859" xr:uid="{6B0BDA2D-8EE2-4263-AAF7-1DB916DDDB4D}"/>
    <cellStyle name="Percent 2 11 5 4 3" xfId="27829" xr:uid="{683FD028-3223-474D-BC7D-14E761CDFCEB}"/>
    <cellStyle name="Percent 2 11 5 5" xfId="9951" xr:uid="{FC6FA7BA-AC46-4AD9-8FCB-B1036435D910}"/>
    <cellStyle name="Percent 2 11 5 5 2" xfId="32377" xr:uid="{1A1B00FC-CF6C-4E7A-A13F-7B55B162F546}"/>
    <cellStyle name="Percent 2 11 5 6" xfId="23347" xr:uid="{147D86F9-F624-4D1E-9CA6-A95B6A5D094C}"/>
    <cellStyle name="Percent 2 11 6" xfId="1670" xr:uid="{FFA85280-32B9-45D0-A8BD-B21A92111098}"/>
    <cellStyle name="Percent 2 11 6 2" xfId="6152" xr:uid="{6500F4C0-68E0-48CF-8A78-933186D4D219}"/>
    <cellStyle name="Percent 2 11 6 2 2" xfId="15182" xr:uid="{D8DDFE21-7CA5-48AE-B4B7-0720EFED0620}"/>
    <cellStyle name="Percent 2 11 6 2 2 2" xfId="37608" xr:uid="{C48D90C0-15D0-4261-B289-3D54D4FEFF99}"/>
    <cellStyle name="Percent 2 11 6 2 3" xfId="28578" xr:uid="{224DA7F9-56D5-4949-8848-873E13F6D9BB}"/>
    <cellStyle name="Percent 2 11 6 3" xfId="10700" xr:uid="{B2759671-EAEF-4B57-9F91-26C1BBD7705E}"/>
    <cellStyle name="Percent 2 11 6 3 2" xfId="33126" xr:uid="{2C0F9BF2-9818-48F8-AB78-1D7E8D3F4F17}"/>
    <cellStyle name="Percent 2 11 6 4" xfId="24096" xr:uid="{B377CB0C-8B4E-4B61-B121-797638B42875}"/>
    <cellStyle name="Percent 2 11 7" xfId="3164" xr:uid="{1D7D70EE-A261-4D69-971A-172EE8236089}"/>
    <cellStyle name="Percent 2 11 7 2" xfId="7646" xr:uid="{928B440C-44D3-4ED5-AB89-8B5CB69534F9}"/>
    <cellStyle name="Percent 2 11 7 2 2" xfId="16676" xr:uid="{6F13FB69-D97A-48E0-BCD3-0B30B6DD0FC3}"/>
    <cellStyle name="Percent 2 11 7 2 2 2" xfId="39102" xr:uid="{A0081191-758F-4AD6-9781-5F117D3D8CC9}"/>
    <cellStyle name="Percent 2 11 7 2 3" xfId="30072" xr:uid="{EE5F31BA-00B0-41C4-8C8F-5D4527602D91}"/>
    <cellStyle name="Percent 2 11 7 3" xfId="12194" xr:uid="{299F8170-0A6E-4BAB-9022-CE32E8F7F0D6}"/>
    <cellStyle name="Percent 2 11 7 3 2" xfId="34620" xr:uid="{4F06929A-6E15-42F2-BCED-710FDE7CFE3E}"/>
    <cellStyle name="Percent 2 11 7 4" xfId="25590" xr:uid="{94B04935-9ED9-4AC4-B8A8-F8148A019C1D}"/>
    <cellStyle name="Percent 2 11 8" xfId="4658" xr:uid="{F06F7870-3FAD-44A9-94AF-1C259958B0E7}"/>
    <cellStyle name="Percent 2 11 8 2" xfId="13688" xr:uid="{E6AF6CF2-05AE-43B2-BFAF-87307CE45117}"/>
    <cellStyle name="Percent 2 11 8 2 2" xfId="36114" xr:uid="{37F4981C-37C8-4D44-BFBF-12BF95BB2738}"/>
    <cellStyle name="Percent 2 11 8 3" xfId="27084" xr:uid="{5C5A458A-03C8-4A65-883D-029F278789C7}"/>
    <cellStyle name="Percent 2 11 9" xfId="9206" xr:uid="{FA5104C1-5FE8-46C0-8219-335972AC2136}"/>
    <cellStyle name="Percent 2 11 9 2" xfId="31632" xr:uid="{5B07A3E8-6F8F-4CDC-B238-73F6A80EFA06}"/>
    <cellStyle name="Percent 2 12" xfId="199" xr:uid="{A012B818-5754-416D-845E-C5E819E1C391}"/>
    <cellStyle name="Percent 2 12 2" xfId="944" xr:uid="{A4D57808-3A8A-4CA0-9A8D-1C5404C48452}"/>
    <cellStyle name="Percent 2 12 2 2" xfId="2438" xr:uid="{9F9A542E-0F2A-4B85-AA54-61F471587CEF}"/>
    <cellStyle name="Percent 2 12 2 2 2" xfId="6920" xr:uid="{0F535C27-BBB9-46F6-B2DC-F742200FAC16}"/>
    <cellStyle name="Percent 2 12 2 2 2 2" xfId="15950" xr:uid="{493254D5-6EA4-474D-9E12-1D400B6B0D9A}"/>
    <cellStyle name="Percent 2 12 2 2 2 2 2" xfId="38376" xr:uid="{1375D923-A1B9-4388-AFA5-6AC596215F4B}"/>
    <cellStyle name="Percent 2 12 2 2 2 3" xfId="29346" xr:uid="{0DD900F9-03AA-4E7D-A09E-6E7747DD41CD}"/>
    <cellStyle name="Percent 2 12 2 2 3" xfId="11468" xr:uid="{B082511F-439A-466D-A903-2C9C00589AF3}"/>
    <cellStyle name="Percent 2 12 2 2 3 2" xfId="33894" xr:uid="{ADF23D25-7E78-43D3-89A4-B8D728E41004}"/>
    <cellStyle name="Percent 2 12 2 2 4" xfId="24864" xr:uid="{A221E13C-EEEA-481E-9D7E-70889BEAA977}"/>
    <cellStyle name="Percent 2 12 2 3" xfId="3932" xr:uid="{77D80AC5-EB6B-441A-BB03-D1111DF7E3F6}"/>
    <cellStyle name="Percent 2 12 2 3 2" xfId="8414" xr:uid="{1E4B1B63-6990-4D62-9D70-70D93DF9A916}"/>
    <cellStyle name="Percent 2 12 2 3 2 2" xfId="17444" xr:uid="{AC3850B4-2219-4B3C-8511-2D791CE2B1D7}"/>
    <cellStyle name="Percent 2 12 2 3 2 2 2" xfId="39870" xr:uid="{14262DEE-23EC-483E-B01E-EDDA662FE5DF}"/>
    <cellStyle name="Percent 2 12 2 3 2 3" xfId="30840" xr:uid="{F66BABCA-9A01-43E6-AAAA-F0C5F55D1941}"/>
    <cellStyle name="Percent 2 12 2 3 3" xfId="12962" xr:uid="{7B7692B8-C797-40D7-8DAC-20F1512F66C5}"/>
    <cellStyle name="Percent 2 12 2 3 3 2" xfId="35388" xr:uid="{E438FC63-63AD-4447-8FD1-8C5CEC9F04C2}"/>
    <cellStyle name="Percent 2 12 2 3 4" xfId="26358" xr:uid="{44E73B95-EA7E-4C5C-A7CB-718727947282}"/>
    <cellStyle name="Percent 2 12 2 4" xfId="5426" xr:uid="{A82BD982-1ED2-4A6B-A6A6-5860B5BF8EA1}"/>
    <cellStyle name="Percent 2 12 2 4 2" xfId="14456" xr:uid="{588570E1-8A1F-4C33-85E6-8C17179406D1}"/>
    <cellStyle name="Percent 2 12 2 4 2 2" xfId="36882" xr:uid="{0CCB799C-70F4-49BF-8F2E-C8C963A0EFDB}"/>
    <cellStyle name="Percent 2 12 2 4 3" xfId="27852" xr:uid="{25750F5A-62D2-4AF8-A95E-3C199D1FDCB7}"/>
    <cellStyle name="Percent 2 12 2 5" xfId="9974" xr:uid="{385ACEB9-CC2E-42E9-94A7-6CC1FA006746}"/>
    <cellStyle name="Percent 2 12 2 5 2" xfId="32400" xr:uid="{B646FA3A-9D37-4005-ACF6-83C1B001E3AB}"/>
    <cellStyle name="Percent 2 12 2 6" xfId="23370" xr:uid="{9CB6698D-CF47-4CCA-96BD-740BF9B5B1B5}"/>
    <cellStyle name="Percent 2 12 3" xfId="1693" xr:uid="{D6F92F33-9827-49B9-96A0-A8E4DAF27463}"/>
    <cellStyle name="Percent 2 12 3 2" xfId="6175" xr:uid="{1F9AE3D3-D3AA-4610-AD72-A9E2EA0C78DF}"/>
    <cellStyle name="Percent 2 12 3 2 2" xfId="15205" xr:uid="{A8E3A9A3-135C-4E1A-BBF2-11A06A81437D}"/>
    <cellStyle name="Percent 2 12 3 2 2 2" xfId="37631" xr:uid="{AECCC420-156B-489A-AB70-24A4F6C92CA5}"/>
    <cellStyle name="Percent 2 12 3 2 3" xfId="28601" xr:uid="{49A6C77E-A52A-4A9E-93E6-8F618B252451}"/>
    <cellStyle name="Percent 2 12 3 3" xfId="10723" xr:uid="{9EDB04D2-ECC4-4D77-85B2-3E2DDABBEE14}"/>
    <cellStyle name="Percent 2 12 3 3 2" xfId="33149" xr:uid="{985BC582-C549-4348-9724-61DA50F5EBF4}"/>
    <cellStyle name="Percent 2 12 3 4" xfId="24119" xr:uid="{0701D0D7-E3C2-4450-B49A-28708AEEEB9D}"/>
    <cellStyle name="Percent 2 12 4" xfId="3187" xr:uid="{A2EAE460-3EBC-4222-8FAB-41329D146653}"/>
    <cellStyle name="Percent 2 12 4 2" xfId="7669" xr:uid="{4B994DFF-BD4F-4539-AD55-C80C59336D4B}"/>
    <cellStyle name="Percent 2 12 4 2 2" xfId="16699" xr:uid="{DA5EB1FD-C41C-4E7F-BA72-E45B93C190E7}"/>
    <cellStyle name="Percent 2 12 4 2 2 2" xfId="39125" xr:uid="{1E601D29-957E-4CE4-96A0-A3090C07CAEF}"/>
    <cellStyle name="Percent 2 12 4 2 3" xfId="30095" xr:uid="{D70B332C-A9C6-4D9B-889D-9E28CE5C0690}"/>
    <cellStyle name="Percent 2 12 4 3" xfId="12217" xr:uid="{EE79955E-1276-42AB-AFFD-615941BF2D9D}"/>
    <cellStyle name="Percent 2 12 4 3 2" xfId="34643" xr:uid="{618B3E4B-F179-4C8A-A7C2-19278200105D}"/>
    <cellStyle name="Percent 2 12 4 4" xfId="25613" xr:uid="{30B788A6-47F5-477D-81E2-A4E6A03AE853}"/>
    <cellStyle name="Percent 2 12 5" xfId="4681" xr:uid="{F6632051-E6BC-41A1-B4AE-5B690A7E5612}"/>
    <cellStyle name="Percent 2 12 5 2" xfId="13711" xr:uid="{838CB769-313E-404E-8FE0-A22867A4EDDA}"/>
    <cellStyle name="Percent 2 12 5 2 2" xfId="36137" xr:uid="{71015E1B-D487-4104-B558-C00E13FF620C}"/>
    <cellStyle name="Percent 2 12 5 3" xfId="27107" xr:uid="{11AC7FFE-BB6B-4FF1-A67A-63CBA4089A61}"/>
    <cellStyle name="Percent 2 12 6" xfId="9229" xr:uid="{0A1551C7-979B-454D-8F99-5EB162B5568B}"/>
    <cellStyle name="Percent 2 12 6 2" xfId="31655" xr:uid="{84CC49EC-62EA-470C-982F-190793BB77EC}"/>
    <cellStyle name="Percent 2 12 7" xfId="22625" xr:uid="{1DD4401B-50C6-48A2-A56D-3D2CA6DF76A7}"/>
    <cellStyle name="Percent 2 13" xfId="385" xr:uid="{9CDF12EF-DD42-4D6B-8502-B71A0DF478CE}"/>
    <cellStyle name="Percent 2 13 2" xfId="1132" xr:uid="{6A826743-775B-4AB8-B94C-FD8FD922225F}"/>
    <cellStyle name="Percent 2 13 2 2" xfId="2626" xr:uid="{39D44A92-CA0F-4AA4-B6A0-1E16750497F1}"/>
    <cellStyle name="Percent 2 13 2 2 2" xfId="7108" xr:uid="{BD5E1679-BD13-4EB3-BA5E-C0B1C6D2EEF5}"/>
    <cellStyle name="Percent 2 13 2 2 2 2" xfId="16138" xr:uid="{FEC15E52-4B25-4BD0-8E94-2A6FC1DEF553}"/>
    <cellStyle name="Percent 2 13 2 2 2 2 2" xfId="38564" xr:uid="{D9478A3B-7F34-439D-9B79-4D903DB0037F}"/>
    <cellStyle name="Percent 2 13 2 2 2 3" xfId="29534" xr:uid="{EAB99426-09AF-498A-AF0F-F7D16082B586}"/>
    <cellStyle name="Percent 2 13 2 2 3" xfId="11656" xr:uid="{BD8FA4A5-E697-480D-B8F2-7082989F86B4}"/>
    <cellStyle name="Percent 2 13 2 2 3 2" xfId="34082" xr:uid="{254433A2-3F75-42CA-B573-D1363DE6B7DB}"/>
    <cellStyle name="Percent 2 13 2 2 4" xfId="25052" xr:uid="{19A34807-866A-44B9-833A-F20E1D308026}"/>
    <cellStyle name="Percent 2 13 2 3" xfId="4120" xr:uid="{8C4A5263-0F24-4D5F-B965-86519CABA5B8}"/>
    <cellStyle name="Percent 2 13 2 3 2" xfId="8602" xr:uid="{9228ED28-EA36-41E2-B3BC-DC8EC928C0C4}"/>
    <cellStyle name="Percent 2 13 2 3 2 2" xfId="17632" xr:uid="{D8AAEAE4-3A4F-4CED-B9BF-45D647359998}"/>
    <cellStyle name="Percent 2 13 2 3 2 2 2" xfId="40058" xr:uid="{F2DF939B-A526-4FD3-A0F3-CA3000C2A166}"/>
    <cellStyle name="Percent 2 13 2 3 2 3" xfId="31028" xr:uid="{B2A30FBD-65C6-4D31-81DD-593C1773D222}"/>
    <cellStyle name="Percent 2 13 2 3 3" xfId="13150" xr:uid="{CB5C43A4-8A2C-4ECC-9FB3-C9A012B1338B}"/>
    <cellStyle name="Percent 2 13 2 3 3 2" xfId="35576" xr:uid="{462D518B-1AD0-45DA-B75B-693AD9452983}"/>
    <cellStyle name="Percent 2 13 2 3 4" xfId="26546" xr:uid="{1423836A-3E7A-4CED-8A9C-F8DFC5ABA014}"/>
    <cellStyle name="Percent 2 13 2 4" xfId="5614" xr:uid="{4E30F281-7A1F-44C6-8BA8-5EC435A749FB}"/>
    <cellStyle name="Percent 2 13 2 4 2" xfId="14644" xr:uid="{77F48F71-5D71-4CD8-B591-EA9DEC06BE98}"/>
    <cellStyle name="Percent 2 13 2 4 2 2" xfId="37070" xr:uid="{F734F89A-C550-4034-8C8F-1D57C660F63A}"/>
    <cellStyle name="Percent 2 13 2 4 3" xfId="28040" xr:uid="{968C2E5E-8F3D-4AA9-8517-A6C6C2E1C23F}"/>
    <cellStyle name="Percent 2 13 2 5" xfId="10162" xr:uid="{A1784D21-BDCF-4641-95FA-9C1AA4591AB6}"/>
    <cellStyle name="Percent 2 13 2 5 2" xfId="32588" xr:uid="{19149A55-63E3-488C-AA81-C78CAC517314}"/>
    <cellStyle name="Percent 2 13 2 6" xfId="23558" xr:uid="{AC44C0EE-C3B7-4D82-BF4B-8E046EA36FD6}"/>
    <cellStyle name="Percent 2 13 3" xfId="1879" xr:uid="{31E9922E-FD0B-4E4F-B29B-1F87F523D1D8}"/>
    <cellStyle name="Percent 2 13 3 2" xfId="6361" xr:uid="{0082CE9D-1AD9-4DAC-98C3-ABCEF1C261A6}"/>
    <cellStyle name="Percent 2 13 3 2 2" xfId="15391" xr:uid="{0AFD4C13-3952-460A-AE8C-99E75CCDAB49}"/>
    <cellStyle name="Percent 2 13 3 2 2 2" xfId="37817" xr:uid="{726413EC-599B-4DA1-B43F-34902486BAAC}"/>
    <cellStyle name="Percent 2 13 3 2 3" xfId="28787" xr:uid="{43D4434A-0340-4887-B9F6-4D25EEFF5746}"/>
    <cellStyle name="Percent 2 13 3 3" xfId="10909" xr:uid="{26971061-6F3F-4A9A-919F-4EDEBF8F27C9}"/>
    <cellStyle name="Percent 2 13 3 3 2" xfId="33335" xr:uid="{B861F772-C458-4B61-9DDE-44C19C94A55F}"/>
    <cellStyle name="Percent 2 13 3 4" xfId="24305" xr:uid="{55A8C1BE-DA00-439C-BD77-60C5B51721B8}"/>
    <cellStyle name="Percent 2 13 4" xfId="3373" xr:uid="{7F04D3B6-C2C3-4B12-BA1F-6419CA0A92B9}"/>
    <cellStyle name="Percent 2 13 4 2" xfId="7855" xr:uid="{1DA27DF5-65F7-4815-8F19-D9F279A10AEF}"/>
    <cellStyle name="Percent 2 13 4 2 2" xfId="16885" xr:uid="{6F023FDA-5F5B-4861-9574-5E8F803453DC}"/>
    <cellStyle name="Percent 2 13 4 2 2 2" xfId="39311" xr:uid="{F9A09C24-5691-4891-AEBB-CA9F904FA27A}"/>
    <cellStyle name="Percent 2 13 4 2 3" xfId="30281" xr:uid="{9471FA6A-559C-45C1-BF48-CBDC4F725A4B}"/>
    <cellStyle name="Percent 2 13 4 3" xfId="12403" xr:uid="{D540C3C8-CDB7-4ECB-AF61-27961B468BC2}"/>
    <cellStyle name="Percent 2 13 4 3 2" xfId="34829" xr:uid="{928449F6-C68C-4AED-84B5-488E5AD891DF}"/>
    <cellStyle name="Percent 2 13 4 4" xfId="25799" xr:uid="{20134A6A-AB22-4468-9732-93A13C4B1B69}"/>
    <cellStyle name="Percent 2 13 5" xfId="4867" xr:uid="{0B9406CC-B930-454B-8623-990EE771A4D7}"/>
    <cellStyle name="Percent 2 13 5 2" xfId="13897" xr:uid="{CCAFE307-2E5D-409C-8834-5E38B3EEAEBC}"/>
    <cellStyle name="Percent 2 13 5 2 2" xfId="36323" xr:uid="{34AC2672-5915-4B8A-B629-06EA94A77628}"/>
    <cellStyle name="Percent 2 13 5 3" xfId="27293" xr:uid="{F3CC6EFC-6B19-49DB-8983-126FDF8633CF}"/>
    <cellStyle name="Percent 2 13 6" xfId="9415" xr:uid="{35567212-155A-4583-9D05-6C1B4034B083}"/>
    <cellStyle name="Percent 2 13 6 2" xfId="31841" xr:uid="{F136B9F5-55AF-468F-9852-1C5141127E5B}"/>
    <cellStyle name="Percent 2 13 7" xfId="22811" xr:uid="{29375232-60F6-499E-8E81-20B2EFE78079}"/>
    <cellStyle name="Percent 2 14" xfId="571" xr:uid="{C105CB71-DF8E-4D0E-9EC6-4AD29F5203D9}"/>
    <cellStyle name="Percent 2 14 2" xfId="1318" xr:uid="{1A043C02-3FEB-4A46-90EF-18032D2230A6}"/>
    <cellStyle name="Percent 2 14 2 2" xfId="2812" xr:uid="{49B65EE3-43B5-4A6A-9EA7-C2824364C45F}"/>
    <cellStyle name="Percent 2 14 2 2 2" xfId="7294" xr:uid="{7BBA63B1-8A50-42CB-ABF4-7CD6E82F45AD}"/>
    <cellStyle name="Percent 2 14 2 2 2 2" xfId="16324" xr:uid="{733C3364-04F4-41E1-9BBD-3992B5525D4F}"/>
    <cellStyle name="Percent 2 14 2 2 2 2 2" xfId="38750" xr:uid="{47CDD1E8-1CF7-4A04-B8F5-60FE57AAB8D5}"/>
    <cellStyle name="Percent 2 14 2 2 2 3" xfId="29720" xr:uid="{C954F194-167C-499C-9BFA-9EF83F6FD5A3}"/>
    <cellStyle name="Percent 2 14 2 2 3" xfId="11842" xr:uid="{02A89F33-719C-49EC-9696-E474C81E7A14}"/>
    <cellStyle name="Percent 2 14 2 2 3 2" xfId="34268" xr:uid="{F1591E6F-7DB0-4C75-ADF5-EFE29C7A048B}"/>
    <cellStyle name="Percent 2 14 2 2 4" xfId="25238" xr:uid="{65F89F31-AC37-4988-8FBA-77585C1E8A35}"/>
    <cellStyle name="Percent 2 14 2 3" xfId="4306" xr:uid="{71286DD5-F53E-4753-831E-609199AF076B}"/>
    <cellStyle name="Percent 2 14 2 3 2" xfId="8788" xr:uid="{2D85EBE8-E6B5-4FA0-8553-F023F7032A57}"/>
    <cellStyle name="Percent 2 14 2 3 2 2" xfId="17818" xr:uid="{91AA2EEA-EFF0-403D-BDA2-3939A65E28DA}"/>
    <cellStyle name="Percent 2 14 2 3 2 2 2" xfId="40244" xr:uid="{856221E9-0951-4FA8-A22E-B0B525F6638E}"/>
    <cellStyle name="Percent 2 14 2 3 2 3" xfId="31214" xr:uid="{C0ABEA60-EBFB-4833-B66C-37389289CB74}"/>
    <cellStyle name="Percent 2 14 2 3 3" xfId="13336" xr:uid="{479DC49B-E644-481D-A8F8-AAE966C066C7}"/>
    <cellStyle name="Percent 2 14 2 3 3 2" xfId="35762" xr:uid="{6225ADBA-3E0D-44A5-A222-04ABBF4E633B}"/>
    <cellStyle name="Percent 2 14 2 3 4" xfId="26732" xr:uid="{42EEF3E9-0B9D-45BF-999B-C072C6F9475A}"/>
    <cellStyle name="Percent 2 14 2 4" xfId="5800" xr:uid="{F3E972C2-6329-428A-835C-DD3CA6F42F3A}"/>
    <cellStyle name="Percent 2 14 2 4 2" xfId="14830" xr:uid="{0ED71EB2-D5D4-4FD8-875C-BE4B13153FF2}"/>
    <cellStyle name="Percent 2 14 2 4 2 2" xfId="37256" xr:uid="{F697ED10-24F3-463A-B455-E172E00DD37E}"/>
    <cellStyle name="Percent 2 14 2 4 3" xfId="28226" xr:uid="{9005C570-7781-4758-979E-7D31D29432C8}"/>
    <cellStyle name="Percent 2 14 2 5" xfId="10348" xr:uid="{122B9DDA-DFA2-464E-8D89-58E31C787ED7}"/>
    <cellStyle name="Percent 2 14 2 5 2" xfId="32774" xr:uid="{B8CC0F7D-54FB-4B5F-868F-81FB04EEF8D5}"/>
    <cellStyle name="Percent 2 14 2 6" xfId="23744" xr:uid="{D19D7363-8C14-4C67-9A7B-914A685AE904}"/>
    <cellStyle name="Percent 2 14 3" xfId="2065" xr:uid="{78C6B261-CD46-4358-AB02-FAF75DD740FB}"/>
    <cellStyle name="Percent 2 14 3 2" xfId="6547" xr:uid="{30BE21B9-2B41-4AE8-B5D3-9E69232C95CC}"/>
    <cellStyle name="Percent 2 14 3 2 2" xfId="15577" xr:uid="{16D7096F-0F74-450A-B376-5B2871672960}"/>
    <cellStyle name="Percent 2 14 3 2 2 2" xfId="38003" xr:uid="{4C719A42-3DC8-4588-B2BB-4F97B397A305}"/>
    <cellStyle name="Percent 2 14 3 2 3" xfId="28973" xr:uid="{84E1A8DC-2014-40A0-8436-3A738D0F17CD}"/>
    <cellStyle name="Percent 2 14 3 3" xfId="11095" xr:uid="{1B53CE48-2940-4BAF-9B4C-E6A0B4A0335C}"/>
    <cellStyle name="Percent 2 14 3 3 2" xfId="33521" xr:uid="{1ACC75BB-57EF-43EB-90CA-4E095882AED5}"/>
    <cellStyle name="Percent 2 14 3 4" xfId="24491" xr:uid="{F7F90B1A-EC57-476A-9D6D-AE7889C2B1DE}"/>
    <cellStyle name="Percent 2 14 4" xfId="3559" xr:uid="{04EAC5DC-6744-4A00-B845-9E7AE62CB955}"/>
    <cellStyle name="Percent 2 14 4 2" xfId="8041" xr:uid="{F62E3400-9030-4A59-87E6-DFA4DEA5AFAE}"/>
    <cellStyle name="Percent 2 14 4 2 2" xfId="17071" xr:uid="{A7D2D8C3-1D00-45F0-B547-BF6CCF01DDC5}"/>
    <cellStyle name="Percent 2 14 4 2 2 2" xfId="39497" xr:uid="{E5D48193-AFB5-44B1-9CCD-472984C6EB0D}"/>
    <cellStyle name="Percent 2 14 4 2 3" xfId="30467" xr:uid="{CB26E12D-D13C-432F-B966-73013B20A698}"/>
    <cellStyle name="Percent 2 14 4 3" xfId="12589" xr:uid="{3557AB4C-D89B-45B3-9983-B40DEDF6CB8B}"/>
    <cellStyle name="Percent 2 14 4 3 2" xfId="35015" xr:uid="{A1E31287-2940-47EF-97E9-53B228AF60FF}"/>
    <cellStyle name="Percent 2 14 4 4" xfId="25985" xr:uid="{8B211E28-3A23-40D2-B740-08B84F5BBF94}"/>
    <cellStyle name="Percent 2 14 5" xfId="5053" xr:uid="{3041A065-7997-48A3-8DC7-CDD61DD5D8FC}"/>
    <cellStyle name="Percent 2 14 5 2" xfId="14083" xr:uid="{13BA3713-7249-4C5A-A30E-5B81A2E805EE}"/>
    <cellStyle name="Percent 2 14 5 2 2" xfId="36509" xr:uid="{A6B9DB2C-A90F-4D82-88BC-547D38140A66}"/>
    <cellStyle name="Percent 2 14 5 3" xfId="27479" xr:uid="{0C56B552-DDCA-4428-94E8-A491D0023173}"/>
    <cellStyle name="Percent 2 14 6" xfId="9601" xr:uid="{A59CE8FB-81B9-425A-B034-A97B86749E52}"/>
    <cellStyle name="Percent 2 14 6 2" xfId="32027" xr:uid="{50956ACB-5A1C-4AAA-A491-071532BE9ED3}"/>
    <cellStyle name="Percent 2 14 7" xfId="22997" xr:uid="{5F883CA4-6A09-4B7A-8CFF-C587893173E6}"/>
    <cellStyle name="Percent 2 15" xfId="758" xr:uid="{CE4F922F-26EA-4C31-A7A1-36C1BAF680C0}"/>
    <cellStyle name="Percent 2 15 2" xfId="2252" xr:uid="{FBEE87F6-FA63-493E-BA17-AC1253D1E63F}"/>
    <cellStyle name="Percent 2 15 2 2" xfId="6734" xr:uid="{AF2E322B-A67F-4C7F-AB09-C8529D647963}"/>
    <cellStyle name="Percent 2 15 2 2 2" xfId="15764" xr:uid="{29E8EB37-8802-4EB7-97B7-87F21E831B51}"/>
    <cellStyle name="Percent 2 15 2 2 2 2" xfId="38190" xr:uid="{2593D91F-F7C5-4F05-B700-AA501CAE63C1}"/>
    <cellStyle name="Percent 2 15 2 2 3" xfId="29160" xr:uid="{FA8B7BD2-2C72-4757-92B2-30F54B77E7AD}"/>
    <cellStyle name="Percent 2 15 2 3" xfId="11282" xr:uid="{B8128DE2-0EF4-49B6-B939-C532768032A7}"/>
    <cellStyle name="Percent 2 15 2 3 2" xfId="33708" xr:uid="{61B248BB-D973-4A75-8465-AEE10924CF75}"/>
    <cellStyle name="Percent 2 15 2 4" xfId="24678" xr:uid="{56A0FC56-A2EE-4F78-8F6A-D354201164DC}"/>
    <cellStyle name="Percent 2 15 3" xfId="3746" xr:uid="{BC296CC8-5469-46E4-9C4E-E5340E950C96}"/>
    <cellStyle name="Percent 2 15 3 2" xfId="8228" xr:uid="{FA2242F5-DB20-4C16-B753-F18210326A6F}"/>
    <cellStyle name="Percent 2 15 3 2 2" xfId="17258" xr:uid="{4CEE0D4F-37ED-43DC-BF9F-E46FD85B9771}"/>
    <cellStyle name="Percent 2 15 3 2 2 2" xfId="39684" xr:uid="{58251484-3F9B-4B98-A94E-B88829D833C5}"/>
    <cellStyle name="Percent 2 15 3 2 3" xfId="30654" xr:uid="{6A7D64BA-79EE-4376-B11B-E32B35EBA746}"/>
    <cellStyle name="Percent 2 15 3 3" xfId="12776" xr:uid="{1DB4D289-1190-4705-8C84-9D9AA12EB235}"/>
    <cellStyle name="Percent 2 15 3 3 2" xfId="35202" xr:uid="{993EDCEF-CB62-4086-AAB6-091B5487AE63}"/>
    <cellStyle name="Percent 2 15 3 4" xfId="26172" xr:uid="{5EC00639-191A-4C1B-9A92-ACFD74D216F8}"/>
    <cellStyle name="Percent 2 15 4" xfId="5240" xr:uid="{F8D0ECBF-99C5-4C1A-A452-97CB61609D3B}"/>
    <cellStyle name="Percent 2 15 4 2" xfId="14270" xr:uid="{ADA49158-C8E8-423C-810E-E4B2051AC5C9}"/>
    <cellStyle name="Percent 2 15 4 2 2" xfId="36696" xr:uid="{5A1CBE2B-EE8A-4F9C-BA3F-00746D920F66}"/>
    <cellStyle name="Percent 2 15 4 3" xfId="27666" xr:uid="{DD8FD03A-5867-4E6E-9426-41528F7D5C8F}"/>
    <cellStyle name="Percent 2 15 5" xfId="9788" xr:uid="{14744780-2A25-42AC-A85C-44EFB796A77B}"/>
    <cellStyle name="Percent 2 15 5 2" xfId="32214" xr:uid="{E6A53FA2-34A4-4E1A-884E-872C058CC547}"/>
    <cellStyle name="Percent 2 15 6" xfId="23184" xr:uid="{E5D1FEF7-2FA8-47DB-959A-ED8CFBA3A4FE}"/>
    <cellStyle name="Percent 2 16" xfId="1507" xr:uid="{675A9005-8DEE-4DF3-A4CB-B5ADFA04743C}"/>
    <cellStyle name="Percent 2 16 2" xfId="5989" xr:uid="{1430B088-A41A-40A3-9832-D66B94A74923}"/>
    <cellStyle name="Percent 2 16 2 2" xfId="15019" xr:uid="{F7E642DF-6098-4070-B924-ACB89DD90E73}"/>
    <cellStyle name="Percent 2 16 2 2 2" xfId="37445" xr:uid="{7A4D1576-C617-4DC2-B1A6-B122A4BDA8FC}"/>
    <cellStyle name="Percent 2 16 2 3" xfId="28415" xr:uid="{3A8FF2C9-0A10-4806-AEA2-C92F45C37565}"/>
    <cellStyle name="Percent 2 16 3" xfId="10537" xr:uid="{D5AE25A2-F47B-4936-9E77-6D51F69FC5BF}"/>
    <cellStyle name="Percent 2 16 3 2" xfId="32963" xr:uid="{E52FDFA5-048D-4E34-8555-8CA473422A00}"/>
    <cellStyle name="Percent 2 16 4" xfId="23933" xr:uid="{18A442BB-F5C3-471C-9F77-D9977B2DC249}"/>
    <cellStyle name="Percent 2 17" xfId="3001" xr:uid="{F9BDA4FE-7F36-488F-88DD-3EF678046D6B}"/>
    <cellStyle name="Percent 2 17 2" xfId="7483" xr:uid="{96993408-338B-427E-A54D-068136474480}"/>
    <cellStyle name="Percent 2 17 2 2" xfId="16513" xr:uid="{1419C134-EEE7-44BA-B7F5-E52620CCCD61}"/>
    <cellStyle name="Percent 2 17 2 2 2" xfId="38939" xr:uid="{7CA9F510-4CDF-4EB4-AAC9-F920E389D6D5}"/>
    <cellStyle name="Percent 2 17 2 3" xfId="29909" xr:uid="{0CE05E01-C568-468B-9D2A-28B2B9A1354E}"/>
    <cellStyle name="Percent 2 17 3" xfId="12031" xr:uid="{431210F6-47C8-44D2-B2CC-0632DF5C7B1E}"/>
    <cellStyle name="Percent 2 17 3 2" xfId="34457" xr:uid="{625F21AD-EA31-490E-8018-4DF0EB1B1C4F}"/>
    <cellStyle name="Percent 2 17 4" xfId="25427" xr:uid="{C9A69F52-9B02-4F1F-85FB-1C54ECD36E9A}"/>
    <cellStyle name="Percent 2 18" xfId="4495" xr:uid="{9A123B2B-0F5D-461F-834E-6D78890A305D}"/>
    <cellStyle name="Percent 2 18 2" xfId="13525" xr:uid="{4A57F21F-3851-40E9-A55D-B13D30D83D3C}"/>
    <cellStyle name="Percent 2 18 2 2" xfId="35951" xr:uid="{23429506-1139-4981-83E5-E8EE5CC29887}"/>
    <cellStyle name="Percent 2 18 3" xfId="26921" xr:uid="{81AB0CF7-399C-4ED6-910E-B74004F8BE9E}"/>
    <cellStyle name="Percent 2 19" xfId="9043" xr:uid="{9FB568B8-B7B0-47CB-9E1D-52F862EE016B}"/>
    <cellStyle name="Percent 2 19 2" xfId="31469" xr:uid="{E562B921-CDA6-4FA2-A64D-9CE3FA63E6DB}"/>
    <cellStyle name="Percent 2 2" xfId="15" xr:uid="{5A618F78-56CF-450E-B92C-3CF50E2FDCB0}"/>
    <cellStyle name="Percent 2 20" xfId="22441" xr:uid="{0DFDA82F-B86A-4826-BA9D-29C7FF6D8E10}"/>
    <cellStyle name="Percent 2 3" xfId="19" xr:uid="{843C62C2-BFF8-46FF-81A5-59C090B2D97C}"/>
    <cellStyle name="Percent 2 3 10" xfId="204" xr:uid="{BCE23EB1-5F2A-4EDA-84FC-A9C68640089A}"/>
    <cellStyle name="Percent 2 3 10 2" xfId="949" xr:uid="{5DDD514C-AD0C-43E0-B038-DEB4E4E5699E}"/>
    <cellStyle name="Percent 2 3 10 2 2" xfId="2443" xr:uid="{7A669EB7-B3FA-4633-9B9F-EB3207CC4CD6}"/>
    <cellStyle name="Percent 2 3 10 2 2 2" xfId="6925" xr:uid="{1A5C5567-25EC-47F8-A863-F7759BE6377A}"/>
    <cellStyle name="Percent 2 3 10 2 2 2 2" xfId="15955" xr:uid="{B97C2D22-BB36-4741-8F88-7877629649EC}"/>
    <cellStyle name="Percent 2 3 10 2 2 2 2 2" xfId="38381" xr:uid="{42D7A795-DECC-4054-91D0-981BFC87EC9E}"/>
    <cellStyle name="Percent 2 3 10 2 2 2 3" xfId="29351" xr:uid="{B9B86495-1A00-4748-9CFE-BE03C0781DB0}"/>
    <cellStyle name="Percent 2 3 10 2 2 3" xfId="11473" xr:uid="{0019E587-18A5-4AD2-B7DF-FC5B65237A21}"/>
    <cellStyle name="Percent 2 3 10 2 2 3 2" xfId="33899" xr:uid="{DBD6B344-97DF-472D-BD12-67F32F74BA45}"/>
    <cellStyle name="Percent 2 3 10 2 2 4" xfId="24869" xr:uid="{13F7C172-604B-42ED-B13E-06473E3C0298}"/>
    <cellStyle name="Percent 2 3 10 2 3" xfId="3937" xr:uid="{68DB15B9-1117-49D8-A389-4FB6229E7261}"/>
    <cellStyle name="Percent 2 3 10 2 3 2" xfId="8419" xr:uid="{86D7BE97-95E3-4F94-BDAB-405D7C9A234D}"/>
    <cellStyle name="Percent 2 3 10 2 3 2 2" xfId="17449" xr:uid="{F1DE2E2D-B4DC-4464-85BE-E6E475CA0541}"/>
    <cellStyle name="Percent 2 3 10 2 3 2 2 2" xfId="39875" xr:uid="{8645D529-B553-4982-AA30-C2613B2D9F06}"/>
    <cellStyle name="Percent 2 3 10 2 3 2 3" xfId="30845" xr:uid="{8C346018-3CC5-4C1D-8D78-C9C4F64E6FE6}"/>
    <cellStyle name="Percent 2 3 10 2 3 3" xfId="12967" xr:uid="{3EFDC93C-9753-4037-9660-1471E3E412F3}"/>
    <cellStyle name="Percent 2 3 10 2 3 3 2" xfId="35393" xr:uid="{096A1AE1-982C-485E-BACF-FFD99EBC5765}"/>
    <cellStyle name="Percent 2 3 10 2 3 4" xfId="26363" xr:uid="{3A3CFCD3-4D55-4164-93E4-59B38F2ECFCE}"/>
    <cellStyle name="Percent 2 3 10 2 4" xfId="5431" xr:uid="{713A87B2-6F7D-4549-8713-1AF16503E2FA}"/>
    <cellStyle name="Percent 2 3 10 2 4 2" xfId="14461" xr:uid="{7F00C7F9-7FD5-4FB8-80FF-AE2D1170B06B}"/>
    <cellStyle name="Percent 2 3 10 2 4 2 2" xfId="36887" xr:uid="{1B37D663-96AF-4D86-999B-36CEB9B65980}"/>
    <cellStyle name="Percent 2 3 10 2 4 3" xfId="27857" xr:uid="{74F08034-22D6-487D-B88D-8D6AE4759F3D}"/>
    <cellStyle name="Percent 2 3 10 2 5" xfId="9979" xr:uid="{5466BF59-002A-499C-94F9-AD269FDE848E}"/>
    <cellStyle name="Percent 2 3 10 2 5 2" xfId="32405" xr:uid="{525CCAC0-0558-41B3-9308-4839705CA57A}"/>
    <cellStyle name="Percent 2 3 10 2 6" xfId="23375" xr:uid="{9C66FB68-93BE-4F66-AF60-96A2EF294B34}"/>
    <cellStyle name="Percent 2 3 10 3" xfId="1698" xr:uid="{E8F03D20-2CEA-4152-9180-66CD1E0EED25}"/>
    <cellStyle name="Percent 2 3 10 3 2" xfId="6180" xr:uid="{084779C8-1C7E-4143-80EA-F7469F49EE98}"/>
    <cellStyle name="Percent 2 3 10 3 2 2" xfId="15210" xr:uid="{7714E750-D23F-43AF-86F6-A57956BF827E}"/>
    <cellStyle name="Percent 2 3 10 3 2 2 2" xfId="37636" xr:uid="{BFB96DCB-CB34-4EB0-8921-48AB44B89441}"/>
    <cellStyle name="Percent 2 3 10 3 2 3" xfId="28606" xr:uid="{1451BA5A-39EE-4FD3-87FA-347A4DC13800}"/>
    <cellStyle name="Percent 2 3 10 3 3" xfId="10728" xr:uid="{6B4E808B-783E-4EEC-8403-0451F501F1BB}"/>
    <cellStyle name="Percent 2 3 10 3 3 2" xfId="33154" xr:uid="{E154F24E-D3FF-4610-A514-9C54FBFCB86B}"/>
    <cellStyle name="Percent 2 3 10 3 4" xfId="24124" xr:uid="{BD990EBD-5835-48CC-853D-5527C24A9353}"/>
    <cellStyle name="Percent 2 3 10 4" xfId="3192" xr:uid="{A11747C8-EE11-432F-8479-8BBA9A9C1BBE}"/>
    <cellStyle name="Percent 2 3 10 4 2" xfId="7674" xr:uid="{22D4DF0F-47F4-4245-90A5-2622800C63AE}"/>
    <cellStyle name="Percent 2 3 10 4 2 2" xfId="16704" xr:uid="{0E9CCF05-3C86-4E13-BCC5-870CE95CCB8E}"/>
    <cellStyle name="Percent 2 3 10 4 2 2 2" xfId="39130" xr:uid="{FA74C321-4BCE-4AE1-B733-13405AA8A0C8}"/>
    <cellStyle name="Percent 2 3 10 4 2 3" xfId="30100" xr:uid="{413AA832-7E6C-4C5E-B0B2-2820EA906840}"/>
    <cellStyle name="Percent 2 3 10 4 3" xfId="12222" xr:uid="{1A4ED55A-6E85-4514-A2F0-1A3ECD0853D7}"/>
    <cellStyle name="Percent 2 3 10 4 3 2" xfId="34648" xr:uid="{8F2DA844-A981-4AA9-AF43-AD2DA3B12995}"/>
    <cellStyle name="Percent 2 3 10 4 4" xfId="25618" xr:uid="{2AC2F87A-6CA7-4A11-83F2-9F18A13731EA}"/>
    <cellStyle name="Percent 2 3 10 5" xfId="4686" xr:uid="{8613F0C6-587A-48E7-8AC1-8E9764F2A579}"/>
    <cellStyle name="Percent 2 3 10 5 2" xfId="13716" xr:uid="{57186932-935B-4431-8941-48230EFA8AD7}"/>
    <cellStyle name="Percent 2 3 10 5 2 2" xfId="36142" xr:uid="{1D3B2094-697A-4D21-A6B3-64F2BCE6DD20}"/>
    <cellStyle name="Percent 2 3 10 5 3" xfId="27112" xr:uid="{40621355-99B2-4C7F-A53D-1B56883A9E03}"/>
    <cellStyle name="Percent 2 3 10 6" xfId="9234" xr:uid="{ACE0A282-C27C-490E-8C1B-849B7B0A6C67}"/>
    <cellStyle name="Percent 2 3 10 6 2" xfId="31660" xr:uid="{F8354A99-02A9-4522-8186-DE49993E3202}"/>
    <cellStyle name="Percent 2 3 10 7" xfId="22630" xr:uid="{9BB4E91D-0CC7-48A2-BD20-0CBCC82EE697}"/>
    <cellStyle name="Percent 2 3 11" xfId="390" xr:uid="{27C16D07-BE06-43ED-9799-CE05077826DE}"/>
    <cellStyle name="Percent 2 3 11 2" xfId="1137" xr:uid="{BB8405A7-E3B2-4961-9473-97A87A6C5251}"/>
    <cellStyle name="Percent 2 3 11 2 2" xfId="2631" xr:uid="{6B0EA665-9096-4810-8A21-04FADBCFF9E1}"/>
    <cellStyle name="Percent 2 3 11 2 2 2" xfId="7113" xr:uid="{A7F6D1DD-7A34-495D-9408-EC914606EBE4}"/>
    <cellStyle name="Percent 2 3 11 2 2 2 2" xfId="16143" xr:uid="{D7D9F8D8-B4DD-49D5-BE4C-0B2536630FB8}"/>
    <cellStyle name="Percent 2 3 11 2 2 2 2 2" xfId="38569" xr:uid="{00E07F69-DC6C-47CC-ACF1-02432A5D9D37}"/>
    <cellStyle name="Percent 2 3 11 2 2 2 3" xfId="29539" xr:uid="{B0F13F8B-EEF1-461D-B31C-4C729404AA4A}"/>
    <cellStyle name="Percent 2 3 11 2 2 3" xfId="11661" xr:uid="{EAC2868F-3B6B-4EE1-BC6C-601F59C0BFED}"/>
    <cellStyle name="Percent 2 3 11 2 2 3 2" xfId="34087" xr:uid="{9D397BEC-14F0-4E20-9E79-1CE4E32F2A26}"/>
    <cellStyle name="Percent 2 3 11 2 2 4" xfId="25057" xr:uid="{8EB64E32-1E78-473E-8D4B-DC3A104F6DC4}"/>
    <cellStyle name="Percent 2 3 11 2 3" xfId="4125" xr:uid="{FCE3D009-E37B-4B00-B5BD-D2F8DACB3439}"/>
    <cellStyle name="Percent 2 3 11 2 3 2" xfId="8607" xr:uid="{8F08D414-EEAF-459B-BBA9-5E0ACC499860}"/>
    <cellStyle name="Percent 2 3 11 2 3 2 2" xfId="17637" xr:uid="{CECE7BA9-3FA6-4F65-BE61-813463C177D0}"/>
    <cellStyle name="Percent 2 3 11 2 3 2 2 2" xfId="40063" xr:uid="{E66CAA20-7961-4959-BC20-3A2DF27FCF23}"/>
    <cellStyle name="Percent 2 3 11 2 3 2 3" xfId="31033" xr:uid="{02F388C9-3636-4D72-BBE1-ED7F80A56E56}"/>
    <cellStyle name="Percent 2 3 11 2 3 3" xfId="13155" xr:uid="{8AD6F27F-C4DF-4669-A646-E811821024B2}"/>
    <cellStyle name="Percent 2 3 11 2 3 3 2" xfId="35581" xr:uid="{00D3C8F7-CB1E-4E51-96A4-A4EAA6CD70B7}"/>
    <cellStyle name="Percent 2 3 11 2 3 4" xfId="26551" xr:uid="{B13CC3E9-0B9F-424C-BFC0-ECDFA02894CB}"/>
    <cellStyle name="Percent 2 3 11 2 4" xfId="5619" xr:uid="{20B1D9FC-B65C-4EDB-9366-88A257A69A1A}"/>
    <cellStyle name="Percent 2 3 11 2 4 2" xfId="14649" xr:uid="{A11979E1-E551-47E6-B9EB-2FFBFC9F9581}"/>
    <cellStyle name="Percent 2 3 11 2 4 2 2" xfId="37075" xr:uid="{689FB36D-90FA-44C7-B87B-917CA2348877}"/>
    <cellStyle name="Percent 2 3 11 2 4 3" xfId="28045" xr:uid="{F3686A32-6C48-443B-8386-082EE752C72D}"/>
    <cellStyle name="Percent 2 3 11 2 5" xfId="10167" xr:uid="{8D603BA9-692C-40D6-AF97-674BA29DF4B2}"/>
    <cellStyle name="Percent 2 3 11 2 5 2" xfId="32593" xr:uid="{C788528D-7696-459A-8178-2AC70762C1A8}"/>
    <cellStyle name="Percent 2 3 11 2 6" xfId="23563" xr:uid="{6ED3F6A8-6517-433D-91B1-D0C7E3D1EF56}"/>
    <cellStyle name="Percent 2 3 11 3" xfId="1884" xr:uid="{B4E3091B-AC66-4D73-9496-C40EA7DF856C}"/>
    <cellStyle name="Percent 2 3 11 3 2" xfId="6366" xr:uid="{FBD3D9B6-A614-4310-BCC0-105209299824}"/>
    <cellStyle name="Percent 2 3 11 3 2 2" xfId="15396" xr:uid="{A2101D8D-0EE5-405D-A2AE-3A51857FFF82}"/>
    <cellStyle name="Percent 2 3 11 3 2 2 2" xfId="37822" xr:uid="{AD552ABB-21B6-4733-84D4-0179CDE7C1EA}"/>
    <cellStyle name="Percent 2 3 11 3 2 3" xfId="28792" xr:uid="{7CEC1DF7-CC15-4B80-9EBD-952689504C62}"/>
    <cellStyle name="Percent 2 3 11 3 3" xfId="10914" xr:uid="{192A1024-6ECC-4B45-B69D-B7982EF1DA46}"/>
    <cellStyle name="Percent 2 3 11 3 3 2" xfId="33340" xr:uid="{16051525-59D6-4723-8D3F-79FC70E7F7F7}"/>
    <cellStyle name="Percent 2 3 11 3 4" xfId="24310" xr:uid="{848ED202-9FB0-44BE-A565-414CE1961EAD}"/>
    <cellStyle name="Percent 2 3 11 4" xfId="3378" xr:uid="{AF8236EA-EC66-4C1B-AE22-DD38D2971FF0}"/>
    <cellStyle name="Percent 2 3 11 4 2" xfId="7860" xr:uid="{A0942AAC-9666-46F0-865E-631F69129957}"/>
    <cellStyle name="Percent 2 3 11 4 2 2" xfId="16890" xr:uid="{E849524F-5DAE-4948-AD69-8FCD601A1238}"/>
    <cellStyle name="Percent 2 3 11 4 2 2 2" xfId="39316" xr:uid="{340D99E6-0545-4FC3-8ECA-1407726AA030}"/>
    <cellStyle name="Percent 2 3 11 4 2 3" xfId="30286" xr:uid="{190A749C-95A0-4B99-BF37-8E937E0CF493}"/>
    <cellStyle name="Percent 2 3 11 4 3" xfId="12408" xr:uid="{61E13878-F1B4-41F2-9F34-4B178DEEF835}"/>
    <cellStyle name="Percent 2 3 11 4 3 2" xfId="34834" xr:uid="{B90BF2E3-4346-4833-BE66-25C5353728F2}"/>
    <cellStyle name="Percent 2 3 11 4 4" xfId="25804" xr:uid="{52FF4DFA-B87A-4B14-BCEF-CC72F0478863}"/>
    <cellStyle name="Percent 2 3 11 5" xfId="4872" xr:uid="{AD4044A2-6772-453A-8198-FB48971C9249}"/>
    <cellStyle name="Percent 2 3 11 5 2" xfId="13902" xr:uid="{561ECBA4-0EFB-409C-AC18-B362CE783984}"/>
    <cellStyle name="Percent 2 3 11 5 2 2" xfId="36328" xr:uid="{1379DCB7-2819-4FB7-83E2-A9402C360F51}"/>
    <cellStyle name="Percent 2 3 11 5 3" xfId="27298" xr:uid="{A63FA4BC-4434-47C4-9D3A-A5B00C37885A}"/>
    <cellStyle name="Percent 2 3 11 6" xfId="9420" xr:uid="{BD2DADC5-D108-4899-9826-64E257960A0A}"/>
    <cellStyle name="Percent 2 3 11 6 2" xfId="31846" xr:uid="{E7331770-56FE-4B64-A6E1-46E5904A29BE}"/>
    <cellStyle name="Percent 2 3 11 7" xfId="22816" xr:uid="{23FBA3A9-CB38-47ED-9627-2982269CD193}"/>
    <cellStyle name="Percent 2 3 12" xfId="576" xr:uid="{67672F63-B2CB-47F1-98E9-BCD22BCDF41C}"/>
    <cellStyle name="Percent 2 3 12 2" xfId="1323" xr:uid="{8A657C4F-5E24-46B2-AB27-C990AAE293FD}"/>
    <cellStyle name="Percent 2 3 12 2 2" xfId="2817" xr:uid="{5185835E-2447-492D-8637-9E941271C2F0}"/>
    <cellStyle name="Percent 2 3 12 2 2 2" xfId="7299" xr:uid="{E55ED813-6ADA-4E11-812D-A450A847B76F}"/>
    <cellStyle name="Percent 2 3 12 2 2 2 2" xfId="16329" xr:uid="{3BC0F06C-637A-4741-A9A5-B24B1123B62B}"/>
    <cellStyle name="Percent 2 3 12 2 2 2 2 2" xfId="38755" xr:uid="{43A4AD0C-3B7A-42C5-B581-4278EBEA7461}"/>
    <cellStyle name="Percent 2 3 12 2 2 2 3" xfId="29725" xr:uid="{AB005B87-9AAA-4C02-8E52-6DEECB93F5E6}"/>
    <cellStyle name="Percent 2 3 12 2 2 3" xfId="11847" xr:uid="{4E82A649-D730-4B06-8BBF-E7C8B0CE846F}"/>
    <cellStyle name="Percent 2 3 12 2 2 3 2" xfId="34273" xr:uid="{8A4FB348-7A20-4FDC-B767-43C7C17325B6}"/>
    <cellStyle name="Percent 2 3 12 2 2 4" xfId="25243" xr:uid="{846E5FA9-A7BD-4A54-A8DD-33F250E17E02}"/>
    <cellStyle name="Percent 2 3 12 2 3" xfId="4311" xr:uid="{2FAE646D-9B80-4296-BDC3-FEAC2B5B5E8D}"/>
    <cellStyle name="Percent 2 3 12 2 3 2" xfId="8793" xr:uid="{E3398CF4-24AE-4C78-8A2A-37E553D2B965}"/>
    <cellStyle name="Percent 2 3 12 2 3 2 2" xfId="17823" xr:uid="{511DF3FD-818A-4B25-AEEF-8C4AFF98BC11}"/>
    <cellStyle name="Percent 2 3 12 2 3 2 2 2" xfId="40249" xr:uid="{4F077B55-7DFE-464D-BA9E-1981FE5E2A58}"/>
    <cellStyle name="Percent 2 3 12 2 3 2 3" xfId="31219" xr:uid="{CB650F50-3816-438E-86EB-CC12781077E9}"/>
    <cellStyle name="Percent 2 3 12 2 3 3" xfId="13341" xr:uid="{E7A70860-A799-4B9B-AA93-05A19E01F332}"/>
    <cellStyle name="Percent 2 3 12 2 3 3 2" xfId="35767" xr:uid="{EC2F713A-AB55-49CF-9637-8E4FE1C5CAEF}"/>
    <cellStyle name="Percent 2 3 12 2 3 4" xfId="26737" xr:uid="{1B17D1FF-FD70-4DFC-9946-800835B50BB8}"/>
    <cellStyle name="Percent 2 3 12 2 4" xfId="5805" xr:uid="{E935B677-F088-4616-AFD4-E72AFA57737A}"/>
    <cellStyle name="Percent 2 3 12 2 4 2" xfId="14835" xr:uid="{7C47DFD6-572A-413A-AF7F-4AF1E186F69A}"/>
    <cellStyle name="Percent 2 3 12 2 4 2 2" xfId="37261" xr:uid="{03967AC1-EB5E-49B4-A4C3-A09FCEBDC307}"/>
    <cellStyle name="Percent 2 3 12 2 4 3" xfId="28231" xr:uid="{BCBF5083-6924-4BCD-954F-A094612FF94A}"/>
    <cellStyle name="Percent 2 3 12 2 5" xfId="10353" xr:uid="{717A68BB-6F8F-4583-95D8-816AC1D6ED79}"/>
    <cellStyle name="Percent 2 3 12 2 5 2" xfId="32779" xr:uid="{7A4A1489-5E50-4411-9057-1FBAA22041F5}"/>
    <cellStyle name="Percent 2 3 12 2 6" xfId="23749" xr:uid="{6A5CF976-1A27-402C-9CC0-9084B540C328}"/>
    <cellStyle name="Percent 2 3 12 3" xfId="2070" xr:uid="{D81449FC-827E-4D2E-82A9-5D1DFCBF2BFB}"/>
    <cellStyle name="Percent 2 3 12 3 2" xfId="6552" xr:uid="{583A8375-58CF-4C56-A456-CB114D581A64}"/>
    <cellStyle name="Percent 2 3 12 3 2 2" xfId="15582" xr:uid="{E8884DBA-AC81-4FBB-94E9-E3E899BD377A}"/>
    <cellStyle name="Percent 2 3 12 3 2 2 2" xfId="38008" xr:uid="{9476551E-9445-4838-AF55-183941284889}"/>
    <cellStyle name="Percent 2 3 12 3 2 3" xfId="28978" xr:uid="{76AD6072-7A78-4585-B033-D3E9025D1E9F}"/>
    <cellStyle name="Percent 2 3 12 3 3" xfId="11100" xr:uid="{ACD8E584-E765-4169-B0CA-ABC640C09A22}"/>
    <cellStyle name="Percent 2 3 12 3 3 2" xfId="33526" xr:uid="{D5D52C7A-2A5D-475A-98A8-A5F4A5E1A970}"/>
    <cellStyle name="Percent 2 3 12 3 4" xfId="24496" xr:uid="{03AA9219-DBE5-4A0F-A1D8-086DF5443CB8}"/>
    <cellStyle name="Percent 2 3 12 4" xfId="3564" xr:uid="{A5AEB1AF-DE8D-4520-B1AF-FF3740BD8A09}"/>
    <cellStyle name="Percent 2 3 12 4 2" xfId="8046" xr:uid="{2DEB6A05-A9AF-4098-A837-CCABCCDA73DF}"/>
    <cellStyle name="Percent 2 3 12 4 2 2" xfId="17076" xr:uid="{DDFF9A2F-B2B1-4E13-965E-43EBC3829C4E}"/>
    <cellStyle name="Percent 2 3 12 4 2 2 2" xfId="39502" xr:uid="{096D47D5-51E8-42C8-AF47-7DC09213AE87}"/>
    <cellStyle name="Percent 2 3 12 4 2 3" xfId="30472" xr:uid="{C9F6A5DA-8462-4ACB-882A-31A8922BCE33}"/>
    <cellStyle name="Percent 2 3 12 4 3" xfId="12594" xr:uid="{006B3295-227C-4DD0-B22E-99B1C33635BB}"/>
    <cellStyle name="Percent 2 3 12 4 3 2" xfId="35020" xr:uid="{C9DB36EC-ABEF-4CC4-979E-F18BFE137B7D}"/>
    <cellStyle name="Percent 2 3 12 4 4" xfId="25990" xr:uid="{68DE3B54-FB85-419B-AF0E-0008F33D8EB1}"/>
    <cellStyle name="Percent 2 3 12 5" xfId="5058" xr:uid="{B2557D98-1D9E-412E-836C-3552C73CCEC3}"/>
    <cellStyle name="Percent 2 3 12 5 2" xfId="14088" xr:uid="{25312F7F-D2A1-4F06-A7E2-FE372343D525}"/>
    <cellStyle name="Percent 2 3 12 5 2 2" xfId="36514" xr:uid="{AAA7D790-1D7A-4EAF-BE45-750458279CA6}"/>
    <cellStyle name="Percent 2 3 12 5 3" xfId="27484" xr:uid="{0E484220-5191-4CB3-AF8E-EBC8EDDDD73D}"/>
    <cellStyle name="Percent 2 3 12 6" xfId="9606" xr:uid="{4E0845CE-C469-41DA-B7BB-B329701F0E1D}"/>
    <cellStyle name="Percent 2 3 12 6 2" xfId="32032" xr:uid="{FA90CE6A-9CA4-4F53-9694-71224BF9A13E}"/>
    <cellStyle name="Percent 2 3 12 7" xfId="23002" xr:uid="{882D2ECF-B743-4D99-8225-1D308A339466}"/>
    <cellStyle name="Percent 2 3 13" xfId="763" xr:uid="{F986ACDD-47AC-4761-B5EB-E8216ED9A922}"/>
    <cellStyle name="Percent 2 3 13 2" xfId="2257" xr:uid="{97480FCD-3A2B-4ED6-A613-66FBED7A67BE}"/>
    <cellStyle name="Percent 2 3 13 2 2" xfId="6739" xr:uid="{B8A47B2A-3D7A-4BDB-A1BF-088F4173C6E1}"/>
    <cellStyle name="Percent 2 3 13 2 2 2" xfId="15769" xr:uid="{5C8F1081-08B0-4B6A-A265-AE0784DE03F7}"/>
    <cellStyle name="Percent 2 3 13 2 2 2 2" xfId="38195" xr:uid="{CBBCF41B-161A-476E-95CB-9A6E61006D13}"/>
    <cellStyle name="Percent 2 3 13 2 2 3" xfId="29165" xr:uid="{6F54BD54-A63C-4DC1-A667-BE4B929E419C}"/>
    <cellStyle name="Percent 2 3 13 2 3" xfId="11287" xr:uid="{DE7A09B6-D486-4B9C-908E-521179847329}"/>
    <cellStyle name="Percent 2 3 13 2 3 2" xfId="33713" xr:uid="{A0FB3644-E7DB-4602-AA2B-43DFCC906DAA}"/>
    <cellStyle name="Percent 2 3 13 2 4" xfId="24683" xr:uid="{C511179C-1725-4805-9412-429218873E7A}"/>
    <cellStyle name="Percent 2 3 13 3" xfId="3751" xr:uid="{D5C9F0CD-FAD7-4BDA-A32A-CB4183CC7D8F}"/>
    <cellStyle name="Percent 2 3 13 3 2" xfId="8233" xr:uid="{999A7336-7149-476D-BF4D-456D2C77563A}"/>
    <cellStyle name="Percent 2 3 13 3 2 2" xfId="17263" xr:uid="{B42CA538-DF71-4771-8B7D-F42570EA67D3}"/>
    <cellStyle name="Percent 2 3 13 3 2 2 2" xfId="39689" xr:uid="{CE222A9F-B33B-4C8C-B3DD-6D72F152C6AE}"/>
    <cellStyle name="Percent 2 3 13 3 2 3" xfId="30659" xr:uid="{98DF3F15-4108-4626-8614-C593E79A12A6}"/>
    <cellStyle name="Percent 2 3 13 3 3" xfId="12781" xr:uid="{E6F59F53-22D8-4D47-9647-689A6A566B3F}"/>
    <cellStyle name="Percent 2 3 13 3 3 2" xfId="35207" xr:uid="{A0216490-B6CF-44F1-AD99-1FBC02425AAF}"/>
    <cellStyle name="Percent 2 3 13 3 4" xfId="26177" xr:uid="{064B9031-D10A-4D1F-BD5D-3500191C53FD}"/>
    <cellStyle name="Percent 2 3 13 4" xfId="5245" xr:uid="{C970C897-3388-4140-AEFE-3A4475471393}"/>
    <cellStyle name="Percent 2 3 13 4 2" xfId="14275" xr:uid="{44ACDF95-9ADA-4E40-B5B0-0A98C96F6AB3}"/>
    <cellStyle name="Percent 2 3 13 4 2 2" xfId="36701" xr:uid="{AEE537FF-A74E-4F9F-99C0-042D9FF4A6A5}"/>
    <cellStyle name="Percent 2 3 13 4 3" xfId="27671" xr:uid="{29D79F42-C3B3-480F-8303-9D45F50064EF}"/>
    <cellStyle name="Percent 2 3 13 5" xfId="9793" xr:uid="{3B87DF79-BB28-464F-BBBB-7E3A36EFC88C}"/>
    <cellStyle name="Percent 2 3 13 5 2" xfId="32219" xr:uid="{DA04C00D-D6BA-4A01-9580-09CB4C6552DB}"/>
    <cellStyle name="Percent 2 3 13 6" xfId="23189" xr:uid="{4FBEE40B-68D1-48F6-9669-896B31333DE0}"/>
    <cellStyle name="Percent 2 3 14" xfId="1512" xr:uid="{55CB5CD3-C28C-496D-8060-E216A27C0D19}"/>
    <cellStyle name="Percent 2 3 14 2" xfId="5994" xr:uid="{39449597-E865-4C98-9408-9B6188BD8B91}"/>
    <cellStyle name="Percent 2 3 14 2 2" xfId="15024" xr:uid="{80800D83-97DA-49DC-AB63-8B2F69063449}"/>
    <cellStyle name="Percent 2 3 14 2 2 2" xfId="37450" xr:uid="{6099F815-A780-4B06-A579-9FE16CF2943D}"/>
    <cellStyle name="Percent 2 3 14 2 3" xfId="28420" xr:uid="{EC4BED4E-56D6-42D6-99DA-A19B2EE03AF2}"/>
    <cellStyle name="Percent 2 3 14 3" xfId="10542" xr:uid="{4C48A1D1-0A7F-4A55-B175-7A122533C4CC}"/>
    <cellStyle name="Percent 2 3 14 3 2" xfId="32968" xr:uid="{0F30B213-3680-47F2-9B67-A4CC859E3317}"/>
    <cellStyle name="Percent 2 3 14 4" xfId="23938" xr:uid="{51C989DA-D687-4FEF-AEA9-5AAFF07FD853}"/>
    <cellStyle name="Percent 2 3 15" xfId="3006" xr:uid="{BA551BB4-8050-42DC-8F9F-3A7F4D9FFAD7}"/>
    <cellStyle name="Percent 2 3 15 2" xfId="7488" xr:uid="{04646348-02C7-436E-9CED-1A9687C69891}"/>
    <cellStyle name="Percent 2 3 15 2 2" xfId="16518" xr:uid="{E90F3477-0A27-4F15-AEF4-AF231BEC28EA}"/>
    <cellStyle name="Percent 2 3 15 2 2 2" xfId="38944" xr:uid="{792F8F3A-E5EF-4A30-BF1E-D2D77AB8AB7F}"/>
    <cellStyle name="Percent 2 3 15 2 3" xfId="29914" xr:uid="{4435948C-1AD8-476F-95BB-7EDCA4C80D04}"/>
    <cellStyle name="Percent 2 3 15 3" xfId="12036" xr:uid="{1BC3813D-CBDF-4E5B-8848-480471927365}"/>
    <cellStyle name="Percent 2 3 15 3 2" xfId="34462" xr:uid="{32936F66-97CA-4997-AD17-5D5A43D817B5}"/>
    <cellStyle name="Percent 2 3 15 4" xfId="25432" xr:uid="{2AD00E95-0190-4132-8A62-4E6479DCDA6E}"/>
    <cellStyle name="Percent 2 3 16" xfId="4500" xr:uid="{F47170A6-D08A-4886-B803-FB751ACE36F9}"/>
    <cellStyle name="Percent 2 3 16 2" xfId="13530" xr:uid="{677FFF1E-32EE-45DF-BA86-96D3106850BE}"/>
    <cellStyle name="Percent 2 3 16 2 2" xfId="35956" xr:uid="{B49FF565-B165-46CB-B200-91940B0BCD7C}"/>
    <cellStyle name="Percent 2 3 16 3" xfId="26926" xr:uid="{175C6E72-96E9-4960-AE76-696F8EDA0763}"/>
    <cellStyle name="Percent 2 3 17" xfId="9048" xr:uid="{90B80A33-B687-432C-BADE-992FFCD369F5}"/>
    <cellStyle name="Percent 2 3 17 2" xfId="31474" xr:uid="{BBD3BAEA-25EE-48A0-B444-39CA3E8B386F}"/>
    <cellStyle name="Percent 2 3 18" xfId="22445" xr:uid="{C1082876-A9C0-499D-8ECD-C6ED813C45B8}"/>
    <cellStyle name="Percent 2 3 2" xfId="28" xr:uid="{2AC8B2A6-77C8-4D90-B391-94ACA890BFF0}"/>
    <cellStyle name="Percent 2 3 2 10" xfId="400" xr:uid="{1132DE5F-4E69-41A0-B90C-A3FF85424B23}"/>
    <cellStyle name="Percent 2 3 2 10 2" xfId="1147" xr:uid="{62114AC0-8841-4480-AC9A-4CE73DAAAC90}"/>
    <cellStyle name="Percent 2 3 2 10 2 2" xfId="2641" xr:uid="{F9D0EB2E-70C6-46B9-97F6-5177178CCF36}"/>
    <cellStyle name="Percent 2 3 2 10 2 2 2" xfId="7123" xr:uid="{9BAC435F-D830-4790-9868-43704FCA3324}"/>
    <cellStyle name="Percent 2 3 2 10 2 2 2 2" xfId="16153" xr:uid="{ED683030-6BA0-4A7A-ADEC-24E4AFA8037C}"/>
    <cellStyle name="Percent 2 3 2 10 2 2 2 2 2" xfId="38579" xr:uid="{1DC418FF-FED5-49A7-A75C-54D309D93A40}"/>
    <cellStyle name="Percent 2 3 2 10 2 2 2 3" xfId="29549" xr:uid="{04661735-95D8-4C33-BDCA-08AAA7E4BE8E}"/>
    <cellStyle name="Percent 2 3 2 10 2 2 3" xfId="11671" xr:uid="{CB4984FA-71EE-4323-B4F7-8F0512DE5D08}"/>
    <cellStyle name="Percent 2 3 2 10 2 2 3 2" xfId="34097" xr:uid="{9755307F-EA3D-4574-97DF-1BCFCEE58181}"/>
    <cellStyle name="Percent 2 3 2 10 2 2 4" xfId="25067" xr:uid="{1B1F227E-FB92-4467-9C14-EB7B1D308B7D}"/>
    <cellStyle name="Percent 2 3 2 10 2 3" xfId="4135" xr:uid="{C1FF24B8-1AF2-46F7-AB19-02E914B00121}"/>
    <cellStyle name="Percent 2 3 2 10 2 3 2" xfId="8617" xr:uid="{D134F947-770B-433D-83E7-232657343003}"/>
    <cellStyle name="Percent 2 3 2 10 2 3 2 2" xfId="17647" xr:uid="{EE94A522-93F4-481C-9121-37D9E7F4A8A3}"/>
    <cellStyle name="Percent 2 3 2 10 2 3 2 2 2" xfId="40073" xr:uid="{C8E2C36E-585D-476A-8102-A48B9CD3B0B7}"/>
    <cellStyle name="Percent 2 3 2 10 2 3 2 3" xfId="31043" xr:uid="{40C4F2CD-B1CE-433F-A2A4-A6E2B2820C33}"/>
    <cellStyle name="Percent 2 3 2 10 2 3 3" xfId="13165" xr:uid="{6B754505-BA27-4F39-B89E-85F9AFD68091}"/>
    <cellStyle name="Percent 2 3 2 10 2 3 3 2" xfId="35591" xr:uid="{8AE0EF60-CB1F-4DF0-BDE5-CB49F5006D81}"/>
    <cellStyle name="Percent 2 3 2 10 2 3 4" xfId="26561" xr:uid="{C06B537F-FC58-4BCD-9F03-76B7DEA89565}"/>
    <cellStyle name="Percent 2 3 2 10 2 4" xfId="5629" xr:uid="{63CADD9F-3E2D-40CC-AE78-63C370323997}"/>
    <cellStyle name="Percent 2 3 2 10 2 4 2" xfId="14659" xr:uid="{5FBD614E-0BE1-499B-8F8B-7F9E05056A39}"/>
    <cellStyle name="Percent 2 3 2 10 2 4 2 2" xfId="37085" xr:uid="{564A2777-3D12-4450-BDFD-D771D45B2250}"/>
    <cellStyle name="Percent 2 3 2 10 2 4 3" xfId="28055" xr:uid="{D30DA1E9-ECA4-481C-AB40-3E595FA4B400}"/>
    <cellStyle name="Percent 2 3 2 10 2 5" xfId="10177" xr:uid="{AA69F021-B032-44C0-9B89-C20AD72CCED3}"/>
    <cellStyle name="Percent 2 3 2 10 2 5 2" xfId="32603" xr:uid="{C9E019FB-55AA-411E-B6E0-0F7FA60E3F7D}"/>
    <cellStyle name="Percent 2 3 2 10 2 6" xfId="23573" xr:uid="{5168B6B9-5600-477C-9849-BE3316EDB9FD}"/>
    <cellStyle name="Percent 2 3 2 10 3" xfId="1894" xr:uid="{A82CB7C7-3851-49B8-9CF5-D8EE35124724}"/>
    <cellStyle name="Percent 2 3 2 10 3 2" xfId="6376" xr:uid="{C6539E20-C026-48B8-8F89-78F937E4F65A}"/>
    <cellStyle name="Percent 2 3 2 10 3 2 2" xfId="15406" xr:uid="{F5D783CE-AB3D-427A-AED4-7BD4DE0B6C97}"/>
    <cellStyle name="Percent 2 3 2 10 3 2 2 2" xfId="37832" xr:uid="{60760F6A-5AF3-4635-8FE8-1F93A028F349}"/>
    <cellStyle name="Percent 2 3 2 10 3 2 3" xfId="28802" xr:uid="{5ED2D4BC-45E1-458E-8CB0-AA91A4252535}"/>
    <cellStyle name="Percent 2 3 2 10 3 3" xfId="10924" xr:uid="{2C3D1B24-E725-4971-A405-94CE7BD4FBB3}"/>
    <cellStyle name="Percent 2 3 2 10 3 3 2" xfId="33350" xr:uid="{D3294E9F-B0ED-46D4-B4EF-99E04863FD93}"/>
    <cellStyle name="Percent 2 3 2 10 3 4" xfId="24320" xr:uid="{C4A56E9C-0580-42D4-90B5-DF4B7FB6EC90}"/>
    <cellStyle name="Percent 2 3 2 10 4" xfId="3388" xr:uid="{0419EF10-4185-4BA8-98ED-3D9929970AE2}"/>
    <cellStyle name="Percent 2 3 2 10 4 2" xfId="7870" xr:uid="{9378C909-F935-4DD4-A927-43AB61451469}"/>
    <cellStyle name="Percent 2 3 2 10 4 2 2" xfId="16900" xr:uid="{8A2F2F95-1D10-4C2C-ADD5-F6D824E47BEE}"/>
    <cellStyle name="Percent 2 3 2 10 4 2 2 2" xfId="39326" xr:uid="{DEFFDF67-B282-4E3B-9651-69195FDD2A47}"/>
    <cellStyle name="Percent 2 3 2 10 4 2 3" xfId="30296" xr:uid="{12394A7F-030E-4615-9892-1E368564C465}"/>
    <cellStyle name="Percent 2 3 2 10 4 3" xfId="12418" xr:uid="{EC017B77-DD4A-4094-BE16-FB823BFC97DF}"/>
    <cellStyle name="Percent 2 3 2 10 4 3 2" xfId="34844" xr:uid="{C00F8638-7E0C-4F5F-976A-448A398242B9}"/>
    <cellStyle name="Percent 2 3 2 10 4 4" xfId="25814" xr:uid="{3557041A-12CA-43A1-B411-D0B77571FE1D}"/>
    <cellStyle name="Percent 2 3 2 10 5" xfId="4882" xr:uid="{261486CE-86C9-459F-9F27-BCF630398CFC}"/>
    <cellStyle name="Percent 2 3 2 10 5 2" xfId="13912" xr:uid="{5F6F12CA-FA45-4079-87CB-2AD33E6A55E2}"/>
    <cellStyle name="Percent 2 3 2 10 5 2 2" xfId="36338" xr:uid="{26B25BB8-296D-4C49-8D5D-F32707C991A4}"/>
    <cellStyle name="Percent 2 3 2 10 5 3" xfId="27308" xr:uid="{434A52A5-1C78-45AE-81B7-B12914EB9696}"/>
    <cellStyle name="Percent 2 3 2 10 6" xfId="9430" xr:uid="{BED27A58-1DC5-4E93-AFF6-0EE8C2DD6CC5}"/>
    <cellStyle name="Percent 2 3 2 10 6 2" xfId="31856" xr:uid="{8E210A3B-3AB5-442B-8C0C-C4A8FA6ACCED}"/>
    <cellStyle name="Percent 2 3 2 10 7" xfId="22826" xr:uid="{E1220299-878A-4207-BCF5-72793F972BDF}"/>
    <cellStyle name="Percent 2 3 2 11" xfId="586" xr:uid="{7CD8C47B-A878-47FF-8EBE-1544D5FE2956}"/>
    <cellStyle name="Percent 2 3 2 11 2" xfId="1333" xr:uid="{FF1BBD51-4092-403D-A30E-DFAF165BC1A1}"/>
    <cellStyle name="Percent 2 3 2 11 2 2" xfId="2827" xr:uid="{1AA105A1-ABC8-4C5C-9115-3B663D91A8D7}"/>
    <cellStyle name="Percent 2 3 2 11 2 2 2" xfId="7309" xr:uid="{60B13B3A-5868-4F14-8AD4-CC1BCBEDEDBB}"/>
    <cellStyle name="Percent 2 3 2 11 2 2 2 2" xfId="16339" xr:uid="{5666EEFE-4BE3-46CB-83E8-A8E8FC09147A}"/>
    <cellStyle name="Percent 2 3 2 11 2 2 2 2 2" xfId="38765" xr:uid="{F19CC72D-A714-4F10-8698-1F9308B7F4C1}"/>
    <cellStyle name="Percent 2 3 2 11 2 2 2 3" xfId="29735" xr:uid="{D86583C8-2F29-4E56-AD02-D4FA060DE7A8}"/>
    <cellStyle name="Percent 2 3 2 11 2 2 3" xfId="11857" xr:uid="{5DCD1026-77F3-46C2-9DF9-1E18E6C91E38}"/>
    <cellStyle name="Percent 2 3 2 11 2 2 3 2" xfId="34283" xr:uid="{55D977BF-ED13-455C-8B05-2E9409FC524C}"/>
    <cellStyle name="Percent 2 3 2 11 2 2 4" xfId="25253" xr:uid="{D03A962F-DAE3-4309-897F-D20EFED5DE64}"/>
    <cellStyle name="Percent 2 3 2 11 2 3" xfId="4321" xr:uid="{2AF3F025-5F6B-441D-A673-9F3A5909AA65}"/>
    <cellStyle name="Percent 2 3 2 11 2 3 2" xfId="8803" xr:uid="{AF84B72C-877B-423A-BD38-BAC7E9FE26E6}"/>
    <cellStyle name="Percent 2 3 2 11 2 3 2 2" xfId="17833" xr:uid="{4B93BA09-56BE-47B0-88A7-95E721A3EE7F}"/>
    <cellStyle name="Percent 2 3 2 11 2 3 2 2 2" xfId="40259" xr:uid="{9639A408-FEA0-4602-A73F-637FFAAFD382}"/>
    <cellStyle name="Percent 2 3 2 11 2 3 2 3" xfId="31229" xr:uid="{DC0547DA-CB8A-4C23-BD4E-0FFBF3F2E2E7}"/>
    <cellStyle name="Percent 2 3 2 11 2 3 3" xfId="13351" xr:uid="{EF4A3A5F-E7D1-477D-AAC7-A663E86FCD80}"/>
    <cellStyle name="Percent 2 3 2 11 2 3 3 2" xfId="35777" xr:uid="{CB40E654-EED7-4858-8AF3-7B8CC6B5FC38}"/>
    <cellStyle name="Percent 2 3 2 11 2 3 4" xfId="26747" xr:uid="{F37E42CD-E28F-419E-89BC-116501037386}"/>
    <cellStyle name="Percent 2 3 2 11 2 4" xfId="5815" xr:uid="{F5758013-3EDF-406B-9DB0-B8A43CD05E6A}"/>
    <cellStyle name="Percent 2 3 2 11 2 4 2" xfId="14845" xr:uid="{E4D6131B-E2B6-4435-8630-7F146377F866}"/>
    <cellStyle name="Percent 2 3 2 11 2 4 2 2" xfId="37271" xr:uid="{CCA1E941-9E8B-4450-A934-B32DA4558C9E}"/>
    <cellStyle name="Percent 2 3 2 11 2 4 3" xfId="28241" xr:uid="{37AB8A40-1BD1-4B48-A582-8D7301B0210C}"/>
    <cellStyle name="Percent 2 3 2 11 2 5" xfId="10363" xr:uid="{E505A426-04FA-4C16-AD4B-66975419401B}"/>
    <cellStyle name="Percent 2 3 2 11 2 5 2" xfId="32789" xr:uid="{5CDC9A94-DF28-495D-B0F0-05E4BB73AEAD}"/>
    <cellStyle name="Percent 2 3 2 11 2 6" xfId="23759" xr:uid="{BD06BC0C-90D5-4589-8EDE-776296691EF0}"/>
    <cellStyle name="Percent 2 3 2 11 3" xfId="2080" xr:uid="{B0D604C0-91D4-4A86-8D7B-6DF8E5BF0D0D}"/>
    <cellStyle name="Percent 2 3 2 11 3 2" xfId="6562" xr:uid="{0C785C16-915C-4781-8589-BB3E28B3F47C}"/>
    <cellStyle name="Percent 2 3 2 11 3 2 2" xfId="15592" xr:uid="{7D04DB4F-9124-47F7-A434-4ADA7A93F318}"/>
    <cellStyle name="Percent 2 3 2 11 3 2 2 2" xfId="38018" xr:uid="{88A54A5F-5A7B-40EB-9D77-594F9FF34309}"/>
    <cellStyle name="Percent 2 3 2 11 3 2 3" xfId="28988" xr:uid="{5DADAFD1-4E88-4D72-B9AF-22CEBF4BEACE}"/>
    <cellStyle name="Percent 2 3 2 11 3 3" xfId="11110" xr:uid="{305EE323-4083-45A2-A51A-7664D222B3BF}"/>
    <cellStyle name="Percent 2 3 2 11 3 3 2" xfId="33536" xr:uid="{8DD33805-1222-475F-8BE5-87DD8B1C50EC}"/>
    <cellStyle name="Percent 2 3 2 11 3 4" xfId="24506" xr:uid="{A4ECF9B6-5E07-414A-A988-FDA70B9041CC}"/>
    <cellStyle name="Percent 2 3 2 11 4" xfId="3574" xr:uid="{7D8259A9-7CAB-4ECA-874B-2BE4F8D5819A}"/>
    <cellStyle name="Percent 2 3 2 11 4 2" xfId="8056" xr:uid="{1EA7AD9C-3AE6-4D1E-801F-91047FE6E2DD}"/>
    <cellStyle name="Percent 2 3 2 11 4 2 2" xfId="17086" xr:uid="{6B2636D6-6A0D-4630-B004-26D4F659AD92}"/>
    <cellStyle name="Percent 2 3 2 11 4 2 2 2" xfId="39512" xr:uid="{88B53CF8-90BE-4898-8631-BA5658D9FB97}"/>
    <cellStyle name="Percent 2 3 2 11 4 2 3" xfId="30482" xr:uid="{946CC6DA-6214-436D-90B5-6064CFA09F10}"/>
    <cellStyle name="Percent 2 3 2 11 4 3" xfId="12604" xr:uid="{F68A4B51-1436-4B8F-A27C-7A63765CD392}"/>
    <cellStyle name="Percent 2 3 2 11 4 3 2" xfId="35030" xr:uid="{1E3EBD4C-22AD-4050-A9F5-D439E76EFA78}"/>
    <cellStyle name="Percent 2 3 2 11 4 4" xfId="26000" xr:uid="{0163224C-B71D-4196-85D4-C1C19E3241F3}"/>
    <cellStyle name="Percent 2 3 2 11 5" xfId="5068" xr:uid="{A051EB0C-A7AF-4FBF-B1A9-0E9CD9B9CE7D}"/>
    <cellStyle name="Percent 2 3 2 11 5 2" xfId="14098" xr:uid="{F2C93C61-9D61-4A96-A987-5F3341696E7D}"/>
    <cellStyle name="Percent 2 3 2 11 5 2 2" xfId="36524" xr:uid="{9F454D41-7F04-48F7-B2F7-5F8EFF339C64}"/>
    <cellStyle name="Percent 2 3 2 11 5 3" xfId="27494" xr:uid="{1C5AE481-0B31-470C-A3D0-DECA5B27B4E4}"/>
    <cellStyle name="Percent 2 3 2 11 6" xfId="9616" xr:uid="{BD9054AD-3308-40F9-B76A-A13E9BAECABC}"/>
    <cellStyle name="Percent 2 3 2 11 6 2" xfId="32042" xr:uid="{4578A551-8156-4E7B-ADF3-A0F50172C899}"/>
    <cellStyle name="Percent 2 3 2 11 7" xfId="23012" xr:uid="{CC6C4367-48AC-4C14-8674-C6E5C43867D5}"/>
    <cellStyle name="Percent 2 3 2 12" xfId="773" xr:uid="{5C9312B9-FE37-4963-AF3C-59E63D20E9BE}"/>
    <cellStyle name="Percent 2 3 2 12 2" xfId="2267" xr:uid="{E43C20FF-16E4-4D0E-9268-96FCB27CB88B}"/>
    <cellStyle name="Percent 2 3 2 12 2 2" xfId="6749" xr:uid="{8C6936CA-6065-4D84-8D44-19872B38E59E}"/>
    <cellStyle name="Percent 2 3 2 12 2 2 2" xfId="15779" xr:uid="{FD5371B0-47C5-43F8-9651-2D1FC315135A}"/>
    <cellStyle name="Percent 2 3 2 12 2 2 2 2" xfId="38205" xr:uid="{CFE19D01-21B6-40AE-BDA3-548514C68ED6}"/>
    <cellStyle name="Percent 2 3 2 12 2 2 3" xfId="29175" xr:uid="{DC0DEDA1-F360-4BBB-B68F-EACAEEF72A79}"/>
    <cellStyle name="Percent 2 3 2 12 2 3" xfId="11297" xr:uid="{3DF86992-B94B-4177-97A5-D58142620F59}"/>
    <cellStyle name="Percent 2 3 2 12 2 3 2" xfId="33723" xr:uid="{81866F8D-30E1-41D5-A56B-BED203721F9D}"/>
    <cellStyle name="Percent 2 3 2 12 2 4" xfId="24693" xr:uid="{DCC42AEA-378A-42D5-8A66-B3105CF7222E}"/>
    <cellStyle name="Percent 2 3 2 12 3" xfId="3761" xr:uid="{FC99939B-DD57-4B3A-BF23-F82B3C1E1F13}"/>
    <cellStyle name="Percent 2 3 2 12 3 2" xfId="8243" xr:uid="{7756C089-2D56-47E8-9E51-E43DA5F5F40B}"/>
    <cellStyle name="Percent 2 3 2 12 3 2 2" xfId="17273" xr:uid="{B9BF7B1D-02D2-448A-A245-B2537542FAE3}"/>
    <cellStyle name="Percent 2 3 2 12 3 2 2 2" xfId="39699" xr:uid="{60DC92B4-3932-4379-9760-BB0B0A074AE2}"/>
    <cellStyle name="Percent 2 3 2 12 3 2 3" xfId="30669" xr:uid="{F7567213-ECF6-4732-B164-E26EAB463858}"/>
    <cellStyle name="Percent 2 3 2 12 3 3" xfId="12791" xr:uid="{C81EFEC8-421F-42AA-AB7F-49E421FE8395}"/>
    <cellStyle name="Percent 2 3 2 12 3 3 2" xfId="35217" xr:uid="{948BDAE8-692B-4C74-AC33-5536DFDE27DE}"/>
    <cellStyle name="Percent 2 3 2 12 3 4" xfId="26187" xr:uid="{DCC4E4BF-44BF-4954-A739-CD87CF0661EF}"/>
    <cellStyle name="Percent 2 3 2 12 4" xfId="5255" xr:uid="{5B70CA7D-DB83-4F80-B30A-F6FF7F9A8963}"/>
    <cellStyle name="Percent 2 3 2 12 4 2" xfId="14285" xr:uid="{C780F980-AA88-4B6E-B75A-50C895953B87}"/>
    <cellStyle name="Percent 2 3 2 12 4 2 2" xfId="36711" xr:uid="{A15443E4-7C7E-4FB9-9023-A96347819EDB}"/>
    <cellStyle name="Percent 2 3 2 12 4 3" xfId="27681" xr:uid="{8A554A52-39D0-457B-BB11-D672E9E97E3F}"/>
    <cellStyle name="Percent 2 3 2 12 5" xfId="9803" xr:uid="{90FE7D85-FF01-4D71-8D21-A1AD38ADAE9C}"/>
    <cellStyle name="Percent 2 3 2 12 5 2" xfId="32229" xr:uid="{C4971B07-C8FA-422A-B692-4FC97EB375DA}"/>
    <cellStyle name="Percent 2 3 2 12 6" xfId="23199" xr:uid="{2B02B06D-84C9-4440-BC90-81AE966B60F9}"/>
    <cellStyle name="Percent 2 3 2 13" xfId="1522" xr:uid="{0F4D7F96-7CB6-40DD-A97D-D076E01A4EFD}"/>
    <cellStyle name="Percent 2 3 2 13 2" xfId="6004" xr:uid="{58399740-4786-4CC6-9452-AF123E4A4540}"/>
    <cellStyle name="Percent 2 3 2 13 2 2" xfId="15034" xr:uid="{8B19ED72-40FC-46A1-A6EF-A544EB64AB4C}"/>
    <cellStyle name="Percent 2 3 2 13 2 2 2" xfId="37460" xr:uid="{E69A7201-800F-4927-A672-6BB23913467B}"/>
    <cellStyle name="Percent 2 3 2 13 2 3" xfId="28430" xr:uid="{A86BD1EF-5DFE-4145-BFFF-205BA9287956}"/>
    <cellStyle name="Percent 2 3 2 13 3" xfId="10552" xr:uid="{BA2769EE-3C49-43F1-A3C9-418E7F2BC74F}"/>
    <cellStyle name="Percent 2 3 2 13 3 2" xfId="32978" xr:uid="{CF8C42AC-93C1-4D4B-9261-4921574CED0A}"/>
    <cellStyle name="Percent 2 3 2 13 4" xfId="23948" xr:uid="{8618C59D-BD88-473C-AEFB-A439E301AF65}"/>
    <cellStyle name="Percent 2 3 2 14" xfId="3016" xr:uid="{92C70FAC-4BC9-40AF-943E-F2B8B0C4D9E8}"/>
    <cellStyle name="Percent 2 3 2 14 2" xfId="7498" xr:uid="{7E9D6168-7720-4E1C-AB6C-0D632016ECBA}"/>
    <cellStyle name="Percent 2 3 2 14 2 2" xfId="16528" xr:uid="{7624E7A7-9D39-4AC4-8848-D47B8F64B449}"/>
    <cellStyle name="Percent 2 3 2 14 2 2 2" xfId="38954" xr:uid="{2FD0A711-D73B-4CC0-9553-7740FA28F21A}"/>
    <cellStyle name="Percent 2 3 2 14 2 3" xfId="29924" xr:uid="{3D59C361-95EE-45CE-A397-1D3342ECE73C}"/>
    <cellStyle name="Percent 2 3 2 14 3" xfId="12046" xr:uid="{54C15096-2E90-45C3-B4A3-4AA1EE0F47D3}"/>
    <cellStyle name="Percent 2 3 2 14 3 2" xfId="34472" xr:uid="{50C75FA8-E0E5-486D-B5AC-FAC7AAC978B5}"/>
    <cellStyle name="Percent 2 3 2 14 4" xfId="25442" xr:uid="{2B0BB6BE-D7B0-4EDC-80E8-8AC963B53FD4}"/>
    <cellStyle name="Percent 2 3 2 15" xfId="4510" xr:uid="{D2FA9526-9CDE-46D6-A4AE-F1D4CA40E177}"/>
    <cellStyle name="Percent 2 3 2 15 2" xfId="13540" xr:uid="{8AC8216A-C7E7-464D-A659-88353697916B}"/>
    <cellStyle name="Percent 2 3 2 15 2 2" xfId="35966" xr:uid="{E9A498DD-357C-4AC4-BF82-7D17C0DBC16C}"/>
    <cellStyle name="Percent 2 3 2 15 3" xfId="26936" xr:uid="{63E1FE5E-102C-4FA4-9E2D-EC7851452B94}"/>
    <cellStyle name="Percent 2 3 2 16" xfId="9058" xr:uid="{B3A9AFCC-F463-465D-B01F-0B7367D8BB8B}"/>
    <cellStyle name="Percent 2 3 2 16 2" xfId="31484" xr:uid="{86CF3C8B-4FAE-4394-9FC3-FD819608DF31}"/>
    <cellStyle name="Percent 2 3 2 17" xfId="22454" xr:uid="{E1388669-5EAC-4B17-B768-7EF38BE5073F}"/>
    <cellStyle name="Percent 2 3 2 2" xfId="51" xr:uid="{51A2707A-ACA6-4564-80C8-9A5BB1C04FC5}"/>
    <cellStyle name="Percent 2 3 2 2 10" xfId="22477" xr:uid="{E3DEA50F-A24D-4521-A4BD-1956A01EA0FC}"/>
    <cellStyle name="Percent 2 3 2 2 2" xfId="237" xr:uid="{8DF8F48B-2493-4224-AE8F-D458589E97DE}"/>
    <cellStyle name="Percent 2 3 2 2 2 2" xfId="982" xr:uid="{B8EA99A8-298C-459C-B502-A0EA27495B09}"/>
    <cellStyle name="Percent 2 3 2 2 2 2 2" xfId="2476" xr:uid="{96A69225-94F0-420F-8294-D8EC23BE4051}"/>
    <cellStyle name="Percent 2 3 2 2 2 2 2 2" xfId="6958" xr:uid="{9220FC49-E71F-4257-BD5D-62A8B08A3816}"/>
    <cellStyle name="Percent 2 3 2 2 2 2 2 2 2" xfId="15988" xr:uid="{E2F59FEF-82F5-4FB7-A88A-0B83048F0C80}"/>
    <cellStyle name="Percent 2 3 2 2 2 2 2 2 2 2" xfId="38414" xr:uid="{DFBBB493-D6D0-4459-A166-C79B9FDA0146}"/>
    <cellStyle name="Percent 2 3 2 2 2 2 2 2 3" xfId="29384" xr:uid="{F3D925D5-C1D0-4E9F-A4DC-A8F9D2B68E33}"/>
    <cellStyle name="Percent 2 3 2 2 2 2 2 3" xfId="11506" xr:uid="{CFAD79C6-1196-42E5-A719-D0A6D3524FAE}"/>
    <cellStyle name="Percent 2 3 2 2 2 2 2 3 2" xfId="33932" xr:uid="{E6C43C8A-B3D4-457F-83A4-E9234F3E70E7}"/>
    <cellStyle name="Percent 2 3 2 2 2 2 2 4" xfId="24902" xr:uid="{3B77B15A-76E9-4573-A733-0A72397BFF8E}"/>
    <cellStyle name="Percent 2 3 2 2 2 2 3" xfId="3970" xr:uid="{F027D76C-1DFF-4D82-8C23-6E42C44CD3FB}"/>
    <cellStyle name="Percent 2 3 2 2 2 2 3 2" xfId="8452" xr:uid="{DE4011AE-8CCA-40B5-A583-AA3398A36294}"/>
    <cellStyle name="Percent 2 3 2 2 2 2 3 2 2" xfId="17482" xr:uid="{E36A5936-6E49-4475-808F-2DECAE394D7D}"/>
    <cellStyle name="Percent 2 3 2 2 2 2 3 2 2 2" xfId="39908" xr:uid="{896BEB60-6E64-460B-9FAC-E7AE1F53768F}"/>
    <cellStyle name="Percent 2 3 2 2 2 2 3 2 3" xfId="30878" xr:uid="{AEE6E79C-2928-4913-86D1-BCA6D839D55D}"/>
    <cellStyle name="Percent 2 3 2 2 2 2 3 3" xfId="13000" xr:uid="{54D94661-06FD-403C-A51E-3B8FEA9B9B25}"/>
    <cellStyle name="Percent 2 3 2 2 2 2 3 3 2" xfId="35426" xr:uid="{F5FB3276-CA2D-4EBE-8A6A-36BA441B6731}"/>
    <cellStyle name="Percent 2 3 2 2 2 2 3 4" xfId="26396" xr:uid="{50806441-DB1C-4CE4-B31E-6C853E07B4D6}"/>
    <cellStyle name="Percent 2 3 2 2 2 2 4" xfId="5464" xr:uid="{CAFA1F1B-625B-4D60-9474-040B46F012F7}"/>
    <cellStyle name="Percent 2 3 2 2 2 2 4 2" xfId="14494" xr:uid="{FE43D24B-55A9-4A50-B412-58395C1B1300}"/>
    <cellStyle name="Percent 2 3 2 2 2 2 4 2 2" xfId="36920" xr:uid="{3096D3CC-023D-41A5-B6D4-18D4ECED9A74}"/>
    <cellStyle name="Percent 2 3 2 2 2 2 4 3" xfId="27890" xr:uid="{EFDC6715-631C-4837-9BA5-C7DB9BADE2D9}"/>
    <cellStyle name="Percent 2 3 2 2 2 2 5" xfId="10012" xr:uid="{4B070ED3-C2CF-4D97-804B-AC0835C7B08C}"/>
    <cellStyle name="Percent 2 3 2 2 2 2 5 2" xfId="32438" xr:uid="{FD2BE72E-D5BB-47FB-B0A8-801CABD19194}"/>
    <cellStyle name="Percent 2 3 2 2 2 2 6" xfId="23408" xr:uid="{70405977-8607-4ADE-B15C-7D2C92F26655}"/>
    <cellStyle name="Percent 2 3 2 2 2 3" xfId="1731" xr:uid="{12D54A96-A366-4A5F-AF37-5E92E5D14094}"/>
    <cellStyle name="Percent 2 3 2 2 2 3 2" xfId="6213" xr:uid="{2C9F37EA-BEC7-4283-841D-E3992BCD9C01}"/>
    <cellStyle name="Percent 2 3 2 2 2 3 2 2" xfId="15243" xr:uid="{DF4667D1-E181-44FC-8602-E277142ADB14}"/>
    <cellStyle name="Percent 2 3 2 2 2 3 2 2 2" xfId="37669" xr:uid="{0A94879F-3910-4B33-AE9B-934406E57356}"/>
    <cellStyle name="Percent 2 3 2 2 2 3 2 3" xfId="28639" xr:uid="{D788F225-B9C0-4D7C-A314-412A7E80F4E5}"/>
    <cellStyle name="Percent 2 3 2 2 2 3 3" xfId="10761" xr:uid="{69093E91-7F5B-47CA-B701-515A5489AA27}"/>
    <cellStyle name="Percent 2 3 2 2 2 3 3 2" xfId="33187" xr:uid="{14B4A2C2-C110-4833-B347-6D8758B0D796}"/>
    <cellStyle name="Percent 2 3 2 2 2 3 4" xfId="24157" xr:uid="{F761AB92-7203-4595-B1CA-4563DA741E6D}"/>
    <cellStyle name="Percent 2 3 2 2 2 4" xfId="3225" xr:uid="{F08A5C6F-EBB0-49F0-AEB6-52E99566EA8B}"/>
    <cellStyle name="Percent 2 3 2 2 2 4 2" xfId="7707" xr:uid="{371FDDE9-CB70-4A65-9895-D675D0014F5B}"/>
    <cellStyle name="Percent 2 3 2 2 2 4 2 2" xfId="16737" xr:uid="{8F9EFBE6-38AB-44FC-8686-E78391595267}"/>
    <cellStyle name="Percent 2 3 2 2 2 4 2 2 2" xfId="39163" xr:uid="{9F628E1C-CEA9-4BEA-A0AE-E761C680158F}"/>
    <cellStyle name="Percent 2 3 2 2 2 4 2 3" xfId="30133" xr:uid="{521B07D9-CBED-4DEE-BB25-8CD30B4C5B17}"/>
    <cellStyle name="Percent 2 3 2 2 2 4 3" xfId="12255" xr:uid="{788B34CC-BEF9-4C72-BB95-9946EBDC8A3B}"/>
    <cellStyle name="Percent 2 3 2 2 2 4 3 2" xfId="34681" xr:uid="{7664268E-8A3C-4DDE-B887-B29D4BD935F8}"/>
    <cellStyle name="Percent 2 3 2 2 2 4 4" xfId="25651" xr:uid="{09DE5B6C-6B52-45E9-BE8C-C59BC6583657}"/>
    <cellStyle name="Percent 2 3 2 2 2 5" xfId="4719" xr:uid="{6C146B2A-3B47-4B9E-9E05-9FC6BE001E68}"/>
    <cellStyle name="Percent 2 3 2 2 2 5 2" xfId="13749" xr:uid="{E10A9F0C-387E-4CB0-8FD4-236A65DC5FA4}"/>
    <cellStyle name="Percent 2 3 2 2 2 5 2 2" xfId="36175" xr:uid="{AC98378E-AFE4-4806-8668-8B4D6F2066AD}"/>
    <cellStyle name="Percent 2 3 2 2 2 5 3" xfId="27145" xr:uid="{8D5B3C55-2C4D-40F0-B4AA-1988FD941231}"/>
    <cellStyle name="Percent 2 3 2 2 2 6" xfId="9267" xr:uid="{D898E864-90C1-4983-A6E5-01771DD113AF}"/>
    <cellStyle name="Percent 2 3 2 2 2 6 2" xfId="31693" xr:uid="{6A32DEEA-8AE5-415C-894D-DB387F695996}"/>
    <cellStyle name="Percent 2 3 2 2 2 7" xfId="22663" xr:uid="{5364408F-DD6F-4318-9E4E-A061DD4BD312}"/>
    <cellStyle name="Percent 2 3 2 2 3" xfId="423" xr:uid="{EDC4845E-C861-45B6-BE2A-02424A1C3DD4}"/>
    <cellStyle name="Percent 2 3 2 2 3 2" xfId="1170" xr:uid="{B5E8D970-5ADC-40E8-A8E9-1AC3C70BC756}"/>
    <cellStyle name="Percent 2 3 2 2 3 2 2" xfId="2664" xr:uid="{71996424-2BFC-49EB-AFA3-BB8CB5F293EC}"/>
    <cellStyle name="Percent 2 3 2 2 3 2 2 2" xfId="7146" xr:uid="{FE7A9262-3EC3-4DF8-BE4E-610ED5650CC1}"/>
    <cellStyle name="Percent 2 3 2 2 3 2 2 2 2" xfId="16176" xr:uid="{23C95893-D5B2-412D-8BBB-2FBE36D954B0}"/>
    <cellStyle name="Percent 2 3 2 2 3 2 2 2 2 2" xfId="38602" xr:uid="{CECE084C-EF62-4790-B0C5-0A767A805607}"/>
    <cellStyle name="Percent 2 3 2 2 3 2 2 2 3" xfId="29572" xr:uid="{A00FACA5-9A90-4705-9B79-01AE51C79C9C}"/>
    <cellStyle name="Percent 2 3 2 2 3 2 2 3" xfId="11694" xr:uid="{C4FAEEC2-6F41-460C-9DED-1337E3DF8D74}"/>
    <cellStyle name="Percent 2 3 2 2 3 2 2 3 2" xfId="34120" xr:uid="{940B0DD4-4D2C-4A56-84F9-46D1F79E1D8D}"/>
    <cellStyle name="Percent 2 3 2 2 3 2 2 4" xfId="25090" xr:uid="{812A052A-A2D2-4BEF-AC5D-993574175B95}"/>
    <cellStyle name="Percent 2 3 2 2 3 2 3" xfId="4158" xr:uid="{0C7AB7CF-BD06-4CDB-9FD7-A75D29082719}"/>
    <cellStyle name="Percent 2 3 2 2 3 2 3 2" xfId="8640" xr:uid="{A6B031C9-CFFA-458D-BCD4-57DE6D75757C}"/>
    <cellStyle name="Percent 2 3 2 2 3 2 3 2 2" xfId="17670" xr:uid="{10467090-78F4-459F-8F87-8502E5F2D347}"/>
    <cellStyle name="Percent 2 3 2 2 3 2 3 2 2 2" xfId="40096" xr:uid="{75CC9522-D091-4C96-A01F-646C642D5F3F}"/>
    <cellStyle name="Percent 2 3 2 2 3 2 3 2 3" xfId="31066" xr:uid="{774D3328-F059-4637-BDFC-87ACBA80E22B}"/>
    <cellStyle name="Percent 2 3 2 2 3 2 3 3" xfId="13188" xr:uid="{23A4F1F7-AA82-41E8-A9C9-A3C37AA46076}"/>
    <cellStyle name="Percent 2 3 2 2 3 2 3 3 2" xfId="35614" xr:uid="{24B41829-8DB0-44D7-A8DC-0FFAD9383937}"/>
    <cellStyle name="Percent 2 3 2 2 3 2 3 4" xfId="26584" xr:uid="{DEA73002-7E3D-456A-B965-12C947F1E345}"/>
    <cellStyle name="Percent 2 3 2 2 3 2 4" xfId="5652" xr:uid="{EB738E5C-A4B4-46DE-8F2A-1BBEED78D1CF}"/>
    <cellStyle name="Percent 2 3 2 2 3 2 4 2" xfId="14682" xr:uid="{3D0C3884-51B4-4338-9D0C-87C135EAE094}"/>
    <cellStyle name="Percent 2 3 2 2 3 2 4 2 2" xfId="37108" xr:uid="{EECF3A27-33ED-46EE-9371-C965FB7859A4}"/>
    <cellStyle name="Percent 2 3 2 2 3 2 4 3" xfId="28078" xr:uid="{FABA7E08-530F-464B-9134-E4F8C8024CDC}"/>
    <cellStyle name="Percent 2 3 2 2 3 2 5" xfId="10200" xr:uid="{9C28FADE-31C2-4E64-B848-CFCBE475D1FF}"/>
    <cellStyle name="Percent 2 3 2 2 3 2 5 2" xfId="32626" xr:uid="{54CD26AD-59DA-498B-8698-07FF2D41C57F}"/>
    <cellStyle name="Percent 2 3 2 2 3 2 6" xfId="23596" xr:uid="{D56B30FD-86E3-41E4-A2B1-781817AB42C8}"/>
    <cellStyle name="Percent 2 3 2 2 3 3" xfId="1917" xr:uid="{BB8D4390-EAA6-4B7A-ADD7-095C9E130C18}"/>
    <cellStyle name="Percent 2 3 2 2 3 3 2" xfId="6399" xr:uid="{B054BBD1-462D-4A87-87D9-767108DFF75B}"/>
    <cellStyle name="Percent 2 3 2 2 3 3 2 2" xfId="15429" xr:uid="{4096464F-AC38-49D9-BBF0-0A79E862C53E}"/>
    <cellStyle name="Percent 2 3 2 2 3 3 2 2 2" xfId="37855" xr:uid="{43C003E9-4690-4114-9346-BE37450BB648}"/>
    <cellStyle name="Percent 2 3 2 2 3 3 2 3" xfId="28825" xr:uid="{8D1FB01D-231D-4991-84C9-3F1F48F853C1}"/>
    <cellStyle name="Percent 2 3 2 2 3 3 3" xfId="10947" xr:uid="{C03D89F1-255D-4FE1-B0D7-6D1478F82EE7}"/>
    <cellStyle name="Percent 2 3 2 2 3 3 3 2" xfId="33373" xr:uid="{4DDF1108-3B99-49FE-86AE-C612AF9D683D}"/>
    <cellStyle name="Percent 2 3 2 2 3 3 4" xfId="24343" xr:uid="{8BC81B83-7124-457B-AADD-0DD3CCD96A18}"/>
    <cellStyle name="Percent 2 3 2 2 3 4" xfId="3411" xr:uid="{029B5F0C-76E0-4BBC-9B7E-DF232D7B5401}"/>
    <cellStyle name="Percent 2 3 2 2 3 4 2" xfId="7893" xr:uid="{0B0AC918-1813-45B3-81F3-C7E926BFF30C}"/>
    <cellStyle name="Percent 2 3 2 2 3 4 2 2" xfId="16923" xr:uid="{100F646D-6426-4167-83D3-F0FC1D343CE2}"/>
    <cellStyle name="Percent 2 3 2 2 3 4 2 2 2" xfId="39349" xr:uid="{99A65D0C-5932-47F1-9D62-9FE19A072082}"/>
    <cellStyle name="Percent 2 3 2 2 3 4 2 3" xfId="30319" xr:uid="{37DC247B-04CF-4826-99B5-A2C6B9046E74}"/>
    <cellStyle name="Percent 2 3 2 2 3 4 3" xfId="12441" xr:uid="{4BD51E70-0CEF-4DD7-9A50-C00BB8DBE6CC}"/>
    <cellStyle name="Percent 2 3 2 2 3 4 3 2" xfId="34867" xr:uid="{7EE5F3C1-733E-4C35-AD79-721E0394713C}"/>
    <cellStyle name="Percent 2 3 2 2 3 4 4" xfId="25837" xr:uid="{E0F94A56-523D-4C81-A64D-6417E7199E97}"/>
    <cellStyle name="Percent 2 3 2 2 3 5" xfId="4905" xr:uid="{30F6FF63-1FE4-4787-A816-B053E29B2CAF}"/>
    <cellStyle name="Percent 2 3 2 2 3 5 2" xfId="13935" xr:uid="{EF4F7AD7-7B05-4D92-B97E-A46BD47E691D}"/>
    <cellStyle name="Percent 2 3 2 2 3 5 2 2" xfId="36361" xr:uid="{69E09F24-6476-4AC5-9068-71A0529057E6}"/>
    <cellStyle name="Percent 2 3 2 2 3 5 3" xfId="27331" xr:uid="{29D6A22E-7289-4F97-A180-1E6C67CF2029}"/>
    <cellStyle name="Percent 2 3 2 2 3 6" xfId="9453" xr:uid="{DDD2BE99-0B19-4B05-A10C-DA78A2D6C0F3}"/>
    <cellStyle name="Percent 2 3 2 2 3 6 2" xfId="31879" xr:uid="{F3F56CC3-02F7-4781-9283-85ABD8EE6EAF}"/>
    <cellStyle name="Percent 2 3 2 2 3 7" xfId="22849" xr:uid="{5EED5CBF-CF93-4D8E-BDFF-40E3BC0FF42E}"/>
    <cellStyle name="Percent 2 3 2 2 4" xfId="609" xr:uid="{DCF2C3CB-92E5-4129-9D10-2BC5955AE2D6}"/>
    <cellStyle name="Percent 2 3 2 2 4 2" xfId="1356" xr:uid="{58BD2731-D7E3-4DD4-ABE9-83989DFFEB05}"/>
    <cellStyle name="Percent 2 3 2 2 4 2 2" xfId="2850" xr:uid="{92687C23-D630-4A46-8A2D-44CA6AF7C2C1}"/>
    <cellStyle name="Percent 2 3 2 2 4 2 2 2" xfId="7332" xr:uid="{70E6F87E-8150-462D-9C82-FF1DAAD75B9A}"/>
    <cellStyle name="Percent 2 3 2 2 4 2 2 2 2" xfId="16362" xr:uid="{3EF6C57A-C1E4-4BCA-B075-C7B12D3CB823}"/>
    <cellStyle name="Percent 2 3 2 2 4 2 2 2 2 2" xfId="38788" xr:uid="{BEC253DE-606F-472D-8CC1-5015C2BB6108}"/>
    <cellStyle name="Percent 2 3 2 2 4 2 2 2 3" xfId="29758" xr:uid="{BAA54111-9098-403F-A414-3FA6546135FF}"/>
    <cellStyle name="Percent 2 3 2 2 4 2 2 3" xfId="11880" xr:uid="{0353E278-D651-45B1-8B05-7786F894A11C}"/>
    <cellStyle name="Percent 2 3 2 2 4 2 2 3 2" xfId="34306" xr:uid="{EB694533-14D5-4A6C-B695-05371A17BF2D}"/>
    <cellStyle name="Percent 2 3 2 2 4 2 2 4" xfId="25276" xr:uid="{362FE8FF-DDA3-42E4-AA6B-5B8ACD6C4DE1}"/>
    <cellStyle name="Percent 2 3 2 2 4 2 3" xfId="4344" xr:uid="{EB144640-766F-4DEF-B79C-41DB9DC10601}"/>
    <cellStyle name="Percent 2 3 2 2 4 2 3 2" xfId="8826" xr:uid="{9FFB397B-DC62-4A80-BA1C-1BB25AAA57B7}"/>
    <cellStyle name="Percent 2 3 2 2 4 2 3 2 2" xfId="17856" xr:uid="{94647274-FAAE-4369-A8F6-285AEA1BAA85}"/>
    <cellStyle name="Percent 2 3 2 2 4 2 3 2 2 2" xfId="40282" xr:uid="{A0F7BC67-68BB-4128-97FC-3CE380F0D438}"/>
    <cellStyle name="Percent 2 3 2 2 4 2 3 2 3" xfId="31252" xr:uid="{301EA41B-66CF-4614-B9C9-8B020D8652DC}"/>
    <cellStyle name="Percent 2 3 2 2 4 2 3 3" xfId="13374" xr:uid="{505C8F1A-AE0D-4EF4-BFD2-605831A4D0F6}"/>
    <cellStyle name="Percent 2 3 2 2 4 2 3 3 2" xfId="35800" xr:uid="{B5D15B96-18F7-4CF9-A504-FE84A83499F9}"/>
    <cellStyle name="Percent 2 3 2 2 4 2 3 4" xfId="26770" xr:uid="{F800BD56-1D35-493D-847F-6361CCCDF200}"/>
    <cellStyle name="Percent 2 3 2 2 4 2 4" xfId="5838" xr:uid="{AC2F7FB4-A287-4EE3-9583-9FC50D7D1C46}"/>
    <cellStyle name="Percent 2 3 2 2 4 2 4 2" xfId="14868" xr:uid="{9A3B2909-71BD-44EF-A3AD-03B00D1F278D}"/>
    <cellStyle name="Percent 2 3 2 2 4 2 4 2 2" xfId="37294" xr:uid="{4C337F4D-8DA3-436A-86C1-E68AE23BEDB0}"/>
    <cellStyle name="Percent 2 3 2 2 4 2 4 3" xfId="28264" xr:uid="{B408161B-6FA3-4FD7-96AF-743065D17B1B}"/>
    <cellStyle name="Percent 2 3 2 2 4 2 5" xfId="10386" xr:uid="{220D5B25-A62E-460F-9D2C-B03B296EC330}"/>
    <cellStyle name="Percent 2 3 2 2 4 2 5 2" xfId="32812" xr:uid="{870A4ADA-5392-43D0-B319-245AE3A861A3}"/>
    <cellStyle name="Percent 2 3 2 2 4 2 6" xfId="23782" xr:uid="{B8109505-531F-418E-81E6-2C3D326EA2F5}"/>
    <cellStyle name="Percent 2 3 2 2 4 3" xfId="2103" xr:uid="{ACDE22AD-E136-46A5-83ED-1E1D763349B2}"/>
    <cellStyle name="Percent 2 3 2 2 4 3 2" xfId="6585" xr:uid="{46A3BD49-C997-49A2-B777-7B3D3612A3FD}"/>
    <cellStyle name="Percent 2 3 2 2 4 3 2 2" xfId="15615" xr:uid="{62C9928F-5EF4-449B-908E-61BAF221A41D}"/>
    <cellStyle name="Percent 2 3 2 2 4 3 2 2 2" xfId="38041" xr:uid="{6659B363-19C4-478F-9845-92C7574E1F07}"/>
    <cellStyle name="Percent 2 3 2 2 4 3 2 3" xfId="29011" xr:uid="{ECAD5D07-9D35-4ABF-941D-DF1FBCBE03CA}"/>
    <cellStyle name="Percent 2 3 2 2 4 3 3" xfId="11133" xr:uid="{67B78FD6-EF90-4899-B68B-20472D53D90B}"/>
    <cellStyle name="Percent 2 3 2 2 4 3 3 2" xfId="33559" xr:uid="{FF57A977-F64A-45CD-85F1-9F9280114FEC}"/>
    <cellStyle name="Percent 2 3 2 2 4 3 4" xfId="24529" xr:uid="{BF4B1B33-C1F7-4621-95C1-58437918AB7E}"/>
    <cellStyle name="Percent 2 3 2 2 4 4" xfId="3597" xr:uid="{BBCFC08C-DFEE-4A16-A333-70F2092C7626}"/>
    <cellStyle name="Percent 2 3 2 2 4 4 2" xfId="8079" xr:uid="{78CF6334-02BE-4714-A619-C1FB58B6EC9F}"/>
    <cellStyle name="Percent 2 3 2 2 4 4 2 2" xfId="17109" xr:uid="{09D3414D-FF77-410D-A813-54314625F3BB}"/>
    <cellStyle name="Percent 2 3 2 2 4 4 2 2 2" xfId="39535" xr:uid="{8BCF20E2-B585-43DB-B9CA-36154341FD86}"/>
    <cellStyle name="Percent 2 3 2 2 4 4 2 3" xfId="30505" xr:uid="{BA8445BA-E810-4D63-961B-4C983FACCC5F}"/>
    <cellStyle name="Percent 2 3 2 2 4 4 3" xfId="12627" xr:uid="{339B8BA1-1032-409E-969C-4F4CE83A0D21}"/>
    <cellStyle name="Percent 2 3 2 2 4 4 3 2" xfId="35053" xr:uid="{605B2248-67C3-4595-B927-B5F4D2F4D7EE}"/>
    <cellStyle name="Percent 2 3 2 2 4 4 4" xfId="26023" xr:uid="{8A245554-E50D-45CA-B65A-EB670352D1C2}"/>
    <cellStyle name="Percent 2 3 2 2 4 5" xfId="5091" xr:uid="{D42A2160-B22C-4EF0-8C19-EBA96B091347}"/>
    <cellStyle name="Percent 2 3 2 2 4 5 2" xfId="14121" xr:uid="{D91C51E2-E9C7-47E0-B5FC-7B95BA6856BE}"/>
    <cellStyle name="Percent 2 3 2 2 4 5 2 2" xfId="36547" xr:uid="{0AD57EBF-C24A-467D-9FAE-42223FC2D810}"/>
    <cellStyle name="Percent 2 3 2 2 4 5 3" xfId="27517" xr:uid="{66C9E004-D106-48E3-BD27-E891100208F4}"/>
    <cellStyle name="Percent 2 3 2 2 4 6" xfId="9639" xr:uid="{178653F4-8420-48C5-97A3-1DC5F100457C}"/>
    <cellStyle name="Percent 2 3 2 2 4 6 2" xfId="32065" xr:uid="{66B6FD49-622E-4EBE-B3A9-9BDA84A71F92}"/>
    <cellStyle name="Percent 2 3 2 2 4 7" xfId="23035" xr:uid="{E07C3F0E-E4A3-47F9-A9FE-8AAA2E35110B}"/>
    <cellStyle name="Percent 2 3 2 2 5" xfId="796" xr:uid="{CA099436-CE74-48CC-813D-F8710DB229A6}"/>
    <cellStyle name="Percent 2 3 2 2 5 2" xfId="2290" xr:uid="{ADC522A2-C5D1-4919-AAD6-D7F55062E939}"/>
    <cellStyle name="Percent 2 3 2 2 5 2 2" xfId="6772" xr:uid="{E77C61A0-DE2F-40F3-9714-2F2329BD4469}"/>
    <cellStyle name="Percent 2 3 2 2 5 2 2 2" xfId="15802" xr:uid="{7570DEF9-6DFD-4D9B-B5D7-7B24159E4E8B}"/>
    <cellStyle name="Percent 2 3 2 2 5 2 2 2 2" xfId="38228" xr:uid="{5D150A58-5CFC-44A7-A91E-6116E6706CB4}"/>
    <cellStyle name="Percent 2 3 2 2 5 2 2 3" xfId="29198" xr:uid="{A538977F-C998-4BF8-A5EE-D8CC07704B82}"/>
    <cellStyle name="Percent 2 3 2 2 5 2 3" xfId="11320" xr:uid="{F26CDBA2-A41E-443E-B8C0-492B364C8547}"/>
    <cellStyle name="Percent 2 3 2 2 5 2 3 2" xfId="33746" xr:uid="{B3422B7B-F9FF-4949-9830-9333B906FB6F}"/>
    <cellStyle name="Percent 2 3 2 2 5 2 4" xfId="24716" xr:uid="{98C74BA4-4D82-49AD-800E-225BD117A6C8}"/>
    <cellStyle name="Percent 2 3 2 2 5 3" xfId="3784" xr:uid="{5D87B907-16CF-4EA0-8435-E384B7500EEE}"/>
    <cellStyle name="Percent 2 3 2 2 5 3 2" xfId="8266" xr:uid="{95401117-C6B1-4AC4-B3F4-B587FDEAC3D6}"/>
    <cellStyle name="Percent 2 3 2 2 5 3 2 2" xfId="17296" xr:uid="{9A81DDA1-45FF-4F2D-B8C9-72DD746695F1}"/>
    <cellStyle name="Percent 2 3 2 2 5 3 2 2 2" xfId="39722" xr:uid="{19A38CA0-DEF8-407F-9D74-35F627DD7E1B}"/>
    <cellStyle name="Percent 2 3 2 2 5 3 2 3" xfId="30692" xr:uid="{CC233592-115F-4543-BFC0-DE9D1450F24D}"/>
    <cellStyle name="Percent 2 3 2 2 5 3 3" xfId="12814" xr:uid="{6956E4D4-E4F3-42E7-94AE-A27C2A0010CE}"/>
    <cellStyle name="Percent 2 3 2 2 5 3 3 2" xfId="35240" xr:uid="{84F545B2-C56F-48F4-98C5-DE806879F170}"/>
    <cellStyle name="Percent 2 3 2 2 5 3 4" xfId="26210" xr:uid="{802F73FD-0690-497D-89CD-C9D56AFF7D01}"/>
    <cellStyle name="Percent 2 3 2 2 5 4" xfId="5278" xr:uid="{5C160DDF-349E-4DD8-A33E-071EE7533E5F}"/>
    <cellStyle name="Percent 2 3 2 2 5 4 2" xfId="14308" xr:uid="{127F81A7-9DE3-4761-92F6-1F00F5784778}"/>
    <cellStyle name="Percent 2 3 2 2 5 4 2 2" xfId="36734" xr:uid="{DCECDCA4-E4BD-4CBE-A386-436DD15CF821}"/>
    <cellStyle name="Percent 2 3 2 2 5 4 3" xfId="27704" xr:uid="{28910D68-104F-44E1-9BEC-CCF6C479796D}"/>
    <cellStyle name="Percent 2 3 2 2 5 5" xfId="9826" xr:uid="{8A384A32-0DDF-4FDB-85F0-C1618E51C11F}"/>
    <cellStyle name="Percent 2 3 2 2 5 5 2" xfId="32252" xr:uid="{3A6A3C73-6828-4527-B1AD-FC45934E9D72}"/>
    <cellStyle name="Percent 2 3 2 2 5 6" xfId="23222" xr:uid="{B121E0F7-5E0D-484F-9F93-A5E812487FEF}"/>
    <cellStyle name="Percent 2 3 2 2 6" xfId="1545" xr:uid="{201B6735-5E50-446B-9C45-0CE2824ED516}"/>
    <cellStyle name="Percent 2 3 2 2 6 2" xfId="6027" xr:uid="{230066CA-F17B-438C-A000-271F7BD15B1A}"/>
    <cellStyle name="Percent 2 3 2 2 6 2 2" xfId="15057" xr:uid="{CEEFFC08-770F-4F83-A3E8-EA92DA2A0A66}"/>
    <cellStyle name="Percent 2 3 2 2 6 2 2 2" xfId="37483" xr:uid="{A5138C66-71B8-4BF0-9A90-F5DE38EA7E0D}"/>
    <cellStyle name="Percent 2 3 2 2 6 2 3" xfId="28453" xr:uid="{B9AA5BDA-5691-4072-8E54-374DE1307279}"/>
    <cellStyle name="Percent 2 3 2 2 6 3" xfId="10575" xr:uid="{56DB2D80-B484-4EF7-8DBB-48CAA8C78371}"/>
    <cellStyle name="Percent 2 3 2 2 6 3 2" xfId="33001" xr:uid="{4FB3A15E-EF4F-4562-8465-E63E610B9DB7}"/>
    <cellStyle name="Percent 2 3 2 2 6 4" xfId="23971" xr:uid="{D674B1D5-E781-414F-9D30-854CDC6C2240}"/>
    <cellStyle name="Percent 2 3 2 2 7" xfId="3039" xr:uid="{E4D8BE45-4D6B-4912-AAC0-F29ED31036AB}"/>
    <cellStyle name="Percent 2 3 2 2 7 2" xfId="7521" xr:uid="{FB9812AF-FD37-4551-B8DB-4B4BD325FB6A}"/>
    <cellStyle name="Percent 2 3 2 2 7 2 2" xfId="16551" xr:uid="{D2478459-DCAC-4589-BDC4-1EEAD5D86E8D}"/>
    <cellStyle name="Percent 2 3 2 2 7 2 2 2" xfId="38977" xr:uid="{0C9695F0-BBF5-4770-B4B5-C459CA7EA40C}"/>
    <cellStyle name="Percent 2 3 2 2 7 2 3" xfId="29947" xr:uid="{30F55593-7343-4E65-9527-7D43FA97E7CA}"/>
    <cellStyle name="Percent 2 3 2 2 7 3" xfId="12069" xr:uid="{29C30F90-3089-463E-AF96-54B192E979DA}"/>
    <cellStyle name="Percent 2 3 2 2 7 3 2" xfId="34495" xr:uid="{8B15249E-4E57-4FEB-8B19-F63627D4AEA3}"/>
    <cellStyle name="Percent 2 3 2 2 7 4" xfId="25465" xr:uid="{66FDD61B-A204-4021-995C-A7910AC089B0}"/>
    <cellStyle name="Percent 2 3 2 2 8" xfId="4533" xr:uid="{5C0BB4E2-B2C1-4339-A352-2C815DE38000}"/>
    <cellStyle name="Percent 2 3 2 2 8 2" xfId="13563" xr:uid="{8C478C78-F761-4F9B-9CBF-7539E29D9003}"/>
    <cellStyle name="Percent 2 3 2 2 8 2 2" xfId="35989" xr:uid="{AEAF40BA-DEDE-455A-98F0-4DD3B701F308}"/>
    <cellStyle name="Percent 2 3 2 2 8 3" xfId="26959" xr:uid="{ABFFCC5C-E0F9-49FA-99FF-1014CD0556E3}"/>
    <cellStyle name="Percent 2 3 2 2 9" xfId="9081" xr:uid="{191DF73B-A6AA-4FEC-B984-0FB6587413CD}"/>
    <cellStyle name="Percent 2 3 2 2 9 2" xfId="31507" xr:uid="{C44DB4BF-3535-4711-A896-06718CD05385}"/>
    <cellStyle name="Percent 2 3 2 3" xfId="74" xr:uid="{489E457D-8698-4913-A233-C4FF7E7903E8}"/>
    <cellStyle name="Percent 2 3 2 3 10" xfId="22500" xr:uid="{D493CAC4-9B9A-4720-9796-5D164C3BE934}"/>
    <cellStyle name="Percent 2 3 2 3 2" xfId="260" xr:uid="{81153A4C-A898-4334-994C-4EA699B095C8}"/>
    <cellStyle name="Percent 2 3 2 3 2 2" xfId="1005" xr:uid="{866CBA3A-B361-4664-AEDC-F6EEC7B1A38B}"/>
    <cellStyle name="Percent 2 3 2 3 2 2 2" xfId="2499" xr:uid="{708EE26D-804A-4D89-8A2A-3932A0815DD8}"/>
    <cellStyle name="Percent 2 3 2 3 2 2 2 2" xfId="6981" xr:uid="{51C0B285-B065-460A-A42B-07109AFD190D}"/>
    <cellStyle name="Percent 2 3 2 3 2 2 2 2 2" xfId="16011" xr:uid="{999937D3-9015-4329-9AAC-77964EAAA7DD}"/>
    <cellStyle name="Percent 2 3 2 3 2 2 2 2 2 2" xfId="38437" xr:uid="{CDD0E9B6-D911-4E5A-B6BE-5C6D09FB7B97}"/>
    <cellStyle name="Percent 2 3 2 3 2 2 2 2 3" xfId="29407" xr:uid="{B91756EF-63E5-485F-9130-980FB2EF1D0F}"/>
    <cellStyle name="Percent 2 3 2 3 2 2 2 3" xfId="11529" xr:uid="{9AFC2FD6-1DBE-4713-BC76-527D1939F5A1}"/>
    <cellStyle name="Percent 2 3 2 3 2 2 2 3 2" xfId="33955" xr:uid="{24982766-1E68-4F73-9278-5820B751FCAE}"/>
    <cellStyle name="Percent 2 3 2 3 2 2 2 4" xfId="24925" xr:uid="{630F6D81-5E69-4C02-A666-5C3167B8AE8C}"/>
    <cellStyle name="Percent 2 3 2 3 2 2 3" xfId="3993" xr:uid="{3F1D471D-A8E4-40F5-864A-D7C5746F8448}"/>
    <cellStyle name="Percent 2 3 2 3 2 2 3 2" xfId="8475" xr:uid="{F7D18447-579E-4C4A-B505-1F066A51F253}"/>
    <cellStyle name="Percent 2 3 2 3 2 2 3 2 2" xfId="17505" xr:uid="{F2622904-EEDB-4B7A-A4EE-283C006B754D}"/>
    <cellStyle name="Percent 2 3 2 3 2 2 3 2 2 2" xfId="39931" xr:uid="{6E6B7CB0-A7C8-40D4-AD86-FF1175705597}"/>
    <cellStyle name="Percent 2 3 2 3 2 2 3 2 3" xfId="30901" xr:uid="{948FB08B-8B54-43A5-B971-F5AA599FCA9E}"/>
    <cellStyle name="Percent 2 3 2 3 2 2 3 3" xfId="13023" xr:uid="{B68E223C-5A21-44DE-93EB-9BEE25B64127}"/>
    <cellStyle name="Percent 2 3 2 3 2 2 3 3 2" xfId="35449" xr:uid="{398CED33-158D-4016-BD4D-1114AAC50D0C}"/>
    <cellStyle name="Percent 2 3 2 3 2 2 3 4" xfId="26419" xr:uid="{BAF29DDB-6BEB-42A3-8577-C067294EC28F}"/>
    <cellStyle name="Percent 2 3 2 3 2 2 4" xfId="5487" xr:uid="{63DBF985-D7C4-4B56-A2B0-09DA142F138F}"/>
    <cellStyle name="Percent 2 3 2 3 2 2 4 2" xfId="14517" xr:uid="{11F4C3CA-23A5-454C-A244-FE43F48F2074}"/>
    <cellStyle name="Percent 2 3 2 3 2 2 4 2 2" xfId="36943" xr:uid="{8A2B647F-4A89-491C-837F-A115A3E43513}"/>
    <cellStyle name="Percent 2 3 2 3 2 2 4 3" xfId="27913" xr:uid="{79B4ED0E-C015-4402-B5EA-72AE17F1AC36}"/>
    <cellStyle name="Percent 2 3 2 3 2 2 5" xfId="10035" xr:uid="{E1108915-9C24-482D-BEEA-34ECBC618A9C}"/>
    <cellStyle name="Percent 2 3 2 3 2 2 5 2" xfId="32461" xr:uid="{72094CEF-5E87-4C0E-995D-939C5557C065}"/>
    <cellStyle name="Percent 2 3 2 3 2 2 6" xfId="23431" xr:uid="{D853CB19-D947-4022-9534-2A9D879CEBFD}"/>
    <cellStyle name="Percent 2 3 2 3 2 3" xfId="1754" xr:uid="{5FF267C0-1D2A-46E5-B50A-BC527E6246B9}"/>
    <cellStyle name="Percent 2 3 2 3 2 3 2" xfId="6236" xr:uid="{78918388-A37D-4D37-9B82-63200C36C5A5}"/>
    <cellStyle name="Percent 2 3 2 3 2 3 2 2" xfId="15266" xr:uid="{A8743B4A-B319-4FB2-9ADD-110C6455A5DF}"/>
    <cellStyle name="Percent 2 3 2 3 2 3 2 2 2" xfId="37692" xr:uid="{8337EAD8-42C0-4187-A601-23D7039D9EBA}"/>
    <cellStyle name="Percent 2 3 2 3 2 3 2 3" xfId="28662" xr:uid="{326C574B-09B1-4C74-93BB-C04FD7C3A44E}"/>
    <cellStyle name="Percent 2 3 2 3 2 3 3" xfId="10784" xr:uid="{6DEB0073-96BD-43A1-B551-50AB71E53D6D}"/>
    <cellStyle name="Percent 2 3 2 3 2 3 3 2" xfId="33210" xr:uid="{1A218889-63E8-4B2F-818B-314F21BEC736}"/>
    <cellStyle name="Percent 2 3 2 3 2 3 4" xfId="24180" xr:uid="{C717A68D-F947-4473-8F8C-9418F1F91DEC}"/>
    <cellStyle name="Percent 2 3 2 3 2 4" xfId="3248" xr:uid="{A0F1F66C-AB31-4EAE-91F3-BD588DF92E9F}"/>
    <cellStyle name="Percent 2 3 2 3 2 4 2" xfId="7730" xr:uid="{F464DD65-AD69-4A3A-802C-61832A70EE39}"/>
    <cellStyle name="Percent 2 3 2 3 2 4 2 2" xfId="16760" xr:uid="{48569CA2-28D4-47C1-BE17-3E01A418D3E6}"/>
    <cellStyle name="Percent 2 3 2 3 2 4 2 2 2" xfId="39186" xr:uid="{75EE8337-D7BC-4F7F-84F7-6C54156CCC8F}"/>
    <cellStyle name="Percent 2 3 2 3 2 4 2 3" xfId="30156" xr:uid="{CCEA587E-C69A-4BE2-90A9-C44DEF66A473}"/>
    <cellStyle name="Percent 2 3 2 3 2 4 3" xfId="12278" xr:uid="{737C8AE2-31A5-45BD-A638-7ED493B0C1BE}"/>
    <cellStyle name="Percent 2 3 2 3 2 4 3 2" xfId="34704" xr:uid="{C6C7FF0E-E8EE-4B5D-8A4A-11FB5228DB26}"/>
    <cellStyle name="Percent 2 3 2 3 2 4 4" xfId="25674" xr:uid="{E81769BC-B091-4478-8417-AEBADE0C4096}"/>
    <cellStyle name="Percent 2 3 2 3 2 5" xfId="4742" xr:uid="{DA435DB6-A99A-44A7-8DB9-972CFF8B31EB}"/>
    <cellStyle name="Percent 2 3 2 3 2 5 2" xfId="13772" xr:uid="{C0633DA5-6DB4-4163-8C00-EF1ACA064133}"/>
    <cellStyle name="Percent 2 3 2 3 2 5 2 2" xfId="36198" xr:uid="{7116DDC6-529B-4726-BC93-B77A7202DD68}"/>
    <cellStyle name="Percent 2 3 2 3 2 5 3" xfId="27168" xr:uid="{AD1D62D4-1BA4-49C8-81C5-224F72FAE634}"/>
    <cellStyle name="Percent 2 3 2 3 2 6" xfId="9290" xr:uid="{7F205439-CF74-4139-BA01-555ACC69C87D}"/>
    <cellStyle name="Percent 2 3 2 3 2 6 2" xfId="31716" xr:uid="{39D134F4-7BBB-4BB2-B3C9-F6D912C34FE2}"/>
    <cellStyle name="Percent 2 3 2 3 2 7" xfId="22686" xr:uid="{3280B6E2-7009-4FDC-A542-28805DFB940C}"/>
    <cellStyle name="Percent 2 3 2 3 3" xfId="446" xr:uid="{3BAE9744-79EC-4462-827B-4E7053FAA5A1}"/>
    <cellStyle name="Percent 2 3 2 3 3 2" xfId="1193" xr:uid="{B5064FD8-410B-4092-B238-EC91955639CA}"/>
    <cellStyle name="Percent 2 3 2 3 3 2 2" xfId="2687" xr:uid="{002D25CF-F794-49BD-9046-686013102B0F}"/>
    <cellStyle name="Percent 2 3 2 3 3 2 2 2" xfId="7169" xr:uid="{CDE2BF24-B1C3-40EC-A880-D6FF7F41AE05}"/>
    <cellStyle name="Percent 2 3 2 3 3 2 2 2 2" xfId="16199" xr:uid="{E8067C87-4089-4613-A479-0AF4C5849839}"/>
    <cellStyle name="Percent 2 3 2 3 3 2 2 2 2 2" xfId="38625" xr:uid="{99047956-B1D1-4A76-8F7E-26233A51F275}"/>
    <cellStyle name="Percent 2 3 2 3 3 2 2 2 3" xfId="29595" xr:uid="{882C4C0D-101B-4230-BBEB-EE475C28EEF9}"/>
    <cellStyle name="Percent 2 3 2 3 3 2 2 3" xfId="11717" xr:uid="{441D2792-D02E-495B-B469-743FC474E9F5}"/>
    <cellStyle name="Percent 2 3 2 3 3 2 2 3 2" xfId="34143" xr:uid="{028E2390-FF13-4F53-865E-F96600ED1CDB}"/>
    <cellStyle name="Percent 2 3 2 3 3 2 2 4" xfId="25113" xr:uid="{E7F252B9-1FFE-4E59-81EB-671BD8454A07}"/>
    <cellStyle name="Percent 2 3 2 3 3 2 3" xfId="4181" xr:uid="{F451791B-2556-4613-B03B-29FBD49D6BC0}"/>
    <cellStyle name="Percent 2 3 2 3 3 2 3 2" xfId="8663" xr:uid="{284C9945-D28C-4179-86BD-530DC1A7F85D}"/>
    <cellStyle name="Percent 2 3 2 3 3 2 3 2 2" xfId="17693" xr:uid="{9910EBB3-7B9D-4E6F-B641-A5363019FB6A}"/>
    <cellStyle name="Percent 2 3 2 3 3 2 3 2 2 2" xfId="40119" xr:uid="{80E87819-4ABB-4712-9C8F-44198A7A731E}"/>
    <cellStyle name="Percent 2 3 2 3 3 2 3 2 3" xfId="31089" xr:uid="{01A78F53-CEB0-4C58-A043-B6ADDBCC3BDD}"/>
    <cellStyle name="Percent 2 3 2 3 3 2 3 3" xfId="13211" xr:uid="{C998D343-5096-4539-987E-8D9F29A8312B}"/>
    <cellStyle name="Percent 2 3 2 3 3 2 3 3 2" xfId="35637" xr:uid="{EDE07B73-1B9E-4960-B0E6-51B95A285557}"/>
    <cellStyle name="Percent 2 3 2 3 3 2 3 4" xfId="26607" xr:uid="{3074A3AF-EF09-43E0-9612-956DFB870FDB}"/>
    <cellStyle name="Percent 2 3 2 3 3 2 4" xfId="5675" xr:uid="{F3E88453-DB92-4067-9D4F-AA92EE38C51E}"/>
    <cellStyle name="Percent 2 3 2 3 3 2 4 2" xfId="14705" xr:uid="{F3E57A0C-211C-4762-8554-23234C121B90}"/>
    <cellStyle name="Percent 2 3 2 3 3 2 4 2 2" xfId="37131" xr:uid="{9F9DB31C-C621-45A9-9506-DB420B810331}"/>
    <cellStyle name="Percent 2 3 2 3 3 2 4 3" xfId="28101" xr:uid="{A5F6D4C9-7719-4264-9312-A3C0B1028D59}"/>
    <cellStyle name="Percent 2 3 2 3 3 2 5" xfId="10223" xr:uid="{09A4B22B-E3AE-4E5B-B2B6-A6E7F48788DB}"/>
    <cellStyle name="Percent 2 3 2 3 3 2 5 2" xfId="32649" xr:uid="{7E180DD8-1CFB-4FA4-907F-68101093855F}"/>
    <cellStyle name="Percent 2 3 2 3 3 2 6" xfId="23619" xr:uid="{54985D43-DFF9-4B9B-AEBD-76D480912086}"/>
    <cellStyle name="Percent 2 3 2 3 3 3" xfId="1940" xr:uid="{3ACC125A-A47C-4C94-AEF6-F71C60843CAE}"/>
    <cellStyle name="Percent 2 3 2 3 3 3 2" xfId="6422" xr:uid="{823678B1-F2D1-4DFA-9753-45ADBC258EC7}"/>
    <cellStyle name="Percent 2 3 2 3 3 3 2 2" xfId="15452" xr:uid="{ACCFA1DD-7AD7-4F03-885F-C3C41592695A}"/>
    <cellStyle name="Percent 2 3 2 3 3 3 2 2 2" xfId="37878" xr:uid="{86FFEE8A-58F4-4515-9035-E54C8DE06C45}"/>
    <cellStyle name="Percent 2 3 2 3 3 3 2 3" xfId="28848" xr:uid="{074706FB-FC78-4C30-A3B6-7FA604D2B04F}"/>
    <cellStyle name="Percent 2 3 2 3 3 3 3" xfId="10970" xr:uid="{6182A12F-DC5A-4964-B1BF-DDF4CB2FD39C}"/>
    <cellStyle name="Percent 2 3 2 3 3 3 3 2" xfId="33396" xr:uid="{B36529D4-8D1C-4EF1-B424-3D29FA8B8AA9}"/>
    <cellStyle name="Percent 2 3 2 3 3 3 4" xfId="24366" xr:uid="{C5332E7C-9851-4EC1-8EB0-8F1448AC41C0}"/>
    <cellStyle name="Percent 2 3 2 3 3 4" xfId="3434" xr:uid="{DE36B239-D997-4834-9088-61989E1AE0E5}"/>
    <cellStyle name="Percent 2 3 2 3 3 4 2" xfId="7916" xr:uid="{77665035-6913-4F64-AEAC-338F2D48EA25}"/>
    <cellStyle name="Percent 2 3 2 3 3 4 2 2" xfId="16946" xr:uid="{514E074B-2028-4700-A779-9B38886D4878}"/>
    <cellStyle name="Percent 2 3 2 3 3 4 2 2 2" xfId="39372" xr:uid="{F465F60B-7F44-4334-B473-1C7142E0B80D}"/>
    <cellStyle name="Percent 2 3 2 3 3 4 2 3" xfId="30342" xr:uid="{B281BA47-D630-46B2-950B-790DB1A072A7}"/>
    <cellStyle name="Percent 2 3 2 3 3 4 3" xfId="12464" xr:uid="{C3A910C5-4775-43F3-AA8B-17C1FFC9CE9B}"/>
    <cellStyle name="Percent 2 3 2 3 3 4 3 2" xfId="34890" xr:uid="{E7997C81-9049-441E-81F7-222E23CC3809}"/>
    <cellStyle name="Percent 2 3 2 3 3 4 4" xfId="25860" xr:uid="{B77AD2F2-A09C-40B3-BA13-9A51971BEFA2}"/>
    <cellStyle name="Percent 2 3 2 3 3 5" xfId="4928" xr:uid="{17A2B3DA-7CD2-4A5C-AB17-2FEA4C516046}"/>
    <cellStyle name="Percent 2 3 2 3 3 5 2" xfId="13958" xr:uid="{8DBB4AA0-02A1-4E98-85A4-76F333CDC094}"/>
    <cellStyle name="Percent 2 3 2 3 3 5 2 2" xfId="36384" xr:uid="{4F844200-F3BC-42D6-9254-20BE5EE8AFDD}"/>
    <cellStyle name="Percent 2 3 2 3 3 5 3" xfId="27354" xr:uid="{1BDF4A41-550A-4EC9-97F3-1F50BC031476}"/>
    <cellStyle name="Percent 2 3 2 3 3 6" xfId="9476" xr:uid="{6FDFB0E8-AE26-409A-9F38-9A07B8FC16B1}"/>
    <cellStyle name="Percent 2 3 2 3 3 6 2" xfId="31902" xr:uid="{45B541BF-893F-439E-90F1-7594F6C72216}"/>
    <cellStyle name="Percent 2 3 2 3 3 7" xfId="22872" xr:uid="{D758A220-6868-409A-85BA-AE7D58B86CFB}"/>
    <cellStyle name="Percent 2 3 2 3 4" xfId="632" xr:uid="{C26110FE-9C27-4931-9715-ADDDAB2AC522}"/>
    <cellStyle name="Percent 2 3 2 3 4 2" xfId="1379" xr:uid="{78DE51D2-7289-4A79-9257-0A62084FBB28}"/>
    <cellStyle name="Percent 2 3 2 3 4 2 2" xfId="2873" xr:uid="{55016E5C-5438-4109-A970-9E66B37AE895}"/>
    <cellStyle name="Percent 2 3 2 3 4 2 2 2" xfId="7355" xr:uid="{65F08D49-61F5-491B-9FE8-27883C21272B}"/>
    <cellStyle name="Percent 2 3 2 3 4 2 2 2 2" xfId="16385" xr:uid="{646DC0C2-9D6D-43F6-9DD7-A1D636721A3F}"/>
    <cellStyle name="Percent 2 3 2 3 4 2 2 2 2 2" xfId="38811" xr:uid="{F64475A9-18D4-4B31-9490-04C7E2CF64DE}"/>
    <cellStyle name="Percent 2 3 2 3 4 2 2 2 3" xfId="29781" xr:uid="{23C9F20F-1D0C-45DB-AF3E-8C2C698FBF16}"/>
    <cellStyle name="Percent 2 3 2 3 4 2 2 3" xfId="11903" xr:uid="{06D992A9-2E05-4786-9AB6-4F3E50D51B81}"/>
    <cellStyle name="Percent 2 3 2 3 4 2 2 3 2" xfId="34329" xr:uid="{9ED94528-DB16-469E-8D23-25ECA3607213}"/>
    <cellStyle name="Percent 2 3 2 3 4 2 2 4" xfId="25299" xr:uid="{E7E1511B-1F45-4D74-9797-62997C875CA8}"/>
    <cellStyle name="Percent 2 3 2 3 4 2 3" xfId="4367" xr:uid="{E2F8FB42-CA37-4FE7-80A3-704DE98C88FD}"/>
    <cellStyle name="Percent 2 3 2 3 4 2 3 2" xfId="8849" xr:uid="{C4D92CD3-96DD-4630-86FA-0C29F93C3D41}"/>
    <cellStyle name="Percent 2 3 2 3 4 2 3 2 2" xfId="17879" xr:uid="{3305A5E3-329F-44DE-8066-1CF936EF688C}"/>
    <cellStyle name="Percent 2 3 2 3 4 2 3 2 2 2" xfId="40305" xr:uid="{D57721B3-ACCE-4D51-89A6-96676F8C2886}"/>
    <cellStyle name="Percent 2 3 2 3 4 2 3 2 3" xfId="31275" xr:uid="{C4E4DB61-6CB1-4DC7-A847-03715735312B}"/>
    <cellStyle name="Percent 2 3 2 3 4 2 3 3" xfId="13397" xr:uid="{1053C1F4-AA60-4138-BD30-6AD96165DE49}"/>
    <cellStyle name="Percent 2 3 2 3 4 2 3 3 2" xfId="35823" xr:uid="{E4F47207-2BC3-4D29-AB41-4030757B2DF9}"/>
    <cellStyle name="Percent 2 3 2 3 4 2 3 4" xfId="26793" xr:uid="{65504B33-4DB2-4C2A-92EA-2240A4FA4215}"/>
    <cellStyle name="Percent 2 3 2 3 4 2 4" xfId="5861" xr:uid="{05367235-C57F-426C-9295-41A412934503}"/>
    <cellStyle name="Percent 2 3 2 3 4 2 4 2" xfId="14891" xr:uid="{F20BA85F-D4C5-4B78-B2B5-9D832C38E7CF}"/>
    <cellStyle name="Percent 2 3 2 3 4 2 4 2 2" xfId="37317" xr:uid="{2A805562-6DAE-48FD-94AC-862CBDE6BF66}"/>
    <cellStyle name="Percent 2 3 2 3 4 2 4 3" xfId="28287" xr:uid="{252761F7-9B3E-4346-91D1-5E7282177435}"/>
    <cellStyle name="Percent 2 3 2 3 4 2 5" xfId="10409" xr:uid="{066D5FEA-DCCA-4640-AA63-CD6A748989F1}"/>
    <cellStyle name="Percent 2 3 2 3 4 2 5 2" xfId="32835" xr:uid="{FE89A144-A5C4-45E0-B6B0-2058B11CF970}"/>
    <cellStyle name="Percent 2 3 2 3 4 2 6" xfId="23805" xr:uid="{AF33040A-BD47-4811-AD64-CE1B333744A9}"/>
    <cellStyle name="Percent 2 3 2 3 4 3" xfId="2126" xr:uid="{9985B31E-AB4F-45D1-B1D9-0E57259309D3}"/>
    <cellStyle name="Percent 2 3 2 3 4 3 2" xfId="6608" xr:uid="{745549D6-3E18-4DE1-BAE2-9C33C1690578}"/>
    <cellStyle name="Percent 2 3 2 3 4 3 2 2" xfId="15638" xr:uid="{7AF646ED-E0A4-4982-909C-E191490E5CB1}"/>
    <cellStyle name="Percent 2 3 2 3 4 3 2 2 2" xfId="38064" xr:uid="{0761CA78-76D6-416E-91BB-898CAFB75D16}"/>
    <cellStyle name="Percent 2 3 2 3 4 3 2 3" xfId="29034" xr:uid="{8700D1EE-705B-489B-AE0D-D2AB598CACA3}"/>
    <cellStyle name="Percent 2 3 2 3 4 3 3" xfId="11156" xr:uid="{F48F02B8-56DD-4ADA-89F6-F9B25480AD9A}"/>
    <cellStyle name="Percent 2 3 2 3 4 3 3 2" xfId="33582" xr:uid="{D968D963-AF74-42DD-A840-08058D4EC2BB}"/>
    <cellStyle name="Percent 2 3 2 3 4 3 4" xfId="24552" xr:uid="{B7E9EE82-51C1-41B6-A736-0C29D5643479}"/>
    <cellStyle name="Percent 2 3 2 3 4 4" xfId="3620" xr:uid="{27B6E172-D9A3-49B9-B548-5129F4C49740}"/>
    <cellStyle name="Percent 2 3 2 3 4 4 2" xfId="8102" xr:uid="{17E2AC17-3F0F-4C56-837B-A0B75BCA2CC3}"/>
    <cellStyle name="Percent 2 3 2 3 4 4 2 2" xfId="17132" xr:uid="{181B643E-634B-4098-B3A3-8B8FA0B6E31D}"/>
    <cellStyle name="Percent 2 3 2 3 4 4 2 2 2" xfId="39558" xr:uid="{7208A098-0EE9-4008-A5CC-15C588C9DAA4}"/>
    <cellStyle name="Percent 2 3 2 3 4 4 2 3" xfId="30528" xr:uid="{E23D6699-5DC6-475B-AC8F-D923BEDD2432}"/>
    <cellStyle name="Percent 2 3 2 3 4 4 3" xfId="12650" xr:uid="{C63527A3-EF0E-42BA-AF62-39DA920C605B}"/>
    <cellStyle name="Percent 2 3 2 3 4 4 3 2" xfId="35076" xr:uid="{F621A765-BF3D-4DBC-B54B-1C2BEE8C5968}"/>
    <cellStyle name="Percent 2 3 2 3 4 4 4" xfId="26046" xr:uid="{631D03A9-000E-45AC-8881-CF3FB3AF8667}"/>
    <cellStyle name="Percent 2 3 2 3 4 5" xfId="5114" xr:uid="{CC1D5B9A-9E2D-4D7B-A74E-18774DA6B3BB}"/>
    <cellStyle name="Percent 2 3 2 3 4 5 2" xfId="14144" xr:uid="{D049C402-4787-4B67-945E-27BCA4ADD7AB}"/>
    <cellStyle name="Percent 2 3 2 3 4 5 2 2" xfId="36570" xr:uid="{3C9AE980-C8DF-4406-B1B7-8905E2ED984F}"/>
    <cellStyle name="Percent 2 3 2 3 4 5 3" xfId="27540" xr:uid="{32A275ED-078E-406F-B614-376DE3BCCC3C}"/>
    <cellStyle name="Percent 2 3 2 3 4 6" xfId="9662" xr:uid="{278A1C64-81A6-408C-A2F5-D9973FAA7D6D}"/>
    <cellStyle name="Percent 2 3 2 3 4 6 2" xfId="32088" xr:uid="{EED6F794-44EE-4671-995B-BDFDA943C540}"/>
    <cellStyle name="Percent 2 3 2 3 4 7" xfId="23058" xr:uid="{6DA3F077-1EFE-4BE1-9FE0-D0D4128674DD}"/>
    <cellStyle name="Percent 2 3 2 3 5" xfId="819" xr:uid="{B468FAA0-7DD7-45BE-9ED9-F7EFB219AC8B}"/>
    <cellStyle name="Percent 2 3 2 3 5 2" xfId="2313" xr:uid="{EDC4236D-0FBB-4681-B7F5-E5A229C46B66}"/>
    <cellStyle name="Percent 2 3 2 3 5 2 2" xfId="6795" xr:uid="{082C18F9-64EF-4ED9-B523-707BCC5E4716}"/>
    <cellStyle name="Percent 2 3 2 3 5 2 2 2" xfId="15825" xr:uid="{D7E60629-8681-45F4-9A27-89B0B68E231B}"/>
    <cellStyle name="Percent 2 3 2 3 5 2 2 2 2" xfId="38251" xr:uid="{B22BEAB9-3F98-4ABD-8627-06D6AF665EBC}"/>
    <cellStyle name="Percent 2 3 2 3 5 2 2 3" xfId="29221" xr:uid="{0C277DEA-392E-4BD7-B7EA-0CFA839E740D}"/>
    <cellStyle name="Percent 2 3 2 3 5 2 3" xfId="11343" xr:uid="{AE16C075-A0ED-4164-8675-9DAAE8D4EA40}"/>
    <cellStyle name="Percent 2 3 2 3 5 2 3 2" xfId="33769" xr:uid="{9B623A01-6CBE-46E7-8DCE-71252ED50643}"/>
    <cellStyle name="Percent 2 3 2 3 5 2 4" xfId="24739" xr:uid="{AAF00A91-0FBB-4465-9EFA-3A50565D23DF}"/>
    <cellStyle name="Percent 2 3 2 3 5 3" xfId="3807" xr:uid="{BD137D55-5644-41A9-A89F-185163A5210E}"/>
    <cellStyle name="Percent 2 3 2 3 5 3 2" xfId="8289" xr:uid="{A33B44F8-BC21-491C-B726-74852488D6B5}"/>
    <cellStyle name="Percent 2 3 2 3 5 3 2 2" xfId="17319" xr:uid="{16D80ED8-7ABE-4FB5-A04A-037334087A58}"/>
    <cellStyle name="Percent 2 3 2 3 5 3 2 2 2" xfId="39745" xr:uid="{F66F29ED-6FFE-4197-B124-74578AD3B361}"/>
    <cellStyle name="Percent 2 3 2 3 5 3 2 3" xfId="30715" xr:uid="{1D709B6E-6ECA-4904-9DF3-700418C422CE}"/>
    <cellStyle name="Percent 2 3 2 3 5 3 3" xfId="12837" xr:uid="{DD0F6BE5-B779-4FED-BF70-CBE0111B61ED}"/>
    <cellStyle name="Percent 2 3 2 3 5 3 3 2" xfId="35263" xr:uid="{4112BBFC-C794-4286-BADF-4E3B94A1C77D}"/>
    <cellStyle name="Percent 2 3 2 3 5 3 4" xfId="26233" xr:uid="{CD15C9E7-3B31-4372-93B3-D38F86811693}"/>
    <cellStyle name="Percent 2 3 2 3 5 4" xfId="5301" xr:uid="{8CD2434D-7926-4C41-902D-A4E1114EB49C}"/>
    <cellStyle name="Percent 2 3 2 3 5 4 2" xfId="14331" xr:uid="{BDE166AE-A045-4FF6-8E42-8B2F7F3EA56E}"/>
    <cellStyle name="Percent 2 3 2 3 5 4 2 2" xfId="36757" xr:uid="{1EB8E1BE-1129-469F-B9F3-56D524F46CBA}"/>
    <cellStyle name="Percent 2 3 2 3 5 4 3" xfId="27727" xr:uid="{073CF9E6-E1C8-4D82-90C0-D369627637CA}"/>
    <cellStyle name="Percent 2 3 2 3 5 5" xfId="9849" xr:uid="{EFD4211E-3A90-4AC2-BAB5-F089190CB7B7}"/>
    <cellStyle name="Percent 2 3 2 3 5 5 2" xfId="32275" xr:uid="{1A96C4D2-4745-4CE5-98B2-948C2B4EF12F}"/>
    <cellStyle name="Percent 2 3 2 3 5 6" xfId="23245" xr:uid="{AD0125FB-A56C-4701-B876-8DADED2997E1}"/>
    <cellStyle name="Percent 2 3 2 3 6" xfId="1568" xr:uid="{6EC2BDD9-0D9C-4754-BB55-2AEAD0E13F30}"/>
    <cellStyle name="Percent 2 3 2 3 6 2" xfId="6050" xr:uid="{CF66C829-5E73-4E35-BB63-5EE344DB8326}"/>
    <cellStyle name="Percent 2 3 2 3 6 2 2" xfId="15080" xr:uid="{ABDFDDA6-EF88-4ABD-8A49-34143DDF37CE}"/>
    <cellStyle name="Percent 2 3 2 3 6 2 2 2" xfId="37506" xr:uid="{67445C9B-8431-466B-B598-45714722CDCB}"/>
    <cellStyle name="Percent 2 3 2 3 6 2 3" xfId="28476" xr:uid="{54B6B728-1310-4CCB-8F90-D07EC5142D75}"/>
    <cellStyle name="Percent 2 3 2 3 6 3" xfId="10598" xr:uid="{17D821B0-C1B3-4635-9357-074BDC6D4888}"/>
    <cellStyle name="Percent 2 3 2 3 6 3 2" xfId="33024" xr:uid="{27AB34B6-E473-4364-8141-937ADE5D06D8}"/>
    <cellStyle name="Percent 2 3 2 3 6 4" xfId="23994" xr:uid="{0C7660FA-26FB-4DFA-B232-0D30FDED0AD3}"/>
    <cellStyle name="Percent 2 3 2 3 7" xfId="3062" xr:uid="{66C9C418-9478-49D4-9F1B-CAF88FD2E9CF}"/>
    <cellStyle name="Percent 2 3 2 3 7 2" xfId="7544" xr:uid="{B58C4216-BB64-4943-BC3B-2BDCD4A97732}"/>
    <cellStyle name="Percent 2 3 2 3 7 2 2" xfId="16574" xr:uid="{DF5E5A03-4CD4-4A8F-B346-52B2E4AA5324}"/>
    <cellStyle name="Percent 2 3 2 3 7 2 2 2" xfId="39000" xr:uid="{CA56F199-8BD9-4490-94FF-A589951325B7}"/>
    <cellStyle name="Percent 2 3 2 3 7 2 3" xfId="29970" xr:uid="{CCD98AB5-A9EC-4835-912F-37C0DA3B7E7B}"/>
    <cellStyle name="Percent 2 3 2 3 7 3" xfId="12092" xr:uid="{3CC53734-DAB4-4246-8743-1C7E81FE0A0F}"/>
    <cellStyle name="Percent 2 3 2 3 7 3 2" xfId="34518" xr:uid="{5B70860A-350F-4CF9-B597-8DF79D0D52AE}"/>
    <cellStyle name="Percent 2 3 2 3 7 4" xfId="25488" xr:uid="{0CB17041-69BE-4012-97D9-7117FA033C80}"/>
    <cellStyle name="Percent 2 3 2 3 8" xfId="4556" xr:uid="{5AFF7B04-45BF-475A-A244-51F3842ADB63}"/>
    <cellStyle name="Percent 2 3 2 3 8 2" xfId="13586" xr:uid="{973B4238-C55D-4A68-ABC1-83068A37BA2E}"/>
    <cellStyle name="Percent 2 3 2 3 8 2 2" xfId="36012" xr:uid="{E7DDFC80-FFEE-4850-B696-D2643006557E}"/>
    <cellStyle name="Percent 2 3 2 3 8 3" xfId="26982" xr:uid="{C5DE097F-4E6A-452F-89B8-5D2FD71E8783}"/>
    <cellStyle name="Percent 2 3 2 3 9" xfId="9104" xr:uid="{93E082E5-1D54-4429-AEBA-E96F378CD04F}"/>
    <cellStyle name="Percent 2 3 2 3 9 2" xfId="31530" xr:uid="{96CE9A85-676C-4E6C-BA5C-5FC8B752B9D7}"/>
    <cellStyle name="Percent 2 3 2 4" xfId="98" xr:uid="{9994FDD5-09B0-4D0A-8746-257CE5A97FF1}"/>
    <cellStyle name="Percent 2 3 2 4 10" xfId="22524" xr:uid="{15325984-F319-450A-89BD-3AA2DC8319F0}"/>
    <cellStyle name="Percent 2 3 2 4 2" xfId="284" xr:uid="{CD2403E1-14E2-40B7-9FB3-4DDB7A3C894D}"/>
    <cellStyle name="Percent 2 3 2 4 2 2" xfId="1028" xr:uid="{45786A0C-9823-416D-AD30-0062A3D480F7}"/>
    <cellStyle name="Percent 2 3 2 4 2 2 2" xfId="2522" xr:uid="{5BD046E3-3618-4233-809B-D7202FD04D42}"/>
    <cellStyle name="Percent 2 3 2 4 2 2 2 2" xfId="7004" xr:uid="{839E9079-9DC9-42F2-9A9D-E9821AB2CB7E}"/>
    <cellStyle name="Percent 2 3 2 4 2 2 2 2 2" xfId="16034" xr:uid="{81F0FE36-4EEB-489F-9F44-5DFA221DDBD1}"/>
    <cellStyle name="Percent 2 3 2 4 2 2 2 2 2 2" xfId="38460" xr:uid="{B23915EE-1931-4312-8FE0-25601E6FC601}"/>
    <cellStyle name="Percent 2 3 2 4 2 2 2 2 3" xfId="29430" xr:uid="{BA08E503-33DF-4CB4-9920-180F17A29EEC}"/>
    <cellStyle name="Percent 2 3 2 4 2 2 2 3" xfId="11552" xr:uid="{74C5CB6E-E087-41A3-8141-60ED56538F1F}"/>
    <cellStyle name="Percent 2 3 2 4 2 2 2 3 2" xfId="33978" xr:uid="{9EF0D050-4EEC-4635-9B81-8A8F15C3A49E}"/>
    <cellStyle name="Percent 2 3 2 4 2 2 2 4" xfId="24948" xr:uid="{786CA0C5-EA0E-41C9-B142-F122E5580D72}"/>
    <cellStyle name="Percent 2 3 2 4 2 2 3" xfId="4016" xr:uid="{0F73609A-F3E8-4CC1-84BB-9730FBEE1488}"/>
    <cellStyle name="Percent 2 3 2 4 2 2 3 2" xfId="8498" xr:uid="{CD6C7A2C-0559-4EE7-AB89-231EC3D0168D}"/>
    <cellStyle name="Percent 2 3 2 4 2 2 3 2 2" xfId="17528" xr:uid="{0A897122-F437-4964-B2CC-BAA87F9578F8}"/>
    <cellStyle name="Percent 2 3 2 4 2 2 3 2 2 2" xfId="39954" xr:uid="{B9B43209-9520-48E1-A66F-FE739B5E463E}"/>
    <cellStyle name="Percent 2 3 2 4 2 2 3 2 3" xfId="30924" xr:uid="{B8B359AB-61B8-4B20-9BC7-A0AE09CA9718}"/>
    <cellStyle name="Percent 2 3 2 4 2 2 3 3" xfId="13046" xr:uid="{65B58858-1499-422B-9781-62AB64C998DA}"/>
    <cellStyle name="Percent 2 3 2 4 2 2 3 3 2" xfId="35472" xr:uid="{99968994-C9D6-4715-B37A-99DC3A1E6B92}"/>
    <cellStyle name="Percent 2 3 2 4 2 2 3 4" xfId="26442" xr:uid="{A7D171ED-B00E-49D3-B1FF-B484A75935B3}"/>
    <cellStyle name="Percent 2 3 2 4 2 2 4" xfId="5510" xr:uid="{210DBAF8-9B9F-43CC-AE10-8DDEC9919885}"/>
    <cellStyle name="Percent 2 3 2 4 2 2 4 2" xfId="14540" xr:uid="{9A9C3AE6-BC65-4A8B-923A-4FC619551177}"/>
    <cellStyle name="Percent 2 3 2 4 2 2 4 2 2" xfId="36966" xr:uid="{F855C9A8-D774-48C1-931E-C9D2D8CCFB73}"/>
    <cellStyle name="Percent 2 3 2 4 2 2 4 3" xfId="27936" xr:uid="{F3F00D9C-4405-4361-8EEC-31FC2D68704C}"/>
    <cellStyle name="Percent 2 3 2 4 2 2 5" xfId="10058" xr:uid="{E1B08F1F-DEC3-4EA6-A551-4376485F40D8}"/>
    <cellStyle name="Percent 2 3 2 4 2 2 5 2" xfId="32484" xr:uid="{49C74941-227F-40E3-BEBB-7B25FA36837A}"/>
    <cellStyle name="Percent 2 3 2 4 2 2 6" xfId="23454" xr:uid="{D5DDFDAA-8A91-44B3-9F54-C88FC7F1CBC5}"/>
    <cellStyle name="Percent 2 3 2 4 2 3" xfId="1778" xr:uid="{2B36B5C3-F7FC-4F09-B173-14612E610C90}"/>
    <cellStyle name="Percent 2 3 2 4 2 3 2" xfId="6260" xr:uid="{0D9D163E-4CBD-48E2-B801-6AF9740A4F9B}"/>
    <cellStyle name="Percent 2 3 2 4 2 3 2 2" xfId="15290" xr:uid="{48EBB259-1B04-4DB5-B8F9-15CD4AE3C991}"/>
    <cellStyle name="Percent 2 3 2 4 2 3 2 2 2" xfId="37716" xr:uid="{67998F12-6704-45B1-85D3-6653B10009AB}"/>
    <cellStyle name="Percent 2 3 2 4 2 3 2 3" xfId="28686" xr:uid="{60E9EEDF-1BB4-4DC4-A75F-A38FCEDEBE6D}"/>
    <cellStyle name="Percent 2 3 2 4 2 3 3" xfId="10808" xr:uid="{86C29C60-6374-43B5-BD1D-5DECCE355842}"/>
    <cellStyle name="Percent 2 3 2 4 2 3 3 2" xfId="33234" xr:uid="{9E5BFE2E-BA5B-46EC-A196-A77E13061A5E}"/>
    <cellStyle name="Percent 2 3 2 4 2 3 4" xfId="24204" xr:uid="{544E2D24-22F3-4049-90C6-D5D41DCA70CE}"/>
    <cellStyle name="Percent 2 3 2 4 2 4" xfId="3272" xr:uid="{2BC1B6A1-AE75-47E4-A655-81C9E7CB864D}"/>
    <cellStyle name="Percent 2 3 2 4 2 4 2" xfId="7754" xr:uid="{82760AE5-F654-4C6C-9DC6-E1FC438BD409}"/>
    <cellStyle name="Percent 2 3 2 4 2 4 2 2" xfId="16784" xr:uid="{55361B31-24FF-4B61-B32F-0AF945BC4A83}"/>
    <cellStyle name="Percent 2 3 2 4 2 4 2 2 2" xfId="39210" xr:uid="{19B66EBF-FCBE-408B-8792-39D1899F10A0}"/>
    <cellStyle name="Percent 2 3 2 4 2 4 2 3" xfId="30180" xr:uid="{7AB5264E-8CCA-472C-96E0-BE676C12EBCB}"/>
    <cellStyle name="Percent 2 3 2 4 2 4 3" xfId="12302" xr:uid="{C217E951-2313-46C1-9D9F-9261730D32EC}"/>
    <cellStyle name="Percent 2 3 2 4 2 4 3 2" xfId="34728" xr:uid="{A1B872F6-A857-4647-8719-4A8961B0AD17}"/>
    <cellStyle name="Percent 2 3 2 4 2 4 4" xfId="25698" xr:uid="{973AE991-8BEB-4E4C-A29D-F3283282245A}"/>
    <cellStyle name="Percent 2 3 2 4 2 5" xfId="4766" xr:uid="{987CEE89-6CB3-4710-BF02-975B7FFE7CE3}"/>
    <cellStyle name="Percent 2 3 2 4 2 5 2" xfId="13796" xr:uid="{3FED93DA-52A7-4DF5-8F3B-3C96FA40A976}"/>
    <cellStyle name="Percent 2 3 2 4 2 5 2 2" xfId="36222" xr:uid="{6D88F3F3-2242-4E76-BDBB-617A89350EF2}"/>
    <cellStyle name="Percent 2 3 2 4 2 5 3" xfId="27192" xr:uid="{CA415B3E-EEC5-4A22-8F9C-5A2F4BF24BDD}"/>
    <cellStyle name="Percent 2 3 2 4 2 6" xfId="9314" xr:uid="{66DED93B-48FA-4F9A-9E6D-AD86581A0715}"/>
    <cellStyle name="Percent 2 3 2 4 2 6 2" xfId="31740" xr:uid="{25E5F09E-D89E-41EC-8A6D-F9B93026AA68}"/>
    <cellStyle name="Percent 2 3 2 4 2 7" xfId="22710" xr:uid="{E3CE8095-0CF3-48F1-A257-E108782B2ACC}"/>
    <cellStyle name="Percent 2 3 2 4 3" xfId="470" xr:uid="{CAD2CC56-7584-4AF2-ACAE-59972C47E06A}"/>
    <cellStyle name="Percent 2 3 2 4 3 2" xfId="1217" xr:uid="{2E38921A-5C7D-4524-BA8B-21B9019E297E}"/>
    <cellStyle name="Percent 2 3 2 4 3 2 2" xfId="2711" xr:uid="{CDB229D7-5EFF-4BEE-985A-6C3F487DEB83}"/>
    <cellStyle name="Percent 2 3 2 4 3 2 2 2" xfId="7193" xr:uid="{494316EB-E84C-4A88-880F-6CA3FDDAAD9B}"/>
    <cellStyle name="Percent 2 3 2 4 3 2 2 2 2" xfId="16223" xr:uid="{13FD6950-19CA-427D-B264-282CE9B5939F}"/>
    <cellStyle name="Percent 2 3 2 4 3 2 2 2 2 2" xfId="38649" xr:uid="{B9161C76-3DDF-4082-A393-4DA235AC187C}"/>
    <cellStyle name="Percent 2 3 2 4 3 2 2 2 3" xfId="29619" xr:uid="{D8C1DB8F-4D3F-4BE4-A7D0-5FF32D9A4D69}"/>
    <cellStyle name="Percent 2 3 2 4 3 2 2 3" xfId="11741" xr:uid="{24004846-D399-4046-8772-64FCF4934A74}"/>
    <cellStyle name="Percent 2 3 2 4 3 2 2 3 2" xfId="34167" xr:uid="{D5B382A6-160B-43C0-8BB7-C87CE40FB58B}"/>
    <cellStyle name="Percent 2 3 2 4 3 2 2 4" xfId="25137" xr:uid="{240305D0-EF60-437B-8268-451D66FCC6B3}"/>
    <cellStyle name="Percent 2 3 2 4 3 2 3" xfId="4205" xr:uid="{E31C8E54-4EC5-4FEF-853B-31DE62E77FAD}"/>
    <cellStyle name="Percent 2 3 2 4 3 2 3 2" xfId="8687" xr:uid="{927104AC-149B-4C4B-9A80-FF687269D96F}"/>
    <cellStyle name="Percent 2 3 2 4 3 2 3 2 2" xfId="17717" xr:uid="{4A1BAEDF-4BE7-423E-99A2-EB74C3C6F276}"/>
    <cellStyle name="Percent 2 3 2 4 3 2 3 2 2 2" xfId="40143" xr:uid="{4C3C7434-18FC-4EF8-A21C-5E6BA4538C48}"/>
    <cellStyle name="Percent 2 3 2 4 3 2 3 2 3" xfId="31113" xr:uid="{3A1AD680-966F-4C5B-B8D9-FE7FB36D411E}"/>
    <cellStyle name="Percent 2 3 2 4 3 2 3 3" xfId="13235" xr:uid="{86F5D11E-FDA0-491A-B3D9-427593D61F77}"/>
    <cellStyle name="Percent 2 3 2 4 3 2 3 3 2" xfId="35661" xr:uid="{A8013644-C14D-49CB-B4BA-ADDBDC424374}"/>
    <cellStyle name="Percent 2 3 2 4 3 2 3 4" xfId="26631" xr:uid="{6FF1AA18-A9F8-423F-B71F-7B376A0F2B65}"/>
    <cellStyle name="Percent 2 3 2 4 3 2 4" xfId="5699" xr:uid="{EF9E3A95-A23A-4953-8BF9-FEEE14BB861A}"/>
    <cellStyle name="Percent 2 3 2 4 3 2 4 2" xfId="14729" xr:uid="{CEB6362D-9454-40EA-9CB8-60AF0D425567}"/>
    <cellStyle name="Percent 2 3 2 4 3 2 4 2 2" xfId="37155" xr:uid="{2A95FAFB-F0BA-414D-9B3F-9BA0EBA9C511}"/>
    <cellStyle name="Percent 2 3 2 4 3 2 4 3" xfId="28125" xr:uid="{0D37404B-F7C1-4D51-9D88-6F88870D9451}"/>
    <cellStyle name="Percent 2 3 2 4 3 2 5" xfId="10247" xr:uid="{5EB370EE-ED6F-4907-B172-B5E816F9AE9F}"/>
    <cellStyle name="Percent 2 3 2 4 3 2 5 2" xfId="32673" xr:uid="{87AFB85B-295A-43B9-9E23-FFFA8EF6EB0E}"/>
    <cellStyle name="Percent 2 3 2 4 3 2 6" xfId="23643" xr:uid="{3CA16A9D-4C3E-4E5B-9D0D-EE089072FE95}"/>
    <cellStyle name="Percent 2 3 2 4 3 3" xfId="1964" xr:uid="{CED111B3-6702-46C3-A204-9E7FD55481B7}"/>
    <cellStyle name="Percent 2 3 2 4 3 3 2" xfId="6446" xr:uid="{286D1C9E-0477-4C96-8DC4-6C7EE4DD2686}"/>
    <cellStyle name="Percent 2 3 2 4 3 3 2 2" xfId="15476" xr:uid="{3FB30914-A028-4163-8236-0B39D7A1C402}"/>
    <cellStyle name="Percent 2 3 2 4 3 3 2 2 2" xfId="37902" xr:uid="{B972E04D-220F-4670-B77F-6437D49982C9}"/>
    <cellStyle name="Percent 2 3 2 4 3 3 2 3" xfId="28872" xr:uid="{F61A97EE-D189-4DDD-92E5-5C70774FE5D0}"/>
    <cellStyle name="Percent 2 3 2 4 3 3 3" xfId="10994" xr:uid="{CEC80478-987C-40BD-B726-529BF75BBF9F}"/>
    <cellStyle name="Percent 2 3 2 4 3 3 3 2" xfId="33420" xr:uid="{12873E45-73E9-4AAA-B168-D0A3A769C731}"/>
    <cellStyle name="Percent 2 3 2 4 3 3 4" xfId="24390" xr:uid="{5613E47D-889B-4B5C-934E-43695DD2746B}"/>
    <cellStyle name="Percent 2 3 2 4 3 4" xfId="3458" xr:uid="{2131B7B3-BEB6-4C40-B7DF-D139256EA473}"/>
    <cellStyle name="Percent 2 3 2 4 3 4 2" xfId="7940" xr:uid="{235E6E7B-EB3F-4C77-809E-399169496D5B}"/>
    <cellStyle name="Percent 2 3 2 4 3 4 2 2" xfId="16970" xr:uid="{30BA3EA2-0128-4867-BB92-806CFD5884D4}"/>
    <cellStyle name="Percent 2 3 2 4 3 4 2 2 2" xfId="39396" xr:uid="{F450EC14-18EC-4925-B591-F06A1BA8195D}"/>
    <cellStyle name="Percent 2 3 2 4 3 4 2 3" xfId="30366" xr:uid="{04054144-2BDC-4B98-8B0F-A4CCAFE31711}"/>
    <cellStyle name="Percent 2 3 2 4 3 4 3" xfId="12488" xr:uid="{79B0749D-1AF2-4934-9675-B487B7A969CC}"/>
    <cellStyle name="Percent 2 3 2 4 3 4 3 2" xfId="34914" xr:uid="{FE351045-453F-46AE-9723-BF7A4E18D21F}"/>
    <cellStyle name="Percent 2 3 2 4 3 4 4" xfId="25884" xr:uid="{12A0CA20-4CBE-4D03-837F-7D98A3C0DA7D}"/>
    <cellStyle name="Percent 2 3 2 4 3 5" xfId="4952" xr:uid="{27EB34BD-76F0-445C-BEF6-2260309A7E98}"/>
    <cellStyle name="Percent 2 3 2 4 3 5 2" xfId="13982" xr:uid="{D1438B52-B6F7-4055-8654-BDABD61622CE}"/>
    <cellStyle name="Percent 2 3 2 4 3 5 2 2" xfId="36408" xr:uid="{0D6DE64E-E16B-4CA5-8328-9984FDAD01FF}"/>
    <cellStyle name="Percent 2 3 2 4 3 5 3" xfId="27378" xr:uid="{CD2373E7-9BF0-4F1D-89A4-D4A6DC32D780}"/>
    <cellStyle name="Percent 2 3 2 4 3 6" xfId="9500" xr:uid="{0C1D054E-99A0-427B-AC78-5936F49A3741}"/>
    <cellStyle name="Percent 2 3 2 4 3 6 2" xfId="31926" xr:uid="{90909AF8-CA16-453A-8DB2-2F2711BA0717}"/>
    <cellStyle name="Percent 2 3 2 4 3 7" xfId="22896" xr:uid="{46D3A7D3-BE16-4BD2-81B0-0E078FFB5AF6}"/>
    <cellStyle name="Percent 2 3 2 4 4" xfId="656" xr:uid="{A9145A9B-6C95-4600-B8C7-5958B7C21BA0}"/>
    <cellStyle name="Percent 2 3 2 4 4 2" xfId="1403" xr:uid="{39D11136-CE70-431E-BC34-05E5ADDB593D}"/>
    <cellStyle name="Percent 2 3 2 4 4 2 2" xfId="2897" xr:uid="{14864D13-5E6A-4050-AD0D-43EE1A3EA7C1}"/>
    <cellStyle name="Percent 2 3 2 4 4 2 2 2" xfId="7379" xr:uid="{F0863A1E-F207-4780-8E37-44FA9389B23C}"/>
    <cellStyle name="Percent 2 3 2 4 4 2 2 2 2" xfId="16409" xr:uid="{51BB041D-97AC-4BF5-B555-FE5F35772507}"/>
    <cellStyle name="Percent 2 3 2 4 4 2 2 2 2 2" xfId="38835" xr:uid="{76D13A6B-A913-40AD-AA9E-B25DCA8AA309}"/>
    <cellStyle name="Percent 2 3 2 4 4 2 2 2 3" xfId="29805" xr:uid="{40453C52-BC71-4AB0-B854-973DB0F54642}"/>
    <cellStyle name="Percent 2 3 2 4 4 2 2 3" xfId="11927" xr:uid="{4F887500-2E70-4446-B438-478C5A62D127}"/>
    <cellStyle name="Percent 2 3 2 4 4 2 2 3 2" xfId="34353" xr:uid="{00DE6A11-7DA0-44BE-B940-DBE6602F50CB}"/>
    <cellStyle name="Percent 2 3 2 4 4 2 2 4" xfId="25323" xr:uid="{B7082D5C-9CD8-4583-944D-AC86C540CEEE}"/>
    <cellStyle name="Percent 2 3 2 4 4 2 3" xfId="4391" xr:uid="{CFF3C6E0-04C5-4D3B-8A77-7369B52CF470}"/>
    <cellStyle name="Percent 2 3 2 4 4 2 3 2" xfId="8873" xr:uid="{84DAC6F4-8770-4EDB-9F5E-6674C4A57EAF}"/>
    <cellStyle name="Percent 2 3 2 4 4 2 3 2 2" xfId="17903" xr:uid="{1C25FDB0-97D9-43CF-A051-580EF6E81542}"/>
    <cellStyle name="Percent 2 3 2 4 4 2 3 2 2 2" xfId="40329" xr:uid="{D7DE23F5-5FE2-41A6-93DF-6FCABD8DE1EC}"/>
    <cellStyle name="Percent 2 3 2 4 4 2 3 2 3" xfId="31299" xr:uid="{AAEC44EA-472C-43C8-9F60-57586480A241}"/>
    <cellStyle name="Percent 2 3 2 4 4 2 3 3" xfId="13421" xr:uid="{37B9D97D-7C75-46BC-B11C-74A6C567B229}"/>
    <cellStyle name="Percent 2 3 2 4 4 2 3 3 2" xfId="35847" xr:uid="{C9F42DC1-533A-4CA9-8FD8-2BF20E755255}"/>
    <cellStyle name="Percent 2 3 2 4 4 2 3 4" xfId="26817" xr:uid="{3237A964-460B-4D7D-8D1A-F9971DDAC96A}"/>
    <cellStyle name="Percent 2 3 2 4 4 2 4" xfId="5885" xr:uid="{678B036B-B30E-4304-A80E-06784F7F2CDB}"/>
    <cellStyle name="Percent 2 3 2 4 4 2 4 2" xfId="14915" xr:uid="{2CDD8953-7800-4195-B94C-AE47174B6104}"/>
    <cellStyle name="Percent 2 3 2 4 4 2 4 2 2" xfId="37341" xr:uid="{A645AED2-DAF5-4E71-9940-FD535E0C8F21}"/>
    <cellStyle name="Percent 2 3 2 4 4 2 4 3" xfId="28311" xr:uid="{E06464DF-BC4F-4FBF-937B-FCD66F251D7F}"/>
    <cellStyle name="Percent 2 3 2 4 4 2 5" xfId="10433" xr:uid="{AB611523-F9DB-4129-B4EF-C097DD911B4F}"/>
    <cellStyle name="Percent 2 3 2 4 4 2 5 2" xfId="32859" xr:uid="{17BC2E10-B9CD-4B1D-A593-2E7F879A080D}"/>
    <cellStyle name="Percent 2 3 2 4 4 2 6" xfId="23829" xr:uid="{78B51459-6A6C-4C75-8D9B-375603718394}"/>
    <cellStyle name="Percent 2 3 2 4 4 3" xfId="2150" xr:uid="{71E4E45A-CC14-44DB-818D-784E43A8047D}"/>
    <cellStyle name="Percent 2 3 2 4 4 3 2" xfId="6632" xr:uid="{C279A445-0F8A-49D8-B2AB-F3C84534B17C}"/>
    <cellStyle name="Percent 2 3 2 4 4 3 2 2" xfId="15662" xr:uid="{8D265CBA-4AD5-4942-BA62-A61D1E151A02}"/>
    <cellStyle name="Percent 2 3 2 4 4 3 2 2 2" xfId="38088" xr:uid="{B729ED60-6A95-43BE-8DC4-C662930DA28C}"/>
    <cellStyle name="Percent 2 3 2 4 4 3 2 3" xfId="29058" xr:uid="{01A17B80-BD86-42C4-88FF-3DFBEB22A8B9}"/>
    <cellStyle name="Percent 2 3 2 4 4 3 3" xfId="11180" xr:uid="{FB713CB5-3F96-40A7-ADB8-7613E17B8CF7}"/>
    <cellStyle name="Percent 2 3 2 4 4 3 3 2" xfId="33606" xr:uid="{8A87E6AC-21D9-466F-BC01-116DAE548620}"/>
    <cellStyle name="Percent 2 3 2 4 4 3 4" xfId="24576" xr:uid="{CFDA4AA9-0C70-4B67-A2ED-850BFD68AF9E}"/>
    <cellStyle name="Percent 2 3 2 4 4 4" xfId="3644" xr:uid="{25F52A95-8944-422E-A081-1EEA2E020D21}"/>
    <cellStyle name="Percent 2 3 2 4 4 4 2" xfId="8126" xr:uid="{6E123DED-DAD9-4CEE-B083-6B66CE246882}"/>
    <cellStyle name="Percent 2 3 2 4 4 4 2 2" xfId="17156" xr:uid="{4FEF69D4-5A50-450E-94CF-9EB38E9963EA}"/>
    <cellStyle name="Percent 2 3 2 4 4 4 2 2 2" xfId="39582" xr:uid="{65999EF7-96E4-43E7-8AC4-7581742C654A}"/>
    <cellStyle name="Percent 2 3 2 4 4 4 2 3" xfId="30552" xr:uid="{1717F484-3B11-4774-88E5-EDF721874EF1}"/>
    <cellStyle name="Percent 2 3 2 4 4 4 3" xfId="12674" xr:uid="{BC639E98-8456-4F1B-8A78-7B305A4C6377}"/>
    <cellStyle name="Percent 2 3 2 4 4 4 3 2" xfId="35100" xr:uid="{1E6CB655-93CC-4D02-9226-4320182ED9C3}"/>
    <cellStyle name="Percent 2 3 2 4 4 4 4" xfId="26070" xr:uid="{76AAB1B6-897F-4B37-B1F9-7CF473B969FC}"/>
    <cellStyle name="Percent 2 3 2 4 4 5" xfId="5138" xr:uid="{94C782F8-7E89-47CA-98B0-03CD2A2C4E67}"/>
    <cellStyle name="Percent 2 3 2 4 4 5 2" xfId="14168" xr:uid="{048AC1DB-6C9E-430C-B11C-9DF898221495}"/>
    <cellStyle name="Percent 2 3 2 4 4 5 2 2" xfId="36594" xr:uid="{8725597F-C9C7-4CA5-85E8-CC1D3C024E6E}"/>
    <cellStyle name="Percent 2 3 2 4 4 5 3" xfId="27564" xr:uid="{7D04D269-54E5-4A36-B567-B681FAE1CB0D}"/>
    <cellStyle name="Percent 2 3 2 4 4 6" xfId="9686" xr:uid="{336E0610-1E78-4F53-B2F7-2EAD3B8E6537}"/>
    <cellStyle name="Percent 2 3 2 4 4 6 2" xfId="32112" xr:uid="{34C976ED-B9C8-46B2-9B5F-C3AC2578E17F}"/>
    <cellStyle name="Percent 2 3 2 4 4 7" xfId="23082" xr:uid="{043F6B0C-D301-4AD6-9435-1C69A1C5AD2F}"/>
    <cellStyle name="Percent 2 3 2 4 5" xfId="843" xr:uid="{A386108B-3557-497B-84F7-1DF6DC71A781}"/>
    <cellStyle name="Percent 2 3 2 4 5 2" xfId="2337" xr:uid="{913CBC13-A5A0-49E3-A4F3-B3269DAB438E}"/>
    <cellStyle name="Percent 2 3 2 4 5 2 2" xfId="6819" xr:uid="{F9C1083C-279D-4A5D-91BD-4EBBF87CC91F}"/>
    <cellStyle name="Percent 2 3 2 4 5 2 2 2" xfId="15849" xr:uid="{D33232A5-3168-4763-AA46-C87606C3561F}"/>
    <cellStyle name="Percent 2 3 2 4 5 2 2 2 2" xfId="38275" xr:uid="{329203C2-9B93-4994-B14F-11EF30534A2B}"/>
    <cellStyle name="Percent 2 3 2 4 5 2 2 3" xfId="29245" xr:uid="{E9741901-2ABB-4CE5-9E1A-6941266A85A0}"/>
    <cellStyle name="Percent 2 3 2 4 5 2 3" xfId="11367" xr:uid="{FC79F620-E27E-420D-93F3-B15838A35693}"/>
    <cellStyle name="Percent 2 3 2 4 5 2 3 2" xfId="33793" xr:uid="{605E79FB-6440-46EE-81E9-6678C7C2044A}"/>
    <cellStyle name="Percent 2 3 2 4 5 2 4" xfId="24763" xr:uid="{317EB155-8279-4F75-8209-19394CF54C1A}"/>
    <cellStyle name="Percent 2 3 2 4 5 3" xfId="3831" xr:uid="{E3C0DE65-F1BC-4338-B631-41ABF3B6C953}"/>
    <cellStyle name="Percent 2 3 2 4 5 3 2" xfId="8313" xr:uid="{ECEF209E-4EA8-42F0-833D-0C235B7543FD}"/>
    <cellStyle name="Percent 2 3 2 4 5 3 2 2" xfId="17343" xr:uid="{65DE0FFF-AC18-4B19-BB30-936B59421254}"/>
    <cellStyle name="Percent 2 3 2 4 5 3 2 2 2" xfId="39769" xr:uid="{1081C90F-F419-4EC8-9475-D52C92E0C835}"/>
    <cellStyle name="Percent 2 3 2 4 5 3 2 3" xfId="30739" xr:uid="{3362DCBF-586A-4C4B-9E80-C5C686435F0A}"/>
    <cellStyle name="Percent 2 3 2 4 5 3 3" xfId="12861" xr:uid="{4D3FF8DF-19C9-420D-A789-4C8559A304CF}"/>
    <cellStyle name="Percent 2 3 2 4 5 3 3 2" xfId="35287" xr:uid="{E3361E93-29CF-4481-A053-5EC4CA97E5B1}"/>
    <cellStyle name="Percent 2 3 2 4 5 3 4" xfId="26257" xr:uid="{D780E9A9-C483-42FB-BBCC-A143005DC07A}"/>
    <cellStyle name="Percent 2 3 2 4 5 4" xfId="5325" xr:uid="{C5F7BCCA-95B2-4B65-9583-7A16F162EAD0}"/>
    <cellStyle name="Percent 2 3 2 4 5 4 2" xfId="14355" xr:uid="{0D408EF0-0AD1-4483-A422-0DBCFDF743DB}"/>
    <cellStyle name="Percent 2 3 2 4 5 4 2 2" xfId="36781" xr:uid="{633455E9-B149-41C0-AA86-FE75BC193587}"/>
    <cellStyle name="Percent 2 3 2 4 5 4 3" xfId="27751" xr:uid="{9ECFBEB8-D642-4CF8-B0E1-B3D3983284DA}"/>
    <cellStyle name="Percent 2 3 2 4 5 5" xfId="9873" xr:uid="{5D39592E-DEFF-4BDC-891B-DE7E32828E45}"/>
    <cellStyle name="Percent 2 3 2 4 5 5 2" xfId="32299" xr:uid="{6F706B1B-FB06-4A54-B450-18C8987D9219}"/>
    <cellStyle name="Percent 2 3 2 4 5 6" xfId="23269" xr:uid="{F62FC191-4123-41A1-ABFD-85159E4D3813}"/>
    <cellStyle name="Percent 2 3 2 4 6" xfId="1592" xr:uid="{2444AA65-7578-4D6F-8216-A277F078E15B}"/>
    <cellStyle name="Percent 2 3 2 4 6 2" xfId="6074" xr:uid="{10F881DC-82AF-4E2A-9552-9E5CFE9C8CB2}"/>
    <cellStyle name="Percent 2 3 2 4 6 2 2" xfId="15104" xr:uid="{1722D0E6-999B-4635-9E92-AC083808BEE2}"/>
    <cellStyle name="Percent 2 3 2 4 6 2 2 2" xfId="37530" xr:uid="{A430CBD8-7A33-4FEC-ADC0-0EF93A5CC59F}"/>
    <cellStyle name="Percent 2 3 2 4 6 2 3" xfId="28500" xr:uid="{3943C167-36A5-440C-8A96-3B27414112F3}"/>
    <cellStyle name="Percent 2 3 2 4 6 3" xfId="10622" xr:uid="{663FB3EE-4EE7-4ECF-823F-CA6E24D534CC}"/>
    <cellStyle name="Percent 2 3 2 4 6 3 2" xfId="33048" xr:uid="{D73EB9FA-98D7-4CD2-833C-BCE071066B0E}"/>
    <cellStyle name="Percent 2 3 2 4 6 4" xfId="24018" xr:uid="{E7191372-B5FF-4A1D-A75F-E8806D76C2D6}"/>
    <cellStyle name="Percent 2 3 2 4 7" xfId="3086" xr:uid="{3809F5BB-81AC-47F3-8DE9-EE811F48ACF4}"/>
    <cellStyle name="Percent 2 3 2 4 7 2" xfId="7568" xr:uid="{739EE690-D4A8-4C0C-ADD5-936D521C7654}"/>
    <cellStyle name="Percent 2 3 2 4 7 2 2" xfId="16598" xr:uid="{6BFF8A0C-C03B-4F26-8CA6-356378CBE6C9}"/>
    <cellStyle name="Percent 2 3 2 4 7 2 2 2" xfId="39024" xr:uid="{3EB22C6E-5147-4398-9E63-0BDCD6DD80C5}"/>
    <cellStyle name="Percent 2 3 2 4 7 2 3" xfId="29994" xr:uid="{E0770359-8430-4DF5-ABEB-B5BF75739879}"/>
    <cellStyle name="Percent 2 3 2 4 7 3" xfId="12116" xr:uid="{67E7FE29-5007-40E2-8A70-237104803D90}"/>
    <cellStyle name="Percent 2 3 2 4 7 3 2" xfId="34542" xr:uid="{262099B6-5715-43CA-A67F-7290D52C7A60}"/>
    <cellStyle name="Percent 2 3 2 4 7 4" xfId="25512" xr:uid="{B68D56C8-FE8B-4862-A8C9-186DA73115E5}"/>
    <cellStyle name="Percent 2 3 2 4 8" xfId="4580" xr:uid="{4B74EB86-6D2C-4426-86A9-ADD746E6063A}"/>
    <cellStyle name="Percent 2 3 2 4 8 2" xfId="13610" xr:uid="{FC33788B-8F9D-4676-8AC1-E702F2C80044}"/>
    <cellStyle name="Percent 2 3 2 4 8 2 2" xfId="36036" xr:uid="{ABD0CB54-CDF6-429F-9191-84F571E24C6E}"/>
    <cellStyle name="Percent 2 3 2 4 8 3" xfId="27006" xr:uid="{4AD5B850-A561-4AD6-A24F-2558D8E777B1}"/>
    <cellStyle name="Percent 2 3 2 4 9" xfId="9128" xr:uid="{D2A58828-6A38-49DE-94DE-42114F4F3067}"/>
    <cellStyle name="Percent 2 3 2 4 9 2" xfId="31554" xr:uid="{9A5E8241-7883-4410-9FE9-9B5A92B76ADB}"/>
    <cellStyle name="Percent 2 3 2 5" xfId="121" xr:uid="{D84F329A-038C-4FDF-8FBA-0FC80D88C71F}"/>
    <cellStyle name="Percent 2 3 2 5 10" xfId="22547" xr:uid="{C722BABE-CF82-427E-AAE3-5EC061162FF3}"/>
    <cellStyle name="Percent 2 3 2 5 2" xfId="307" xr:uid="{CABC87D3-C7C2-44BA-ADE7-CCB680333FB0}"/>
    <cellStyle name="Percent 2 3 2 5 2 2" xfId="1050" xr:uid="{E6825FAD-A863-415D-B7F7-CA73134353FB}"/>
    <cellStyle name="Percent 2 3 2 5 2 2 2" xfId="2544" xr:uid="{AA6C8F33-6EF8-43DF-A51A-C6BBE593E3BC}"/>
    <cellStyle name="Percent 2 3 2 5 2 2 2 2" xfId="7026" xr:uid="{DF8FB303-2368-49BA-B9F0-788496BB00F4}"/>
    <cellStyle name="Percent 2 3 2 5 2 2 2 2 2" xfId="16056" xr:uid="{EF037107-BD81-4D20-A7F8-64C161D7B89C}"/>
    <cellStyle name="Percent 2 3 2 5 2 2 2 2 2 2" xfId="38482" xr:uid="{D08DEC80-FFE0-49D1-8008-E8D0A3AB005A}"/>
    <cellStyle name="Percent 2 3 2 5 2 2 2 2 3" xfId="29452" xr:uid="{0101966C-A5D6-4994-B3B4-701F11500E4B}"/>
    <cellStyle name="Percent 2 3 2 5 2 2 2 3" xfId="11574" xr:uid="{F3BF6900-3B6D-4B22-8F50-65CC4BF5FF25}"/>
    <cellStyle name="Percent 2 3 2 5 2 2 2 3 2" xfId="34000" xr:uid="{24874B39-0139-416F-9733-AD91493B5D8A}"/>
    <cellStyle name="Percent 2 3 2 5 2 2 2 4" xfId="24970" xr:uid="{681BECBD-8F9E-4C27-BB27-4D4E58F2F1A0}"/>
    <cellStyle name="Percent 2 3 2 5 2 2 3" xfId="4038" xr:uid="{32CB17BA-F142-4136-A7DD-2CE2355336AE}"/>
    <cellStyle name="Percent 2 3 2 5 2 2 3 2" xfId="8520" xr:uid="{0EB5B554-B15D-4326-B09D-AB8EA955F364}"/>
    <cellStyle name="Percent 2 3 2 5 2 2 3 2 2" xfId="17550" xr:uid="{BB31B41A-CF5C-42BC-805E-E03B32587308}"/>
    <cellStyle name="Percent 2 3 2 5 2 2 3 2 2 2" xfId="39976" xr:uid="{96A747C3-C4DB-417D-B1CC-EB415551C13C}"/>
    <cellStyle name="Percent 2 3 2 5 2 2 3 2 3" xfId="30946" xr:uid="{DCC0FBE2-45C7-4D22-A429-5A1DBF86B480}"/>
    <cellStyle name="Percent 2 3 2 5 2 2 3 3" xfId="13068" xr:uid="{14B04AE1-126E-403F-840C-F2BD7E552593}"/>
    <cellStyle name="Percent 2 3 2 5 2 2 3 3 2" xfId="35494" xr:uid="{F3D25CFF-3E6C-4B8A-B876-89D2BD76C282}"/>
    <cellStyle name="Percent 2 3 2 5 2 2 3 4" xfId="26464" xr:uid="{4D291C35-3E03-4143-841D-B1782345CE25}"/>
    <cellStyle name="Percent 2 3 2 5 2 2 4" xfId="5532" xr:uid="{96E0C5CE-1CF3-41D0-8D58-0966DC07E496}"/>
    <cellStyle name="Percent 2 3 2 5 2 2 4 2" xfId="14562" xr:uid="{097ED38B-E576-440E-8409-F6359DE2BE0F}"/>
    <cellStyle name="Percent 2 3 2 5 2 2 4 2 2" xfId="36988" xr:uid="{B2AFBA80-5678-4A9F-ABA5-5307A5083159}"/>
    <cellStyle name="Percent 2 3 2 5 2 2 4 3" xfId="27958" xr:uid="{EA7806A5-79EB-49CC-9BC4-00785776DD8B}"/>
    <cellStyle name="Percent 2 3 2 5 2 2 5" xfId="10080" xr:uid="{98CA0CCB-EC35-4F11-8C9E-DCFF4E9FCB7C}"/>
    <cellStyle name="Percent 2 3 2 5 2 2 5 2" xfId="32506" xr:uid="{2200198C-0B24-49FB-B0FC-7A322D86EB75}"/>
    <cellStyle name="Percent 2 3 2 5 2 2 6" xfId="23476" xr:uid="{88917B1D-1C7C-4D30-B205-819C260C051E}"/>
    <cellStyle name="Percent 2 3 2 5 2 3" xfId="1801" xr:uid="{D0057ED4-73CD-4DBC-B954-66D0C5FFE471}"/>
    <cellStyle name="Percent 2 3 2 5 2 3 2" xfId="6283" xr:uid="{E23B7A95-181E-4942-A063-B90370221BA8}"/>
    <cellStyle name="Percent 2 3 2 5 2 3 2 2" xfId="15313" xr:uid="{899A2F1E-B371-43CA-9B45-8F2FACFEAD37}"/>
    <cellStyle name="Percent 2 3 2 5 2 3 2 2 2" xfId="37739" xr:uid="{1B83E70B-2055-4AC4-804A-A7C6826F0160}"/>
    <cellStyle name="Percent 2 3 2 5 2 3 2 3" xfId="28709" xr:uid="{837B2905-18E5-4054-A093-183631FC516A}"/>
    <cellStyle name="Percent 2 3 2 5 2 3 3" xfId="10831" xr:uid="{545208C7-41DC-4B1D-BDC3-CA6C9E42E6BA}"/>
    <cellStyle name="Percent 2 3 2 5 2 3 3 2" xfId="33257" xr:uid="{A76931B3-859E-4817-BF99-38213B1E356C}"/>
    <cellStyle name="Percent 2 3 2 5 2 3 4" xfId="24227" xr:uid="{699EB256-3475-4B30-AE38-388CD877CB45}"/>
    <cellStyle name="Percent 2 3 2 5 2 4" xfId="3295" xr:uid="{3BA4FC11-7C71-40AE-AC65-E8BBBBEFCA53}"/>
    <cellStyle name="Percent 2 3 2 5 2 4 2" xfId="7777" xr:uid="{D59FFE59-0AFA-4F8C-9773-AEF0AF15B9EB}"/>
    <cellStyle name="Percent 2 3 2 5 2 4 2 2" xfId="16807" xr:uid="{D4245360-3DF2-4AD5-8F40-8BA8003379F8}"/>
    <cellStyle name="Percent 2 3 2 5 2 4 2 2 2" xfId="39233" xr:uid="{2609C597-250C-4F12-9E04-DA95BE498F0B}"/>
    <cellStyle name="Percent 2 3 2 5 2 4 2 3" xfId="30203" xr:uid="{2D5F14CC-44EA-4DC8-AF6D-4104C1D20595}"/>
    <cellStyle name="Percent 2 3 2 5 2 4 3" xfId="12325" xr:uid="{5B938E81-E5F4-498E-846B-34E2A6B07322}"/>
    <cellStyle name="Percent 2 3 2 5 2 4 3 2" xfId="34751" xr:uid="{94146CCE-F0AA-4CDE-B497-B36269220164}"/>
    <cellStyle name="Percent 2 3 2 5 2 4 4" xfId="25721" xr:uid="{A74F597D-447C-4921-8895-D53A3B0A7AA7}"/>
    <cellStyle name="Percent 2 3 2 5 2 5" xfId="4789" xr:uid="{B10C9719-77F2-4C5D-8659-0D3368EE15B7}"/>
    <cellStyle name="Percent 2 3 2 5 2 5 2" xfId="13819" xr:uid="{DDE9138E-0836-411A-9857-E188D50BC8EA}"/>
    <cellStyle name="Percent 2 3 2 5 2 5 2 2" xfId="36245" xr:uid="{5EED65CE-66E2-4F73-9C79-0566801B0B4B}"/>
    <cellStyle name="Percent 2 3 2 5 2 5 3" xfId="27215" xr:uid="{FAF2C8B0-D2D4-4B8C-889B-D183317F1E91}"/>
    <cellStyle name="Percent 2 3 2 5 2 6" xfId="9337" xr:uid="{6859CBB0-36A3-440D-837B-04CBB878EAD0}"/>
    <cellStyle name="Percent 2 3 2 5 2 6 2" xfId="31763" xr:uid="{4E09CDDE-A5E6-43DA-9A51-A8ED11481470}"/>
    <cellStyle name="Percent 2 3 2 5 2 7" xfId="22733" xr:uid="{144E659C-3886-4E3A-B198-ACD8A00A0DD6}"/>
    <cellStyle name="Percent 2 3 2 5 3" xfId="493" xr:uid="{57E52001-801F-4E46-9267-5956D4F9B629}"/>
    <cellStyle name="Percent 2 3 2 5 3 2" xfId="1240" xr:uid="{6E327765-DA7C-4129-83F2-3444ED1736AB}"/>
    <cellStyle name="Percent 2 3 2 5 3 2 2" xfId="2734" xr:uid="{D7D30E14-E13A-4445-A1A7-69A4F8CD5225}"/>
    <cellStyle name="Percent 2 3 2 5 3 2 2 2" xfId="7216" xr:uid="{87910A1B-46FD-4BE4-AE6D-65CAB58DF4A3}"/>
    <cellStyle name="Percent 2 3 2 5 3 2 2 2 2" xfId="16246" xr:uid="{9A5FF621-C0AE-4716-9C3D-C5CFBB5226E4}"/>
    <cellStyle name="Percent 2 3 2 5 3 2 2 2 2 2" xfId="38672" xr:uid="{05EEE580-ECA1-4C9D-9589-A0513759D62A}"/>
    <cellStyle name="Percent 2 3 2 5 3 2 2 2 3" xfId="29642" xr:uid="{7EA78753-751D-4F31-8DEC-918067F6360A}"/>
    <cellStyle name="Percent 2 3 2 5 3 2 2 3" xfId="11764" xr:uid="{42E520E1-2464-498F-B903-04C3396298B5}"/>
    <cellStyle name="Percent 2 3 2 5 3 2 2 3 2" xfId="34190" xr:uid="{0B1DB622-1282-4DC7-A13F-EC3BB0B1E1A1}"/>
    <cellStyle name="Percent 2 3 2 5 3 2 2 4" xfId="25160" xr:uid="{8DA1EAAF-4377-4393-9F7F-66C02102BF0F}"/>
    <cellStyle name="Percent 2 3 2 5 3 2 3" xfId="4228" xr:uid="{533A2026-3F67-4455-805A-EB7452FA8AF8}"/>
    <cellStyle name="Percent 2 3 2 5 3 2 3 2" xfId="8710" xr:uid="{20B318F5-81D5-4582-BCD8-D673197EA6B6}"/>
    <cellStyle name="Percent 2 3 2 5 3 2 3 2 2" xfId="17740" xr:uid="{9D44A623-4E52-4520-B09A-0F0D88A5B215}"/>
    <cellStyle name="Percent 2 3 2 5 3 2 3 2 2 2" xfId="40166" xr:uid="{78E236EC-2185-4F16-8291-BE554A90EA3D}"/>
    <cellStyle name="Percent 2 3 2 5 3 2 3 2 3" xfId="31136" xr:uid="{F5EEDAA6-B6B4-433E-A178-4D228B024E4A}"/>
    <cellStyle name="Percent 2 3 2 5 3 2 3 3" xfId="13258" xr:uid="{9447DB3E-0B86-4317-B409-0AF773D70559}"/>
    <cellStyle name="Percent 2 3 2 5 3 2 3 3 2" xfId="35684" xr:uid="{768BAECD-A3D6-4C00-9BE4-93AB18BE99D5}"/>
    <cellStyle name="Percent 2 3 2 5 3 2 3 4" xfId="26654" xr:uid="{AB745EC8-BE4B-4E99-8372-FB3A6FC04B1D}"/>
    <cellStyle name="Percent 2 3 2 5 3 2 4" xfId="5722" xr:uid="{34055910-904A-47D6-857E-D0627A867177}"/>
    <cellStyle name="Percent 2 3 2 5 3 2 4 2" xfId="14752" xr:uid="{15037C80-5CAC-4E4C-B346-DC4972E1C72D}"/>
    <cellStyle name="Percent 2 3 2 5 3 2 4 2 2" xfId="37178" xr:uid="{7F41A8D4-3D85-404D-8828-F7C2FA51F762}"/>
    <cellStyle name="Percent 2 3 2 5 3 2 4 3" xfId="28148" xr:uid="{0D2D53D8-FD2E-4537-89C8-D7920D1334FB}"/>
    <cellStyle name="Percent 2 3 2 5 3 2 5" xfId="10270" xr:uid="{CD4DADFE-CD1B-44DA-9D23-8BB3C0F99BBD}"/>
    <cellStyle name="Percent 2 3 2 5 3 2 5 2" xfId="32696" xr:uid="{981F9E0C-D74C-4A39-B70F-975DE5047D5D}"/>
    <cellStyle name="Percent 2 3 2 5 3 2 6" xfId="23666" xr:uid="{83C5B6BD-8C21-4156-811C-4B7E13361824}"/>
    <cellStyle name="Percent 2 3 2 5 3 3" xfId="1987" xr:uid="{E7084D41-2E41-49D4-8133-FF7E5585659B}"/>
    <cellStyle name="Percent 2 3 2 5 3 3 2" xfId="6469" xr:uid="{09C66144-DA77-4205-9AA3-4719D3428C98}"/>
    <cellStyle name="Percent 2 3 2 5 3 3 2 2" xfId="15499" xr:uid="{50E1204A-6FD7-4732-9389-9933EA5048DF}"/>
    <cellStyle name="Percent 2 3 2 5 3 3 2 2 2" xfId="37925" xr:uid="{5176A5F9-D9DB-4E48-8172-EC8E19BA84AD}"/>
    <cellStyle name="Percent 2 3 2 5 3 3 2 3" xfId="28895" xr:uid="{291F19D6-9C9D-4486-86E0-D26C25A63DAD}"/>
    <cellStyle name="Percent 2 3 2 5 3 3 3" xfId="11017" xr:uid="{1E2AB933-CE1F-490C-A4FC-88C8F65381F3}"/>
    <cellStyle name="Percent 2 3 2 5 3 3 3 2" xfId="33443" xr:uid="{A5975959-4A6D-4A3F-A6D1-B1409EA51BDF}"/>
    <cellStyle name="Percent 2 3 2 5 3 3 4" xfId="24413" xr:uid="{C072566D-3205-4D1C-9F38-67D729A42CC0}"/>
    <cellStyle name="Percent 2 3 2 5 3 4" xfId="3481" xr:uid="{D68A8470-E667-47BC-B10C-949B94C9B577}"/>
    <cellStyle name="Percent 2 3 2 5 3 4 2" xfId="7963" xr:uid="{B6D098ED-EC90-422D-B914-DA6D17D08998}"/>
    <cellStyle name="Percent 2 3 2 5 3 4 2 2" xfId="16993" xr:uid="{3D73C748-44A2-4D26-9A40-2A645BBA0C4D}"/>
    <cellStyle name="Percent 2 3 2 5 3 4 2 2 2" xfId="39419" xr:uid="{A28DD03D-7C3D-4CE5-8292-CBC36AF06459}"/>
    <cellStyle name="Percent 2 3 2 5 3 4 2 3" xfId="30389" xr:uid="{A3FB983F-A330-491F-BBF2-ABD32DB2B01A}"/>
    <cellStyle name="Percent 2 3 2 5 3 4 3" xfId="12511" xr:uid="{A7F7FFE5-BE67-4772-88C2-B8A320E4750E}"/>
    <cellStyle name="Percent 2 3 2 5 3 4 3 2" xfId="34937" xr:uid="{8815AD39-A936-47E2-9350-D303CC2D7580}"/>
    <cellStyle name="Percent 2 3 2 5 3 4 4" xfId="25907" xr:uid="{A5197F10-C00B-41D3-A49A-2AAEEDCB645E}"/>
    <cellStyle name="Percent 2 3 2 5 3 5" xfId="4975" xr:uid="{172828F1-067E-4C1D-A64C-A6AA87A362EB}"/>
    <cellStyle name="Percent 2 3 2 5 3 5 2" xfId="14005" xr:uid="{CE95E8BE-0D6B-4D88-AE10-A90ABED17FEC}"/>
    <cellStyle name="Percent 2 3 2 5 3 5 2 2" xfId="36431" xr:uid="{335D2D3F-D150-4658-8AD5-559197AEDB83}"/>
    <cellStyle name="Percent 2 3 2 5 3 5 3" xfId="27401" xr:uid="{41044A8C-AD09-482A-9974-15E123F8A265}"/>
    <cellStyle name="Percent 2 3 2 5 3 6" xfId="9523" xr:uid="{66C1F3F2-A19D-46EB-8BD0-4074549DBB4E}"/>
    <cellStyle name="Percent 2 3 2 5 3 6 2" xfId="31949" xr:uid="{BFB4063E-083C-4251-BE6C-FCA5A506B1DC}"/>
    <cellStyle name="Percent 2 3 2 5 3 7" xfId="22919" xr:uid="{5E537791-BC71-4356-9ED7-E259A458AD79}"/>
    <cellStyle name="Percent 2 3 2 5 4" xfId="679" xr:uid="{4529739F-D588-45E1-B110-25F858579259}"/>
    <cellStyle name="Percent 2 3 2 5 4 2" xfId="1426" xr:uid="{3AF194C7-8D1E-4AF9-8590-C39AC2F13981}"/>
    <cellStyle name="Percent 2 3 2 5 4 2 2" xfId="2920" xr:uid="{3F9DE6EE-9FF9-4A92-ABDF-C7EE387C8917}"/>
    <cellStyle name="Percent 2 3 2 5 4 2 2 2" xfId="7402" xr:uid="{5702DC29-1C16-4B33-975C-C46D4A2D0AC6}"/>
    <cellStyle name="Percent 2 3 2 5 4 2 2 2 2" xfId="16432" xr:uid="{B115BFE1-2AE9-4D51-9601-915C307BC401}"/>
    <cellStyle name="Percent 2 3 2 5 4 2 2 2 2 2" xfId="38858" xr:uid="{BF7868DE-D278-42EC-9838-30A97F44466C}"/>
    <cellStyle name="Percent 2 3 2 5 4 2 2 2 3" xfId="29828" xr:uid="{72E4E1B5-AA34-410C-8627-703B41C57EF0}"/>
    <cellStyle name="Percent 2 3 2 5 4 2 2 3" xfId="11950" xr:uid="{710AF54A-D16F-4C3C-80D8-B60C4E9E7D4D}"/>
    <cellStyle name="Percent 2 3 2 5 4 2 2 3 2" xfId="34376" xr:uid="{CB184B28-78B7-45AE-8F21-B8A29A8D2A51}"/>
    <cellStyle name="Percent 2 3 2 5 4 2 2 4" xfId="25346" xr:uid="{5E5552A6-6039-4BB6-93BC-C7C64690B1D3}"/>
    <cellStyle name="Percent 2 3 2 5 4 2 3" xfId="4414" xr:uid="{25D89B2E-0482-4138-9890-82CBB2B7E2B1}"/>
    <cellStyle name="Percent 2 3 2 5 4 2 3 2" xfId="8896" xr:uid="{1C0A8C11-9FAD-47F7-8D17-10D57CC0E6B3}"/>
    <cellStyle name="Percent 2 3 2 5 4 2 3 2 2" xfId="17926" xr:uid="{996C9174-CAA1-4272-8755-E17404D9D8B7}"/>
    <cellStyle name="Percent 2 3 2 5 4 2 3 2 2 2" xfId="40352" xr:uid="{E7395FFA-33F5-4137-A5C6-25C94A300F43}"/>
    <cellStyle name="Percent 2 3 2 5 4 2 3 2 3" xfId="31322" xr:uid="{89AC58F7-721D-4011-96D5-ECB768C29D29}"/>
    <cellStyle name="Percent 2 3 2 5 4 2 3 3" xfId="13444" xr:uid="{12E475CE-1C60-4CC1-9A52-4131C8137161}"/>
    <cellStyle name="Percent 2 3 2 5 4 2 3 3 2" xfId="35870" xr:uid="{ACF7AFD4-309E-4C90-A3DA-4F266A3BFDEA}"/>
    <cellStyle name="Percent 2 3 2 5 4 2 3 4" xfId="26840" xr:uid="{57C55984-1658-441C-9B5D-A77996338F21}"/>
    <cellStyle name="Percent 2 3 2 5 4 2 4" xfId="5908" xr:uid="{21FAB562-034A-4E8C-B600-F2CDA6BE1FA4}"/>
    <cellStyle name="Percent 2 3 2 5 4 2 4 2" xfId="14938" xr:uid="{AC0D26BF-49A7-422B-B1D5-F564DC57A3E1}"/>
    <cellStyle name="Percent 2 3 2 5 4 2 4 2 2" xfId="37364" xr:uid="{0885D4C9-2B4C-4737-BE47-8205B8290DB9}"/>
    <cellStyle name="Percent 2 3 2 5 4 2 4 3" xfId="28334" xr:uid="{B8224608-06E0-4181-A370-C56F94B95C23}"/>
    <cellStyle name="Percent 2 3 2 5 4 2 5" xfId="10456" xr:uid="{322E9C92-DBE5-4E00-94AA-812070D2D38C}"/>
    <cellStyle name="Percent 2 3 2 5 4 2 5 2" xfId="32882" xr:uid="{EABBD083-3F97-4D3B-AD77-A1FE1793A900}"/>
    <cellStyle name="Percent 2 3 2 5 4 2 6" xfId="23852" xr:uid="{7D0ED49B-DEDA-49F3-8B8E-C2F85ADD29D9}"/>
    <cellStyle name="Percent 2 3 2 5 4 3" xfId="2173" xr:uid="{2DBB509E-F8FA-40BC-93F5-0D67074F09E2}"/>
    <cellStyle name="Percent 2 3 2 5 4 3 2" xfId="6655" xr:uid="{9E235722-0231-4B18-B560-AAAFEB9C4B9B}"/>
    <cellStyle name="Percent 2 3 2 5 4 3 2 2" xfId="15685" xr:uid="{CE28DB75-74B4-4863-B2D7-2772437CAEAC}"/>
    <cellStyle name="Percent 2 3 2 5 4 3 2 2 2" xfId="38111" xr:uid="{53EBD59C-6F25-48DC-A342-0D240EFD6D7C}"/>
    <cellStyle name="Percent 2 3 2 5 4 3 2 3" xfId="29081" xr:uid="{15ECBEB7-EF12-42E0-B13A-AEC835174CEA}"/>
    <cellStyle name="Percent 2 3 2 5 4 3 3" xfId="11203" xr:uid="{0DBEA26F-A802-481A-9B04-BFF94B6B5EAA}"/>
    <cellStyle name="Percent 2 3 2 5 4 3 3 2" xfId="33629" xr:uid="{409D53B2-1A32-4294-8121-4A91B7C3D154}"/>
    <cellStyle name="Percent 2 3 2 5 4 3 4" xfId="24599" xr:uid="{286F7A85-7632-4DEB-A53F-ACB85CAFD279}"/>
    <cellStyle name="Percent 2 3 2 5 4 4" xfId="3667" xr:uid="{454FB797-3EF5-4C0E-9C65-53DECA7B8916}"/>
    <cellStyle name="Percent 2 3 2 5 4 4 2" xfId="8149" xr:uid="{0F9A0B8A-E5B2-4D3C-A881-7DB7B193476A}"/>
    <cellStyle name="Percent 2 3 2 5 4 4 2 2" xfId="17179" xr:uid="{9D56F99C-8AFF-4700-80F7-C8C345DB2A4E}"/>
    <cellStyle name="Percent 2 3 2 5 4 4 2 2 2" xfId="39605" xr:uid="{7F58260A-7278-4282-8364-0DBE0E3EC863}"/>
    <cellStyle name="Percent 2 3 2 5 4 4 2 3" xfId="30575" xr:uid="{39038FD9-8407-4487-808E-F9266C755B57}"/>
    <cellStyle name="Percent 2 3 2 5 4 4 3" xfId="12697" xr:uid="{A77CD49B-8427-4A81-A214-5EC364EE14C6}"/>
    <cellStyle name="Percent 2 3 2 5 4 4 3 2" xfId="35123" xr:uid="{EA0FA229-D420-4FA9-957D-424681E8706B}"/>
    <cellStyle name="Percent 2 3 2 5 4 4 4" xfId="26093" xr:uid="{53D7C74D-1F6C-4B38-9A85-4C3CF12517A3}"/>
    <cellStyle name="Percent 2 3 2 5 4 5" xfId="5161" xr:uid="{21C4E150-AB40-4E56-86A3-6148886A3E76}"/>
    <cellStyle name="Percent 2 3 2 5 4 5 2" xfId="14191" xr:uid="{BB8C5561-42E9-4D18-B9BE-3F2A78AE429D}"/>
    <cellStyle name="Percent 2 3 2 5 4 5 2 2" xfId="36617" xr:uid="{0E47A45C-B2F5-4A42-8542-00930F86009D}"/>
    <cellStyle name="Percent 2 3 2 5 4 5 3" xfId="27587" xr:uid="{3ED9EC75-485C-4FC3-9D17-52B7B900A89C}"/>
    <cellStyle name="Percent 2 3 2 5 4 6" xfId="9709" xr:uid="{D2BBFAB0-E304-4681-A625-904D3C231FAE}"/>
    <cellStyle name="Percent 2 3 2 5 4 6 2" xfId="32135" xr:uid="{78C05D2F-BC75-4AF3-A694-7092113D6F05}"/>
    <cellStyle name="Percent 2 3 2 5 4 7" xfId="23105" xr:uid="{82FB9327-354A-4A81-8977-8E825457AF2B}"/>
    <cellStyle name="Percent 2 3 2 5 5" xfId="866" xr:uid="{A8440029-7285-4233-985E-485DBCEEE350}"/>
    <cellStyle name="Percent 2 3 2 5 5 2" xfId="2360" xr:uid="{8556C420-A3D9-48FF-8CCC-B871186CEAA2}"/>
    <cellStyle name="Percent 2 3 2 5 5 2 2" xfId="6842" xr:uid="{F48EF8F8-53C8-4A2D-95FA-1F88E7CFA63D}"/>
    <cellStyle name="Percent 2 3 2 5 5 2 2 2" xfId="15872" xr:uid="{C592D771-5ADF-414D-93D4-C9AF262A6D55}"/>
    <cellStyle name="Percent 2 3 2 5 5 2 2 2 2" xfId="38298" xr:uid="{0C59B7A0-B68D-4750-B4B7-8177C00700BA}"/>
    <cellStyle name="Percent 2 3 2 5 5 2 2 3" xfId="29268" xr:uid="{CA199CDA-4141-4151-87FB-CFB62BBE456D}"/>
    <cellStyle name="Percent 2 3 2 5 5 2 3" xfId="11390" xr:uid="{DA9F0CD4-D416-46E3-AA91-B5B55FD02532}"/>
    <cellStyle name="Percent 2 3 2 5 5 2 3 2" xfId="33816" xr:uid="{C2B2C195-7409-4DCD-BB14-F38FDE632B70}"/>
    <cellStyle name="Percent 2 3 2 5 5 2 4" xfId="24786" xr:uid="{CCBBCC65-3F14-4C85-80B2-6C00CEC2F410}"/>
    <cellStyle name="Percent 2 3 2 5 5 3" xfId="3854" xr:uid="{F4F4A5B0-4D6F-42F5-98A3-E02C6AC3DA00}"/>
    <cellStyle name="Percent 2 3 2 5 5 3 2" xfId="8336" xr:uid="{FBAF2314-4B2C-4C69-8579-26591555031F}"/>
    <cellStyle name="Percent 2 3 2 5 5 3 2 2" xfId="17366" xr:uid="{8F962E5F-F956-490A-9FD9-4B7A8EFBDF21}"/>
    <cellStyle name="Percent 2 3 2 5 5 3 2 2 2" xfId="39792" xr:uid="{4B71BCB2-DC03-4422-B22B-AF1B6C6D0311}"/>
    <cellStyle name="Percent 2 3 2 5 5 3 2 3" xfId="30762" xr:uid="{B5AB7AB1-A2C5-489E-85C1-E35B7C5B21FF}"/>
    <cellStyle name="Percent 2 3 2 5 5 3 3" xfId="12884" xr:uid="{3477A7AC-7571-4294-A0D6-A12406622A9E}"/>
    <cellStyle name="Percent 2 3 2 5 5 3 3 2" xfId="35310" xr:uid="{118BC3F1-3C75-4471-93EB-11CBF3C09096}"/>
    <cellStyle name="Percent 2 3 2 5 5 3 4" xfId="26280" xr:uid="{F7436B37-4930-4BF8-8F5C-40C7D2262A0B}"/>
    <cellStyle name="Percent 2 3 2 5 5 4" xfId="5348" xr:uid="{D252A540-E349-45E9-AFD8-3F733DECDC55}"/>
    <cellStyle name="Percent 2 3 2 5 5 4 2" xfId="14378" xr:uid="{ECB7C1C2-2E53-4747-8325-17209D401A94}"/>
    <cellStyle name="Percent 2 3 2 5 5 4 2 2" xfId="36804" xr:uid="{1B7B667A-A672-4517-84B2-82F7B7ED20C0}"/>
    <cellStyle name="Percent 2 3 2 5 5 4 3" xfId="27774" xr:uid="{4309F045-C24F-42D4-A4D7-B3CBBA8D4916}"/>
    <cellStyle name="Percent 2 3 2 5 5 5" xfId="9896" xr:uid="{9A4016B4-5D79-427F-B26A-BCC64B89DDEC}"/>
    <cellStyle name="Percent 2 3 2 5 5 5 2" xfId="32322" xr:uid="{B3FD2902-79F9-42AF-9D69-7C0C92516F98}"/>
    <cellStyle name="Percent 2 3 2 5 5 6" xfId="23292" xr:uid="{14926262-446D-4ED1-8FC5-F26E4E572A9C}"/>
    <cellStyle name="Percent 2 3 2 5 6" xfId="1615" xr:uid="{052E0DDB-E228-4625-89A2-B6BC49B2BC03}"/>
    <cellStyle name="Percent 2 3 2 5 6 2" xfId="6097" xr:uid="{7FC394A3-9257-482C-99BC-AF00EB7D9DA8}"/>
    <cellStyle name="Percent 2 3 2 5 6 2 2" xfId="15127" xr:uid="{A616C50B-994E-4693-BF1B-7775266E3AC6}"/>
    <cellStyle name="Percent 2 3 2 5 6 2 2 2" xfId="37553" xr:uid="{70B04485-031D-4391-BE8B-1D08B3375BE3}"/>
    <cellStyle name="Percent 2 3 2 5 6 2 3" xfId="28523" xr:uid="{40F4E279-B1D3-47C0-90FB-2B19F003A9F4}"/>
    <cellStyle name="Percent 2 3 2 5 6 3" xfId="10645" xr:uid="{D53DBF06-CDE6-44A8-8C02-40A96E7DD746}"/>
    <cellStyle name="Percent 2 3 2 5 6 3 2" xfId="33071" xr:uid="{EECE58CE-1D30-4AA0-A1AB-7E707AD98E06}"/>
    <cellStyle name="Percent 2 3 2 5 6 4" xfId="24041" xr:uid="{D2683700-28F2-40BC-A131-DB081F73AEAA}"/>
    <cellStyle name="Percent 2 3 2 5 7" xfId="3109" xr:uid="{62E4EB42-BFC5-4680-A6DD-6E32988A0BF6}"/>
    <cellStyle name="Percent 2 3 2 5 7 2" xfId="7591" xr:uid="{58B0CBDC-ABD3-4AB3-BA41-134159D161ED}"/>
    <cellStyle name="Percent 2 3 2 5 7 2 2" xfId="16621" xr:uid="{A6830890-4203-4B5F-A616-D11A86FF494F}"/>
    <cellStyle name="Percent 2 3 2 5 7 2 2 2" xfId="39047" xr:uid="{0191F135-6974-4757-BEA9-05AB89E43825}"/>
    <cellStyle name="Percent 2 3 2 5 7 2 3" xfId="30017" xr:uid="{899E2A18-EF72-48DE-957E-ABD4E5F21A2D}"/>
    <cellStyle name="Percent 2 3 2 5 7 3" xfId="12139" xr:uid="{F1B08695-C826-4ECC-A46E-E586919FB527}"/>
    <cellStyle name="Percent 2 3 2 5 7 3 2" xfId="34565" xr:uid="{406FD2EC-382A-4A98-B4FA-41F93987CC2E}"/>
    <cellStyle name="Percent 2 3 2 5 7 4" xfId="25535" xr:uid="{42A4A62F-BB49-412D-9C55-DD182261A26E}"/>
    <cellStyle name="Percent 2 3 2 5 8" xfId="4603" xr:uid="{FC5C60BD-D23A-4CE3-A341-C50BA20A6838}"/>
    <cellStyle name="Percent 2 3 2 5 8 2" xfId="13633" xr:uid="{61FADC93-B993-499D-9844-5551A1BDBE4C}"/>
    <cellStyle name="Percent 2 3 2 5 8 2 2" xfId="36059" xr:uid="{78D90203-6C66-4F80-B81A-1F741C7C145A}"/>
    <cellStyle name="Percent 2 3 2 5 8 3" xfId="27029" xr:uid="{CB477A33-B464-41CA-B50C-F22BA3FFAC4A}"/>
    <cellStyle name="Percent 2 3 2 5 9" xfId="9151" xr:uid="{6D1DDE82-593F-4A4B-B4AF-838E8AF2613F}"/>
    <cellStyle name="Percent 2 3 2 5 9 2" xfId="31577" xr:uid="{3F73E11B-57E6-4D2B-9025-30326C74003C}"/>
    <cellStyle name="Percent 2 3 2 6" xfId="145" xr:uid="{9BC63140-B963-41F0-A1EE-BBDC6533121D}"/>
    <cellStyle name="Percent 2 3 2 6 10" xfId="22571" xr:uid="{6EEE5F14-DFB6-4E0B-B060-AAE1AA1F70A8}"/>
    <cellStyle name="Percent 2 3 2 6 2" xfId="331" xr:uid="{62FDC37A-1806-4656-A804-681C42924A1B}"/>
    <cellStyle name="Percent 2 3 2 6 2 2" xfId="1074" xr:uid="{8E55D68B-9F3F-472C-A89F-23E84833DA6F}"/>
    <cellStyle name="Percent 2 3 2 6 2 2 2" xfId="2568" xr:uid="{8550FECD-2B51-48A6-8F62-E84D04966335}"/>
    <cellStyle name="Percent 2 3 2 6 2 2 2 2" xfId="7050" xr:uid="{69E018F9-FA3E-46D3-8D64-F19EF9ADF494}"/>
    <cellStyle name="Percent 2 3 2 6 2 2 2 2 2" xfId="16080" xr:uid="{2B762BE6-9592-4DAF-A33D-1A09FAF53B21}"/>
    <cellStyle name="Percent 2 3 2 6 2 2 2 2 2 2" xfId="38506" xr:uid="{6E4A7F8A-1721-4C57-9602-CC4006A4D28C}"/>
    <cellStyle name="Percent 2 3 2 6 2 2 2 2 3" xfId="29476" xr:uid="{D408E19D-CFB6-45A9-B843-4BB4131E7F75}"/>
    <cellStyle name="Percent 2 3 2 6 2 2 2 3" xfId="11598" xr:uid="{9465A37B-A154-44EC-8EE9-80304C4F1E2D}"/>
    <cellStyle name="Percent 2 3 2 6 2 2 2 3 2" xfId="34024" xr:uid="{532F010E-D83B-4A1C-B2F0-6DAACCA74701}"/>
    <cellStyle name="Percent 2 3 2 6 2 2 2 4" xfId="24994" xr:uid="{2E862789-1E1C-4382-A3CD-94C035D2D182}"/>
    <cellStyle name="Percent 2 3 2 6 2 2 3" xfId="4062" xr:uid="{D853A734-D5DA-486E-BE7B-CFFF0BB3AD11}"/>
    <cellStyle name="Percent 2 3 2 6 2 2 3 2" xfId="8544" xr:uid="{4B95E5CC-F6B8-4942-9283-70E3E2D977EB}"/>
    <cellStyle name="Percent 2 3 2 6 2 2 3 2 2" xfId="17574" xr:uid="{DE59D009-BB17-486C-AC95-31CE3CB87EEB}"/>
    <cellStyle name="Percent 2 3 2 6 2 2 3 2 2 2" xfId="40000" xr:uid="{BDDD96A3-D341-4A72-A533-14303653FBBB}"/>
    <cellStyle name="Percent 2 3 2 6 2 2 3 2 3" xfId="30970" xr:uid="{C31AD86C-CDD5-4542-9773-FDF8F9DABE54}"/>
    <cellStyle name="Percent 2 3 2 6 2 2 3 3" xfId="13092" xr:uid="{88720519-1333-4E45-84CF-4C0B6D25660D}"/>
    <cellStyle name="Percent 2 3 2 6 2 2 3 3 2" xfId="35518" xr:uid="{51275D4F-5FF4-402E-88B3-331945784942}"/>
    <cellStyle name="Percent 2 3 2 6 2 2 3 4" xfId="26488" xr:uid="{23D8201F-0C70-45CA-BCB3-CAABBC6C041B}"/>
    <cellStyle name="Percent 2 3 2 6 2 2 4" xfId="5556" xr:uid="{DA03E295-914E-4D76-A9BE-FCFC707293A3}"/>
    <cellStyle name="Percent 2 3 2 6 2 2 4 2" xfId="14586" xr:uid="{4FA1E4CE-E6B3-4296-B469-9E368932D918}"/>
    <cellStyle name="Percent 2 3 2 6 2 2 4 2 2" xfId="37012" xr:uid="{0BE2C17F-0ED6-4FE1-BA9D-AE08D0C9EAF2}"/>
    <cellStyle name="Percent 2 3 2 6 2 2 4 3" xfId="27982" xr:uid="{EDED08EC-2294-436B-9925-6DE659898912}"/>
    <cellStyle name="Percent 2 3 2 6 2 2 5" xfId="10104" xr:uid="{84304E0D-913B-4105-8FEF-A995475482B5}"/>
    <cellStyle name="Percent 2 3 2 6 2 2 5 2" xfId="32530" xr:uid="{B0199251-5440-4CFD-87F9-3F30C29A0EB2}"/>
    <cellStyle name="Percent 2 3 2 6 2 2 6" xfId="23500" xr:uid="{E95DC546-CBB1-4BD5-9393-DEAEAF88FD54}"/>
    <cellStyle name="Percent 2 3 2 6 2 3" xfId="1825" xr:uid="{F4D59412-1534-42F1-8107-163D7A7CFA9C}"/>
    <cellStyle name="Percent 2 3 2 6 2 3 2" xfId="6307" xr:uid="{FDAAB7B1-3423-40A0-8550-A9C7B322EE57}"/>
    <cellStyle name="Percent 2 3 2 6 2 3 2 2" xfId="15337" xr:uid="{34153A19-8310-4FFA-9837-A7021AF46DEB}"/>
    <cellStyle name="Percent 2 3 2 6 2 3 2 2 2" xfId="37763" xr:uid="{59306B32-372E-4E66-BEDC-61C7A80985FE}"/>
    <cellStyle name="Percent 2 3 2 6 2 3 2 3" xfId="28733" xr:uid="{7E17981B-17F9-4759-A3C0-CB0257CF97BC}"/>
    <cellStyle name="Percent 2 3 2 6 2 3 3" xfId="10855" xr:uid="{93FD2818-104A-4848-8D75-097724EF0669}"/>
    <cellStyle name="Percent 2 3 2 6 2 3 3 2" xfId="33281" xr:uid="{C8EF1D26-3F2F-45F0-B9C3-640E65FA2884}"/>
    <cellStyle name="Percent 2 3 2 6 2 3 4" xfId="24251" xr:uid="{BDB50572-1149-4B73-BAB0-21EE11FF99CF}"/>
    <cellStyle name="Percent 2 3 2 6 2 4" xfId="3319" xr:uid="{03264E6C-79F8-465F-9EFF-C6B3F580D07D}"/>
    <cellStyle name="Percent 2 3 2 6 2 4 2" xfId="7801" xr:uid="{36908BA7-CEF4-4376-9452-A4D8F77EC91D}"/>
    <cellStyle name="Percent 2 3 2 6 2 4 2 2" xfId="16831" xr:uid="{0207AAFF-3F61-4781-A857-68179977A675}"/>
    <cellStyle name="Percent 2 3 2 6 2 4 2 2 2" xfId="39257" xr:uid="{90D9AB71-6A47-40F1-B64D-86948CBF4158}"/>
    <cellStyle name="Percent 2 3 2 6 2 4 2 3" xfId="30227" xr:uid="{743D090F-C3BB-4408-BCF1-DE33602AA0D6}"/>
    <cellStyle name="Percent 2 3 2 6 2 4 3" xfId="12349" xr:uid="{EC73B146-B5D8-4210-81B7-C46687DDDCFA}"/>
    <cellStyle name="Percent 2 3 2 6 2 4 3 2" xfId="34775" xr:uid="{287AC805-A14A-4B5B-9996-8F903A029C3E}"/>
    <cellStyle name="Percent 2 3 2 6 2 4 4" xfId="25745" xr:uid="{2495008A-437E-4996-B625-0415FD23FD7A}"/>
    <cellStyle name="Percent 2 3 2 6 2 5" xfId="4813" xr:uid="{37BCF7A2-D7B5-4C98-86FD-D1431920B0D1}"/>
    <cellStyle name="Percent 2 3 2 6 2 5 2" xfId="13843" xr:uid="{EE8F4DF2-E698-4BA4-BD0F-A72E5578FB88}"/>
    <cellStyle name="Percent 2 3 2 6 2 5 2 2" xfId="36269" xr:uid="{16318E4D-1816-4519-9883-E718C5AABBDE}"/>
    <cellStyle name="Percent 2 3 2 6 2 5 3" xfId="27239" xr:uid="{E436403E-171A-4659-B5A1-D93BD201096C}"/>
    <cellStyle name="Percent 2 3 2 6 2 6" xfId="9361" xr:uid="{49A0A316-6691-4CEB-A6CF-319E3596C444}"/>
    <cellStyle name="Percent 2 3 2 6 2 6 2" xfId="31787" xr:uid="{687EE7AB-D5F3-40A6-B0CA-07B811194A60}"/>
    <cellStyle name="Percent 2 3 2 6 2 7" xfId="22757" xr:uid="{D009EE80-69B2-4E61-9F84-16F9417335A1}"/>
    <cellStyle name="Percent 2 3 2 6 3" xfId="517" xr:uid="{AAD76454-A0D8-47D1-9350-8F4B0ADC79D0}"/>
    <cellStyle name="Percent 2 3 2 6 3 2" xfId="1264" xr:uid="{89EE5ACB-EA05-4AB0-8272-5699A1BDB710}"/>
    <cellStyle name="Percent 2 3 2 6 3 2 2" xfId="2758" xr:uid="{D31DB2BB-8025-442B-82E1-632B89ABC250}"/>
    <cellStyle name="Percent 2 3 2 6 3 2 2 2" xfId="7240" xr:uid="{B1032F14-C502-4E2B-A6E0-DF74CC15BFB4}"/>
    <cellStyle name="Percent 2 3 2 6 3 2 2 2 2" xfId="16270" xr:uid="{AEBAF00B-E180-4C36-8AC9-3E23D6292B49}"/>
    <cellStyle name="Percent 2 3 2 6 3 2 2 2 2 2" xfId="38696" xr:uid="{023AF8F0-981E-4BBB-BFC7-F747056E0504}"/>
    <cellStyle name="Percent 2 3 2 6 3 2 2 2 3" xfId="29666" xr:uid="{9E97915D-3310-4DDB-AFBB-AA766E0D1905}"/>
    <cellStyle name="Percent 2 3 2 6 3 2 2 3" xfId="11788" xr:uid="{EABBDC48-F848-4EB1-9B4A-6827E32883D8}"/>
    <cellStyle name="Percent 2 3 2 6 3 2 2 3 2" xfId="34214" xr:uid="{C4FCAC1D-690D-4830-A5FC-A39048182405}"/>
    <cellStyle name="Percent 2 3 2 6 3 2 2 4" xfId="25184" xr:uid="{DC4AE5CC-4A83-4EDB-BC33-7C68F9C26941}"/>
    <cellStyle name="Percent 2 3 2 6 3 2 3" xfId="4252" xr:uid="{323FFC03-7D83-4FB3-8373-367DCC83DB94}"/>
    <cellStyle name="Percent 2 3 2 6 3 2 3 2" xfId="8734" xr:uid="{1F193560-91AA-454C-907F-AA88EC336872}"/>
    <cellStyle name="Percent 2 3 2 6 3 2 3 2 2" xfId="17764" xr:uid="{0181CB16-1CD8-49B4-8D37-8614E4898355}"/>
    <cellStyle name="Percent 2 3 2 6 3 2 3 2 2 2" xfId="40190" xr:uid="{696DDFF7-A54B-49C4-A65F-97806C00D061}"/>
    <cellStyle name="Percent 2 3 2 6 3 2 3 2 3" xfId="31160" xr:uid="{150680DC-EFA4-4558-A6A9-3877C0818689}"/>
    <cellStyle name="Percent 2 3 2 6 3 2 3 3" xfId="13282" xr:uid="{B30B6FA3-41BB-42FC-838F-90913C1EEB6A}"/>
    <cellStyle name="Percent 2 3 2 6 3 2 3 3 2" xfId="35708" xr:uid="{DD6D5195-621A-445A-B6DD-F39DE3E2E229}"/>
    <cellStyle name="Percent 2 3 2 6 3 2 3 4" xfId="26678" xr:uid="{A3838CBC-5D24-48A1-B3B1-81BFAD6292F5}"/>
    <cellStyle name="Percent 2 3 2 6 3 2 4" xfId="5746" xr:uid="{0D608046-2C92-4040-A7D5-5F549276DC02}"/>
    <cellStyle name="Percent 2 3 2 6 3 2 4 2" xfId="14776" xr:uid="{794A116E-6664-4008-9F4D-7A9403D7B683}"/>
    <cellStyle name="Percent 2 3 2 6 3 2 4 2 2" xfId="37202" xr:uid="{01264F09-4F7D-4AE8-AFA9-7AE73536B5D8}"/>
    <cellStyle name="Percent 2 3 2 6 3 2 4 3" xfId="28172" xr:uid="{50E6315D-B328-4B4A-A20E-E18195F542DA}"/>
    <cellStyle name="Percent 2 3 2 6 3 2 5" xfId="10294" xr:uid="{14AB0DE6-C5F3-41D9-B0B4-D505B3A2B04C}"/>
    <cellStyle name="Percent 2 3 2 6 3 2 5 2" xfId="32720" xr:uid="{D89C82E6-AC33-47DD-8B89-37E3C6ABBFA3}"/>
    <cellStyle name="Percent 2 3 2 6 3 2 6" xfId="23690" xr:uid="{7E9F2718-85C1-4048-83D0-EC0BCC6E2F4D}"/>
    <cellStyle name="Percent 2 3 2 6 3 3" xfId="2011" xr:uid="{43B927B2-EB7A-477A-85DC-7DB2FAF5C94D}"/>
    <cellStyle name="Percent 2 3 2 6 3 3 2" xfId="6493" xr:uid="{DB50A246-5B24-405B-94F7-19341493A665}"/>
    <cellStyle name="Percent 2 3 2 6 3 3 2 2" xfId="15523" xr:uid="{E75011F6-F448-4EE2-A2F5-10C35A15A373}"/>
    <cellStyle name="Percent 2 3 2 6 3 3 2 2 2" xfId="37949" xr:uid="{625A352F-94C1-40DF-ACC0-71AD87A2C851}"/>
    <cellStyle name="Percent 2 3 2 6 3 3 2 3" xfId="28919" xr:uid="{CF5845FB-3BA1-4C5D-B074-FA57253680ED}"/>
    <cellStyle name="Percent 2 3 2 6 3 3 3" xfId="11041" xr:uid="{0DE1078A-3C20-4FCF-AB58-B0DD4AE5F140}"/>
    <cellStyle name="Percent 2 3 2 6 3 3 3 2" xfId="33467" xr:uid="{1635FAF4-534C-42F4-8B39-61D512ED41DC}"/>
    <cellStyle name="Percent 2 3 2 6 3 3 4" xfId="24437" xr:uid="{5CD6D5B0-4607-4859-AB76-331F017FEFBD}"/>
    <cellStyle name="Percent 2 3 2 6 3 4" xfId="3505" xr:uid="{93D87582-8D4B-4C6A-8767-39F574FDA566}"/>
    <cellStyle name="Percent 2 3 2 6 3 4 2" xfId="7987" xr:uid="{53931908-6089-4119-8085-136588F71FB4}"/>
    <cellStyle name="Percent 2 3 2 6 3 4 2 2" xfId="17017" xr:uid="{7B66E003-6A45-43F2-8CD9-27D74658CA44}"/>
    <cellStyle name="Percent 2 3 2 6 3 4 2 2 2" xfId="39443" xr:uid="{633B6CC5-E16A-4A37-88CB-09C51394BF42}"/>
    <cellStyle name="Percent 2 3 2 6 3 4 2 3" xfId="30413" xr:uid="{02F86494-B089-4C15-A361-5DCD25253053}"/>
    <cellStyle name="Percent 2 3 2 6 3 4 3" xfId="12535" xr:uid="{66C9FCE0-DB3F-48D4-9281-3710E6E9A5FD}"/>
    <cellStyle name="Percent 2 3 2 6 3 4 3 2" xfId="34961" xr:uid="{2A72A388-20A9-44A8-8231-54243C584B45}"/>
    <cellStyle name="Percent 2 3 2 6 3 4 4" xfId="25931" xr:uid="{7848182D-B6F9-4D73-883E-2566D619F5DC}"/>
    <cellStyle name="Percent 2 3 2 6 3 5" xfId="4999" xr:uid="{49C78580-600A-4224-92EC-CF6438772105}"/>
    <cellStyle name="Percent 2 3 2 6 3 5 2" xfId="14029" xr:uid="{0DC3A391-3A81-4A45-9806-A4543F6B195A}"/>
    <cellStyle name="Percent 2 3 2 6 3 5 2 2" xfId="36455" xr:uid="{E615B745-58F2-4216-ACEB-59073C84D061}"/>
    <cellStyle name="Percent 2 3 2 6 3 5 3" xfId="27425" xr:uid="{C59B88F9-8E8B-4ADA-B168-C13747C35E58}"/>
    <cellStyle name="Percent 2 3 2 6 3 6" xfId="9547" xr:uid="{CA51D358-D703-4DC3-874D-E89C635305AF}"/>
    <cellStyle name="Percent 2 3 2 6 3 6 2" xfId="31973" xr:uid="{75369226-516B-475F-BC14-85909296852A}"/>
    <cellStyle name="Percent 2 3 2 6 3 7" xfId="22943" xr:uid="{E5E16339-450D-459C-B3B4-0B01A1102D85}"/>
    <cellStyle name="Percent 2 3 2 6 4" xfId="703" xr:uid="{EC8EF1DC-3072-409A-B71F-A93F8A3B6D5B}"/>
    <cellStyle name="Percent 2 3 2 6 4 2" xfId="1450" xr:uid="{5C18F621-6FD1-43DB-95C5-32EA6EB48012}"/>
    <cellStyle name="Percent 2 3 2 6 4 2 2" xfId="2944" xr:uid="{2C76FCD0-9EAF-4E64-B720-F7E02436C2B1}"/>
    <cellStyle name="Percent 2 3 2 6 4 2 2 2" xfId="7426" xr:uid="{FFF3B4CC-D457-4FEA-9FFC-446DB6D2ABDA}"/>
    <cellStyle name="Percent 2 3 2 6 4 2 2 2 2" xfId="16456" xr:uid="{3F452E06-8FBF-4C63-ADF2-AD2464F53DEC}"/>
    <cellStyle name="Percent 2 3 2 6 4 2 2 2 2 2" xfId="38882" xr:uid="{205E59FE-BAD7-4C87-A1F2-C50650E82D42}"/>
    <cellStyle name="Percent 2 3 2 6 4 2 2 2 3" xfId="29852" xr:uid="{042B88B3-46B9-4ED1-B488-241259346445}"/>
    <cellStyle name="Percent 2 3 2 6 4 2 2 3" xfId="11974" xr:uid="{40C4BC5E-5B62-4B5E-AD13-BBE9554EC68F}"/>
    <cellStyle name="Percent 2 3 2 6 4 2 2 3 2" xfId="34400" xr:uid="{216B3568-2860-4BB4-B550-40CD21B03323}"/>
    <cellStyle name="Percent 2 3 2 6 4 2 2 4" xfId="25370" xr:uid="{0E784DC8-5424-4D05-B413-8B89FBC8BA95}"/>
    <cellStyle name="Percent 2 3 2 6 4 2 3" xfId="4438" xr:uid="{D352190F-8AA6-4731-8189-47808BABD58E}"/>
    <cellStyle name="Percent 2 3 2 6 4 2 3 2" xfId="8920" xr:uid="{214E3BB0-2762-43E3-B007-7A7C8C960366}"/>
    <cellStyle name="Percent 2 3 2 6 4 2 3 2 2" xfId="17950" xr:uid="{CE355453-B7A6-4ABE-A677-F796BF187246}"/>
    <cellStyle name="Percent 2 3 2 6 4 2 3 2 2 2" xfId="40376" xr:uid="{F2190A05-9B66-4352-9803-07F375AB9972}"/>
    <cellStyle name="Percent 2 3 2 6 4 2 3 2 3" xfId="31346" xr:uid="{CECE5533-425A-4C6A-8AD9-7E69C5785A46}"/>
    <cellStyle name="Percent 2 3 2 6 4 2 3 3" xfId="13468" xr:uid="{8CACAC31-8325-4722-AFE5-FC910F30FCDF}"/>
    <cellStyle name="Percent 2 3 2 6 4 2 3 3 2" xfId="35894" xr:uid="{01551615-7D7A-4FE0-8AE5-9FEF15041913}"/>
    <cellStyle name="Percent 2 3 2 6 4 2 3 4" xfId="26864" xr:uid="{B5AEB658-8C8B-4F56-AB34-4BE056FAEF03}"/>
    <cellStyle name="Percent 2 3 2 6 4 2 4" xfId="5932" xr:uid="{C5886F92-52EF-4861-9820-AAAA2A97BE8E}"/>
    <cellStyle name="Percent 2 3 2 6 4 2 4 2" xfId="14962" xr:uid="{81C41EB2-7713-4203-8736-AEA47794C310}"/>
    <cellStyle name="Percent 2 3 2 6 4 2 4 2 2" xfId="37388" xr:uid="{DF1043C2-7568-4A93-A29E-DD0D09684380}"/>
    <cellStyle name="Percent 2 3 2 6 4 2 4 3" xfId="28358" xr:uid="{05818DDF-C2EE-4F70-963E-2F032D5EF32C}"/>
    <cellStyle name="Percent 2 3 2 6 4 2 5" xfId="10480" xr:uid="{09A1DCC2-D2DA-4BC8-8866-47FCBD9A3B96}"/>
    <cellStyle name="Percent 2 3 2 6 4 2 5 2" xfId="32906" xr:uid="{9661F1BE-F39B-4D1D-BD7D-D78E12E5158A}"/>
    <cellStyle name="Percent 2 3 2 6 4 2 6" xfId="23876" xr:uid="{BE9E9975-CAD7-4774-9AFF-A75709C706CE}"/>
    <cellStyle name="Percent 2 3 2 6 4 3" xfId="2197" xr:uid="{7DF35806-F954-4F01-8C2A-71DF2C2A6545}"/>
    <cellStyle name="Percent 2 3 2 6 4 3 2" xfId="6679" xr:uid="{406338B5-6D85-4EA3-8AA5-AA44F3C63130}"/>
    <cellStyle name="Percent 2 3 2 6 4 3 2 2" xfId="15709" xr:uid="{DEA5B201-E405-433F-831D-326683834EE6}"/>
    <cellStyle name="Percent 2 3 2 6 4 3 2 2 2" xfId="38135" xr:uid="{A8A429EB-7EF6-4B61-89B1-BA27CA6561A8}"/>
    <cellStyle name="Percent 2 3 2 6 4 3 2 3" xfId="29105" xr:uid="{1379A7E6-B64A-406E-B224-304A87D8C6C7}"/>
    <cellStyle name="Percent 2 3 2 6 4 3 3" xfId="11227" xr:uid="{47D902D9-7A16-498B-A2C3-4C1792A8340F}"/>
    <cellStyle name="Percent 2 3 2 6 4 3 3 2" xfId="33653" xr:uid="{7321396D-0E4D-4BCA-9A84-FBC307B3C9FA}"/>
    <cellStyle name="Percent 2 3 2 6 4 3 4" xfId="24623" xr:uid="{37CF9066-CD77-4188-A20C-3C9DC58C95FA}"/>
    <cellStyle name="Percent 2 3 2 6 4 4" xfId="3691" xr:uid="{09547D9D-006C-4835-9B7E-893746A33704}"/>
    <cellStyle name="Percent 2 3 2 6 4 4 2" xfId="8173" xr:uid="{2092984F-136B-447A-BEAC-07F6D2FC69AE}"/>
    <cellStyle name="Percent 2 3 2 6 4 4 2 2" xfId="17203" xr:uid="{B86638EC-22FD-4333-96AD-9392E55BDFA8}"/>
    <cellStyle name="Percent 2 3 2 6 4 4 2 2 2" xfId="39629" xr:uid="{BBD13244-7B8D-4F98-B843-6CD6A5DC1DD9}"/>
    <cellStyle name="Percent 2 3 2 6 4 4 2 3" xfId="30599" xr:uid="{B51C36A2-468F-4795-AE77-EC94F2F9D1EF}"/>
    <cellStyle name="Percent 2 3 2 6 4 4 3" xfId="12721" xr:uid="{FCA8C477-197D-4CE5-A9F5-6FACBCCBC9E5}"/>
    <cellStyle name="Percent 2 3 2 6 4 4 3 2" xfId="35147" xr:uid="{4E570FD8-248B-4C30-AC9B-78AFFD72A130}"/>
    <cellStyle name="Percent 2 3 2 6 4 4 4" xfId="26117" xr:uid="{6E4F8266-6311-456F-BCEB-FFF53FB9D340}"/>
    <cellStyle name="Percent 2 3 2 6 4 5" xfId="5185" xr:uid="{C5958D5E-1DFC-42A0-90EF-E593E185A0FF}"/>
    <cellStyle name="Percent 2 3 2 6 4 5 2" xfId="14215" xr:uid="{660A96A9-FA61-446F-81EB-7711929084BC}"/>
    <cellStyle name="Percent 2 3 2 6 4 5 2 2" xfId="36641" xr:uid="{A829A8FA-8765-44EB-9FD9-810ACCE2FB41}"/>
    <cellStyle name="Percent 2 3 2 6 4 5 3" xfId="27611" xr:uid="{BE4F1D8E-6FBC-43B8-8457-695FF11B7A8D}"/>
    <cellStyle name="Percent 2 3 2 6 4 6" xfId="9733" xr:uid="{229B78A0-EEB5-451A-AC76-44D4A62DF447}"/>
    <cellStyle name="Percent 2 3 2 6 4 6 2" xfId="32159" xr:uid="{1B1AC2D0-FDCC-4E7E-B375-82A21314B38A}"/>
    <cellStyle name="Percent 2 3 2 6 4 7" xfId="23129" xr:uid="{02147990-F3C7-4B4F-8F49-39ADA140EB5F}"/>
    <cellStyle name="Percent 2 3 2 6 5" xfId="890" xr:uid="{9C2A932C-523E-49F9-9D18-5B3A3F99F95A}"/>
    <cellStyle name="Percent 2 3 2 6 5 2" xfId="2384" xr:uid="{7D14328C-F83F-446C-AB9D-433D7F81485A}"/>
    <cellStyle name="Percent 2 3 2 6 5 2 2" xfId="6866" xr:uid="{E4BD9DAB-BACF-400B-856B-A031C167FA1A}"/>
    <cellStyle name="Percent 2 3 2 6 5 2 2 2" xfId="15896" xr:uid="{B8FBE9CB-65C3-4E69-91D2-9DE25C96206B}"/>
    <cellStyle name="Percent 2 3 2 6 5 2 2 2 2" xfId="38322" xr:uid="{ED3004A7-CFD4-46B3-B3FA-83102E2EBCBF}"/>
    <cellStyle name="Percent 2 3 2 6 5 2 2 3" xfId="29292" xr:uid="{B4AC0EB3-1D87-4ECE-9A1F-8F2C64FB0744}"/>
    <cellStyle name="Percent 2 3 2 6 5 2 3" xfId="11414" xr:uid="{6BA674A2-5BD0-477E-9C57-19547D265A29}"/>
    <cellStyle name="Percent 2 3 2 6 5 2 3 2" xfId="33840" xr:uid="{45F12263-989D-4C97-8EA3-649B32673AE2}"/>
    <cellStyle name="Percent 2 3 2 6 5 2 4" xfId="24810" xr:uid="{E2A0EB0B-CD64-45D5-BF2D-D53468AF5864}"/>
    <cellStyle name="Percent 2 3 2 6 5 3" xfId="3878" xr:uid="{09C46A8E-E7CB-4CC7-A680-95201C210894}"/>
    <cellStyle name="Percent 2 3 2 6 5 3 2" xfId="8360" xr:uid="{830080F6-9E8F-48CC-B707-A8DAE8E9B4B0}"/>
    <cellStyle name="Percent 2 3 2 6 5 3 2 2" xfId="17390" xr:uid="{F5390D52-ACCA-4042-BB1C-23A080DF8380}"/>
    <cellStyle name="Percent 2 3 2 6 5 3 2 2 2" xfId="39816" xr:uid="{DE3629BC-1A54-46F8-96DF-B8B4E48A33A8}"/>
    <cellStyle name="Percent 2 3 2 6 5 3 2 3" xfId="30786" xr:uid="{0C9DB0D3-FF5D-4227-BB97-3CC2E4EBEEFD}"/>
    <cellStyle name="Percent 2 3 2 6 5 3 3" xfId="12908" xr:uid="{C96DC9EC-7695-4DB3-9E41-59E7D5A2D5F5}"/>
    <cellStyle name="Percent 2 3 2 6 5 3 3 2" xfId="35334" xr:uid="{B8BFEC4F-4396-427B-AE8F-4112D48ECCD2}"/>
    <cellStyle name="Percent 2 3 2 6 5 3 4" xfId="26304" xr:uid="{DD711A25-394E-4DF1-9EED-8B2BFF06CC92}"/>
    <cellStyle name="Percent 2 3 2 6 5 4" xfId="5372" xr:uid="{71DEC3C8-FC3B-4608-9EC8-7C2402704249}"/>
    <cellStyle name="Percent 2 3 2 6 5 4 2" xfId="14402" xr:uid="{331B324E-443E-4A94-ABF9-71843526EB50}"/>
    <cellStyle name="Percent 2 3 2 6 5 4 2 2" xfId="36828" xr:uid="{F93BE640-F475-4452-B1A9-7F4EFD409BBA}"/>
    <cellStyle name="Percent 2 3 2 6 5 4 3" xfId="27798" xr:uid="{12A48476-C386-4593-AAAC-F07BA2F08613}"/>
    <cellStyle name="Percent 2 3 2 6 5 5" xfId="9920" xr:uid="{07FB1BC7-C8DD-4867-B1F2-9C64D06C6804}"/>
    <cellStyle name="Percent 2 3 2 6 5 5 2" xfId="32346" xr:uid="{F6401752-D4C6-4874-8F10-B8A3D256C4D9}"/>
    <cellStyle name="Percent 2 3 2 6 5 6" xfId="23316" xr:uid="{E3F4030E-9DA3-4D12-8707-530614BE6FED}"/>
    <cellStyle name="Percent 2 3 2 6 6" xfId="1639" xr:uid="{8ED15D7E-713D-49FF-992B-76A45341805B}"/>
    <cellStyle name="Percent 2 3 2 6 6 2" xfId="6121" xr:uid="{4629F365-63E4-4BEC-9751-3F3BC15F5492}"/>
    <cellStyle name="Percent 2 3 2 6 6 2 2" xfId="15151" xr:uid="{EEE955BC-FA2D-4028-B22B-743182E43156}"/>
    <cellStyle name="Percent 2 3 2 6 6 2 2 2" xfId="37577" xr:uid="{B7C4140B-CE10-428A-94B0-D85BFD6D3B05}"/>
    <cellStyle name="Percent 2 3 2 6 6 2 3" xfId="28547" xr:uid="{EBBFD73A-7132-4832-A269-07D15ACAB122}"/>
    <cellStyle name="Percent 2 3 2 6 6 3" xfId="10669" xr:uid="{291A7BD0-5804-4996-B4EE-D4F4FCC98FDF}"/>
    <cellStyle name="Percent 2 3 2 6 6 3 2" xfId="33095" xr:uid="{E0A1BBE8-781E-4861-B71D-6236EE0C12BA}"/>
    <cellStyle name="Percent 2 3 2 6 6 4" xfId="24065" xr:uid="{222CE28A-9B69-47E2-BE42-1B1B2827078E}"/>
    <cellStyle name="Percent 2 3 2 6 7" xfId="3133" xr:uid="{6DFCECE7-CAE6-4F13-B3A3-B51F0C274C53}"/>
    <cellStyle name="Percent 2 3 2 6 7 2" xfId="7615" xr:uid="{C2DE248B-9144-494E-9160-E409306989CA}"/>
    <cellStyle name="Percent 2 3 2 6 7 2 2" xfId="16645" xr:uid="{F27CFD26-D45F-4DB0-8139-DDF25A011699}"/>
    <cellStyle name="Percent 2 3 2 6 7 2 2 2" xfId="39071" xr:uid="{DD863817-58D4-446F-862C-E8B5A4D37B7F}"/>
    <cellStyle name="Percent 2 3 2 6 7 2 3" xfId="30041" xr:uid="{DEB38AE9-50F1-45C5-8FA9-AF7BE6CF2090}"/>
    <cellStyle name="Percent 2 3 2 6 7 3" xfId="12163" xr:uid="{82D22E1E-27E5-4728-A573-AAA0DF9C1A8C}"/>
    <cellStyle name="Percent 2 3 2 6 7 3 2" xfId="34589" xr:uid="{C2C194CD-327B-46DB-8DA8-A33E0454666E}"/>
    <cellStyle name="Percent 2 3 2 6 7 4" xfId="25559" xr:uid="{D1D1A12C-3315-4CB5-B89C-58099EB4DF6A}"/>
    <cellStyle name="Percent 2 3 2 6 8" xfId="4627" xr:uid="{B3EA298A-C753-4147-943A-87F30E4DCB3B}"/>
    <cellStyle name="Percent 2 3 2 6 8 2" xfId="13657" xr:uid="{5A049822-38AB-47A0-88CC-6846780882C5}"/>
    <cellStyle name="Percent 2 3 2 6 8 2 2" xfId="36083" xr:uid="{55909B83-AC2E-481C-879C-E8280F42A9D4}"/>
    <cellStyle name="Percent 2 3 2 6 8 3" xfId="27053" xr:uid="{14A7F5DF-81E8-4E13-A86A-CE9320590B0B}"/>
    <cellStyle name="Percent 2 3 2 6 9" xfId="9175" xr:uid="{DA5D0FA6-B08A-49A1-95A0-D0D2ADA3F431}"/>
    <cellStyle name="Percent 2 3 2 6 9 2" xfId="31601" xr:uid="{6C077C47-6160-4719-828C-C54740E836AF}"/>
    <cellStyle name="Percent 2 3 2 7" xfId="168" xr:uid="{22275A8A-2B9F-4DE6-98B4-C2B71AD6A787}"/>
    <cellStyle name="Percent 2 3 2 7 10" xfId="22594" xr:uid="{1AB118F6-756C-4564-B9C3-393F2B16F61C}"/>
    <cellStyle name="Percent 2 3 2 7 2" xfId="354" xr:uid="{09D492BF-FCE7-4BB4-8F89-04CFC310CBED}"/>
    <cellStyle name="Percent 2 3 2 7 2 2" xfId="1097" xr:uid="{5EEC195A-660C-45CA-9344-D8E2EA7D563A}"/>
    <cellStyle name="Percent 2 3 2 7 2 2 2" xfId="2591" xr:uid="{F4231493-2EFB-4781-AFC6-AE58D9239F49}"/>
    <cellStyle name="Percent 2 3 2 7 2 2 2 2" xfId="7073" xr:uid="{7C8D96E8-2D94-441F-A2CB-B8ADB6E91A43}"/>
    <cellStyle name="Percent 2 3 2 7 2 2 2 2 2" xfId="16103" xr:uid="{A9E39D6F-3AF4-4C4C-AE4D-DD78613CE274}"/>
    <cellStyle name="Percent 2 3 2 7 2 2 2 2 2 2" xfId="38529" xr:uid="{358052E5-BAFC-45D6-9340-ADD6A4A14521}"/>
    <cellStyle name="Percent 2 3 2 7 2 2 2 2 3" xfId="29499" xr:uid="{C1785000-FBC8-4972-A2B0-FF87322D18F7}"/>
    <cellStyle name="Percent 2 3 2 7 2 2 2 3" xfId="11621" xr:uid="{6837680F-1606-43AD-A4AA-AFC5A8FFBE24}"/>
    <cellStyle name="Percent 2 3 2 7 2 2 2 3 2" xfId="34047" xr:uid="{41636268-C4DC-4642-9779-41BF676BE060}"/>
    <cellStyle name="Percent 2 3 2 7 2 2 2 4" xfId="25017" xr:uid="{159C58D4-7CAF-4ECE-9C40-F38127FA8FDB}"/>
    <cellStyle name="Percent 2 3 2 7 2 2 3" xfId="4085" xr:uid="{23991D01-81A1-42CF-8083-AE360A8306B4}"/>
    <cellStyle name="Percent 2 3 2 7 2 2 3 2" xfId="8567" xr:uid="{526B63AA-2537-4CA9-9A86-3BECD3602988}"/>
    <cellStyle name="Percent 2 3 2 7 2 2 3 2 2" xfId="17597" xr:uid="{107210FC-55AF-4B95-8667-D25D964AEBE9}"/>
    <cellStyle name="Percent 2 3 2 7 2 2 3 2 2 2" xfId="40023" xr:uid="{F7091BF7-5961-48A6-A7E6-97DF830E06E0}"/>
    <cellStyle name="Percent 2 3 2 7 2 2 3 2 3" xfId="30993" xr:uid="{DEF2E248-D170-4919-8037-27DFD12959A3}"/>
    <cellStyle name="Percent 2 3 2 7 2 2 3 3" xfId="13115" xr:uid="{C10EEC6A-FDA4-4326-B0F2-C26EEFD298CC}"/>
    <cellStyle name="Percent 2 3 2 7 2 2 3 3 2" xfId="35541" xr:uid="{8A670113-901F-45D0-99F3-DB6B215800F1}"/>
    <cellStyle name="Percent 2 3 2 7 2 2 3 4" xfId="26511" xr:uid="{48893E70-8D50-4C2F-A8AC-666102404EBB}"/>
    <cellStyle name="Percent 2 3 2 7 2 2 4" xfId="5579" xr:uid="{951F4ABC-9551-4F80-A4FC-0B88A5032923}"/>
    <cellStyle name="Percent 2 3 2 7 2 2 4 2" xfId="14609" xr:uid="{56159E39-3BE5-46AB-B424-610951609611}"/>
    <cellStyle name="Percent 2 3 2 7 2 2 4 2 2" xfId="37035" xr:uid="{A5C7047E-D693-4696-92FC-E406661B1F7A}"/>
    <cellStyle name="Percent 2 3 2 7 2 2 4 3" xfId="28005" xr:uid="{CE17AE60-B552-4CF0-AE5C-92064AD316C4}"/>
    <cellStyle name="Percent 2 3 2 7 2 2 5" xfId="10127" xr:uid="{71B2FBC4-59F0-4456-B911-31D5B6020E34}"/>
    <cellStyle name="Percent 2 3 2 7 2 2 5 2" xfId="32553" xr:uid="{D54E6AA1-7E42-48FE-9B2E-8CF24CB91154}"/>
    <cellStyle name="Percent 2 3 2 7 2 2 6" xfId="23523" xr:uid="{382D51A6-760F-4D11-A971-9DB3AC87E7AD}"/>
    <cellStyle name="Percent 2 3 2 7 2 3" xfId="1848" xr:uid="{35AEB4A6-6744-4CE7-BC27-ED7DBD792CC0}"/>
    <cellStyle name="Percent 2 3 2 7 2 3 2" xfId="6330" xr:uid="{7763CCAF-C27E-4A1E-BC03-F587B6180482}"/>
    <cellStyle name="Percent 2 3 2 7 2 3 2 2" xfId="15360" xr:uid="{E1BB549C-B791-4F05-9EC2-0C313B1B0332}"/>
    <cellStyle name="Percent 2 3 2 7 2 3 2 2 2" xfId="37786" xr:uid="{094AF2FC-510C-4A6C-B290-8BA9AA4AA5D8}"/>
    <cellStyle name="Percent 2 3 2 7 2 3 2 3" xfId="28756" xr:uid="{9745963B-1F6F-4985-9B70-F25D10BB9D14}"/>
    <cellStyle name="Percent 2 3 2 7 2 3 3" xfId="10878" xr:uid="{AA145C17-EA77-4814-9C70-4767D5900610}"/>
    <cellStyle name="Percent 2 3 2 7 2 3 3 2" xfId="33304" xr:uid="{F5E8E101-FC44-4BE4-BDF5-84FDFE89F408}"/>
    <cellStyle name="Percent 2 3 2 7 2 3 4" xfId="24274" xr:uid="{196037D0-7F28-4B87-A009-C019A86F8781}"/>
    <cellStyle name="Percent 2 3 2 7 2 4" xfId="3342" xr:uid="{B0BDA901-32C8-447D-89EB-8A7734AB21F8}"/>
    <cellStyle name="Percent 2 3 2 7 2 4 2" xfId="7824" xr:uid="{E12EDAEB-DC6D-4FC1-8E5B-7599EF4C8BB9}"/>
    <cellStyle name="Percent 2 3 2 7 2 4 2 2" xfId="16854" xr:uid="{AC127629-DF02-4DBB-918D-B6AC27A6C01A}"/>
    <cellStyle name="Percent 2 3 2 7 2 4 2 2 2" xfId="39280" xr:uid="{1FF39F9C-DC41-400F-B90F-1DCD3C6BA9D6}"/>
    <cellStyle name="Percent 2 3 2 7 2 4 2 3" xfId="30250" xr:uid="{087D248D-0414-4796-9D76-B395CC5CE3CE}"/>
    <cellStyle name="Percent 2 3 2 7 2 4 3" xfId="12372" xr:uid="{3C3EB5BF-79B2-43F3-A875-55634973AE07}"/>
    <cellStyle name="Percent 2 3 2 7 2 4 3 2" xfId="34798" xr:uid="{21D8F7E3-EB06-423C-AED5-521AFA949AA0}"/>
    <cellStyle name="Percent 2 3 2 7 2 4 4" xfId="25768" xr:uid="{835B6B59-6132-4071-A100-08BE0A662708}"/>
    <cellStyle name="Percent 2 3 2 7 2 5" xfId="4836" xr:uid="{50ECE8E2-0A24-451F-B296-16ABEEFDCED5}"/>
    <cellStyle name="Percent 2 3 2 7 2 5 2" xfId="13866" xr:uid="{C969E62A-D3F7-46D1-AAFA-088A404F819E}"/>
    <cellStyle name="Percent 2 3 2 7 2 5 2 2" xfId="36292" xr:uid="{CB6382B1-0419-4D20-9C5E-4BEAF2DF1657}"/>
    <cellStyle name="Percent 2 3 2 7 2 5 3" xfId="27262" xr:uid="{7F0D0799-4D6D-4481-BAD9-942D2A91995A}"/>
    <cellStyle name="Percent 2 3 2 7 2 6" xfId="9384" xr:uid="{660A1BBA-3455-47EA-8FDB-89F3A4AFD8E8}"/>
    <cellStyle name="Percent 2 3 2 7 2 6 2" xfId="31810" xr:uid="{A69268CD-DBF4-48F5-B7D8-C0E349B67BAA}"/>
    <cellStyle name="Percent 2 3 2 7 2 7" xfId="22780" xr:uid="{D45D83BA-C6B8-4796-8E6F-1304C9DA2CAD}"/>
    <cellStyle name="Percent 2 3 2 7 3" xfId="540" xr:uid="{15CC1C9E-A434-4193-94D7-99B55C3090BA}"/>
    <cellStyle name="Percent 2 3 2 7 3 2" xfId="1287" xr:uid="{ECBCD902-B7D1-4AD6-A980-83F7EFD6C9B6}"/>
    <cellStyle name="Percent 2 3 2 7 3 2 2" xfId="2781" xr:uid="{CC44FE23-5FE2-4C1D-A23D-A426B30A993D}"/>
    <cellStyle name="Percent 2 3 2 7 3 2 2 2" xfId="7263" xr:uid="{F2631BAB-1F65-49FB-84E0-828DA2563EA8}"/>
    <cellStyle name="Percent 2 3 2 7 3 2 2 2 2" xfId="16293" xr:uid="{BF7FB352-4822-4B94-AD49-773CB09A62F1}"/>
    <cellStyle name="Percent 2 3 2 7 3 2 2 2 2 2" xfId="38719" xr:uid="{4D9F715B-DF6C-428A-9333-ABD9F7EA986F}"/>
    <cellStyle name="Percent 2 3 2 7 3 2 2 2 3" xfId="29689" xr:uid="{D5E05F36-0841-4145-ABD3-D2EF22E3CCFD}"/>
    <cellStyle name="Percent 2 3 2 7 3 2 2 3" xfId="11811" xr:uid="{C998AEFD-2EB9-4A42-B01F-FB6983F78E44}"/>
    <cellStyle name="Percent 2 3 2 7 3 2 2 3 2" xfId="34237" xr:uid="{FE2FF59B-51DA-428C-8B88-D0BF0A6C9BBE}"/>
    <cellStyle name="Percent 2 3 2 7 3 2 2 4" xfId="25207" xr:uid="{7AE17E5F-F446-4651-BCF9-CE548F4C967C}"/>
    <cellStyle name="Percent 2 3 2 7 3 2 3" xfId="4275" xr:uid="{8A442C87-6B03-4F2B-83E6-D39025A030C1}"/>
    <cellStyle name="Percent 2 3 2 7 3 2 3 2" xfId="8757" xr:uid="{5F4790BD-7410-4EF4-ACDB-A041C72A9751}"/>
    <cellStyle name="Percent 2 3 2 7 3 2 3 2 2" xfId="17787" xr:uid="{0D5C9643-2E4B-44B8-8221-A6EFE25D7313}"/>
    <cellStyle name="Percent 2 3 2 7 3 2 3 2 2 2" xfId="40213" xr:uid="{468E0185-CDB7-42C8-B57F-2415E8AFA0E1}"/>
    <cellStyle name="Percent 2 3 2 7 3 2 3 2 3" xfId="31183" xr:uid="{F08C4278-46AD-488E-9BCA-F7CBDCCE381A}"/>
    <cellStyle name="Percent 2 3 2 7 3 2 3 3" xfId="13305" xr:uid="{599D4E95-EA89-49C5-965B-32B46404FB1A}"/>
    <cellStyle name="Percent 2 3 2 7 3 2 3 3 2" xfId="35731" xr:uid="{CD92C71E-35D2-43E1-AA41-7EB366699816}"/>
    <cellStyle name="Percent 2 3 2 7 3 2 3 4" xfId="26701" xr:uid="{22C032AD-056A-4AAA-BEC9-6B5DB7AF8E35}"/>
    <cellStyle name="Percent 2 3 2 7 3 2 4" xfId="5769" xr:uid="{4854972B-DB75-4570-9BE4-A34CEA20ACD8}"/>
    <cellStyle name="Percent 2 3 2 7 3 2 4 2" xfId="14799" xr:uid="{2E31CA4C-8445-4985-9AB9-B61B29EA1FD2}"/>
    <cellStyle name="Percent 2 3 2 7 3 2 4 2 2" xfId="37225" xr:uid="{4DE93CD8-E5C3-49A9-8366-E3E28F6D7267}"/>
    <cellStyle name="Percent 2 3 2 7 3 2 4 3" xfId="28195" xr:uid="{E8051E6F-65CB-4D22-9804-5D516BCF803B}"/>
    <cellStyle name="Percent 2 3 2 7 3 2 5" xfId="10317" xr:uid="{675CE919-70E3-4C03-A72F-9A91C04423B7}"/>
    <cellStyle name="Percent 2 3 2 7 3 2 5 2" xfId="32743" xr:uid="{7530E23E-89B4-4F97-AF51-4B32C6A57670}"/>
    <cellStyle name="Percent 2 3 2 7 3 2 6" xfId="23713" xr:uid="{58F33EBC-896C-482B-B0D4-1B620108BAF1}"/>
    <cellStyle name="Percent 2 3 2 7 3 3" xfId="2034" xr:uid="{B19CCD12-953B-475F-B421-3D167AD44BDC}"/>
    <cellStyle name="Percent 2 3 2 7 3 3 2" xfId="6516" xr:uid="{46D35062-69CE-47A6-A450-3848F40776B7}"/>
    <cellStyle name="Percent 2 3 2 7 3 3 2 2" xfId="15546" xr:uid="{134CC74E-BD22-4515-B2FB-B1A5D6BBEEF0}"/>
    <cellStyle name="Percent 2 3 2 7 3 3 2 2 2" xfId="37972" xr:uid="{003777AC-73DC-4C5E-9498-AEDB1804E47E}"/>
    <cellStyle name="Percent 2 3 2 7 3 3 2 3" xfId="28942" xr:uid="{16F1E237-6F3E-4FAB-9E0C-E8BEA18104D9}"/>
    <cellStyle name="Percent 2 3 2 7 3 3 3" xfId="11064" xr:uid="{53354105-C085-46A9-9FCE-270C4CED3B9A}"/>
    <cellStyle name="Percent 2 3 2 7 3 3 3 2" xfId="33490" xr:uid="{95EC7E73-5707-4B6F-8486-391B19919474}"/>
    <cellStyle name="Percent 2 3 2 7 3 3 4" xfId="24460" xr:uid="{1C095768-47A8-4A4A-954C-76762DC4548E}"/>
    <cellStyle name="Percent 2 3 2 7 3 4" xfId="3528" xr:uid="{1DFF3CB3-B7D7-4E84-867F-7FBFFDC552FC}"/>
    <cellStyle name="Percent 2 3 2 7 3 4 2" xfId="8010" xr:uid="{D0BE4CAE-8738-455D-9B25-F9F204A536C8}"/>
    <cellStyle name="Percent 2 3 2 7 3 4 2 2" xfId="17040" xr:uid="{BCB4D633-A558-449B-AEB7-C31A96EE2190}"/>
    <cellStyle name="Percent 2 3 2 7 3 4 2 2 2" xfId="39466" xr:uid="{34ACB501-D371-4612-8B24-2F2BB85FAF77}"/>
    <cellStyle name="Percent 2 3 2 7 3 4 2 3" xfId="30436" xr:uid="{F78D53AE-ABE4-4F67-82B7-E36D93E223E2}"/>
    <cellStyle name="Percent 2 3 2 7 3 4 3" xfId="12558" xr:uid="{EE209837-74D5-47F1-B99B-351BF735A32E}"/>
    <cellStyle name="Percent 2 3 2 7 3 4 3 2" xfId="34984" xr:uid="{EC096A68-AEDF-4317-919A-1EB8BE3146A2}"/>
    <cellStyle name="Percent 2 3 2 7 3 4 4" xfId="25954" xr:uid="{FA60919E-6E89-4280-B459-D0343277CCA1}"/>
    <cellStyle name="Percent 2 3 2 7 3 5" xfId="5022" xr:uid="{C2DA7427-16F9-4C81-99FA-9046B71A7182}"/>
    <cellStyle name="Percent 2 3 2 7 3 5 2" xfId="14052" xr:uid="{CEA6B13D-90BB-4B46-A969-49DEF355F9B9}"/>
    <cellStyle name="Percent 2 3 2 7 3 5 2 2" xfId="36478" xr:uid="{EF55D951-E876-4EA6-BDE4-08DA3554E257}"/>
    <cellStyle name="Percent 2 3 2 7 3 5 3" xfId="27448" xr:uid="{FB974B7F-3034-437F-B42D-3D6B93383E60}"/>
    <cellStyle name="Percent 2 3 2 7 3 6" xfId="9570" xr:uid="{A4F16243-5E66-42E3-A2A6-2B086AFB9919}"/>
    <cellStyle name="Percent 2 3 2 7 3 6 2" xfId="31996" xr:uid="{4293B302-E986-4FFB-9F1C-EE0A36915374}"/>
    <cellStyle name="Percent 2 3 2 7 3 7" xfId="22966" xr:uid="{362BC8CD-AA65-4151-ACA3-0C5E822E7DA9}"/>
    <cellStyle name="Percent 2 3 2 7 4" xfId="726" xr:uid="{291EBAD5-578B-4847-8FD1-6B542B103C09}"/>
    <cellStyle name="Percent 2 3 2 7 4 2" xfId="1473" xr:uid="{D5387F5C-0A50-4086-999D-21AE613BA3A6}"/>
    <cellStyle name="Percent 2 3 2 7 4 2 2" xfId="2967" xr:uid="{E6934935-8DA5-4A47-8070-337A2F0FB9C5}"/>
    <cellStyle name="Percent 2 3 2 7 4 2 2 2" xfId="7449" xr:uid="{1B1A1CD2-ED66-4046-B2C6-24E076DD8EEB}"/>
    <cellStyle name="Percent 2 3 2 7 4 2 2 2 2" xfId="16479" xr:uid="{0AB1CFEA-564D-4E7A-BA90-CB5CD33F3989}"/>
    <cellStyle name="Percent 2 3 2 7 4 2 2 2 2 2" xfId="38905" xr:uid="{FBC1EACB-AD3B-4E63-A0E1-5F2C71075F9E}"/>
    <cellStyle name="Percent 2 3 2 7 4 2 2 2 3" xfId="29875" xr:uid="{8F678EB6-D1F0-4B55-98E6-37E0FF7354FE}"/>
    <cellStyle name="Percent 2 3 2 7 4 2 2 3" xfId="11997" xr:uid="{874F7283-8646-42E1-AE10-9D8F8FA20507}"/>
    <cellStyle name="Percent 2 3 2 7 4 2 2 3 2" xfId="34423" xr:uid="{65FE98EC-39A9-4913-9E29-CAC9A6DF4EC9}"/>
    <cellStyle name="Percent 2 3 2 7 4 2 2 4" xfId="25393" xr:uid="{2E732EF5-4BD6-4EB2-A69D-9CED15826E28}"/>
    <cellStyle name="Percent 2 3 2 7 4 2 3" xfId="4461" xr:uid="{854B5A22-CB52-42F0-942F-DA64A728AD4E}"/>
    <cellStyle name="Percent 2 3 2 7 4 2 3 2" xfId="8943" xr:uid="{10E721B6-A573-442B-AB22-CC48893E86C6}"/>
    <cellStyle name="Percent 2 3 2 7 4 2 3 2 2" xfId="17973" xr:uid="{753142E3-3C60-461F-843A-2068E292C794}"/>
    <cellStyle name="Percent 2 3 2 7 4 2 3 2 2 2" xfId="40399" xr:uid="{80CDCF44-F99E-443D-841E-3DB791E3B4D8}"/>
    <cellStyle name="Percent 2 3 2 7 4 2 3 2 3" xfId="31369" xr:uid="{1F20C5F3-34DA-41AB-A48F-20B7F08E4FE5}"/>
    <cellStyle name="Percent 2 3 2 7 4 2 3 3" xfId="13491" xr:uid="{B2F84174-1561-4C2B-9ED0-47C2E7AA6D50}"/>
    <cellStyle name="Percent 2 3 2 7 4 2 3 3 2" xfId="35917" xr:uid="{3000391E-077C-4519-8C60-F65E5825FC64}"/>
    <cellStyle name="Percent 2 3 2 7 4 2 3 4" xfId="26887" xr:uid="{631A002A-269F-4F06-899F-AD2BF5BD4CEE}"/>
    <cellStyle name="Percent 2 3 2 7 4 2 4" xfId="5955" xr:uid="{C3CE8C44-DBBB-4679-A20B-4F2E581C006E}"/>
    <cellStyle name="Percent 2 3 2 7 4 2 4 2" xfId="14985" xr:uid="{61C8DDC2-7272-4DDD-9F0E-CF1640B17381}"/>
    <cellStyle name="Percent 2 3 2 7 4 2 4 2 2" xfId="37411" xr:uid="{941E63FD-221A-48A4-AFB7-3A34900EEBA1}"/>
    <cellStyle name="Percent 2 3 2 7 4 2 4 3" xfId="28381" xr:uid="{9EA63FDC-60D8-487F-8B24-D75257F21F7A}"/>
    <cellStyle name="Percent 2 3 2 7 4 2 5" xfId="10503" xr:uid="{4DE41F0A-39C1-4950-A639-0DD4733FB128}"/>
    <cellStyle name="Percent 2 3 2 7 4 2 5 2" xfId="32929" xr:uid="{B9ED1D50-5589-4CB0-82FF-8A809DABAB58}"/>
    <cellStyle name="Percent 2 3 2 7 4 2 6" xfId="23899" xr:uid="{88AAA336-BC23-4727-84FF-C5A631F55ED7}"/>
    <cellStyle name="Percent 2 3 2 7 4 3" xfId="2220" xr:uid="{82620D87-100E-4E03-A1D4-376B369BE009}"/>
    <cellStyle name="Percent 2 3 2 7 4 3 2" xfId="6702" xr:uid="{1110E277-EF2A-4F59-B780-CA5BDD71877A}"/>
    <cellStyle name="Percent 2 3 2 7 4 3 2 2" xfId="15732" xr:uid="{3DBA9C2F-11C7-4E5A-8768-51AC7B54B7D0}"/>
    <cellStyle name="Percent 2 3 2 7 4 3 2 2 2" xfId="38158" xr:uid="{E60C2C82-3AC6-4629-B41E-B2134EC1FAED}"/>
    <cellStyle name="Percent 2 3 2 7 4 3 2 3" xfId="29128" xr:uid="{ECAB72A7-BF99-4481-9AD8-190D5136CD24}"/>
    <cellStyle name="Percent 2 3 2 7 4 3 3" xfId="11250" xr:uid="{0229083E-3008-4514-9DA1-14B6EEDA3B24}"/>
    <cellStyle name="Percent 2 3 2 7 4 3 3 2" xfId="33676" xr:uid="{B713EBFC-283C-433D-8E8A-72B207BBE248}"/>
    <cellStyle name="Percent 2 3 2 7 4 3 4" xfId="24646" xr:uid="{27D83BEF-4C28-4629-9EA5-BA7E0B5F660E}"/>
    <cellStyle name="Percent 2 3 2 7 4 4" xfId="3714" xr:uid="{FFE7A332-191C-4926-A007-E1777FF1E821}"/>
    <cellStyle name="Percent 2 3 2 7 4 4 2" xfId="8196" xr:uid="{0215723F-9ACB-4FD9-BE1A-422DFF2E0C53}"/>
    <cellStyle name="Percent 2 3 2 7 4 4 2 2" xfId="17226" xr:uid="{214F8823-2D3E-4FCA-85A0-AC79181748DE}"/>
    <cellStyle name="Percent 2 3 2 7 4 4 2 2 2" xfId="39652" xr:uid="{C5B87524-A8FF-49A6-AE3C-512EEEE09A23}"/>
    <cellStyle name="Percent 2 3 2 7 4 4 2 3" xfId="30622" xr:uid="{C6F7D7D8-05AB-44B4-BBEF-D1D0C6374D9C}"/>
    <cellStyle name="Percent 2 3 2 7 4 4 3" xfId="12744" xr:uid="{52BE6A15-016E-4D7E-B9BC-B414EDCD2642}"/>
    <cellStyle name="Percent 2 3 2 7 4 4 3 2" xfId="35170" xr:uid="{2CB7BDF3-F9D9-46C4-8B5C-BBDF5887065A}"/>
    <cellStyle name="Percent 2 3 2 7 4 4 4" xfId="26140" xr:uid="{5E0D2ED3-2BCB-45F9-80A6-24F22C626708}"/>
    <cellStyle name="Percent 2 3 2 7 4 5" xfId="5208" xr:uid="{A4AECD9F-AFE7-4C77-B18A-3D60D7331D59}"/>
    <cellStyle name="Percent 2 3 2 7 4 5 2" xfId="14238" xr:uid="{AC7C39D5-E581-442B-92D6-26A44B44850D}"/>
    <cellStyle name="Percent 2 3 2 7 4 5 2 2" xfId="36664" xr:uid="{B39B7067-3630-4EDA-9FAD-090B784B8242}"/>
    <cellStyle name="Percent 2 3 2 7 4 5 3" xfId="27634" xr:uid="{CE070D78-7BC9-4960-A8A4-827C2DCF96CF}"/>
    <cellStyle name="Percent 2 3 2 7 4 6" xfId="9756" xr:uid="{D9D84773-A6E3-47AA-8F76-9E5138770FAB}"/>
    <cellStyle name="Percent 2 3 2 7 4 6 2" xfId="32182" xr:uid="{C69CCAA9-8D99-4339-BEE4-A7A76EA9AF1A}"/>
    <cellStyle name="Percent 2 3 2 7 4 7" xfId="23152" xr:uid="{BB8F9AE3-97E8-4F68-BC69-EDCBEF782523}"/>
    <cellStyle name="Percent 2 3 2 7 5" xfId="913" xr:uid="{3BED36D2-9A4F-417F-AE35-BAF4F9E84472}"/>
    <cellStyle name="Percent 2 3 2 7 5 2" xfId="2407" xr:uid="{B3B8CF50-37E0-4C4B-8677-B1E859B48711}"/>
    <cellStyle name="Percent 2 3 2 7 5 2 2" xfId="6889" xr:uid="{0C9BDBE0-6F64-44FB-A047-BC9DBF6A8DD9}"/>
    <cellStyle name="Percent 2 3 2 7 5 2 2 2" xfId="15919" xr:uid="{AE7375B1-0E0B-4E9D-9EDB-67A8137CDB6B}"/>
    <cellStyle name="Percent 2 3 2 7 5 2 2 2 2" xfId="38345" xr:uid="{F16680BE-D420-48BA-8E9A-610774AA420F}"/>
    <cellStyle name="Percent 2 3 2 7 5 2 2 3" xfId="29315" xr:uid="{674427A3-DFE3-481B-9385-8CD6B21F42BC}"/>
    <cellStyle name="Percent 2 3 2 7 5 2 3" xfId="11437" xr:uid="{0894B5BB-E1B9-4207-892D-911980D34BAF}"/>
    <cellStyle name="Percent 2 3 2 7 5 2 3 2" xfId="33863" xr:uid="{D279C8BC-E6E8-426B-ADCF-77EA15F23E07}"/>
    <cellStyle name="Percent 2 3 2 7 5 2 4" xfId="24833" xr:uid="{F212AC98-9A1E-42DB-831A-CE5614B208EC}"/>
    <cellStyle name="Percent 2 3 2 7 5 3" xfId="3901" xr:uid="{6A26015F-A8B0-431C-A3C7-2033D637986B}"/>
    <cellStyle name="Percent 2 3 2 7 5 3 2" xfId="8383" xr:uid="{A54D9397-0FCE-4239-A727-BC5F259AF53A}"/>
    <cellStyle name="Percent 2 3 2 7 5 3 2 2" xfId="17413" xr:uid="{B3648B29-22EE-4BEE-80F1-68D1EB4677E6}"/>
    <cellStyle name="Percent 2 3 2 7 5 3 2 2 2" xfId="39839" xr:uid="{DF665AD4-7CB3-4CCF-8825-94725D84DAE2}"/>
    <cellStyle name="Percent 2 3 2 7 5 3 2 3" xfId="30809" xr:uid="{47C3FFD4-48E5-405D-B078-86BE8D98F8CE}"/>
    <cellStyle name="Percent 2 3 2 7 5 3 3" xfId="12931" xr:uid="{0FCDF057-8E63-4413-9E87-633B95EA312C}"/>
    <cellStyle name="Percent 2 3 2 7 5 3 3 2" xfId="35357" xr:uid="{6B86059F-07B4-4A6F-8168-9234696BD37A}"/>
    <cellStyle name="Percent 2 3 2 7 5 3 4" xfId="26327" xr:uid="{D494DEC4-A563-4F7C-BD81-A91FEC7D73B6}"/>
    <cellStyle name="Percent 2 3 2 7 5 4" xfId="5395" xr:uid="{90B54BD9-C0CF-4156-8539-1598FF292A6D}"/>
    <cellStyle name="Percent 2 3 2 7 5 4 2" xfId="14425" xr:uid="{2C7F37AB-245E-46E6-BD7E-4C38904E48FF}"/>
    <cellStyle name="Percent 2 3 2 7 5 4 2 2" xfId="36851" xr:uid="{23832CE9-872C-4B06-B43E-6ADE596B9C6C}"/>
    <cellStyle name="Percent 2 3 2 7 5 4 3" xfId="27821" xr:uid="{8906A71B-D83F-4319-92AC-3F816EC3B59A}"/>
    <cellStyle name="Percent 2 3 2 7 5 5" xfId="9943" xr:uid="{B5769F50-5903-4C41-AE55-74CCE95A7E3A}"/>
    <cellStyle name="Percent 2 3 2 7 5 5 2" xfId="32369" xr:uid="{FA786B24-38E2-432E-AF98-E7D677AEB387}"/>
    <cellStyle name="Percent 2 3 2 7 5 6" xfId="23339" xr:uid="{7DE5FB5D-797E-4281-8CB3-EAABE491ED91}"/>
    <cellStyle name="Percent 2 3 2 7 6" xfId="1662" xr:uid="{ECA9A918-E4DB-4E76-B06D-E793544C059A}"/>
    <cellStyle name="Percent 2 3 2 7 6 2" xfId="6144" xr:uid="{E305D9FE-FC05-453E-BBE2-2D65EA82EF93}"/>
    <cellStyle name="Percent 2 3 2 7 6 2 2" xfId="15174" xr:uid="{9050F755-92B4-45F2-8AFB-F31E742C91D4}"/>
    <cellStyle name="Percent 2 3 2 7 6 2 2 2" xfId="37600" xr:uid="{63931E36-5EBE-476E-AC80-8A9F8FEBF8D9}"/>
    <cellStyle name="Percent 2 3 2 7 6 2 3" xfId="28570" xr:uid="{E4D954D6-70D6-4732-ABCE-D4711F2C0760}"/>
    <cellStyle name="Percent 2 3 2 7 6 3" xfId="10692" xr:uid="{660B069E-5252-444A-A4AD-84B4DA759692}"/>
    <cellStyle name="Percent 2 3 2 7 6 3 2" xfId="33118" xr:uid="{A8D32BF9-49AC-4B4E-83B8-DAE57D2AAAAC}"/>
    <cellStyle name="Percent 2 3 2 7 6 4" xfId="24088" xr:uid="{37E4EB35-84AD-43D5-95FD-8171878CCB0F}"/>
    <cellStyle name="Percent 2 3 2 7 7" xfId="3156" xr:uid="{454280D2-F09F-4485-ADEB-35B21E0F4147}"/>
    <cellStyle name="Percent 2 3 2 7 7 2" xfId="7638" xr:uid="{0C82ECF8-7295-4E98-A88F-94D5B320DA46}"/>
    <cellStyle name="Percent 2 3 2 7 7 2 2" xfId="16668" xr:uid="{CCD9E755-7233-4A95-8709-EEDC030EB1FB}"/>
    <cellStyle name="Percent 2 3 2 7 7 2 2 2" xfId="39094" xr:uid="{E31C1C6B-777B-4664-A130-49CB09542128}"/>
    <cellStyle name="Percent 2 3 2 7 7 2 3" xfId="30064" xr:uid="{ABDE3383-2800-4F0E-8E47-2289C526BBEA}"/>
    <cellStyle name="Percent 2 3 2 7 7 3" xfId="12186" xr:uid="{5C478B47-3395-417C-9EEA-7AEDFA87C2EC}"/>
    <cellStyle name="Percent 2 3 2 7 7 3 2" xfId="34612" xr:uid="{C479AEE1-BBD3-4B72-84FD-1CF3AB3A4D5D}"/>
    <cellStyle name="Percent 2 3 2 7 7 4" xfId="25582" xr:uid="{1096EDAA-5889-42AE-9711-4EBFE29A0AF1}"/>
    <cellStyle name="Percent 2 3 2 7 8" xfId="4650" xr:uid="{AFB908C2-D514-4777-8AC9-908E0D3ED92E}"/>
    <cellStyle name="Percent 2 3 2 7 8 2" xfId="13680" xr:uid="{91016FB3-3753-457D-A38D-35F08F2E9B3F}"/>
    <cellStyle name="Percent 2 3 2 7 8 2 2" xfId="36106" xr:uid="{55C07910-4F4F-4BB7-86CD-7279A3821A23}"/>
    <cellStyle name="Percent 2 3 2 7 8 3" xfId="27076" xr:uid="{FDE63FDF-350B-4D7A-94A6-C8CAB2824812}"/>
    <cellStyle name="Percent 2 3 2 7 9" xfId="9198" xr:uid="{5622909A-B741-413F-A730-651CF09C981F}"/>
    <cellStyle name="Percent 2 3 2 7 9 2" xfId="31624" xr:uid="{CABD1481-B2BB-4869-9ABA-1FF7AF88104F}"/>
    <cellStyle name="Percent 2 3 2 8" xfId="191" xr:uid="{F1E899C9-0BC0-4AF7-862B-3DB9B398071D}"/>
    <cellStyle name="Percent 2 3 2 8 10" xfId="22617" xr:uid="{3AE616C1-CF9B-4A22-9533-91D4343A8DD0}"/>
    <cellStyle name="Percent 2 3 2 8 2" xfId="377" xr:uid="{13DE51AF-1A19-47E3-A972-FB3911B4AA02}"/>
    <cellStyle name="Percent 2 3 2 8 2 2" xfId="1120" xr:uid="{BD277C3F-21A2-4DC2-9941-844434A4DCC8}"/>
    <cellStyle name="Percent 2 3 2 8 2 2 2" xfId="2614" xr:uid="{8E7A4395-FB6A-4902-829E-3F6119C1A545}"/>
    <cellStyle name="Percent 2 3 2 8 2 2 2 2" xfId="7096" xr:uid="{494FAF71-5886-4D45-96D2-2949CC9BA59E}"/>
    <cellStyle name="Percent 2 3 2 8 2 2 2 2 2" xfId="16126" xr:uid="{FEA9F69A-6CB3-4085-9389-C5CF300F0AB4}"/>
    <cellStyle name="Percent 2 3 2 8 2 2 2 2 2 2" xfId="38552" xr:uid="{D81B3CD1-CFF1-44B6-9EEE-BA9D1EC4854E}"/>
    <cellStyle name="Percent 2 3 2 8 2 2 2 2 3" xfId="29522" xr:uid="{96672784-960A-4D2D-8407-CCE0270FAE34}"/>
    <cellStyle name="Percent 2 3 2 8 2 2 2 3" xfId="11644" xr:uid="{01BE2703-010A-47F0-B456-DC18176AE66D}"/>
    <cellStyle name="Percent 2 3 2 8 2 2 2 3 2" xfId="34070" xr:uid="{160BE880-5B73-402A-89FF-843D245E0A6A}"/>
    <cellStyle name="Percent 2 3 2 8 2 2 2 4" xfId="25040" xr:uid="{5A9F1B9B-9256-44E7-A571-50EF99670CD7}"/>
    <cellStyle name="Percent 2 3 2 8 2 2 3" xfId="4108" xr:uid="{560231CC-EED1-4210-83FE-8F32F1EBC494}"/>
    <cellStyle name="Percent 2 3 2 8 2 2 3 2" xfId="8590" xr:uid="{4D36C70E-40F4-456A-85B4-846783F256A2}"/>
    <cellStyle name="Percent 2 3 2 8 2 2 3 2 2" xfId="17620" xr:uid="{2EAF56EA-AE50-487F-AB71-15D59340C93B}"/>
    <cellStyle name="Percent 2 3 2 8 2 2 3 2 2 2" xfId="40046" xr:uid="{1A48B891-F979-4C73-8EAB-216D23AAB87A}"/>
    <cellStyle name="Percent 2 3 2 8 2 2 3 2 3" xfId="31016" xr:uid="{A1E417A6-E54E-4C66-BBD0-B17F6C948A51}"/>
    <cellStyle name="Percent 2 3 2 8 2 2 3 3" xfId="13138" xr:uid="{3F6E3692-4763-4EFC-B84E-0ABE4EC20925}"/>
    <cellStyle name="Percent 2 3 2 8 2 2 3 3 2" xfId="35564" xr:uid="{6A6B37C7-17BA-4443-81A2-8B9689B1C8E6}"/>
    <cellStyle name="Percent 2 3 2 8 2 2 3 4" xfId="26534" xr:uid="{CA78518D-FD6C-436D-8A0F-023A73057842}"/>
    <cellStyle name="Percent 2 3 2 8 2 2 4" xfId="5602" xr:uid="{EDFDD4C7-A003-4172-B671-7736E870BADB}"/>
    <cellStyle name="Percent 2 3 2 8 2 2 4 2" xfId="14632" xr:uid="{F86C373F-286F-42A2-9381-DB8E04350CB2}"/>
    <cellStyle name="Percent 2 3 2 8 2 2 4 2 2" xfId="37058" xr:uid="{2E72271F-E19D-43C7-A7C8-8A9EB1D825DA}"/>
    <cellStyle name="Percent 2 3 2 8 2 2 4 3" xfId="28028" xr:uid="{B03D3862-74AF-4431-A731-17B2C893A76C}"/>
    <cellStyle name="Percent 2 3 2 8 2 2 5" xfId="10150" xr:uid="{641ECB44-CC36-4210-A8AB-9000BFA36402}"/>
    <cellStyle name="Percent 2 3 2 8 2 2 5 2" xfId="32576" xr:uid="{BA70647B-96DF-4665-9B45-99F8AF69AD7A}"/>
    <cellStyle name="Percent 2 3 2 8 2 2 6" xfId="23546" xr:uid="{432E94EB-8EEA-479D-BC6C-2F5AC05C3115}"/>
    <cellStyle name="Percent 2 3 2 8 2 3" xfId="1871" xr:uid="{7E3A951A-DE5E-4E76-B55C-4BC1738DB4AE}"/>
    <cellStyle name="Percent 2 3 2 8 2 3 2" xfId="6353" xr:uid="{7BC9CDE4-87F4-4B1D-8D79-189B3B864A1D}"/>
    <cellStyle name="Percent 2 3 2 8 2 3 2 2" xfId="15383" xr:uid="{06588C5E-5F47-4DA8-9453-F48054C03404}"/>
    <cellStyle name="Percent 2 3 2 8 2 3 2 2 2" xfId="37809" xr:uid="{95EF9A45-9C03-4ACF-9128-2747083DC13D}"/>
    <cellStyle name="Percent 2 3 2 8 2 3 2 3" xfId="28779" xr:uid="{7BF03474-895E-4C4C-9E44-4C7E0473BAFA}"/>
    <cellStyle name="Percent 2 3 2 8 2 3 3" xfId="10901" xr:uid="{51210E77-79A4-4165-85DA-FE38BEC4C1F2}"/>
    <cellStyle name="Percent 2 3 2 8 2 3 3 2" xfId="33327" xr:uid="{7737144B-FFA5-4AA8-A1BF-82B6E997C6FC}"/>
    <cellStyle name="Percent 2 3 2 8 2 3 4" xfId="24297" xr:uid="{EFE8BD93-D038-436F-837D-1EFB86EE0727}"/>
    <cellStyle name="Percent 2 3 2 8 2 4" xfId="3365" xr:uid="{36BDD9E3-B775-4563-A0AB-7BFBD6048F4D}"/>
    <cellStyle name="Percent 2 3 2 8 2 4 2" xfId="7847" xr:uid="{B93BA11A-ADCE-4EC6-BB8C-8C3A867C8915}"/>
    <cellStyle name="Percent 2 3 2 8 2 4 2 2" xfId="16877" xr:uid="{FF80AEEA-A9B0-4BFE-A1FC-3D4EF81A7CC6}"/>
    <cellStyle name="Percent 2 3 2 8 2 4 2 2 2" xfId="39303" xr:uid="{44CDB42D-7098-41A2-9CC9-4A3078174241}"/>
    <cellStyle name="Percent 2 3 2 8 2 4 2 3" xfId="30273" xr:uid="{09889358-3F2F-4EB1-B6AB-5355B8AC4F73}"/>
    <cellStyle name="Percent 2 3 2 8 2 4 3" xfId="12395" xr:uid="{B0CC15D0-8578-4C7E-98F1-21FB3F15EBF1}"/>
    <cellStyle name="Percent 2 3 2 8 2 4 3 2" xfId="34821" xr:uid="{CBC5E5DC-1A29-4360-B4D0-90FF0E3105FA}"/>
    <cellStyle name="Percent 2 3 2 8 2 4 4" xfId="25791" xr:uid="{B3869E62-9B4C-42EF-9823-75B09D23E865}"/>
    <cellStyle name="Percent 2 3 2 8 2 5" xfId="4859" xr:uid="{C3CB7760-80CC-4812-AB1F-E091EA82E48B}"/>
    <cellStyle name="Percent 2 3 2 8 2 5 2" xfId="13889" xr:uid="{A723EF37-CAE1-4036-A02D-D6B502786A21}"/>
    <cellStyle name="Percent 2 3 2 8 2 5 2 2" xfId="36315" xr:uid="{614C66D9-5109-4EFB-A389-9792569DE032}"/>
    <cellStyle name="Percent 2 3 2 8 2 5 3" xfId="27285" xr:uid="{F423A5FF-73A8-4A2C-A971-2E7DB9975754}"/>
    <cellStyle name="Percent 2 3 2 8 2 6" xfId="9407" xr:uid="{FC86A73C-83A6-4FAC-82AA-C7B8285FF467}"/>
    <cellStyle name="Percent 2 3 2 8 2 6 2" xfId="31833" xr:uid="{B86EEAC8-E992-4E1E-B760-6AFC477B0F09}"/>
    <cellStyle name="Percent 2 3 2 8 2 7" xfId="22803" xr:uid="{747F6C41-D705-40C4-8C8C-F4978ED386FD}"/>
    <cellStyle name="Percent 2 3 2 8 3" xfId="563" xr:uid="{D4AD2EB2-487D-4621-ABA6-CDC2BEE6796D}"/>
    <cellStyle name="Percent 2 3 2 8 3 2" xfId="1310" xr:uid="{452B2B40-392A-4084-B848-A5715A1B414B}"/>
    <cellStyle name="Percent 2 3 2 8 3 2 2" xfId="2804" xr:uid="{4B24F488-3C08-4E8E-B0C1-2103DE2A9E6B}"/>
    <cellStyle name="Percent 2 3 2 8 3 2 2 2" xfId="7286" xr:uid="{7CF2ACD4-F0AA-4CCF-BB5D-A76A2A5DE474}"/>
    <cellStyle name="Percent 2 3 2 8 3 2 2 2 2" xfId="16316" xr:uid="{82943D7F-2C85-4297-A53D-D5449F4848B6}"/>
    <cellStyle name="Percent 2 3 2 8 3 2 2 2 2 2" xfId="38742" xr:uid="{EFC63672-826E-41A4-A493-7443E2CA6228}"/>
    <cellStyle name="Percent 2 3 2 8 3 2 2 2 3" xfId="29712" xr:uid="{C70BD713-7F88-4425-ADC8-41D71D7DF23D}"/>
    <cellStyle name="Percent 2 3 2 8 3 2 2 3" xfId="11834" xr:uid="{E9392BFB-3D77-4966-B914-421837C21A9C}"/>
    <cellStyle name="Percent 2 3 2 8 3 2 2 3 2" xfId="34260" xr:uid="{7F59DBA0-FDD7-4341-984D-8C5AE5737AFD}"/>
    <cellStyle name="Percent 2 3 2 8 3 2 2 4" xfId="25230" xr:uid="{9C671119-2896-430E-B5A2-F03004A74E02}"/>
    <cellStyle name="Percent 2 3 2 8 3 2 3" xfId="4298" xr:uid="{78038206-F80C-42F1-A8AF-75A64E2C311B}"/>
    <cellStyle name="Percent 2 3 2 8 3 2 3 2" xfId="8780" xr:uid="{18298666-67C7-461D-A8E7-8DDE7F188A34}"/>
    <cellStyle name="Percent 2 3 2 8 3 2 3 2 2" xfId="17810" xr:uid="{E3DC466E-28E9-432E-9B33-EC0F04CC0EEB}"/>
    <cellStyle name="Percent 2 3 2 8 3 2 3 2 2 2" xfId="40236" xr:uid="{678DA914-F81A-419B-8493-61DCB15CAAEC}"/>
    <cellStyle name="Percent 2 3 2 8 3 2 3 2 3" xfId="31206" xr:uid="{53CC05B5-0F89-46B5-9B76-743A35B2A09A}"/>
    <cellStyle name="Percent 2 3 2 8 3 2 3 3" xfId="13328" xr:uid="{467BC97F-5C5D-435B-A4DE-3A9B0513D5B5}"/>
    <cellStyle name="Percent 2 3 2 8 3 2 3 3 2" xfId="35754" xr:uid="{59B2B736-8496-4694-AE51-7B3BECAACDC0}"/>
    <cellStyle name="Percent 2 3 2 8 3 2 3 4" xfId="26724" xr:uid="{FC85993B-E295-4AEF-80ED-0FF4B1B0B485}"/>
    <cellStyle name="Percent 2 3 2 8 3 2 4" xfId="5792" xr:uid="{0328DD8D-99AA-4BBC-938B-ACB06A87095E}"/>
    <cellStyle name="Percent 2 3 2 8 3 2 4 2" xfId="14822" xr:uid="{3C9CB25D-B4DA-4C03-972B-56A2DE1A937B}"/>
    <cellStyle name="Percent 2 3 2 8 3 2 4 2 2" xfId="37248" xr:uid="{C16CC249-2258-4EEB-B4B3-AA1FA8EB7872}"/>
    <cellStyle name="Percent 2 3 2 8 3 2 4 3" xfId="28218" xr:uid="{D2B06CE5-E5CD-4109-B032-EDFA30ACEFFA}"/>
    <cellStyle name="Percent 2 3 2 8 3 2 5" xfId="10340" xr:uid="{FE15AE60-9D2F-413B-BF1B-5424EDF7E859}"/>
    <cellStyle name="Percent 2 3 2 8 3 2 5 2" xfId="32766" xr:uid="{AAD03312-563E-4059-B203-FA8BB419750B}"/>
    <cellStyle name="Percent 2 3 2 8 3 2 6" xfId="23736" xr:uid="{6ACE563D-CE41-48A3-A712-91F8DDE8C115}"/>
    <cellStyle name="Percent 2 3 2 8 3 3" xfId="2057" xr:uid="{DBA31B91-4440-46E9-A23B-D3DA41F1398E}"/>
    <cellStyle name="Percent 2 3 2 8 3 3 2" xfId="6539" xr:uid="{2498C301-8A8A-4BE7-935A-14838883457C}"/>
    <cellStyle name="Percent 2 3 2 8 3 3 2 2" xfId="15569" xr:uid="{CB595C67-6B7B-4AAF-A3D5-C0F9AB168EAE}"/>
    <cellStyle name="Percent 2 3 2 8 3 3 2 2 2" xfId="37995" xr:uid="{0BF3FB1D-B653-4AAF-AF4A-41E14DBD0C58}"/>
    <cellStyle name="Percent 2 3 2 8 3 3 2 3" xfId="28965" xr:uid="{499CA19D-33E1-4C7B-9B3D-7E98B8BBF0B5}"/>
    <cellStyle name="Percent 2 3 2 8 3 3 3" xfId="11087" xr:uid="{3EFC015A-84CF-49D3-B97B-53A153C32B94}"/>
    <cellStyle name="Percent 2 3 2 8 3 3 3 2" xfId="33513" xr:uid="{62436891-FA71-483F-B503-A95953DB0C86}"/>
    <cellStyle name="Percent 2 3 2 8 3 3 4" xfId="24483" xr:uid="{2E76923E-D131-4095-9F5A-573E61D87526}"/>
    <cellStyle name="Percent 2 3 2 8 3 4" xfId="3551" xr:uid="{CED98119-E6E4-4D72-AFA5-D9BD30B315D7}"/>
    <cellStyle name="Percent 2 3 2 8 3 4 2" xfId="8033" xr:uid="{9752A14B-50F3-4EED-A4C9-669B55547114}"/>
    <cellStyle name="Percent 2 3 2 8 3 4 2 2" xfId="17063" xr:uid="{CF26CA6A-0EC0-4CB2-9DDF-C7C2396A8B31}"/>
    <cellStyle name="Percent 2 3 2 8 3 4 2 2 2" xfId="39489" xr:uid="{E1C281BE-7D68-4580-9099-C4C4E39F6D83}"/>
    <cellStyle name="Percent 2 3 2 8 3 4 2 3" xfId="30459" xr:uid="{3F245956-1782-4884-A565-1DA9234C6CF4}"/>
    <cellStyle name="Percent 2 3 2 8 3 4 3" xfId="12581" xr:uid="{B3546F0F-3811-4910-AAA0-5D39C4E690DB}"/>
    <cellStyle name="Percent 2 3 2 8 3 4 3 2" xfId="35007" xr:uid="{40639D12-5851-4DFE-B6D0-89EB5897ECCF}"/>
    <cellStyle name="Percent 2 3 2 8 3 4 4" xfId="25977" xr:uid="{097BF88A-2FC9-45DB-A51D-9D2043C1F86A}"/>
    <cellStyle name="Percent 2 3 2 8 3 5" xfId="5045" xr:uid="{D6BA0C99-D50C-45B2-9C57-80FFDC882C7D}"/>
    <cellStyle name="Percent 2 3 2 8 3 5 2" xfId="14075" xr:uid="{C89C0AC4-7B9D-4ABD-8E55-2894B2FEFC11}"/>
    <cellStyle name="Percent 2 3 2 8 3 5 2 2" xfId="36501" xr:uid="{02841105-A8DE-4967-A258-426297484CA8}"/>
    <cellStyle name="Percent 2 3 2 8 3 5 3" xfId="27471" xr:uid="{B67BE68A-2CEF-4B58-BF27-6209D4A4AB41}"/>
    <cellStyle name="Percent 2 3 2 8 3 6" xfId="9593" xr:uid="{7B795126-CD74-44A8-A6B5-41D4E7C9A135}"/>
    <cellStyle name="Percent 2 3 2 8 3 6 2" xfId="32019" xr:uid="{06F49A74-55D9-4DA8-B2F7-62EBED92F99D}"/>
    <cellStyle name="Percent 2 3 2 8 3 7" xfId="22989" xr:uid="{23463B83-8A12-47D5-9421-CAC318ED9782}"/>
    <cellStyle name="Percent 2 3 2 8 4" xfId="749" xr:uid="{CB3D24D7-B9C2-4C56-A5D9-395C3F26B20C}"/>
    <cellStyle name="Percent 2 3 2 8 4 2" xfId="1496" xr:uid="{CE743F39-07FB-48A2-8B0A-77E388B3CFBE}"/>
    <cellStyle name="Percent 2 3 2 8 4 2 2" xfId="2990" xr:uid="{FAA1D25A-C561-4BAD-AEC4-82933643CE2B}"/>
    <cellStyle name="Percent 2 3 2 8 4 2 2 2" xfId="7472" xr:uid="{27796DE4-194E-4EBA-8A6E-6C1188C42367}"/>
    <cellStyle name="Percent 2 3 2 8 4 2 2 2 2" xfId="16502" xr:uid="{AD13E110-5665-4075-80BA-2D5BE0B8296A}"/>
    <cellStyle name="Percent 2 3 2 8 4 2 2 2 2 2" xfId="38928" xr:uid="{F71E6156-DF94-4383-8E53-DC0F6EDB7234}"/>
    <cellStyle name="Percent 2 3 2 8 4 2 2 2 3" xfId="29898" xr:uid="{15DED98C-B1D0-4A2B-85D0-4A4C4338E368}"/>
    <cellStyle name="Percent 2 3 2 8 4 2 2 3" xfId="12020" xr:uid="{8A955CDD-2B11-429D-A1BD-E66359263DB0}"/>
    <cellStyle name="Percent 2 3 2 8 4 2 2 3 2" xfId="34446" xr:uid="{73E6EEF2-80CA-4026-B157-CF578620ED48}"/>
    <cellStyle name="Percent 2 3 2 8 4 2 2 4" xfId="25416" xr:uid="{E0653BF1-255B-46C4-BF81-4D946B801B11}"/>
    <cellStyle name="Percent 2 3 2 8 4 2 3" xfId="4484" xr:uid="{5C863819-DBEF-436F-B698-C1B14AAFDF83}"/>
    <cellStyle name="Percent 2 3 2 8 4 2 3 2" xfId="8966" xr:uid="{65E9CB15-8346-4066-A413-FB813D1DF8CF}"/>
    <cellStyle name="Percent 2 3 2 8 4 2 3 2 2" xfId="17996" xr:uid="{E2CB0796-47DC-42A6-8D3C-C6973746D46D}"/>
    <cellStyle name="Percent 2 3 2 8 4 2 3 2 2 2" xfId="40422" xr:uid="{E37B1972-D1B6-4781-B66E-498C24CFF3BD}"/>
    <cellStyle name="Percent 2 3 2 8 4 2 3 2 3" xfId="31392" xr:uid="{4ACA69DD-34CC-4825-ABD5-9DB6135C3943}"/>
    <cellStyle name="Percent 2 3 2 8 4 2 3 3" xfId="13514" xr:uid="{FDEC7A40-1C05-4CA5-8440-D16B272E4B09}"/>
    <cellStyle name="Percent 2 3 2 8 4 2 3 3 2" xfId="35940" xr:uid="{BE5FA551-9E5E-441D-917E-61486337094F}"/>
    <cellStyle name="Percent 2 3 2 8 4 2 3 4" xfId="26910" xr:uid="{577733D2-B232-4DF5-A0A6-F002E291B23E}"/>
    <cellStyle name="Percent 2 3 2 8 4 2 4" xfId="5978" xr:uid="{B6B3E890-057A-4714-BBF1-17814F0D5031}"/>
    <cellStyle name="Percent 2 3 2 8 4 2 4 2" xfId="15008" xr:uid="{A3F1987C-970F-40F8-AF15-96BF4B743566}"/>
    <cellStyle name="Percent 2 3 2 8 4 2 4 2 2" xfId="37434" xr:uid="{2257DB0F-A1AD-436A-8F36-BFAB3099E148}"/>
    <cellStyle name="Percent 2 3 2 8 4 2 4 3" xfId="28404" xr:uid="{C4E2B96E-E4F6-46BF-99E0-1F689C0B51DF}"/>
    <cellStyle name="Percent 2 3 2 8 4 2 5" xfId="10526" xr:uid="{4549D95B-8554-4A4F-A96E-D4296B446397}"/>
    <cellStyle name="Percent 2 3 2 8 4 2 5 2" xfId="32952" xr:uid="{D9B31F7A-1A61-42B8-9DFA-E70E0DF472CA}"/>
    <cellStyle name="Percent 2 3 2 8 4 2 6" xfId="23922" xr:uid="{D37B4756-3FB1-4828-BA4F-E88D82EEC365}"/>
    <cellStyle name="Percent 2 3 2 8 4 3" xfId="2243" xr:uid="{3B91B932-48A8-42BC-BAB7-4E823EC4052D}"/>
    <cellStyle name="Percent 2 3 2 8 4 3 2" xfId="6725" xr:uid="{3FF429AF-7DCE-49FA-B2AC-2CAE9AD464FD}"/>
    <cellStyle name="Percent 2 3 2 8 4 3 2 2" xfId="15755" xr:uid="{1B71BA83-6F13-46B6-8191-6B5E994575C6}"/>
    <cellStyle name="Percent 2 3 2 8 4 3 2 2 2" xfId="38181" xr:uid="{DC92E6FF-6BBC-42BB-94FC-90F527278E0D}"/>
    <cellStyle name="Percent 2 3 2 8 4 3 2 3" xfId="29151" xr:uid="{65AE590D-8AE7-4E50-9807-4095238CAAA1}"/>
    <cellStyle name="Percent 2 3 2 8 4 3 3" xfId="11273" xr:uid="{176F30D2-F2F4-441A-932A-13A3DBB4F9D6}"/>
    <cellStyle name="Percent 2 3 2 8 4 3 3 2" xfId="33699" xr:uid="{4C573740-1204-4FCD-A024-7F0ECB767728}"/>
    <cellStyle name="Percent 2 3 2 8 4 3 4" xfId="24669" xr:uid="{27FAD1EA-B920-4FE7-B84A-9B8EE1B552F1}"/>
    <cellStyle name="Percent 2 3 2 8 4 4" xfId="3737" xr:uid="{ADDFB3C8-7C11-4860-9676-2DC9176C1BD8}"/>
    <cellStyle name="Percent 2 3 2 8 4 4 2" xfId="8219" xr:uid="{645C581D-0393-4E07-9F56-5A7571FADE57}"/>
    <cellStyle name="Percent 2 3 2 8 4 4 2 2" xfId="17249" xr:uid="{F19274BC-72B1-40F8-BF83-2B1F126345A3}"/>
    <cellStyle name="Percent 2 3 2 8 4 4 2 2 2" xfId="39675" xr:uid="{590E4381-8824-4828-8617-06B6E3AFF9B3}"/>
    <cellStyle name="Percent 2 3 2 8 4 4 2 3" xfId="30645" xr:uid="{17A4BA75-E875-45AD-9FFD-050AE34D27BB}"/>
    <cellStyle name="Percent 2 3 2 8 4 4 3" xfId="12767" xr:uid="{277D6FB7-CA9A-4AF4-8F41-DD91E3AD1B03}"/>
    <cellStyle name="Percent 2 3 2 8 4 4 3 2" xfId="35193" xr:uid="{A00B447C-4BA3-4519-BBF1-B77640D776FF}"/>
    <cellStyle name="Percent 2 3 2 8 4 4 4" xfId="26163" xr:uid="{BE23A0ED-748A-40B6-A641-91969BAF8830}"/>
    <cellStyle name="Percent 2 3 2 8 4 5" xfId="5231" xr:uid="{2BCCD230-5CB2-4315-BC67-3C9F9F16BC0B}"/>
    <cellStyle name="Percent 2 3 2 8 4 5 2" xfId="14261" xr:uid="{368AA549-B909-4527-8CF6-202CAF337111}"/>
    <cellStyle name="Percent 2 3 2 8 4 5 2 2" xfId="36687" xr:uid="{16AEE47B-F18E-4B32-8212-062ABA70B2B5}"/>
    <cellStyle name="Percent 2 3 2 8 4 5 3" xfId="27657" xr:uid="{B9B6AED0-FE44-4304-843C-AAA7B460F10E}"/>
    <cellStyle name="Percent 2 3 2 8 4 6" xfId="9779" xr:uid="{27D8EB28-2A3B-45D3-8642-39CCD2706ECF}"/>
    <cellStyle name="Percent 2 3 2 8 4 6 2" xfId="32205" xr:uid="{DAB5BAD1-FE46-4C4C-9D4F-FB92A9E00A13}"/>
    <cellStyle name="Percent 2 3 2 8 4 7" xfId="23175" xr:uid="{5B0A4CEE-22BD-4493-8857-923AFC34315A}"/>
    <cellStyle name="Percent 2 3 2 8 5" xfId="936" xr:uid="{8EABDB06-71F3-4CB3-BF77-32DDE5141A6F}"/>
    <cellStyle name="Percent 2 3 2 8 5 2" xfId="2430" xr:uid="{EABDE9D5-4A12-4271-9129-212604E7295F}"/>
    <cellStyle name="Percent 2 3 2 8 5 2 2" xfId="6912" xr:uid="{15A96FBC-FD6E-4ECD-9825-2720CEC0E1EF}"/>
    <cellStyle name="Percent 2 3 2 8 5 2 2 2" xfId="15942" xr:uid="{C48D441D-E830-4903-A3C1-5C0ABF9CF74C}"/>
    <cellStyle name="Percent 2 3 2 8 5 2 2 2 2" xfId="38368" xr:uid="{265E3E97-9F89-4127-B136-379E44428ECC}"/>
    <cellStyle name="Percent 2 3 2 8 5 2 2 3" xfId="29338" xr:uid="{135BAB04-8D9C-4ADF-9535-370D358D6257}"/>
    <cellStyle name="Percent 2 3 2 8 5 2 3" xfId="11460" xr:uid="{C58F1933-E4B1-4ED0-8C56-4BCBF8AFE0A8}"/>
    <cellStyle name="Percent 2 3 2 8 5 2 3 2" xfId="33886" xr:uid="{B43E29C8-2CD6-4AC9-8873-7CD64F10B1A5}"/>
    <cellStyle name="Percent 2 3 2 8 5 2 4" xfId="24856" xr:uid="{7EC6057A-5EF3-48F4-96D8-964126608E80}"/>
    <cellStyle name="Percent 2 3 2 8 5 3" xfId="3924" xr:uid="{BE247A2A-394E-4001-B42E-117228CF0416}"/>
    <cellStyle name="Percent 2 3 2 8 5 3 2" xfId="8406" xr:uid="{12AA299D-0873-4CD7-85D7-911552AB6C14}"/>
    <cellStyle name="Percent 2 3 2 8 5 3 2 2" xfId="17436" xr:uid="{4058C5E0-E8CC-4F1D-9FCF-D32790509D82}"/>
    <cellStyle name="Percent 2 3 2 8 5 3 2 2 2" xfId="39862" xr:uid="{F9D6BC4F-2A14-472F-B96D-51AA2E686B63}"/>
    <cellStyle name="Percent 2 3 2 8 5 3 2 3" xfId="30832" xr:uid="{E2C23223-7A3E-44D3-A5D0-3DBBBCE5CAFC}"/>
    <cellStyle name="Percent 2 3 2 8 5 3 3" xfId="12954" xr:uid="{2BB2E878-D262-499E-AD07-537EBC6AE0C8}"/>
    <cellStyle name="Percent 2 3 2 8 5 3 3 2" xfId="35380" xr:uid="{4AF247D1-1328-424D-9B1D-E28A4570F0A2}"/>
    <cellStyle name="Percent 2 3 2 8 5 3 4" xfId="26350" xr:uid="{F047EA6F-F3B7-4D58-9E67-4FC910A4E8EC}"/>
    <cellStyle name="Percent 2 3 2 8 5 4" xfId="5418" xr:uid="{A68FC0F9-545F-4BA6-9F4F-AC832C129E60}"/>
    <cellStyle name="Percent 2 3 2 8 5 4 2" xfId="14448" xr:uid="{76009A75-9CBC-4083-83F6-F40D8DC19669}"/>
    <cellStyle name="Percent 2 3 2 8 5 4 2 2" xfId="36874" xr:uid="{31F7B6FB-908B-46CF-899E-12D2CB22E9EC}"/>
    <cellStyle name="Percent 2 3 2 8 5 4 3" xfId="27844" xr:uid="{BC5D420E-F1FC-46CF-B069-D21F542E22B9}"/>
    <cellStyle name="Percent 2 3 2 8 5 5" xfId="9966" xr:uid="{8CF8BADD-12C1-4AFD-A44A-294BDDAEC082}"/>
    <cellStyle name="Percent 2 3 2 8 5 5 2" xfId="32392" xr:uid="{F55670A6-54CB-4E1E-9A63-B301723A5655}"/>
    <cellStyle name="Percent 2 3 2 8 5 6" xfId="23362" xr:uid="{5B1D4671-C400-4121-90D5-8D8A32C48C25}"/>
    <cellStyle name="Percent 2 3 2 8 6" xfId="1685" xr:uid="{69133E63-DBD7-4EB3-85E0-387FD5D70BA3}"/>
    <cellStyle name="Percent 2 3 2 8 6 2" xfId="6167" xr:uid="{26F67252-B297-4070-8220-C385E423B2E3}"/>
    <cellStyle name="Percent 2 3 2 8 6 2 2" xfId="15197" xr:uid="{ED065798-C828-4F71-ABD2-42C606505B2D}"/>
    <cellStyle name="Percent 2 3 2 8 6 2 2 2" xfId="37623" xr:uid="{27095B07-8C4B-4D15-951C-9A6084FD57CC}"/>
    <cellStyle name="Percent 2 3 2 8 6 2 3" xfId="28593" xr:uid="{C1EF3446-1491-4E88-9DDF-402AEAF32BA6}"/>
    <cellStyle name="Percent 2 3 2 8 6 3" xfId="10715" xr:uid="{D151D31D-C21B-4992-87C4-B647F7CCAA72}"/>
    <cellStyle name="Percent 2 3 2 8 6 3 2" xfId="33141" xr:uid="{3798E1FE-3751-4F4A-81D9-547081ADAF62}"/>
    <cellStyle name="Percent 2 3 2 8 6 4" xfId="24111" xr:uid="{FB9AB24B-8CB2-48C9-95FE-4050C34199D0}"/>
    <cellStyle name="Percent 2 3 2 8 7" xfId="3179" xr:uid="{86D61333-6216-4141-B820-E6A0B68699E9}"/>
    <cellStyle name="Percent 2 3 2 8 7 2" xfId="7661" xr:uid="{9DF82F0A-B488-4CD8-8375-CF3AEDC04651}"/>
    <cellStyle name="Percent 2 3 2 8 7 2 2" xfId="16691" xr:uid="{D3280353-C707-4800-BD08-E0E72001A9E3}"/>
    <cellStyle name="Percent 2 3 2 8 7 2 2 2" xfId="39117" xr:uid="{AD776C8B-007C-4630-95C6-7261E23117CA}"/>
    <cellStyle name="Percent 2 3 2 8 7 2 3" xfId="30087" xr:uid="{08C48F9C-21C8-4F57-8593-D2B65C9A590C}"/>
    <cellStyle name="Percent 2 3 2 8 7 3" xfId="12209" xr:uid="{536BFF49-96C0-4764-9520-3A62501A3D70}"/>
    <cellStyle name="Percent 2 3 2 8 7 3 2" xfId="34635" xr:uid="{57370E13-A469-4BAA-9145-7D82E88EA438}"/>
    <cellStyle name="Percent 2 3 2 8 7 4" xfId="25605" xr:uid="{9BB3D772-A2AC-48EF-8608-30391729638D}"/>
    <cellStyle name="Percent 2 3 2 8 8" xfId="4673" xr:uid="{B6AD9BB6-8F62-4BBD-87B3-8E7D63415C3F}"/>
    <cellStyle name="Percent 2 3 2 8 8 2" xfId="13703" xr:uid="{F7C348FC-A0A4-4C03-8362-86F16A585899}"/>
    <cellStyle name="Percent 2 3 2 8 8 2 2" xfId="36129" xr:uid="{9BF22D4C-8E89-49B7-BF7F-E77ADE435FFD}"/>
    <cellStyle name="Percent 2 3 2 8 8 3" xfId="27099" xr:uid="{1D3FFAFC-6DAE-4A96-9696-6BF4568CA1E3}"/>
    <cellStyle name="Percent 2 3 2 8 9" xfId="9221" xr:uid="{BC7C9F56-8C50-4D49-8362-CD8A97BEDE98}"/>
    <cellStyle name="Percent 2 3 2 8 9 2" xfId="31647" xr:uid="{DF6AAC53-7BE5-4EFF-B308-A97DC962E968}"/>
    <cellStyle name="Percent 2 3 2 9" xfId="214" xr:uid="{79579E29-25B5-496B-820B-749AAC1C586C}"/>
    <cellStyle name="Percent 2 3 2 9 2" xfId="959" xr:uid="{FDE1D2EB-22A8-454D-9360-A52D4798E516}"/>
    <cellStyle name="Percent 2 3 2 9 2 2" xfId="2453" xr:uid="{704BB4FE-F588-49AC-8052-443F77822477}"/>
    <cellStyle name="Percent 2 3 2 9 2 2 2" xfId="6935" xr:uid="{CC68E751-5C03-45E9-9032-601ADEDECBF9}"/>
    <cellStyle name="Percent 2 3 2 9 2 2 2 2" xfId="15965" xr:uid="{26929EAF-0520-46AF-BEFD-F200AD550C08}"/>
    <cellStyle name="Percent 2 3 2 9 2 2 2 2 2" xfId="38391" xr:uid="{B74B2ECA-CE05-4405-87D3-D40002BA0A92}"/>
    <cellStyle name="Percent 2 3 2 9 2 2 2 3" xfId="29361" xr:uid="{0BE2EF21-445B-4A0D-AB07-08F5B3D2C808}"/>
    <cellStyle name="Percent 2 3 2 9 2 2 3" xfId="11483" xr:uid="{26AC45CA-72A3-4EF1-9F12-9709A0155469}"/>
    <cellStyle name="Percent 2 3 2 9 2 2 3 2" xfId="33909" xr:uid="{77429421-0C8B-4934-9341-790DA2036EF1}"/>
    <cellStyle name="Percent 2 3 2 9 2 2 4" xfId="24879" xr:uid="{79625EE6-E349-45AE-B944-C5606F2B1D5E}"/>
    <cellStyle name="Percent 2 3 2 9 2 3" xfId="3947" xr:uid="{7D85C60D-6AED-44BB-8CA6-AF32FF98FE2E}"/>
    <cellStyle name="Percent 2 3 2 9 2 3 2" xfId="8429" xr:uid="{299C131B-70A2-45DB-A639-489C29FE6BD5}"/>
    <cellStyle name="Percent 2 3 2 9 2 3 2 2" xfId="17459" xr:uid="{FD6FCB65-2585-4C44-BE99-6863AE330AFB}"/>
    <cellStyle name="Percent 2 3 2 9 2 3 2 2 2" xfId="39885" xr:uid="{EB1046FF-5DF8-4077-95C7-99E2320B6064}"/>
    <cellStyle name="Percent 2 3 2 9 2 3 2 3" xfId="30855" xr:uid="{4C846D85-3351-4385-AAC6-11B14188D2A9}"/>
    <cellStyle name="Percent 2 3 2 9 2 3 3" xfId="12977" xr:uid="{91344A93-BF07-4999-8A76-9CE076E940A5}"/>
    <cellStyle name="Percent 2 3 2 9 2 3 3 2" xfId="35403" xr:uid="{D6D1A3D5-76CD-433E-A765-2C950F0528AD}"/>
    <cellStyle name="Percent 2 3 2 9 2 3 4" xfId="26373" xr:uid="{DA4431DA-76CD-49E2-A982-20E0D7A42363}"/>
    <cellStyle name="Percent 2 3 2 9 2 4" xfId="5441" xr:uid="{0DD6CF52-9037-4A51-99E1-1566A306060E}"/>
    <cellStyle name="Percent 2 3 2 9 2 4 2" xfId="14471" xr:uid="{85F19AC9-DD51-4736-9933-2C5F6E8C39E6}"/>
    <cellStyle name="Percent 2 3 2 9 2 4 2 2" xfId="36897" xr:uid="{DC818A99-1B0B-420C-8A0D-43F8E18EF07E}"/>
    <cellStyle name="Percent 2 3 2 9 2 4 3" xfId="27867" xr:uid="{4D0D9FED-0BB3-4D8D-8571-CDF48C203AF3}"/>
    <cellStyle name="Percent 2 3 2 9 2 5" xfId="9989" xr:uid="{1048621B-7DF9-46D6-BDFA-382CDAC79CDC}"/>
    <cellStyle name="Percent 2 3 2 9 2 5 2" xfId="32415" xr:uid="{CD421089-8D74-49E4-9EAE-BD01D1FB5E2E}"/>
    <cellStyle name="Percent 2 3 2 9 2 6" xfId="23385" xr:uid="{875B5BBC-9620-469A-9C13-AE0FB01FD982}"/>
    <cellStyle name="Percent 2 3 2 9 3" xfId="1708" xr:uid="{4A9443C9-AD34-45C9-8548-E4982DE93A88}"/>
    <cellStyle name="Percent 2 3 2 9 3 2" xfId="6190" xr:uid="{B8DC3831-D5E6-4387-9D02-20857305116F}"/>
    <cellStyle name="Percent 2 3 2 9 3 2 2" xfId="15220" xr:uid="{07FFE86B-4789-4773-BBD9-690C6B40E7C8}"/>
    <cellStyle name="Percent 2 3 2 9 3 2 2 2" xfId="37646" xr:uid="{8388FAB8-082A-427A-BBC0-EE791DB7C9CC}"/>
    <cellStyle name="Percent 2 3 2 9 3 2 3" xfId="28616" xr:uid="{2A6CEF39-41A9-4C9A-BD83-B612831076B5}"/>
    <cellStyle name="Percent 2 3 2 9 3 3" xfId="10738" xr:uid="{CC163C7F-E688-4FDC-B7D3-F889EDA2496E}"/>
    <cellStyle name="Percent 2 3 2 9 3 3 2" xfId="33164" xr:uid="{A54F5820-80D1-402C-A769-14005C6CE93B}"/>
    <cellStyle name="Percent 2 3 2 9 3 4" xfId="24134" xr:uid="{A03E0744-8EC6-4501-B7AE-BA5802D4B470}"/>
    <cellStyle name="Percent 2 3 2 9 4" xfId="3202" xr:uid="{A369B74D-BF97-4BB2-81C2-D3D8AAC7709B}"/>
    <cellStyle name="Percent 2 3 2 9 4 2" xfId="7684" xr:uid="{09F24FEF-F3E2-48F6-8328-21699E871021}"/>
    <cellStyle name="Percent 2 3 2 9 4 2 2" xfId="16714" xr:uid="{1D023713-8AAA-40D8-8E77-AA2CEE6EA382}"/>
    <cellStyle name="Percent 2 3 2 9 4 2 2 2" xfId="39140" xr:uid="{AEDFF51C-A2B1-417F-836B-F808B062BF82}"/>
    <cellStyle name="Percent 2 3 2 9 4 2 3" xfId="30110" xr:uid="{DB70DBFA-AB8A-4DB5-BC2B-73621BB9D9EE}"/>
    <cellStyle name="Percent 2 3 2 9 4 3" xfId="12232" xr:uid="{06DE55C0-399D-415C-A3B3-E534F2A093A0}"/>
    <cellStyle name="Percent 2 3 2 9 4 3 2" xfId="34658" xr:uid="{A3A624B3-AC9B-4D6D-8C7C-85FAFB5B2677}"/>
    <cellStyle name="Percent 2 3 2 9 4 4" xfId="25628" xr:uid="{911FFD43-A1C3-4BDF-8BDE-0D6E6A205413}"/>
    <cellStyle name="Percent 2 3 2 9 5" xfId="4696" xr:uid="{FC570A5E-48D7-4845-ABC7-994F4AF9075E}"/>
    <cellStyle name="Percent 2 3 2 9 5 2" xfId="13726" xr:uid="{DC8BCEBF-E66B-469C-9288-859725784AFE}"/>
    <cellStyle name="Percent 2 3 2 9 5 2 2" xfId="36152" xr:uid="{A70853C6-2F30-4622-B2AF-D6370B9C69CC}"/>
    <cellStyle name="Percent 2 3 2 9 5 3" xfId="27122" xr:uid="{A69FCD20-F9B6-40C5-85CD-DB7D3A85CF83}"/>
    <cellStyle name="Percent 2 3 2 9 6" xfId="9244" xr:uid="{EDA13DAF-6F7D-44B0-94D1-E5BDE8C7DD8F}"/>
    <cellStyle name="Percent 2 3 2 9 6 2" xfId="31670" xr:uid="{CEEC6A47-83F2-4A1D-BF54-765556D2E688}"/>
    <cellStyle name="Percent 2 3 2 9 7" xfId="22640" xr:uid="{212B9094-B4F4-4C52-8412-7D0E4D852845}"/>
    <cellStyle name="Percent 2 3 3" xfId="41" xr:uid="{4AD53A38-10EA-4FD0-9C9F-5AC04DEECF48}"/>
    <cellStyle name="Percent 2 3 3 10" xfId="22467" xr:uid="{ECEFDAB3-307F-4B70-AA60-D258B84F8C38}"/>
    <cellStyle name="Percent 2 3 3 2" xfId="227" xr:uid="{7ED158A7-502D-4698-8676-FFCB96232BC6}"/>
    <cellStyle name="Percent 2 3 3 2 2" xfId="972" xr:uid="{A36CE4BA-63CE-473A-A6C9-8D48DF79A92A}"/>
    <cellStyle name="Percent 2 3 3 2 2 2" xfId="2466" xr:uid="{59A728A2-CFBB-4FCA-9A0C-F7AF153C143B}"/>
    <cellStyle name="Percent 2 3 3 2 2 2 2" xfId="6948" xr:uid="{6715D32F-E620-4BFB-98F8-2E4E271B6346}"/>
    <cellStyle name="Percent 2 3 3 2 2 2 2 2" xfId="15978" xr:uid="{3781F919-71AF-4281-BE46-9262FBAF8E3A}"/>
    <cellStyle name="Percent 2 3 3 2 2 2 2 2 2" xfId="38404" xr:uid="{81F1F578-AA8F-4C6F-8A90-1E99BF9B9C16}"/>
    <cellStyle name="Percent 2 3 3 2 2 2 2 3" xfId="29374" xr:uid="{5E325DA3-48F9-40F1-AA87-50360D76436B}"/>
    <cellStyle name="Percent 2 3 3 2 2 2 3" xfId="11496" xr:uid="{BF9A22F9-99EF-4DC5-88AB-D1FF74A50A81}"/>
    <cellStyle name="Percent 2 3 3 2 2 2 3 2" xfId="33922" xr:uid="{261DC4F6-B5CB-476A-8D25-D040F938D05E}"/>
    <cellStyle name="Percent 2 3 3 2 2 2 4" xfId="24892" xr:uid="{2D6C91AE-F903-4ECB-9EA7-D31D263173BA}"/>
    <cellStyle name="Percent 2 3 3 2 2 3" xfId="3960" xr:uid="{A66DF5A2-F98E-4A69-8E1E-816975947999}"/>
    <cellStyle name="Percent 2 3 3 2 2 3 2" xfId="8442" xr:uid="{320C9B1C-3E77-4BB7-A663-3328D5C90F1C}"/>
    <cellStyle name="Percent 2 3 3 2 2 3 2 2" xfId="17472" xr:uid="{346C59D7-5507-4841-80BE-86E91810D81E}"/>
    <cellStyle name="Percent 2 3 3 2 2 3 2 2 2" xfId="39898" xr:uid="{DE5C1883-1374-4278-8645-C5D80438EDAA}"/>
    <cellStyle name="Percent 2 3 3 2 2 3 2 3" xfId="30868" xr:uid="{09FBF475-8EDE-4173-9F92-10492DE81345}"/>
    <cellStyle name="Percent 2 3 3 2 2 3 3" xfId="12990" xr:uid="{5B82D58A-E35F-4E55-85A2-630BD988A4D7}"/>
    <cellStyle name="Percent 2 3 3 2 2 3 3 2" xfId="35416" xr:uid="{F63E416F-8C3D-4005-A4BB-ABF666F7D3D1}"/>
    <cellStyle name="Percent 2 3 3 2 2 3 4" xfId="26386" xr:uid="{AE46634E-E1BA-4CEA-891B-7B6F7C034A07}"/>
    <cellStyle name="Percent 2 3 3 2 2 4" xfId="5454" xr:uid="{D1D144DE-6321-4308-99CC-326DDE22309D}"/>
    <cellStyle name="Percent 2 3 3 2 2 4 2" xfId="14484" xr:uid="{979CC072-5574-44E8-9803-C11E188A824F}"/>
    <cellStyle name="Percent 2 3 3 2 2 4 2 2" xfId="36910" xr:uid="{FC0C75E5-56AE-491B-86E7-DFC11895AC07}"/>
    <cellStyle name="Percent 2 3 3 2 2 4 3" xfId="27880" xr:uid="{653D741D-28DC-4261-9C10-FC37450FFC21}"/>
    <cellStyle name="Percent 2 3 3 2 2 5" xfId="10002" xr:uid="{ADA2D426-30CC-4F42-9844-AAF1E83ED9CF}"/>
    <cellStyle name="Percent 2 3 3 2 2 5 2" xfId="32428" xr:uid="{37AF5702-4166-48C0-9C27-7A40BD38EB2A}"/>
    <cellStyle name="Percent 2 3 3 2 2 6" xfId="23398" xr:uid="{00B087EC-854A-4AEA-87EF-AD897645E7DD}"/>
    <cellStyle name="Percent 2 3 3 2 3" xfId="1721" xr:uid="{036A7F16-6CE1-4D5C-8283-29B8916A1CE1}"/>
    <cellStyle name="Percent 2 3 3 2 3 2" xfId="6203" xr:uid="{B18E048C-CCB5-4553-8889-3E38A7B3C6C7}"/>
    <cellStyle name="Percent 2 3 3 2 3 2 2" xfId="15233" xr:uid="{CD723D16-B974-4052-A7DC-A29932181BE6}"/>
    <cellStyle name="Percent 2 3 3 2 3 2 2 2" xfId="37659" xr:uid="{A24F1AC3-697B-4C05-9007-AA654AED07BF}"/>
    <cellStyle name="Percent 2 3 3 2 3 2 3" xfId="28629" xr:uid="{673FC6E8-78CA-4E77-B867-99D98E5EB53A}"/>
    <cellStyle name="Percent 2 3 3 2 3 3" xfId="10751" xr:uid="{053748E4-B77A-43AB-BB3C-0FE95ADCF8D4}"/>
    <cellStyle name="Percent 2 3 3 2 3 3 2" xfId="33177" xr:uid="{28262B70-F6B5-4080-A5DF-C5D4242B957B}"/>
    <cellStyle name="Percent 2 3 3 2 3 4" xfId="24147" xr:uid="{55029124-508F-4060-88E4-F78BC87CFD80}"/>
    <cellStyle name="Percent 2 3 3 2 4" xfId="3215" xr:uid="{9504AF18-D8FD-4F46-BAC2-43928838C4ED}"/>
    <cellStyle name="Percent 2 3 3 2 4 2" xfId="7697" xr:uid="{2A03D00F-9B73-49CD-9286-66D168E01FBF}"/>
    <cellStyle name="Percent 2 3 3 2 4 2 2" xfId="16727" xr:uid="{AB5A47E0-403A-4E05-AD37-BEA7737B3FB1}"/>
    <cellStyle name="Percent 2 3 3 2 4 2 2 2" xfId="39153" xr:uid="{91F8FDEA-B6AB-4C18-AA5E-118386C156E8}"/>
    <cellStyle name="Percent 2 3 3 2 4 2 3" xfId="30123" xr:uid="{871A6D1F-E1F6-4996-8F35-386269BEA501}"/>
    <cellStyle name="Percent 2 3 3 2 4 3" xfId="12245" xr:uid="{51494996-06C6-499E-A12D-65CA3BDD1465}"/>
    <cellStyle name="Percent 2 3 3 2 4 3 2" xfId="34671" xr:uid="{1D6989FD-C8D7-4D84-B598-ED6C3775C6C4}"/>
    <cellStyle name="Percent 2 3 3 2 4 4" xfId="25641" xr:uid="{892C6542-3380-49F7-BCF3-68A08AD8E7E3}"/>
    <cellStyle name="Percent 2 3 3 2 5" xfId="4709" xr:uid="{F51A378E-3940-4ADA-BA6D-4032CB6C7C05}"/>
    <cellStyle name="Percent 2 3 3 2 5 2" xfId="13739" xr:uid="{25754198-248A-4725-9662-FA07645E4912}"/>
    <cellStyle name="Percent 2 3 3 2 5 2 2" xfId="36165" xr:uid="{EBBD9492-65EF-417F-8AA9-0A91F2BC9C58}"/>
    <cellStyle name="Percent 2 3 3 2 5 3" xfId="27135" xr:uid="{C7096612-BEF4-4490-8D6C-BB1947CF3511}"/>
    <cellStyle name="Percent 2 3 3 2 6" xfId="9257" xr:uid="{C5027E2E-2A53-418D-80BB-9084BAC12EDD}"/>
    <cellStyle name="Percent 2 3 3 2 6 2" xfId="31683" xr:uid="{117557EC-8950-4795-8EC3-273507206A87}"/>
    <cellStyle name="Percent 2 3 3 2 7" xfId="22653" xr:uid="{E1A7E1D9-E14E-4327-8FF7-3555254DBDBA}"/>
    <cellStyle name="Percent 2 3 3 3" xfId="413" xr:uid="{E2DE8F72-CBAA-4974-8AAA-7244FE7EB85D}"/>
    <cellStyle name="Percent 2 3 3 3 2" xfId="1160" xr:uid="{020195D6-069D-411B-B9BC-B760AA97EAA1}"/>
    <cellStyle name="Percent 2 3 3 3 2 2" xfId="2654" xr:uid="{9A7EF565-EA22-4330-A6D2-25250D9774A9}"/>
    <cellStyle name="Percent 2 3 3 3 2 2 2" xfId="7136" xr:uid="{DAD061CE-2D79-43B5-A916-2CFCDF5060E8}"/>
    <cellStyle name="Percent 2 3 3 3 2 2 2 2" xfId="16166" xr:uid="{8874FFA4-1CD1-4C12-8A83-90742E87D49E}"/>
    <cellStyle name="Percent 2 3 3 3 2 2 2 2 2" xfId="38592" xr:uid="{84159FC4-E1E0-4EAA-B9A9-6C558DB1E70E}"/>
    <cellStyle name="Percent 2 3 3 3 2 2 2 3" xfId="29562" xr:uid="{A27EA30A-05B7-4C21-B908-9DF5DE0B7519}"/>
    <cellStyle name="Percent 2 3 3 3 2 2 3" xfId="11684" xr:uid="{97D4293E-CD19-4738-AC89-3AF6AC4E2F81}"/>
    <cellStyle name="Percent 2 3 3 3 2 2 3 2" xfId="34110" xr:uid="{D7ABB46B-2D59-4834-8CBA-92809E124EB0}"/>
    <cellStyle name="Percent 2 3 3 3 2 2 4" xfId="25080" xr:uid="{A7BDD6AE-0F3C-4087-91E3-7439AEF22867}"/>
    <cellStyle name="Percent 2 3 3 3 2 3" xfId="4148" xr:uid="{4BA63B49-35D5-4F42-AD44-D01DB22BC486}"/>
    <cellStyle name="Percent 2 3 3 3 2 3 2" xfId="8630" xr:uid="{9A84E74E-8015-4FE1-948E-DA3E352AB27B}"/>
    <cellStyle name="Percent 2 3 3 3 2 3 2 2" xfId="17660" xr:uid="{4F5C8834-AB1D-4F2F-9A8C-D8E7F82F8FFC}"/>
    <cellStyle name="Percent 2 3 3 3 2 3 2 2 2" xfId="40086" xr:uid="{78E09293-0983-4038-9F4D-2B03C570E140}"/>
    <cellStyle name="Percent 2 3 3 3 2 3 2 3" xfId="31056" xr:uid="{91802BB2-BA0E-44D1-99E1-F011F2BC26B5}"/>
    <cellStyle name="Percent 2 3 3 3 2 3 3" xfId="13178" xr:uid="{4A747765-48CC-463A-B1FB-590EE8251763}"/>
    <cellStyle name="Percent 2 3 3 3 2 3 3 2" xfId="35604" xr:uid="{27892BB7-2A2B-4BAD-AD87-508C023AD4E0}"/>
    <cellStyle name="Percent 2 3 3 3 2 3 4" xfId="26574" xr:uid="{1F47BF09-688B-4FC2-8392-6E7B0D8290F4}"/>
    <cellStyle name="Percent 2 3 3 3 2 4" xfId="5642" xr:uid="{F611A920-5593-474D-9DBA-7A7A3655C119}"/>
    <cellStyle name="Percent 2 3 3 3 2 4 2" xfId="14672" xr:uid="{FEC5092B-3A36-4706-B177-B8F70CD6312C}"/>
    <cellStyle name="Percent 2 3 3 3 2 4 2 2" xfId="37098" xr:uid="{E4852431-6DB0-4568-96E4-77E20156C007}"/>
    <cellStyle name="Percent 2 3 3 3 2 4 3" xfId="28068" xr:uid="{5B6A91B9-B17E-4E50-8614-24D7E30ABF9B}"/>
    <cellStyle name="Percent 2 3 3 3 2 5" xfId="10190" xr:uid="{1FB07550-BB73-4526-B69A-A48CB875F5B9}"/>
    <cellStyle name="Percent 2 3 3 3 2 5 2" xfId="32616" xr:uid="{7D50472A-EECA-4F2E-90B1-4F8AFEA0CB3E}"/>
    <cellStyle name="Percent 2 3 3 3 2 6" xfId="23586" xr:uid="{3DB2C462-EAC9-4A9B-A0B3-BDE21883457D}"/>
    <cellStyle name="Percent 2 3 3 3 3" xfId="1907" xr:uid="{65FA36CD-565C-4693-BF90-A7C4F402D346}"/>
    <cellStyle name="Percent 2 3 3 3 3 2" xfId="6389" xr:uid="{51F32FCD-D409-4434-A5ED-3F417B779165}"/>
    <cellStyle name="Percent 2 3 3 3 3 2 2" xfId="15419" xr:uid="{B9670D28-CDF2-4387-8141-2492B65F1D58}"/>
    <cellStyle name="Percent 2 3 3 3 3 2 2 2" xfId="37845" xr:uid="{6EEAB290-A8B7-46B3-A5C7-F47210D037B3}"/>
    <cellStyle name="Percent 2 3 3 3 3 2 3" xfId="28815" xr:uid="{8B3B7350-2102-46C3-A1B5-3254CDD221D7}"/>
    <cellStyle name="Percent 2 3 3 3 3 3" xfId="10937" xr:uid="{EBF93A10-41B1-4689-B7F7-AE4D3B9A2593}"/>
    <cellStyle name="Percent 2 3 3 3 3 3 2" xfId="33363" xr:uid="{2F545B14-1E2E-4689-B2A0-0916AF2628CD}"/>
    <cellStyle name="Percent 2 3 3 3 3 4" xfId="24333" xr:uid="{13089CB9-91A8-4131-AE07-30020F7A49E0}"/>
    <cellStyle name="Percent 2 3 3 3 4" xfId="3401" xr:uid="{7C61EDC1-D190-4B95-B871-302B87CCC1A2}"/>
    <cellStyle name="Percent 2 3 3 3 4 2" xfId="7883" xr:uid="{FED0F8C5-842E-4523-9B04-41F7502238E6}"/>
    <cellStyle name="Percent 2 3 3 3 4 2 2" xfId="16913" xr:uid="{19D2E230-BD7E-4075-91F5-288C9F380FB7}"/>
    <cellStyle name="Percent 2 3 3 3 4 2 2 2" xfId="39339" xr:uid="{29DC1285-F972-4C6C-A4E8-A73D355051A7}"/>
    <cellStyle name="Percent 2 3 3 3 4 2 3" xfId="30309" xr:uid="{F609BB04-7581-4048-9A9A-03E5110DAA7B}"/>
    <cellStyle name="Percent 2 3 3 3 4 3" xfId="12431" xr:uid="{BE54FCCC-F708-4DEB-BBCA-9EAF1C70743B}"/>
    <cellStyle name="Percent 2 3 3 3 4 3 2" xfId="34857" xr:uid="{7FD50970-24B3-4012-8277-B446DF2A4B18}"/>
    <cellStyle name="Percent 2 3 3 3 4 4" xfId="25827" xr:uid="{4EFA0821-88AC-4841-96D1-69126E65B259}"/>
    <cellStyle name="Percent 2 3 3 3 5" xfId="4895" xr:uid="{C49E01F5-99A9-41AE-A376-794B538DFF63}"/>
    <cellStyle name="Percent 2 3 3 3 5 2" xfId="13925" xr:uid="{F4D21ADD-F144-4C03-893E-ACAA155A8274}"/>
    <cellStyle name="Percent 2 3 3 3 5 2 2" xfId="36351" xr:uid="{59491AFB-6B54-4EEA-A60E-F0A07E49CA5D}"/>
    <cellStyle name="Percent 2 3 3 3 5 3" xfId="27321" xr:uid="{F01B3D3F-5A1F-4EE0-A20E-E3DBFA56BC82}"/>
    <cellStyle name="Percent 2 3 3 3 6" xfId="9443" xr:uid="{3739EA72-1C3D-4DC9-83D0-2EF7329AA069}"/>
    <cellStyle name="Percent 2 3 3 3 6 2" xfId="31869" xr:uid="{717B2B84-A491-466A-9B33-B5D2E75745A8}"/>
    <cellStyle name="Percent 2 3 3 3 7" xfId="22839" xr:uid="{71A82103-35AF-4933-B80C-CCAC59F26F3A}"/>
    <cellStyle name="Percent 2 3 3 4" xfId="599" xr:uid="{A9BF4D2B-DF1E-47C3-889E-44B4D4F24C87}"/>
    <cellStyle name="Percent 2 3 3 4 2" xfId="1346" xr:uid="{008FC21E-EAE1-408C-B3B0-2268CF1688B9}"/>
    <cellStyle name="Percent 2 3 3 4 2 2" xfId="2840" xr:uid="{554560CB-DF37-4F90-ADC6-FD937244A83D}"/>
    <cellStyle name="Percent 2 3 3 4 2 2 2" xfId="7322" xr:uid="{1D28BB59-C766-4F81-A512-E7F1743A8F97}"/>
    <cellStyle name="Percent 2 3 3 4 2 2 2 2" xfId="16352" xr:uid="{3688BEE7-9CD3-4CCA-A30B-8E493AABCFD5}"/>
    <cellStyle name="Percent 2 3 3 4 2 2 2 2 2" xfId="38778" xr:uid="{67BAE005-CAEE-4F63-B1C2-BE738A50D7BD}"/>
    <cellStyle name="Percent 2 3 3 4 2 2 2 3" xfId="29748" xr:uid="{FBE2FDE6-076A-47F9-B6B0-960FB7C9A057}"/>
    <cellStyle name="Percent 2 3 3 4 2 2 3" xfId="11870" xr:uid="{F90E2D74-E7CD-41E3-9F49-BF4E448AE827}"/>
    <cellStyle name="Percent 2 3 3 4 2 2 3 2" xfId="34296" xr:uid="{E857116A-DE40-4782-A635-34EAFA99365D}"/>
    <cellStyle name="Percent 2 3 3 4 2 2 4" xfId="25266" xr:uid="{E19A53ED-E987-4A34-A798-91199CA80A4F}"/>
    <cellStyle name="Percent 2 3 3 4 2 3" xfId="4334" xr:uid="{62655B26-B695-4916-BF67-532C365FA886}"/>
    <cellStyle name="Percent 2 3 3 4 2 3 2" xfId="8816" xr:uid="{D353DB2F-3A83-435C-8E3D-EB67AAB92BE8}"/>
    <cellStyle name="Percent 2 3 3 4 2 3 2 2" xfId="17846" xr:uid="{55CC0B29-8690-4652-964C-9C2B93D06685}"/>
    <cellStyle name="Percent 2 3 3 4 2 3 2 2 2" xfId="40272" xr:uid="{A24F7D48-7EEF-4E3A-981A-2E0F5B954DBE}"/>
    <cellStyle name="Percent 2 3 3 4 2 3 2 3" xfId="31242" xr:uid="{933FF8D4-0D07-4C2A-A82D-FB261CB799F7}"/>
    <cellStyle name="Percent 2 3 3 4 2 3 3" xfId="13364" xr:uid="{D713617F-920E-460F-B5D6-8E7D8093A902}"/>
    <cellStyle name="Percent 2 3 3 4 2 3 3 2" xfId="35790" xr:uid="{A087333F-FC5C-4493-B15D-21A0FF918A32}"/>
    <cellStyle name="Percent 2 3 3 4 2 3 4" xfId="26760" xr:uid="{7FA01E32-2948-46A2-99C2-4E37F6D1A891}"/>
    <cellStyle name="Percent 2 3 3 4 2 4" xfId="5828" xr:uid="{D343A6D2-AB00-4ADF-820A-2490769F7618}"/>
    <cellStyle name="Percent 2 3 3 4 2 4 2" xfId="14858" xr:uid="{84CF91CB-CAB8-4451-9EDD-3033F34B2F91}"/>
    <cellStyle name="Percent 2 3 3 4 2 4 2 2" xfId="37284" xr:uid="{B2564320-C899-405D-9AFA-DA45AD4D7755}"/>
    <cellStyle name="Percent 2 3 3 4 2 4 3" xfId="28254" xr:uid="{54E8E298-3261-468B-9D69-3B8FA7C23B95}"/>
    <cellStyle name="Percent 2 3 3 4 2 5" xfId="10376" xr:uid="{6A6C8DEC-5685-4647-80D4-4FF751FC8C06}"/>
    <cellStyle name="Percent 2 3 3 4 2 5 2" xfId="32802" xr:uid="{86931F19-0604-411D-AD3A-7796D0CA036D}"/>
    <cellStyle name="Percent 2 3 3 4 2 6" xfId="23772" xr:uid="{1C8841F1-7A6A-45E9-A26F-A0ADA9EBEE1B}"/>
    <cellStyle name="Percent 2 3 3 4 3" xfId="2093" xr:uid="{DECBD6AF-51EE-4C97-B563-936B0FD6AB8D}"/>
    <cellStyle name="Percent 2 3 3 4 3 2" xfId="6575" xr:uid="{99B934DA-0091-4FAA-9AFC-4F9E863CAD3B}"/>
    <cellStyle name="Percent 2 3 3 4 3 2 2" xfId="15605" xr:uid="{E74339F3-286A-4D42-AC77-144849E02B01}"/>
    <cellStyle name="Percent 2 3 3 4 3 2 2 2" xfId="38031" xr:uid="{032675E4-8D12-4F40-ABFE-257E37D8DA09}"/>
    <cellStyle name="Percent 2 3 3 4 3 2 3" xfId="29001" xr:uid="{67E5BCC1-80DE-4EE1-9BA5-DCA1A5D67E9E}"/>
    <cellStyle name="Percent 2 3 3 4 3 3" xfId="11123" xr:uid="{8D960257-ED8A-48BA-9082-EB7E908593EE}"/>
    <cellStyle name="Percent 2 3 3 4 3 3 2" xfId="33549" xr:uid="{4792C4D6-7488-4778-891A-25AF5D7C05BD}"/>
    <cellStyle name="Percent 2 3 3 4 3 4" xfId="24519" xr:uid="{FF660BCD-AE38-4EF4-9B57-B51960D5D67D}"/>
    <cellStyle name="Percent 2 3 3 4 4" xfId="3587" xr:uid="{46887E12-8DD6-4698-B9FE-7832B8A5CE6D}"/>
    <cellStyle name="Percent 2 3 3 4 4 2" xfId="8069" xr:uid="{A295B564-3DD0-4F98-BB30-6665D7DC713C}"/>
    <cellStyle name="Percent 2 3 3 4 4 2 2" xfId="17099" xr:uid="{84D8A2CF-662C-4389-8B4D-11279035BF27}"/>
    <cellStyle name="Percent 2 3 3 4 4 2 2 2" xfId="39525" xr:uid="{43F564A6-98B6-4596-9EBC-F78F1FB4F7DA}"/>
    <cellStyle name="Percent 2 3 3 4 4 2 3" xfId="30495" xr:uid="{CFDA8474-2854-450E-B0EB-4FF2063F8EB2}"/>
    <cellStyle name="Percent 2 3 3 4 4 3" xfId="12617" xr:uid="{B1436AA8-A9E4-447B-A5BA-144878521281}"/>
    <cellStyle name="Percent 2 3 3 4 4 3 2" xfId="35043" xr:uid="{9E2BB964-1C28-4555-AB7D-5B8B34137B9E}"/>
    <cellStyle name="Percent 2 3 3 4 4 4" xfId="26013" xr:uid="{84E11406-1CE4-4CD4-BC5D-599AC902A6BF}"/>
    <cellStyle name="Percent 2 3 3 4 5" xfId="5081" xr:uid="{F34473BA-14B1-44CE-9D61-5BACA35CC804}"/>
    <cellStyle name="Percent 2 3 3 4 5 2" xfId="14111" xr:uid="{8543149E-BFF9-4493-8615-6CAFACAF1BBB}"/>
    <cellStyle name="Percent 2 3 3 4 5 2 2" xfId="36537" xr:uid="{80F231CB-FBC8-4CE2-B570-AE6249EFD8DA}"/>
    <cellStyle name="Percent 2 3 3 4 5 3" xfId="27507" xr:uid="{60D1C591-A524-40BA-9B93-1EA810EB912E}"/>
    <cellStyle name="Percent 2 3 3 4 6" xfId="9629" xr:uid="{4F406E9F-B653-4021-BC44-7DB4AABC27D2}"/>
    <cellStyle name="Percent 2 3 3 4 6 2" xfId="32055" xr:uid="{00F1F098-5ADF-4A3E-8AFD-BFFF606DB98C}"/>
    <cellStyle name="Percent 2 3 3 4 7" xfId="23025" xr:uid="{5285DEBF-0CF4-421E-B2FF-652CB2B4C4FC}"/>
    <cellStyle name="Percent 2 3 3 5" xfId="786" xr:uid="{6F4A74B4-1AC5-45B0-9380-C20A202FE549}"/>
    <cellStyle name="Percent 2 3 3 5 2" xfId="2280" xr:uid="{4303F984-B867-4F32-B608-D35370DFE9BF}"/>
    <cellStyle name="Percent 2 3 3 5 2 2" xfId="6762" xr:uid="{9C215721-3431-43E2-AF0B-B734674A20C9}"/>
    <cellStyle name="Percent 2 3 3 5 2 2 2" xfId="15792" xr:uid="{65B559A2-ADD2-4E31-9D9A-420C2AD19E1A}"/>
    <cellStyle name="Percent 2 3 3 5 2 2 2 2" xfId="38218" xr:uid="{1F57D217-8EE8-4E9B-8F9F-A534115FE228}"/>
    <cellStyle name="Percent 2 3 3 5 2 2 3" xfId="29188" xr:uid="{15048384-52F8-49D9-AEA1-4A6EE1378398}"/>
    <cellStyle name="Percent 2 3 3 5 2 3" xfId="11310" xr:uid="{625C1550-DEEE-46B0-A485-F5EFFBB6B995}"/>
    <cellStyle name="Percent 2 3 3 5 2 3 2" xfId="33736" xr:uid="{386C7A79-C0C5-493C-AF49-46FA6CBF154D}"/>
    <cellStyle name="Percent 2 3 3 5 2 4" xfId="24706" xr:uid="{A262CAEA-B6FC-41C5-A316-CFD1A32D3E8F}"/>
    <cellStyle name="Percent 2 3 3 5 3" xfId="3774" xr:uid="{5D8C8BC7-549C-4A02-85A8-AD7CA0155FA3}"/>
    <cellStyle name="Percent 2 3 3 5 3 2" xfId="8256" xr:uid="{3261681E-178D-489A-8639-1924FE1037F0}"/>
    <cellStyle name="Percent 2 3 3 5 3 2 2" xfId="17286" xr:uid="{1643ACEA-CA5C-463D-9F33-30C03369E45A}"/>
    <cellStyle name="Percent 2 3 3 5 3 2 2 2" xfId="39712" xr:uid="{8CF8ED70-236F-4E5F-BEB1-A83325DF3C76}"/>
    <cellStyle name="Percent 2 3 3 5 3 2 3" xfId="30682" xr:uid="{35E9D7CA-3219-4AD1-A27C-46E91A072EC8}"/>
    <cellStyle name="Percent 2 3 3 5 3 3" xfId="12804" xr:uid="{46537B25-AE5D-409E-B7A9-19033D147DCA}"/>
    <cellStyle name="Percent 2 3 3 5 3 3 2" xfId="35230" xr:uid="{90B6E901-4ACE-4837-BCC7-98C090BA9C83}"/>
    <cellStyle name="Percent 2 3 3 5 3 4" xfId="26200" xr:uid="{D20ABD6E-3CE8-492D-B982-60ADD7A5D30B}"/>
    <cellStyle name="Percent 2 3 3 5 4" xfId="5268" xr:uid="{8B1478B4-01D4-4A5A-A8A9-C78157F1D44A}"/>
    <cellStyle name="Percent 2 3 3 5 4 2" xfId="14298" xr:uid="{F07DAE49-EB09-4291-8716-3A2EA1F3C8D4}"/>
    <cellStyle name="Percent 2 3 3 5 4 2 2" xfId="36724" xr:uid="{6CB70843-1C0F-4F7D-B425-57C80C949918}"/>
    <cellStyle name="Percent 2 3 3 5 4 3" xfId="27694" xr:uid="{FB5CECB1-0173-4763-91EF-F92DF635347A}"/>
    <cellStyle name="Percent 2 3 3 5 5" xfId="9816" xr:uid="{496414C5-8050-421A-93E0-5C81A7FB6D19}"/>
    <cellStyle name="Percent 2 3 3 5 5 2" xfId="32242" xr:uid="{18D62AB9-C8B4-487E-BB49-46A7BF4D7D74}"/>
    <cellStyle name="Percent 2 3 3 5 6" xfId="23212" xr:uid="{989BCEE3-1406-4D10-809E-32BB92575D0F}"/>
    <cellStyle name="Percent 2 3 3 6" xfId="1535" xr:uid="{79B6A93D-F37C-45E0-9A20-3CEED897EB54}"/>
    <cellStyle name="Percent 2 3 3 6 2" xfId="6017" xr:uid="{0718DF94-709E-4638-9D37-4CD0BA2C95DC}"/>
    <cellStyle name="Percent 2 3 3 6 2 2" xfId="15047" xr:uid="{018BC89C-BEDF-4DC8-AF01-D842E5699733}"/>
    <cellStyle name="Percent 2 3 3 6 2 2 2" xfId="37473" xr:uid="{0C5C8374-851C-48F0-9637-488B00F42220}"/>
    <cellStyle name="Percent 2 3 3 6 2 3" xfId="28443" xr:uid="{294FB4B3-4A45-4473-9CDD-C7D158350238}"/>
    <cellStyle name="Percent 2 3 3 6 3" xfId="10565" xr:uid="{870EC5A2-C082-4FED-90CF-BC7596E5F62C}"/>
    <cellStyle name="Percent 2 3 3 6 3 2" xfId="32991" xr:uid="{14F95D80-FA5D-4130-907F-F684F7FC2DDD}"/>
    <cellStyle name="Percent 2 3 3 6 4" xfId="23961" xr:uid="{D1F75F54-CA51-480A-93A4-C7C6566CECFB}"/>
    <cellStyle name="Percent 2 3 3 7" xfId="3029" xr:uid="{3BB9B87D-3DA3-4370-B611-7B168E32E42E}"/>
    <cellStyle name="Percent 2 3 3 7 2" xfId="7511" xr:uid="{73AA5DFA-F65B-4994-9277-B2E01760C1FB}"/>
    <cellStyle name="Percent 2 3 3 7 2 2" xfId="16541" xr:uid="{4B268CA8-40A8-4D64-861A-6AB753B0237E}"/>
    <cellStyle name="Percent 2 3 3 7 2 2 2" xfId="38967" xr:uid="{55CA9377-BDAB-400C-8A2C-488D325C8F81}"/>
    <cellStyle name="Percent 2 3 3 7 2 3" xfId="29937" xr:uid="{8485E63B-7F60-4A2E-A8FF-C5F1D5AA608B}"/>
    <cellStyle name="Percent 2 3 3 7 3" xfId="12059" xr:uid="{616DA87F-DADC-4208-A21C-2FB3F4C6B654}"/>
    <cellStyle name="Percent 2 3 3 7 3 2" xfId="34485" xr:uid="{920C94E6-8D85-4651-ADE9-664F12E46C13}"/>
    <cellStyle name="Percent 2 3 3 7 4" xfId="25455" xr:uid="{37D2EA52-9DD5-4610-9249-068CD5B2656C}"/>
    <cellStyle name="Percent 2 3 3 8" xfId="4523" xr:uid="{1CE04940-1E3B-46A5-A834-635C2660C89E}"/>
    <cellStyle name="Percent 2 3 3 8 2" xfId="13553" xr:uid="{D16F99DB-3025-4BE8-9F60-9DCF433C3607}"/>
    <cellStyle name="Percent 2 3 3 8 2 2" xfId="35979" xr:uid="{966304F8-700E-49FD-B567-9BE123E2C9CD}"/>
    <cellStyle name="Percent 2 3 3 8 3" xfId="26949" xr:uid="{5A027528-89D0-42B6-9964-E9EEE2F9CBDD}"/>
    <cellStyle name="Percent 2 3 3 9" xfId="9071" xr:uid="{5FD6D267-8C87-4F53-A1A5-F9ED80C3B694}"/>
    <cellStyle name="Percent 2 3 3 9 2" xfId="31497" xr:uid="{AA3632F6-05F7-4DDA-AF82-21D9D6EBB4D3}"/>
    <cellStyle name="Percent 2 3 4" xfId="64" xr:uid="{DBBCF046-33F3-4858-9953-3D297C285752}"/>
    <cellStyle name="Percent 2 3 4 10" xfId="22490" xr:uid="{F4656BD9-8CEB-4157-A1D3-59471DB30C2D}"/>
    <cellStyle name="Percent 2 3 4 2" xfId="250" xr:uid="{7643893F-7B0B-4876-B368-437387FDDA9D}"/>
    <cellStyle name="Percent 2 3 4 2 2" xfId="995" xr:uid="{6CF7FBD1-008C-4640-8A1B-D8E2E1D02609}"/>
    <cellStyle name="Percent 2 3 4 2 2 2" xfId="2489" xr:uid="{E676367A-676F-4E2F-AF20-4A68BA057838}"/>
    <cellStyle name="Percent 2 3 4 2 2 2 2" xfId="6971" xr:uid="{B70F6B85-07DB-4022-AC15-D0D623B0CEEA}"/>
    <cellStyle name="Percent 2 3 4 2 2 2 2 2" xfId="16001" xr:uid="{8CAB75E6-CC5A-4057-9F30-6EC61E13A0B8}"/>
    <cellStyle name="Percent 2 3 4 2 2 2 2 2 2" xfId="38427" xr:uid="{4D04F54D-D050-407D-BE01-BC7D48F6B4C7}"/>
    <cellStyle name="Percent 2 3 4 2 2 2 2 3" xfId="29397" xr:uid="{7C12EA54-6772-4D7D-8042-9C650E062928}"/>
    <cellStyle name="Percent 2 3 4 2 2 2 3" xfId="11519" xr:uid="{859AE69B-5762-466D-8938-B9C4E499FB41}"/>
    <cellStyle name="Percent 2 3 4 2 2 2 3 2" xfId="33945" xr:uid="{416B64C5-4ECB-4314-9D7F-F4B770729B14}"/>
    <cellStyle name="Percent 2 3 4 2 2 2 4" xfId="24915" xr:uid="{0BC5590D-6F6A-44D2-A6BF-3A1E8B288283}"/>
    <cellStyle name="Percent 2 3 4 2 2 3" xfId="3983" xr:uid="{D58D6308-7BB5-44EF-8372-8B6E4CA084E0}"/>
    <cellStyle name="Percent 2 3 4 2 2 3 2" xfId="8465" xr:uid="{7A5E9704-6514-4B9D-8F2A-04375AC7D7F6}"/>
    <cellStyle name="Percent 2 3 4 2 2 3 2 2" xfId="17495" xr:uid="{C5299E51-A92B-485C-865D-3D548CFF6793}"/>
    <cellStyle name="Percent 2 3 4 2 2 3 2 2 2" xfId="39921" xr:uid="{82341BDC-348E-489E-8D12-ED6C07C909FA}"/>
    <cellStyle name="Percent 2 3 4 2 2 3 2 3" xfId="30891" xr:uid="{690BA709-6E87-4ADD-B4E9-37FC34FAA613}"/>
    <cellStyle name="Percent 2 3 4 2 2 3 3" xfId="13013" xr:uid="{63758280-4920-4A56-8C84-2046EAE9ED0A}"/>
    <cellStyle name="Percent 2 3 4 2 2 3 3 2" xfId="35439" xr:uid="{282C4CE2-433D-4ECD-9B7B-8DCFBB919D95}"/>
    <cellStyle name="Percent 2 3 4 2 2 3 4" xfId="26409" xr:uid="{BCA203A5-2D28-47AC-950F-0953A862DBE3}"/>
    <cellStyle name="Percent 2 3 4 2 2 4" xfId="5477" xr:uid="{9E9D19CE-88F6-4C54-9E55-D5718AEEF857}"/>
    <cellStyle name="Percent 2 3 4 2 2 4 2" xfId="14507" xr:uid="{34F9D5D2-EF4E-4F31-9197-937F36458713}"/>
    <cellStyle name="Percent 2 3 4 2 2 4 2 2" xfId="36933" xr:uid="{0A61A0EE-D8AD-447A-A9AF-C5C3C81ADE3B}"/>
    <cellStyle name="Percent 2 3 4 2 2 4 3" xfId="27903" xr:uid="{7B547450-89B5-48BC-8B8C-E96334A18070}"/>
    <cellStyle name="Percent 2 3 4 2 2 5" xfId="10025" xr:uid="{A98CCA13-7329-4FD6-8B74-DD53358DF3EA}"/>
    <cellStyle name="Percent 2 3 4 2 2 5 2" xfId="32451" xr:uid="{D2CE6EA5-0113-471E-8FF7-8233E0869FEC}"/>
    <cellStyle name="Percent 2 3 4 2 2 6" xfId="23421" xr:uid="{47CE6922-DBC9-40D9-BDA3-25FEFB172935}"/>
    <cellStyle name="Percent 2 3 4 2 3" xfId="1744" xr:uid="{C9D0DFE8-218D-4D3A-ACAA-84CDCD7BDAFC}"/>
    <cellStyle name="Percent 2 3 4 2 3 2" xfId="6226" xr:uid="{BACC2A67-5EA2-4D9D-BBC7-E08172C125C2}"/>
    <cellStyle name="Percent 2 3 4 2 3 2 2" xfId="15256" xr:uid="{EAAD48D5-BCB0-4777-BD4E-CACED37F79EA}"/>
    <cellStyle name="Percent 2 3 4 2 3 2 2 2" xfId="37682" xr:uid="{6CEC417B-9D4E-4DD3-BE32-1BBF7065CF4C}"/>
    <cellStyle name="Percent 2 3 4 2 3 2 3" xfId="28652" xr:uid="{04253C00-FA2F-4EAE-8B9D-C7A6BA8E4433}"/>
    <cellStyle name="Percent 2 3 4 2 3 3" xfId="10774" xr:uid="{DD895939-EF63-45A7-856E-BC50B8B7864D}"/>
    <cellStyle name="Percent 2 3 4 2 3 3 2" xfId="33200" xr:uid="{A7FDC780-3322-4B40-B04D-93B0EF784579}"/>
    <cellStyle name="Percent 2 3 4 2 3 4" xfId="24170" xr:uid="{0CE54617-2994-4B49-98C4-AB9DEAFF0F62}"/>
    <cellStyle name="Percent 2 3 4 2 4" xfId="3238" xr:uid="{FADBACBE-C8D1-44EE-9762-11E1E25E90E2}"/>
    <cellStyle name="Percent 2 3 4 2 4 2" xfId="7720" xr:uid="{FD0F145C-A013-4662-BEFE-19A7CF028F10}"/>
    <cellStyle name="Percent 2 3 4 2 4 2 2" xfId="16750" xr:uid="{321FCE02-88CD-4066-BDEE-56903D8FFFD0}"/>
    <cellStyle name="Percent 2 3 4 2 4 2 2 2" xfId="39176" xr:uid="{5F03A493-D383-4BC1-A69C-92496DB0F252}"/>
    <cellStyle name="Percent 2 3 4 2 4 2 3" xfId="30146" xr:uid="{E44BD98B-FCF9-4372-950E-756B40C85785}"/>
    <cellStyle name="Percent 2 3 4 2 4 3" xfId="12268" xr:uid="{72F8D881-A68A-48AC-89ED-B4A457DB405F}"/>
    <cellStyle name="Percent 2 3 4 2 4 3 2" xfId="34694" xr:uid="{195BAFF3-DA74-4345-90B2-D84405C8378B}"/>
    <cellStyle name="Percent 2 3 4 2 4 4" xfId="25664" xr:uid="{BB1308A5-5CC2-4E1D-B76A-47EB0B042168}"/>
    <cellStyle name="Percent 2 3 4 2 5" xfId="4732" xr:uid="{E63F0578-5C97-4891-93E3-D2285B16D316}"/>
    <cellStyle name="Percent 2 3 4 2 5 2" xfId="13762" xr:uid="{EE871439-057D-4F8C-82A0-B07B39236567}"/>
    <cellStyle name="Percent 2 3 4 2 5 2 2" xfId="36188" xr:uid="{C71153F5-3222-409E-84A5-7126827ABF95}"/>
    <cellStyle name="Percent 2 3 4 2 5 3" xfId="27158" xr:uid="{319443F4-D890-4B68-B0E7-0CB0ACDE61A9}"/>
    <cellStyle name="Percent 2 3 4 2 6" xfId="9280" xr:uid="{B988EE00-72A3-4AB3-98B4-E28F36ED8058}"/>
    <cellStyle name="Percent 2 3 4 2 6 2" xfId="31706" xr:uid="{9057E6EA-7EC0-44D1-8B95-6C3465792877}"/>
    <cellStyle name="Percent 2 3 4 2 7" xfId="22676" xr:uid="{BE87D33F-16CC-4544-9026-DDA518271C29}"/>
    <cellStyle name="Percent 2 3 4 3" xfId="436" xr:uid="{3E4CF936-050A-4D5B-855D-497AD3C99ED8}"/>
    <cellStyle name="Percent 2 3 4 3 2" xfId="1183" xr:uid="{7C5CBA3A-C275-4EC0-846C-88DB902B2BBC}"/>
    <cellStyle name="Percent 2 3 4 3 2 2" xfId="2677" xr:uid="{962E6C64-23D2-43E2-8BFD-11A3C24943BC}"/>
    <cellStyle name="Percent 2 3 4 3 2 2 2" xfId="7159" xr:uid="{4CB12AAA-CDC5-43D0-9FDD-FD31DB765430}"/>
    <cellStyle name="Percent 2 3 4 3 2 2 2 2" xfId="16189" xr:uid="{C05824D8-7B5D-4628-B4E9-5C15662E07C9}"/>
    <cellStyle name="Percent 2 3 4 3 2 2 2 2 2" xfId="38615" xr:uid="{AA6B0986-F2E9-4CCE-AD85-8D5269C9F1CB}"/>
    <cellStyle name="Percent 2 3 4 3 2 2 2 3" xfId="29585" xr:uid="{42193CB1-750B-4111-9CF2-DFDD70432660}"/>
    <cellStyle name="Percent 2 3 4 3 2 2 3" xfId="11707" xr:uid="{251731D6-958E-4D6C-BE58-069E4CF70E9B}"/>
    <cellStyle name="Percent 2 3 4 3 2 2 3 2" xfId="34133" xr:uid="{6F784CAA-F002-4D46-8287-AF84FFEDA5C8}"/>
    <cellStyle name="Percent 2 3 4 3 2 2 4" xfId="25103" xr:uid="{5E32BD03-9F58-41A3-BE78-9ABFB4A87A53}"/>
    <cellStyle name="Percent 2 3 4 3 2 3" xfId="4171" xr:uid="{FAAC2094-EB16-48BF-B457-F77ECAEE7BF8}"/>
    <cellStyle name="Percent 2 3 4 3 2 3 2" xfId="8653" xr:uid="{CB74E865-2FEC-4883-8556-9D5D8989D231}"/>
    <cellStyle name="Percent 2 3 4 3 2 3 2 2" xfId="17683" xr:uid="{B40508CF-83E8-40E4-B5FF-96CB5A92FF78}"/>
    <cellStyle name="Percent 2 3 4 3 2 3 2 2 2" xfId="40109" xr:uid="{F640BE11-9F2F-49BE-9FEF-FADBA25FBEAF}"/>
    <cellStyle name="Percent 2 3 4 3 2 3 2 3" xfId="31079" xr:uid="{BD31425E-75F7-44D8-AD3C-1F15F2D424EB}"/>
    <cellStyle name="Percent 2 3 4 3 2 3 3" xfId="13201" xr:uid="{8276C7EB-CB5F-4329-B0B5-23BED0692E7E}"/>
    <cellStyle name="Percent 2 3 4 3 2 3 3 2" xfId="35627" xr:uid="{051293DB-ADD8-4FEA-9D91-19B7FC9C6DAA}"/>
    <cellStyle name="Percent 2 3 4 3 2 3 4" xfId="26597" xr:uid="{0ED33D1F-1E6A-477C-B65C-0627598A2917}"/>
    <cellStyle name="Percent 2 3 4 3 2 4" xfId="5665" xr:uid="{DFA72AAA-752A-451A-9AEC-9BAEC694938B}"/>
    <cellStyle name="Percent 2 3 4 3 2 4 2" xfId="14695" xr:uid="{F25C50B1-C599-4E4B-A1C7-D39E37BA084B}"/>
    <cellStyle name="Percent 2 3 4 3 2 4 2 2" xfId="37121" xr:uid="{510A5E93-B3F2-4639-98F7-6503C018461D}"/>
    <cellStyle name="Percent 2 3 4 3 2 4 3" xfId="28091" xr:uid="{9BC16321-D004-4F5D-BBA7-0E86A20227CF}"/>
    <cellStyle name="Percent 2 3 4 3 2 5" xfId="10213" xr:uid="{B03749B4-C21D-4C75-B739-4C4C380695B1}"/>
    <cellStyle name="Percent 2 3 4 3 2 5 2" xfId="32639" xr:uid="{EA1F12AE-1EE8-4AFD-99CC-DFE8DF5DC46D}"/>
    <cellStyle name="Percent 2 3 4 3 2 6" xfId="23609" xr:uid="{C74BFDBC-0B68-46B7-B951-8772E8804B34}"/>
    <cellStyle name="Percent 2 3 4 3 3" xfId="1930" xr:uid="{5A74D817-E509-4BEE-B675-014887801C6B}"/>
    <cellStyle name="Percent 2 3 4 3 3 2" xfId="6412" xr:uid="{3968A73C-52A8-4D08-9FDE-6E0E5A334191}"/>
    <cellStyle name="Percent 2 3 4 3 3 2 2" xfId="15442" xr:uid="{41FDCE7E-443F-45FB-9DE9-92ACB0EFE8E9}"/>
    <cellStyle name="Percent 2 3 4 3 3 2 2 2" xfId="37868" xr:uid="{BF1E9757-984D-435A-BD72-53180FDA1D6B}"/>
    <cellStyle name="Percent 2 3 4 3 3 2 3" xfId="28838" xr:uid="{88C374DE-4BBA-40BF-BC98-7DA8F3DF870B}"/>
    <cellStyle name="Percent 2 3 4 3 3 3" xfId="10960" xr:uid="{2F4437CA-4B8A-4C68-BEDA-A01999F3F920}"/>
    <cellStyle name="Percent 2 3 4 3 3 3 2" xfId="33386" xr:uid="{28226938-A71A-40AA-888E-657BE84AE38E}"/>
    <cellStyle name="Percent 2 3 4 3 3 4" xfId="24356" xr:uid="{A6DCEAFB-19C8-4ABD-9C6D-1B9DB5500088}"/>
    <cellStyle name="Percent 2 3 4 3 4" xfId="3424" xr:uid="{F5D14EAE-075D-4837-A22C-F2C9DE099265}"/>
    <cellStyle name="Percent 2 3 4 3 4 2" xfId="7906" xr:uid="{B05D6834-CBD5-42EE-95CB-BCC6833D5553}"/>
    <cellStyle name="Percent 2 3 4 3 4 2 2" xfId="16936" xr:uid="{E3398C61-C260-430F-9767-70695D2437DC}"/>
    <cellStyle name="Percent 2 3 4 3 4 2 2 2" xfId="39362" xr:uid="{AD5CC321-786F-439E-A88F-C5C358B83A8E}"/>
    <cellStyle name="Percent 2 3 4 3 4 2 3" xfId="30332" xr:uid="{6033BC4A-D85D-4D7B-B5F8-A9155933AA17}"/>
    <cellStyle name="Percent 2 3 4 3 4 3" xfId="12454" xr:uid="{CE6F0155-2024-4B4C-9F8E-2354AC797ABF}"/>
    <cellStyle name="Percent 2 3 4 3 4 3 2" xfId="34880" xr:uid="{79CFB24E-6E49-4701-9F2B-5A29456B425D}"/>
    <cellStyle name="Percent 2 3 4 3 4 4" xfId="25850" xr:uid="{A400C3B1-8606-4F9C-95B9-FE1B0171399C}"/>
    <cellStyle name="Percent 2 3 4 3 5" xfId="4918" xr:uid="{981EFDCD-C513-40C7-99B9-ABD0AD8C8F44}"/>
    <cellStyle name="Percent 2 3 4 3 5 2" xfId="13948" xr:uid="{909D1375-8B29-4D87-940A-36EC1BD2ED65}"/>
    <cellStyle name="Percent 2 3 4 3 5 2 2" xfId="36374" xr:uid="{6430E5B5-834C-4AE3-A149-81663772B81B}"/>
    <cellStyle name="Percent 2 3 4 3 5 3" xfId="27344" xr:uid="{961FBE5A-80DC-4629-B8F1-0D3C9609DD02}"/>
    <cellStyle name="Percent 2 3 4 3 6" xfId="9466" xr:uid="{38C510F9-C11C-4282-8842-C25D5868325F}"/>
    <cellStyle name="Percent 2 3 4 3 6 2" xfId="31892" xr:uid="{247E570A-5CAD-46A9-8099-89AB26D4D1A9}"/>
    <cellStyle name="Percent 2 3 4 3 7" xfId="22862" xr:uid="{69186F5D-C42F-4698-944E-F8B8BCC0FC32}"/>
    <cellStyle name="Percent 2 3 4 4" xfId="622" xr:uid="{EE78A40F-5637-400D-928D-F2166185118B}"/>
    <cellStyle name="Percent 2 3 4 4 2" xfId="1369" xr:uid="{1B488A8B-07CF-4956-BBB5-D92A0A6D73D3}"/>
    <cellStyle name="Percent 2 3 4 4 2 2" xfId="2863" xr:uid="{B75AD528-E8CD-48C1-973C-BD50CB8C8E0E}"/>
    <cellStyle name="Percent 2 3 4 4 2 2 2" xfId="7345" xr:uid="{7AE88420-9040-4170-B4A4-C4FADD46A5CE}"/>
    <cellStyle name="Percent 2 3 4 4 2 2 2 2" xfId="16375" xr:uid="{A05B5AF0-C032-40B0-8498-41433136D43E}"/>
    <cellStyle name="Percent 2 3 4 4 2 2 2 2 2" xfId="38801" xr:uid="{E5B1598A-75C4-40C2-80DF-B9D1812B05A5}"/>
    <cellStyle name="Percent 2 3 4 4 2 2 2 3" xfId="29771" xr:uid="{B3AC01C4-E9DC-485F-B07E-8C7C1BF0F9F9}"/>
    <cellStyle name="Percent 2 3 4 4 2 2 3" xfId="11893" xr:uid="{2A9DFD46-F26E-473A-85A7-B41710189EF6}"/>
    <cellStyle name="Percent 2 3 4 4 2 2 3 2" xfId="34319" xr:uid="{910BAAAF-26D7-468B-BCCC-6077EA8DEC3D}"/>
    <cellStyle name="Percent 2 3 4 4 2 2 4" xfId="25289" xr:uid="{7325AEDC-A643-488C-90A6-AE093A8EAAE0}"/>
    <cellStyle name="Percent 2 3 4 4 2 3" xfId="4357" xr:uid="{EDC93592-E087-415A-AC8B-82186B597AC5}"/>
    <cellStyle name="Percent 2 3 4 4 2 3 2" xfId="8839" xr:uid="{4DD3B998-35BA-44C5-A9EE-983E08846A81}"/>
    <cellStyle name="Percent 2 3 4 4 2 3 2 2" xfId="17869" xr:uid="{B597DE67-FFB5-48BE-B3E1-EB47F3D5717C}"/>
    <cellStyle name="Percent 2 3 4 4 2 3 2 2 2" xfId="40295" xr:uid="{ED8AA7F1-4AA9-492D-9AB8-0CE0804FBE07}"/>
    <cellStyle name="Percent 2 3 4 4 2 3 2 3" xfId="31265" xr:uid="{CE53CDED-4481-4A14-A2EC-184EED82BF04}"/>
    <cellStyle name="Percent 2 3 4 4 2 3 3" xfId="13387" xr:uid="{16ACCF66-9927-40B2-85A7-01D145977EA6}"/>
    <cellStyle name="Percent 2 3 4 4 2 3 3 2" xfId="35813" xr:uid="{1535AD8D-6B1D-46D8-91AF-7015027863EA}"/>
    <cellStyle name="Percent 2 3 4 4 2 3 4" xfId="26783" xr:uid="{0D4A48F5-CE95-4F47-B0F3-23905285FE10}"/>
    <cellStyle name="Percent 2 3 4 4 2 4" xfId="5851" xr:uid="{67AE82F2-BCAF-4F54-8336-E670074AA653}"/>
    <cellStyle name="Percent 2 3 4 4 2 4 2" xfId="14881" xr:uid="{C606446A-D950-4E81-A6CD-EA5B74519033}"/>
    <cellStyle name="Percent 2 3 4 4 2 4 2 2" xfId="37307" xr:uid="{82339BEC-420F-4705-9D2C-864444C3DFA7}"/>
    <cellStyle name="Percent 2 3 4 4 2 4 3" xfId="28277" xr:uid="{D446D0C8-613A-4123-9B20-5827310D1743}"/>
    <cellStyle name="Percent 2 3 4 4 2 5" xfId="10399" xr:uid="{EBDC33B1-5530-4BC6-97A2-8CC3297DA1AF}"/>
    <cellStyle name="Percent 2 3 4 4 2 5 2" xfId="32825" xr:uid="{8815AFAE-757A-4124-9BCD-2117A78FEE7D}"/>
    <cellStyle name="Percent 2 3 4 4 2 6" xfId="23795" xr:uid="{A41B326B-ED84-4A8D-8C82-1847F9B1463C}"/>
    <cellStyle name="Percent 2 3 4 4 3" xfId="2116" xr:uid="{CC733A33-7ADA-401A-A149-E7F01FE56CAD}"/>
    <cellStyle name="Percent 2 3 4 4 3 2" xfId="6598" xr:uid="{01350694-F017-4BF6-AEF6-F5BC991B14F8}"/>
    <cellStyle name="Percent 2 3 4 4 3 2 2" xfId="15628" xr:uid="{794EF6A2-03E0-488C-B165-D921D5CCACE0}"/>
    <cellStyle name="Percent 2 3 4 4 3 2 2 2" xfId="38054" xr:uid="{CA0EB96A-FA38-4C98-BDB6-026BD467A998}"/>
    <cellStyle name="Percent 2 3 4 4 3 2 3" xfId="29024" xr:uid="{2A355F28-A583-4028-96C1-78749396878A}"/>
    <cellStyle name="Percent 2 3 4 4 3 3" xfId="11146" xr:uid="{AEDF4AAD-274B-422C-ABE0-2D9C683DE038}"/>
    <cellStyle name="Percent 2 3 4 4 3 3 2" xfId="33572" xr:uid="{ED3B577A-1A60-42FA-85B5-5D34E11E1AA5}"/>
    <cellStyle name="Percent 2 3 4 4 3 4" xfId="24542" xr:uid="{2DC05F14-5D87-496A-8E21-6A59B8232596}"/>
    <cellStyle name="Percent 2 3 4 4 4" xfId="3610" xr:uid="{99815EC8-E2D4-4538-9C96-987C8BABBE8B}"/>
    <cellStyle name="Percent 2 3 4 4 4 2" xfId="8092" xr:uid="{568CACBE-79CD-4F1B-861D-FE34ECDC9A35}"/>
    <cellStyle name="Percent 2 3 4 4 4 2 2" xfId="17122" xr:uid="{D63F67D0-34B7-47D7-985C-4321E46EE84E}"/>
    <cellStyle name="Percent 2 3 4 4 4 2 2 2" xfId="39548" xr:uid="{453A05FF-6101-4958-9117-9B2DBA9047A9}"/>
    <cellStyle name="Percent 2 3 4 4 4 2 3" xfId="30518" xr:uid="{4EC7F509-B005-4B3F-BA7D-40A8FE1C3F92}"/>
    <cellStyle name="Percent 2 3 4 4 4 3" xfId="12640" xr:uid="{ABEC16EB-F034-48E4-B1DE-4BD56A738378}"/>
    <cellStyle name="Percent 2 3 4 4 4 3 2" xfId="35066" xr:uid="{A1D35426-7D86-491A-A499-B2A7E41FF22C}"/>
    <cellStyle name="Percent 2 3 4 4 4 4" xfId="26036" xr:uid="{F57701EC-1376-487E-AAD0-6FCFA632971C}"/>
    <cellStyle name="Percent 2 3 4 4 5" xfId="5104" xr:uid="{CF890E9A-CDA4-49EC-A3A1-99104A34D412}"/>
    <cellStyle name="Percent 2 3 4 4 5 2" xfId="14134" xr:uid="{218C7E08-2436-48F2-BF22-FCA32BEEF5BA}"/>
    <cellStyle name="Percent 2 3 4 4 5 2 2" xfId="36560" xr:uid="{673EE231-EBA8-44A9-9EB1-C411C8CB4BF6}"/>
    <cellStyle name="Percent 2 3 4 4 5 3" xfId="27530" xr:uid="{5EBC997B-B6B4-4ADA-B6EA-B5C24E4EF428}"/>
    <cellStyle name="Percent 2 3 4 4 6" xfId="9652" xr:uid="{57166935-95CC-441F-BB57-525107973CA7}"/>
    <cellStyle name="Percent 2 3 4 4 6 2" xfId="32078" xr:uid="{A3DF5010-5C53-4E0A-9AD9-EE2745A788FF}"/>
    <cellStyle name="Percent 2 3 4 4 7" xfId="23048" xr:uid="{40EF9102-CCB7-4553-98E2-B07C3C7513D8}"/>
    <cellStyle name="Percent 2 3 4 5" xfId="809" xr:uid="{CF485B13-2C05-45DA-8145-7BC5BAF80266}"/>
    <cellStyle name="Percent 2 3 4 5 2" xfId="2303" xr:uid="{320E522D-B997-4B98-A0C9-BDB9AD625443}"/>
    <cellStyle name="Percent 2 3 4 5 2 2" xfId="6785" xr:uid="{329AE64B-BDD8-4993-979D-C1CAFC4EAD90}"/>
    <cellStyle name="Percent 2 3 4 5 2 2 2" xfId="15815" xr:uid="{70DD8168-47E7-495D-A34F-CE4ACB02DF99}"/>
    <cellStyle name="Percent 2 3 4 5 2 2 2 2" xfId="38241" xr:uid="{60CBC642-7726-4BD5-BE14-7F93127F5664}"/>
    <cellStyle name="Percent 2 3 4 5 2 2 3" xfId="29211" xr:uid="{F37F6DD8-CA65-4766-A9A5-EB38AF19EB60}"/>
    <cellStyle name="Percent 2 3 4 5 2 3" xfId="11333" xr:uid="{1507C728-65F2-4EBB-A540-B08D9F1C1784}"/>
    <cellStyle name="Percent 2 3 4 5 2 3 2" xfId="33759" xr:uid="{A1A94F48-12C6-4491-97B1-EE1DCD431B4E}"/>
    <cellStyle name="Percent 2 3 4 5 2 4" xfId="24729" xr:uid="{23EA3F7F-B30B-42FB-A033-5202C2525BAA}"/>
    <cellStyle name="Percent 2 3 4 5 3" xfId="3797" xr:uid="{F6893440-D7BB-4FA1-868A-D95137500709}"/>
    <cellStyle name="Percent 2 3 4 5 3 2" xfId="8279" xr:uid="{7A15D0DC-9E92-444F-810C-5CA4570C3D3F}"/>
    <cellStyle name="Percent 2 3 4 5 3 2 2" xfId="17309" xr:uid="{29FE8560-18C5-43C1-B902-8501DD47ECCE}"/>
    <cellStyle name="Percent 2 3 4 5 3 2 2 2" xfId="39735" xr:uid="{88C4D7D7-DF1A-4EB1-9327-185AB0D09380}"/>
    <cellStyle name="Percent 2 3 4 5 3 2 3" xfId="30705" xr:uid="{B26A38AF-69B1-4EFF-86D6-DACBC00A7989}"/>
    <cellStyle name="Percent 2 3 4 5 3 3" xfId="12827" xr:uid="{8E301799-E809-43AF-9870-2002A75B791E}"/>
    <cellStyle name="Percent 2 3 4 5 3 3 2" xfId="35253" xr:uid="{236284D0-A87C-4CB6-8A7C-D0FBAF03C679}"/>
    <cellStyle name="Percent 2 3 4 5 3 4" xfId="26223" xr:uid="{53A76E76-F9E8-4896-B76C-C40041AAF1DB}"/>
    <cellStyle name="Percent 2 3 4 5 4" xfId="5291" xr:uid="{2473CE04-445E-4A3C-808F-0833E89FA7CF}"/>
    <cellStyle name="Percent 2 3 4 5 4 2" xfId="14321" xr:uid="{33C16799-5240-4604-A0E8-670F51E47DA0}"/>
    <cellStyle name="Percent 2 3 4 5 4 2 2" xfId="36747" xr:uid="{0B5EE264-9DA0-4247-9FE4-463AA75FEB19}"/>
    <cellStyle name="Percent 2 3 4 5 4 3" xfId="27717" xr:uid="{CD945C69-0BF2-41C8-AFDF-797559D216DE}"/>
    <cellStyle name="Percent 2 3 4 5 5" xfId="9839" xr:uid="{6E52DA36-17D5-46F3-A967-207CD7D4CDD1}"/>
    <cellStyle name="Percent 2 3 4 5 5 2" xfId="32265" xr:uid="{70847407-D142-45C5-A263-604B43A8F14B}"/>
    <cellStyle name="Percent 2 3 4 5 6" xfId="23235" xr:uid="{054C871D-1482-4E7A-A203-3FD928CEF908}"/>
    <cellStyle name="Percent 2 3 4 6" xfId="1558" xr:uid="{D3894AEF-C595-4F7E-9557-5B54BA0492A6}"/>
    <cellStyle name="Percent 2 3 4 6 2" xfId="6040" xr:uid="{5638D00E-4C31-425E-BD08-A11F33C911F3}"/>
    <cellStyle name="Percent 2 3 4 6 2 2" xfId="15070" xr:uid="{E3998E0A-EAF0-4021-85A0-0F2278F06D6F}"/>
    <cellStyle name="Percent 2 3 4 6 2 2 2" xfId="37496" xr:uid="{418E8CE9-4B7B-4688-8CF5-93B1C6ECE41F}"/>
    <cellStyle name="Percent 2 3 4 6 2 3" xfId="28466" xr:uid="{57A34BC9-FB96-4F6C-A3E4-2E0549748AC9}"/>
    <cellStyle name="Percent 2 3 4 6 3" xfId="10588" xr:uid="{88096B51-45E8-4375-8088-8DBA49F8B827}"/>
    <cellStyle name="Percent 2 3 4 6 3 2" xfId="33014" xr:uid="{C67E0C2E-2DFD-4ACB-8C28-0279136DE5D5}"/>
    <cellStyle name="Percent 2 3 4 6 4" xfId="23984" xr:uid="{B88240A4-0591-41EC-8525-C4B5D1F0747C}"/>
    <cellStyle name="Percent 2 3 4 7" xfId="3052" xr:uid="{DD1393F1-8F1B-4AC9-BE99-3791DC3FC52B}"/>
    <cellStyle name="Percent 2 3 4 7 2" xfId="7534" xr:uid="{AA243A3B-9047-481F-941C-6A0137F2E8F2}"/>
    <cellStyle name="Percent 2 3 4 7 2 2" xfId="16564" xr:uid="{6BAD138F-7513-477F-90D3-8C6E3840A76B}"/>
    <cellStyle name="Percent 2 3 4 7 2 2 2" xfId="38990" xr:uid="{FF3FAA2E-BDFD-435D-AFB1-F01C2A86F4BA}"/>
    <cellStyle name="Percent 2 3 4 7 2 3" xfId="29960" xr:uid="{ACEE4D33-D397-4088-A54D-30701776D2EB}"/>
    <cellStyle name="Percent 2 3 4 7 3" xfId="12082" xr:uid="{44C736E4-4698-48CB-90A3-C68979A203D3}"/>
    <cellStyle name="Percent 2 3 4 7 3 2" xfId="34508" xr:uid="{91EFF853-4033-451C-BE2F-656C5D49C974}"/>
    <cellStyle name="Percent 2 3 4 7 4" xfId="25478" xr:uid="{FE34C0FB-8F09-40EC-90FF-B261BFC88901}"/>
    <cellStyle name="Percent 2 3 4 8" xfId="4546" xr:uid="{E4797062-8B20-496D-B26E-D2939F5B1C4C}"/>
    <cellStyle name="Percent 2 3 4 8 2" xfId="13576" xr:uid="{E904E2DF-734E-43CD-95F2-1D8DC005CE30}"/>
    <cellStyle name="Percent 2 3 4 8 2 2" xfId="36002" xr:uid="{292F0206-11C1-49B3-BC3A-A5B51BDA2B76}"/>
    <cellStyle name="Percent 2 3 4 8 3" xfId="26972" xr:uid="{79C0C66E-CEAC-476E-84CC-8510CDAE0303}"/>
    <cellStyle name="Percent 2 3 4 9" xfId="9094" xr:uid="{64B944B8-33F2-4B7A-90E2-62EA07CE1277}"/>
    <cellStyle name="Percent 2 3 4 9 2" xfId="31520" xr:uid="{CA8F2484-25BA-4383-9CFA-813146A36F07}"/>
    <cellStyle name="Percent 2 3 5" xfId="88" xr:uid="{22FF0ADC-4ECC-4244-8C79-94E4CCBDC0FB}"/>
    <cellStyle name="Percent 2 3 5 10" xfId="22514" xr:uid="{D0F1B813-CA53-480F-B48C-F9B4F230091A}"/>
    <cellStyle name="Percent 2 3 5 2" xfId="274" xr:uid="{061089A3-BC42-400B-919F-1F5CE9CA398A}"/>
    <cellStyle name="Percent 2 3 5 2 2" xfId="1018" xr:uid="{9A9614B1-087B-4E12-9B71-5C516B2B409E}"/>
    <cellStyle name="Percent 2 3 5 2 2 2" xfId="2512" xr:uid="{C2BEB028-713A-44A2-A264-151D718A8C3A}"/>
    <cellStyle name="Percent 2 3 5 2 2 2 2" xfId="6994" xr:uid="{36913790-C634-4EB3-B974-4811A7700D17}"/>
    <cellStyle name="Percent 2 3 5 2 2 2 2 2" xfId="16024" xr:uid="{CC91CCDE-CE7B-4181-ADD7-5BBEB431CBE9}"/>
    <cellStyle name="Percent 2 3 5 2 2 2 2 2 2" xfId="38450" xr:uid="{E7C4BB62-D84C-428F-A71E-C3FA5B100AF4}"/>
    <cellStyle name="Percent 2 3 5 2 2 2 2 3" xfId="29420" xr:uid="{E4EBC971-8F39-433A-95F6-F32AF5EC98D2}"/>
    <cellStyle name="Percent 2 3 5 2 2 2 3" xfId="11542" xr:uid="{6CA59F80-9BAD-410D-99F8-65D3C0E0D063}"/>
    <cellStyle name="Percent 2 3 5 2 2 2 3 2" xfId="33968" xr:uid="{4D5558F2-EFF0-48E9-BDEF-566E2DFA5D7C}"/>
    <cellStyle name="Percent 2 3 5 2 2 2 4" xfId="24938" xr:uid="{55914015-3349-4850-87A8-114EF32B3346}"/>
    <cellStyle name="Percent 2 3 5 2 2 3" xfId="4006" xr:uid="{2530C0E9-33AE-40D8-ACF3-9D666201D270}"/>
    <cellStyle name="Percent 2 3 5 2 2 3 2" xfId="8488" xr:uid="{A30DB18B-59FD-4BBA-879D-5520E56A64DC}"/>
    <cellStyle name="Percent 2 3 5 2 2 3 2 2" xfId="17518" xr:uid="{7957589E-CED7-4C54-8477-7F20AEE70D58}"/>
    <cellStyle name="Percent 2 3 5 2 2 3 2 2 2" xfId="39944" xr:uid="{8248F167-8812-475C-AFF9-EADEFAF6002E}"/>
    <cellStyle name="Percent 2 3 5 2 2 3 2 3" xfId="30914" xr:uid="{B9AB22AE-6EC8-4C60-9F6C-37BAAB62DE1D}"/>
    <cellStyle name="Percent 2 3 5 2 2 3 3" xfId="13036" xr:uid="{BF903F23-C4F6-479D-A31F-56E2B8B68821}"/>
    <cellStyle name="Percent 2 3 5 2 2 3 3 2" xfId="35462" xr:uid="{F734967E-18CA-40BC-883D-E164DC8468D8}"/>
    <cellStyle name="Percent 2 3 5 2 2 3 4" xfId="26432" xr:uid="{490DC03A-C1CD-4B24-8D00-848BF7465DEA}"/>
    <cellStyle name="Percent 2 3 5 2 2 4" xfId="5500" xr:uid="{7EFB1765-5B4B-41FB-9B3A-F757C1210023}"/>
    <cellStyle name="Percent 2 3 5 2 2 4 2" xfId="14530" xr:uid="{0BAFCFF4-BFB6-4BC7-A6E4-9D36E434B47F}"/>
    <cellStyle name="Percent 2 3 5 2 2 4 2 2" xfId="36956" xr:uid="{99355052-D844-4E5C-8137-A151EE80CDAE}"/>
    <cellStyle name="Percent 2 3 5 2 2 4 3" xfId="27926" xr:uid="{7FC4EE47-56CC-44A4-9F5B-10EC3FC1E262}"/>
    <cellStyle name="Percent 2 3 5 2 2 5" xfId="10048" xr:uid="{9AE11844-7B01-4AB2-AD25-82190E5422FD}"/>
    <cellStyle name="Percent 2 3 5 2 2 5 2" xfId="32474" xr:uid="{C78A36EE-8EAB-4DEF-9410-A224CF2FA67D}"/>
    <cellStyle name="Percent 2 3 5 2 2 6" xfId="23444" xr:uid="{04A71B83-03DA-4CF4-BC04-110EA2C55F8B}"/>
    <cellStyle name="Percent 2 3 5 2 3" xfId="1768" xr:uid="{010AC312-68AD-4B64-BCA7-50D75B804B20}"/>
    <cellStyle name="Percent 2 3 5 2 3 2" xfId="6250" xr:uid="{B307E12D-D069-45DC-80AB-77C3AE4CE884}"/>
    <cellStyle name="Percent 2 3 5 2 3 2 2" xfId="15280" xr:uid="{24378DED-0038-4C34-9C07-11CAE866B7DA}"/>
    <cellStyle name="Percent 2 3 5 2 3 2 2 2" xfId="37706" xr:uid="{414C4D8C-2A71-4F92-9F6A-31A608A7DAC1}"/>
    <cellStyle name="Percent 2 3 5 2 3 2 3" xfId="28676" xr:uid="{E412679F-073E-4382-A16F-18197728572A}"/>
    <cellStyle name="Percent 2 3 5 2 3 3" xfId="10798" xr:uid="{C0F7522B-98AA-4739-BE58-DC018C616D39}"/>
    <cellStyle name="Percent 2 3 5 2 3 3 2" xfId="33224" xr:uid="{B03EB91E-FBB0-4068-8960-C52DD65C6C79}"/>
    <cellStyle name="Percent 2 3 5 2 3 4" xfId="24194" xr:uid="{C5A0FE61-BF56-4260-9C1B-43F307B12B35}"/>
    <cellStyle name="Percent 2 3 5 2 4" xfId="3262" xr:uid="{B88B992A-FDE4-417D-AE38-3F9F2ABB7BFA}"/>
    <cellStyle name="Percent 2 3 5 2 4 2" xfId="7744" xr:uid="{BDD04932-BC66-4FF5-B91C-94D70454A5C6}"/>
    <cellStyle name="Percent 2 3 5 2 4 2 2" xfId="16774" xr:uid="{B466BB3D-2517-4CED-BE88-02CF479E5E29}"/>
    <cellStyle name="Percent 2 3 5 2 4 2 2 2" xfId="39200" xr:uid="{910576FF-6E8E-46B7-9CC2-832D0F5767FC}"/>
    <cellStyle name="Percent 2 3 5 2 4 2 3" xfId="30170" xr:uid="{42E324C5-96B4-46AE-94C0-0700533C9F94}"/>
    <cellStyle name="Percent 2 3 5 2 4 3" xfId="12292" xr:uid="{DD25B714-2D04-4857-A696-6EB6DF4517F9}"/>
    <cellStyle name="Percent 2 3 5 2 4 3 2" xfId="34718" xr:uid="{5822A18F-7E2A-40F7-9941-8387690019DD}"/>
    <cellStyle name="Percent 2 3 5 2 4 4" xfId="25688" xr:uid="{9822372C-288C-46AC-B98D-1282DBBF50A9}"/>
    <cellStyle name="Percent 2 3 5 2 5" xfId="4756" xr:uid="{34EEBE70-E507-47B5-B96B-B4ECD8C9C62D}"/>
    <cellStyle name="Percent 2 3 5 2 5 2" xfId="13786" xr:uid="{21D9C645-C957-423F-81BA-CC12F371A5FB}"/>
    <cellStyle name="Percent 2 3 5 2 5 2 2" xfId="36212" xr:uid="{DA05E840-1521-4610-B285-1342DCD1CDE4}"/>
    <cellStyle name="Percent 2 3 5 2 5 3" xfId="27182" xr:uid="{CA1D94EA-34FF-4327-A57A-5261E1AD08EC}"/>
    <cellStyle name="Percent 2 3 5 2 6" xfId="9304" xr:uid="{C44728BC-2460-4FFE-9DAC-F533ADD3E032}"/>
    <cellStyle name="Percent 2 3 5 2 6 2" xfId="31730" xr:uid="{952171F5-19D1-433E-AC9F-6EC49B330EDD}"/>
    <cellStyle name="Percent 2 3 5 2 7" xfId="22700" xr:uid="{F3B76D06-9FF1-4059-8D3B-A9BB5540EABB}"/>
    <cellStyle name="Percent 2 3 5 3" xfId="460" xr:uid="{F29727E8-9556-4E74-B26A-297C7F01419F}"/>
    <cellStyle name="Percent 2 3 5 3 2" xfId="1207" xr:uid="{C13492CC-4461-4729-9DBC-AF28433CD793}"/>
    <cellStyle name="Percent 2 3 5 3 2 2" xfId="2701" xr:uid="{92CF0796-F166-426B-AE97-AEA9DC47F428}"/>
    <cellStyle name="Percent 2 3 5 3 2 2 2" xfId="7183" xr:uid="{04100C60-1F5F-4A5C-8424-73B498F789C3}"/>
    <cellStyle name="Percent 2 3 5 3 2 2 2 2" xfId="16213" xr:uid="{BEC8FC2D-CDBC-4B79-A9CB-D8984488CB62}"/>
    <cellStyle name="Percent 2 3 5 3 2 2 2 2 2" xfId="38639" xr:uid="{2BBF68EB-0078-4D58-BCB2-F81CA045702F}"/>
    <cellStyle name="Percent 2 3 5 3 2 2 2 3" xfId="29609" xr:uid="{FD9FD478-10EF-4A0C-9DBB-DBB05238928F}"/>
    <cellStyle name="Percent 2 3 5 3 2 2 3" xfId="11731" xr:uid="{1732734F-ADC6-413A-9908-42EE4AF56510}"/>
    <cellStyle name="Percent 2 3 5 3 2 2 3 2" xfId="34157" xr:uid="{EBE2B8A3-AFE9-401C-8C87-5ECD9E3F05B9}"/>
    <cellStyle name="Percent 2 3 5 3 2 2 4" xfId="25127" xr:uid="{6EB7BD86-1DB4-4481-9F59-4A5EC7A45D8D}"/>
    <cellStyle name="Percent 2 3 5 3 2 3" xfId="4195" xr:uid="{E77D647C-C660-46F4-9930-356CBD671392}"/>
    <cellStyle name="Percent 2 3 5 3 2 3 2" xfId="8677" xr:uid="{895B03EA-B63E-449D-A884-6B9E7772E0C8}"/>
    <cellStyle name="Percent 2 3 5 3 2 3 2 2" xfId="17707" xr:uid="{4608FC22-E748-4223-897F-4E08F3FAB438}"/>
    <cellStyle name="Percent 2 3 5 3 2 3 2 2 2" xfId="40133" xr:uid="{A9D2C29F-F23D-4CD5-92E2-8A2D328FFA7B}"/>
    <cellStyle name="Percent 2 3 5 3 2 3 2 3" xfId="31103" xr:uid="{B029B567-3148-4468-AE46-CCD34D848243}"/>
    <cellStyle name="Percent 2 3 5 3 2 3 3" xfId="13225" xr:uid="{BC111FFC-0205-4130-ADC9-1FE4FDEC259B}"/>
    <cellStyle name="Percent 2 3 5 3 2 3 3 2" xfId="35651" xr:uid="{B8F642AE-6F9B-450B-AD6A-5557EE3AC77D}"/>
    <cellStyle name="Percent 2 3 5 3 2 3 4" xfId="26621" xr:uid="{11AFEDBC-2565-41F0-A05C-C6B39F2760A1}"/>
    <cellStyle name="Percent 2 3 5 3 2 4" xfId="5689" xr:uid="{9B0A6562-5CE2-4C12-BD45-3EE304577EFB}"/>
    <cellStyle name="Percent 2 3 5 3 2 4 2" xfId="14719" xr:uid="{490A441F-F676-4478-9DF5-CB613A1F7EF5}"/>
    <cellStyle name="Percent 2 3 5 3 2 4 2 2" xfId="37145" xr:uid="{3C81E132-05A4-4F1D-935A-AAA9008F3D56}"/>
    <cellStyle name="Percent 2 3 5 3 2 4 3" xfId="28115" xr:uid="{A6A4942A-392B-4A0E-A3DD-1BB3806072B7}"/>
    <cellStyle name="Percent 2 3 5 3 2 5" xfId="10237" xr:uid="{348204A8-FE5B-4795-8173-262A5E911BB1}"/>
    <cellStyle name="Percent 2 3 5 3 2 5 2" xfId="32663" xr:uid="{BDC4104C-DFCC-4F93-B96A-8790FF4957BC}"/>
    <cellStyle name="Percent 2 3 5 3 2 6" xfId="23633" xr:uid="{934AE310-AA1B-4322-994A-2800E30A6C68}"/>
    <cellStyle name="Percent 2 3 5 3 3" xfId="1954" xr:uid="{35C9C42C-DAAC-4717-A6DF-52D8D3C64D30}"/>
    <cellStyle name="Percent 2 3 5 3 3 2" xfId="6436" xr:uid="{D52FAAFB-75AC-453B-83A5-E466E0D58EA7}"/>
    <cellStyle name="Percent 2 3 5 3 3 2 2" xfId="15466" xr:uid="{70F55A8B-68D9-4624-BE5D-0453467BCD30}"/>
    <cellStyle name="Percent 2 3 5 3 3 2 2 2" xfId="37892" xr:uid="{F518DCAF-C319-4808-89B5-40222BC14974}"/>
    <cellStyle name="Percent 2 3 5 3 3 2 3" xfId="28862" xr:uid="{07D2B452-AAA2-4C34-B5C5-4F6D814672C6}"/>
    <cellStyle name="Percent 2 3 5 3 3 3" xfId="10984" xr:uid="{737E3473-87A0-4280-B671-20E053DF3556}"/>
    <cellStyle name="Percent 2 3 5 3 3 3 2" xfId="33410" xr:uid="{3C2D21A0-8931-4BD1-81DC-4E2B62487E68}"/>
    <cellStyle name="Percent 2 3 5 3 3 4" xfId="24380" xr:uid="{46C43C8F-4466-46F8-9C5F-20504D5E1532}"/>
    <cellStyle name="Percent 2 3 5 3 4" xfId="3448" xr:uid="{23AC0353-F087-4C51-B44C-B70F00DFEE15}"/>
    <cellStyle name="Percent 2 3 5 3 4 2" xfId="7930" xr:uid="{1BA34F0E-D65B-4DD0-B586-62E7915273A6}"/>
    <cellStyle name="Percent 2 3 5 3 4 2 2" xfId="16960" xr:uid="{A0302082-DAC0-4556-AB49-E7E416032F4F}"/>
    <cellStyle name="Percent 2 3 5 3 4 2 2 2" xfId="39386" xr:uid="{B3FC1FC6-C88C-4A65-AC60-621E7FE9822A}"/>
    <cellStyle name="Percent 2 3 5 3 4 2 3" xfId="30356" xr:uid="{36F7CD6C-2B7E-477B-B0FD-1C46A049ECB3}"/>
    <cellStyle name="Percent 2 3 5 3 4 3" xfId="12478" xr:uid="{A6861790-4145-4B97-87BC-31CE3F535FEE}"/>
    <cellStyle name="Percent 2 3 5 3 4 3 2" xfId="34904" xr:uid="{78402B9E-03DD-43F4-BC26-400643959F01}"/>
    <cellStyle name="Percent 2 3 5 3 4 4" xfId="25874" xr:uid="{F6C97E20-7AC7-4E2F-98BB-5950F226C9BF}"/>
    <cellStyle name="Percent 2 3 5 3 5" xfId="4942" xr:uid="{846EB326-03C5-4718-AE7C-BDA504F7826D}"/>
    <cellStyle name="Percent 2 3 5 3 5 2" xfId="13972" xr:uid="{497E88B4-4BEE-4B6F-9313-FD70E4A1F3CA}"/>
    <cellStyle name="Percent 2 3 5 3 5 2 2" xfId="36398" xr:uid="{7B0C41F7-F713-47D8-A5E8-98F9E2F01E1E}"/>
    <cellStyle name="Percent 2 3 5 3 5 3" xfId="27368" xr:uid="{7ACF2619-BAC6-475E-9C95-5052E33E1F41}"/>
    <cellStyle name="Percent 2 3 5 3 6" xfId="9490" xr:uid="{DFD67645-2713-465B-809F-D903F55212FB}"/>
    <cellStyle name="Percent 2 3 5 3 6 2" xfId="31916" xr:uid="{5E892038-2454-40BA-BE92-256ED3A4F1BD}"/>
    <cellStyle name="Percent 2 3 5 3 7" xfId="22886" xr:uid="{3BB8C781-0CFD-4C60-9262-ECF905495D58}"/>
    <cellStyle name="Percent 2 3 5 4" xfId="646" xr:uid="{AAF48E69-E399-41C4-97AC-3D9E733FB3BF}"/>
    <cellStyle name="Percent 2 3 5 4 2" xfId="1393" xr:uid="{9E77931C-E583-4CF2-ACD4-F410D27A44FC}"/>
    <cellStyle name="Percent 2 3 5 4 2 2" xfId="2887" xr:uid="{1A617307-FEE0-4BA8-89EA-7BC8495AA36F}"/>
    <cellStyle name="Percent 2 3 5 4 2 2 2" xfId="7369" xr:uid="{60266F89-8053-44CD-B1AB-B00EA8FF492B}"/>
    <cellStyle name="Percent 2 3 5 4 2 2 2 2" xfId="16399" xr:uid="{E0665336-8AA5-4B61-9B98-94687E21D1E6}"/>
    <cellStyle name="Percent 2 3 5 4 2 2 2 2 2" xfId="38825" xr:uid="{D70BE317-2566-4BB8-9D44-380660E3DB47}"/>
    <cellStyle name="Percent 2 3 5 4 2 2 2 3" xfId="29795" xr:uid="{90148EB2-8157-461E-912E-05CE1D242401}"/>
    <cellStyle name="Percent 2 3 5 4 2 2 3" xfId="11917" xr:uid="{6D8DBD17-7D95-4463-BABB-1B8D5A214C29}"/>
    <cellStyle name="Percent 2 3 5 4 2 2 3 2" xfId="34343" xr:uid="{C633E508-4520-49BD-847D-F3C2D6E4FF8F}"/>
    <cellStyle name="Percent 2 3 5 4 2 2 4" xfId="25313" xr:uid="{7B948894-4AE1-4457-BA1B-E5C5309FC450}"/>
    <cellStyle name="Percent 2 3 5 4 2 3" xfId="4381" xr:uid="{04F3AA55-2A47-4B0E-A782-C2BBD7795205}"/>
    <cellStyle name="Percent 2 3 5 4 2 3 2" xfId="8863" xr:uid="{28BB1173-AC3A-4840-9DC1-221B0DD7D7F0}"/>
    <cellStyle name="Percent 2 3 5 4 2 3 2 2" xfId="17893" xr:uid="{9A76C115-19A7-40E6-9AA5-25F1C1CB9FFF}"/>
    <cellStyle name="Percent 2 3 5 4 2 3 2 2 2" xfId="40319" xr:uid="{CFE4CEB4-D746-480A-B978-569B3B90FF8B}"/>
    <cellStyle name="Percent 2 3 5 4 2 3 2 3" xfId="31289" xr:uid="{CD881BA9-FE53-43E6-989C-2E585713D346}"/>
    <cellStyle name="Percent 2 3 5 4 2 3 3" xfId="13411" xr:uid="{801A140E-F174-455A-B991-3BFE995F980C}"/>
    <cellStyle name="Percent 2 3 5 4 2 3 3 2" xfId="35837" xr:uid="{E32943BA-8A8D-46AD-BD60-A88796C11A49}"/>
    <cellStyle name="Percent 2 3 5 4 2 3 4" xfId="26807" xr:uid="{20520418-EEEB-4255-868C-DB2B678E2D62}"/>
    <cellStyle name="Percent 2 3 5 4 2 4" xfId="5875" xr:uid="{52FFA559-C43F-45E3-813A-3DBD029C7D6B}"/>
    <cellStyle name="Percent 2 3 5 4 2 4 2" xfId="14905" xr:uid="{9BB9738D-5550-4B35-8511-6F88D41DBEA5}"/>
    <cellStyle name="Percent 2 3 5 4 2 4 2 2" xfId="37331" xr:uid="{A7A45E7E-32DC-4F49-BC69-5B87E0062CEC}"/>
    <cellStyle name="Percent 2 3 5 4 2 4 3" xfId="28301" xr:uid="{B6401FA3-31FD-46C0-BCFE-5E1121398BD4}"/>
    <cellStyle name="Percent 2 3 5 4 2 5" xfId="10423" xr:uid="{1F1BDBD1-41D0-417E-9240-C8E5072708EF}"/>
    <cellStyle name="Percent 2 3 5 4 2 5 2" xfId="32849" xr:uid="{E1DBE5F8-0795-494F-BA00-668C47D352BA}"/>
    <cellStyle name="Percent 2 3 5 4 2 6" xfId="23819" xr:uid="{E9B30840-1860-43DA-9BA9-22FF2CC47789}"/>
    <cellStyle name="Percent 2 3 5 4 3" xfId="2140" xr:uid="{03A7B7DD-6E44-46A3-8D41-662D560D3CDC}"/>
    <cellStyle name="Percent 2 3 5 4 3 2" xfId="6622" xr:uid="{64349CD3-00A0-41F6-BDAC-D7887D69B56D}"/>
    <cellStyle name="Percent 2 3 5 4 3 2 2" xfId="15652" xr:uid="{84500816-42BC-4D98-B354-D1CB7576C0F4}"/>
    <cellStyle name="Percent 2 3 5 4 3 2 2 2" xfId="38078" xr:uid="{FE63C1F6-2BA1-4E38-8233-B9FFF956874C}"/>
    <cellStyle name="Percent 2 3 5 4 3 2 3" xfId="29048" xr:uid="{1EB2620A-AEEA-4BAB-ADD9-C99588AF46E9}"/>
    <cellStyle name="Percent 2 3 5 4 3 3" xfId="11170" xr:uid="{04B2A1A1-0F21-4CCF-A6E9-487040E6007D}"/>
    <cellStyle name="Percent 2 3 5 4 3 3 2" xfId="33596" xr:uid="{C028EEB2-93EE-48E5-941B-AA549A968644}"/>
    <cellStyle name="Percent 2 3 5 4 3 4" xfId="24566" xr:uid="{F3ADC32E-7168-47A2-B1DF-90C60DC123AA}"/>
    <cellStyle name="Percent 2 3 5 4 4" xfId="3634" xr:uid="{6663E74A-62FD-482B-BF1B-D726C5B26674}"/>
    <cellStyle name="Percent 2 3 5 4 4 2" xfId="8116" xr:uid="{630E7E65-F7D5-4490-BAC3-300CE59CEB19}"/>
    <cellStyle name="Percent 2 3 5 4 4 2 2" xfId="17146" xr:uid="{38714636-F338-437B-9F01-FCA8450C80D4}"/>
    <cellStyle name="Percent 2 3 5 4 4 2 2 2" xfId="39572" xr:uid="{730F1D6B-3FDD-49AD-86CB-AC8324BBD11C}"/>
    <cellStyle name="Percent 2 3 5 4 4 2 3" xfId="30542" xr:uid="{E1DDBF58-C01D-4940-BDFC-52163DD012CC}"/>
    <cellStyle name="Percent 2 3 5 4 4 3" xfId="12664" xr:uid="{2CAF037D-0DE6-4E18-A372-4D0BACC0EF15}"/>
    <cellStyle name="Percent 2 3 5 4 4 3 2" xfId="35090" xr:uid="{76CECA15-0D35-487F-8D2E-ED2F2F847897}"/>
    <cellStyle name="Percent 2 3 5 4 4 4" xfId="26060" xr:uid="{A96089FD-5BD7-4089-8215-56535347108C}"/>
    <cellStyle name="Percent 2 3 5 4 5" xfId="5128" xr:uid="{E2AEF028-4868-4C75-A9E5-9D66EBD4111E}"/>
    <cellStyle name="Percent 2 3 5 4 5 2" xfId="14158" xr:uid="{F103E442-8774-4C99-A8B8-50AB17304544}"/>
    <cellStyle name="Percent 2 3 5 4 5 2 2" xfId="36584" xr:uid="{AA78AB47-7179-4444-8868-D717304292D6}"/>
    <cellStyle name="Percent 2 3 5 4 5 3" xfId="27554" xr:uid="{7F97DBD4-5F82-42A7-A7CE-BAB1CC044667}"/>
    <cellStyle name="Percent 2 3 5 4 6" xfId="9676" xr:uid="{BC03135C-5C0A-438F-888D-ADA4F08A7BE0}"/>
    <cellStyle name="Percent 2 3 5 4 6 2" xfId="32102" xr:uid="{8D97B5C7-2CC4-4630-8BAF-68ABECEDD8FC}"/>
    <cellStyle name="Percent 2 3 5 4 7" xfId="23072" xr:uid="{9B7E8318-401D-40C5-838B-03087440C9F0}"/>
    <cellStyle name="Percent 2 3 5 5" xfId="833" xr:uid="{1563E915-3205-4E55-B394-A8634D0C7CD7}"/>
    <cellStyle name="Percent 2 3 5 5 2" xfId="2327" xr:uid="{47CCD96A-B48E-4171-ABB1-974C4672F02B}"/>
    <cellStyle name="Percent 2 3 5 5 2 2" xfId="6809" xr:uid="{03DC42FF-A110-4BA1-988D-F5066672E824}"/>
    <cellStyle name="Percent 2 3 5 5 2 2 2" xfId="15839" xr:uid="{B7548FB8-A2C6-4047-B14C-379BB5A91C01}"/>
    <cellStyle name="Percent 2 3 5 5 2 2 2 2" xfId="38265" xr:uid="{84CB7D0F-3595-474C-96EB-33A695A60882}"/>
    <cellStyle name="Percent 2 3 5 5 2 2 3" xfId="29235" xr:uid="{DDFEC55D-30DA-4DEB-9F7B-766379C3BB83}"/>
    <cellStyle name="Percent 2 3 5 5 2 3" xfId="11357" xr:uid="{B269DB6D-B86E-4400-99F1-9B14653C4E2A}"/>
    <cellStyle name="Percent 2 3 5 5 2 3 2" xfId="33783" xr:uid="{F2A693E3-0C9B-4270-A2F9-ABB711E2E9DA}"/>
    <cellStyle name="Percent 2 3 5 5 2 4" xfId="24753" xr:uid="{1DEDE088-FFF6-4966-93D6-16D980EF09FC}"/>
    <cellStyle name="Percent 2 3 5 5 3" xfId="3821" xr:uid="{15EEB691-7DA8-46BC-B47C-8680A0770696}"/>
    <cellStyle name="Percent 2 3 5 5 3 2" xfId="8303" xr:uid="{591AC891-5B6C-4B15-8F5D-A7B9E54249DA}"/>
    <cellStyle name="Percent 2 3 5 5 3 2 2" xfId="17333" xr:uid="{58ED6745-BC24-47EF-B85C-3F9C3073D208}"/>
    <cellStyle name="Percent 2 3 5 5 3 2 2 2" xfId="39759" xr:uid="{C90D4BC6-2D39-4BF3-9132-ABA39106A63C}"/>
    <cellStyle name="Percent 2 3 5 5 3 2 3" xfId="30729" xr:uid="{70C04D5C-D404-42AC-94D3-7DD36F39D6C6}"/>
    <cellStyle name="Percent 2 3 5 5 3 3" xfId="12851" xr:uid="{AEF333FE-453E-4D17-9151-1156C3DAE276}"/>
    <cellStyle name="Percent 2 3 5 5 3 3 2" xfId="35277" xr:uid="{2C67411B-A28E-4454-B6DF-CB13A102D68B}"/>
    <cellStyle name="Percent 2 3 5 5 3 4" xfId="26247" xr:uid="{5DF2D7BA-4F96-4F18-A71B-8B4D11A6F4C2}"/>
    <cellStyle name="Percent 2 3 5 5 4" xfId="5315" xr:uid="{9484E550-A6DE-4544-A546-53438502B40F}"/>
    <cellStyle name="Percent 2 3 5 5 4 2" xfId="14345" xr:uid="{7E5521C1-081E-46B2-A372-A7ED13A5ACD2}"/>
    <cellStyle name="Percent 2 3 5 5 4 2 2" xfId="36771" xr:uid="{13796910-2354-45AF-BE56-A87848494D66}"/>
    <cellStyle name="Percent 2 3 5 5 4 3" xfId="27741" xr:uid="{16FD6552-03E9-4D06-8DC1-1E2E49D90CFB}"/>
    <cellStyle name="Percent 2 3 5 5 5" xfId="9863" xr:uid="{42507A9E-22DE-4190-A7AE-FE9FB88A1BF2}"/>
    <cellStyle name="Percent 2 3 5 5 5 2" xfId="32289" xr:uid="{86CE4466-56C6-4FF9-AFCB-E8CEF288A30D}"/>
    <cellStyle name="Percent 2 3 5 5 6" xfId="23259" xr:uid="{4FF442D4-E660-4E4B-973C-315DCFAF9CB0}"/>
    <cellStyle name="Percent 2 3 5 6" xfId="1582" xr:uid="{2DBC7A0F-C7A7-4698-9CBA-FD6B4C383E18}"/>
    <cellStyle name="Percent 2 3 5 6 2" xfId="6064" xr:uid="{67CEE762-ADF1-40FF-AB18-86C8A9938EBE}"/>
    <cellStyle name="Percent 2 3 5 6 2 2" xfId="15094" xr:uid="{753A8325-1BCD-405F-8C6D-9873D00FEF2C}"/>
    <cellStyle name="Percent 2 3 5 6 2 2 2" xfId="37520" xr:uid="{F02853F8-63FB-4639-8806-AB6042465FF3}"/>
    <cellStyle name="Percent 2 3 5 6 2 3" xfId="28490" xr:uid="{584382BC-EE34-4854-B080-975C0B1390F3}"/>
    <cellStyle name="Percent 2 3 5 6 3" xfId="10612" xr:uid="{BAA0A662-31A5-488E-826E-A9C7ADB03AD7}"/>
    <cellStyle name="Percent 2 3 5 6 3 2" xfId="33038" xr:uid="{357624C4-766A-4C69-AB93-7A33BD394573}"/>
    <cellStyle name="Percent 2 3 5 6 4" xfId="24008" xr:uid="{D98C4DA4-65DC-452A-BB9B-61650944FD43}"/>
    <cellStyle name="Percent 2 3 5 7" xfId="3076" xr:uid="{995DD0D1-394C-49B9-A0CA-2DC5F23F127D}"/>
    <cellStyle name="Percent 2 3 5 7 2" xfId="7558" xr:uid="{2296F5DB-4165-4E8C-8E3B-E88C82F7BC60}"/>
    <cellStyle name="Percent 2 3 5 7 2 2" xfId="16588" xr:uid="{F8609031-E474-46C8-8BF0-A97A16D5024C}"/>
    <cellStyle name="Percent 2 3 5 7 2 2 2" xfId="39014" xr:uid="{36F2F311-EB22-46A0-A509-9B4D4A992322}"/>
    <cellStyle name="Percent 2 3 5 7 2 3" xfId="29984" xr:uid="{E33905A1-E566-42E5-9645-55F86240750E}"/>
    <cellStyle name="Percent 2 3 5 7 3" xfId="12106" xr:uid="{1EDCDDFA-F426-4544-A371-9C38277A7F3C}"/>
    <cellStyle name="Percent 2 3 5 7 3 2" xfId="34532" xr:uid="{D6B4CB35-4323-454D-BC54-1DB1471A77D4}"/>
    <cellStyle name="Percent 2 3 5 7 4" xfId="25502" xr:uid="{7D677DAE-9091-4DB2-9DAC-D464A3AEF574}"/>
    <cellStyle name="Percent 2 3 5 8" xfId="4570" xr:uid="{C4348C3A-7BAC-40C1-BD5D-F1CB311AEC94}"/>
    <cellStyle name="Percent 2 3 5 8 2" xfId="13600" xr:uid="{F5E4FBF2-4EF1-495A-9FD9-C682761A7CA1}"/>
    <cellStyle name="Percent 2 3 5 8 2 2" xfId="36026" xr:uid="{02A5AA52-1CF6-472C-BA71-E1C0615C570E}"/>
    <cellStyle name="Percent 2 3 5 8 3" xfId="26996" xr:uid="{79D8610A-101C-40F3-89A7-FF746A3379AA}"/>
    <cellStyle name="Percent 2 3 5 9" xfId="9118" xr:uid="{101B1132-B3E6-4C39-9613-5AF4F1DC2A86}"/>
    <cellStyle name="Percent 2 3 5 9 2" xfId="31544" xr:uid="{43F67669-CE52-44CB-9858-851C431D8EDD}"/>
    <cellStyle name="Percent 2 3 6" xfId="120" xr:uid="{00C292C3-219B-42FF-B4EF-82011EB697CD}"/>
    <cellStyle name="Percent 2 3 6 10" xfId="22546" xr:uid="{08003DCB-F38B-47A8-822F-3D3915BBC04A}"/>
    <cellStyle name="Percent 2 3 6 2" xfId="306" xr:uid="{6487BA63-3A3A-4ED3-8FBF-BA59EF016624}"/>
    <cellStyle name="Percent 2 3 6 2 2" xfId="1049" xr:uid="{169903E9-6760-4B19-B258-6AD6A7E1AE67}"/>
    <cellStyle name="Percent 2 3 6 2 2 2" xfId="2543" xr:uid="{5B40DB7D-8F22-40FE-B68C-3BE9ABE98FD6}"/>
    <cellStyle name="Percent 2 3 6 2 2 2 2" xfId="7025" xr:uid="{BDC9F4A8-235B-47FE-9798-E7E8B62BD366}"/>
    <cellStyle name="Percent 2 3 6 2 2 2 2 2" xfId="16055" xr:uid="{CA11382A-1AEB-4634-A820-F34890E7A2BB}"/>
    <cellStyle name="Percent 2 3 6 2 2 2 2 2 2" xfId="38481" xr:uid="{CC406849-B7B0-4093-8866-3494D4FD3490}"/>
    <cellStyle name="Percent 2 3 6 2 2 2 2 3" xfId="29451" xr:uid="{1D83D820-34C0-4010-A495-3975F104C1AE}"/>
    <cellStyle name="Percent 2 3 6 2 2 2 3" xfId="11573" xr:uid="{4931AB18-CA01-4575-BDC4-E3DD83AECCB4}"/>
    <cellStyle name="Percent 2 3 6 2 2 2 3 2" xfId="33999" xr:uid="{3F73E748-B2D8-4D2E-8669-73A9BDF8AECE}"/>
    <cellStyle name="Percent 2 3 6 2 2 2 4" xfId="24969" xr:uid="{9B098646-DF4E-4A92-8E2B-86CC856647FB}"/>
    <cellStyle name="Percent 2 3 6 2 2 3" xfId="4037" xr:uid="{54676721-1B12-43D0-B54A-6B55BCFD54C2}"/>
    <cellStyle name="Percent 2 3 6 2 2 3 2" xfId="8519" xr:uid="{3F53EA2A-EEA6-4DA1-A1AA-445BB1634B4A}"/>
    <cellStyle name="Percent 2 3 6 2 2 3 2 2" xfId="17549" xr:uid="{7B9CD9DE-DC81-4D10-8261-6ED937C500C6}"/>
    <cellStyle name="Percent 2 3 6 2 2 3 2 2 2" xfId="39975" xr:uid="{EB22EDE2-5A9A-4058-90D9-A2B8C31BCDE1}"/>
    <cellStyle name="Percent 2 3 6 2 2 3 2 3" xfId="30945" xr:uid="{32FF4D61-4F9D-4AAF-BD9A-70AF928E35E6}"/>
    <cellStyle name="Percent 2 3 6 2 2 3 3" xfId="13067" xr:uid="{EC769B33-B3FD-440D-92AE-5A1C76941E32}"/>
    <cellStyle name="Percent 2 3 6 2 2 3 3 2" xfId="35493" xr:uid="{36EDE40D-E614-4321-B6F1-66C559905D82}"/>
    <cellStyle name="Percent 2 3 6 2 2 3 4" xfId="26463" xr:uid="{2C629229-2E9A-4E47-94DE-0EAC81AB68A6}"/>
    <cellStyle name="Percent 2 3 6 2 2 4" xfId="5531" xr:uid="{95BCA027-77D4-43DB-97DA-441B6232B3DD}"/>
    <cellStyle name="Percent 2 3 6 2 2 4 2" xfId="14561" xr:uid="{C6FDD2AF-2ADD-45B9-803E-19EEBF5F1DB5}"/>
    <cellStyle name="Percent 2 3 6 2 2 4 2 2" xfId="36987" xr:uid="{0C12BF61-B72F-4442-99DA-E33BFABE331C}"/>
    <cellStyle name="Percent 2 3 6 2 2 4 3" xfId="27957" xr:uid="{94D286F1-8F66-49D4-8291-2A5F594268EF}"/>
    <cellStyle name="Percent 2 3 6 2 2 5" xfId="10079" xr:uid="{9ABFE9A2-F9C5-43E6-B08B-A3BBA9A1B0A4}"/>
    <cellStyle name="Percent 2 3 6 2 2 5 2" xfId="32505" xr:uid="{2C9A8697-A7FB-466C-8F58-FBF2F265D614}"/>
    <cellStyle name="Percent 2 3 6 2 2 6" xfId="23475" xr:uid="{B657E2BF-BB89-4A34-9044-BA66ACA21E9B}"/>
    <cellStyle name="Percent 2 3 6 2 3" xfId="1800" xr:uid="{A88DC3B9-DD22-4F9A-8D51-A4C2326B1511}"/>
    <cellStyle name="Percent 2 3 6 2 3 2" xfId="6282" xr:uid="{EF55FCEE-FA70-4A9F-82B8-8349FF7398A2}"/>
    <cellStyle name="Percent 2 3 6 2 3 2 2" xfId="15312" xr:uid="{405F130E-B9D9-4C5C-AC8E-743E928DFB5C}"/>
    <cellStyle name="Percent 2 3 6 2 3 2 2 2" xfId="37738" xr:uid="{43BE27D8-EF50-409B-9209-902E1E028D25}"/>
    <cellStyle name="Percent 2 3 6 2 3 2 3" xfId="28708" xr:uid="{70CB1638-2311-4061-8E45-D4D513E599AA}"/>
    <cellStyle name="Percent 2 3 6 2 3 3" xfId="10830" xr:uid="{F6488D6E-979C-404C-BC5C-E282AFDA4414}"/>
    <cellStyle name="Percent 2 3 6 2 3 3 2" xfId="33256" xr:uid="{1FA56825-AAB1-4A22-8631-993004232DB0}"/>
    <cellStyle name="Percent 2 3 6 2 3 4" xfId="24226" xr:uid="{213BF31A-99B8-402B-9435-284E501944B2}"/>
    <cellStyle name="Percent 2 3 6 2 4" xfId="3294" xr:uid="{40C64978-9B55-42CF-8221-FD9727F57F68}"/>
    <cellStyle name="Percent 2 3 6 2 4 2" xfId="7776" xr:uid="{33E39375-D1B2-4937-AE0F-B12C209B5F44}"/>
    <cellStyle name="Percent 2 3 6 2 4 2 2" xfId="16806" xr:uid="{2ED5750E-6A26-4622-9CD7-185DBA6F3FE4}"/>
    <cellStyle name="Percent 2 3 6 2 4 2 2 2" xfId="39232" xr:uid="{089127B2-AE17-4BA3-8F80-93A88526DA8F}"/>
    <cellStyle name="Percent 2 3 6 2 4 2 3" xfId="30202" xr:uid="{237123D2-386A-4360-89FE-5A494711420C}"/>
    <cellStyle name="Percent 2 3 6 2 4 3" xfId="12324" xr:uid="{260CE294-A89C-4D52-88BD-3FA3F8055F66}"/>
    <cellStyle name="Percent 2 3 6 2 4 3 2" xfId="34750" xr:uid="{5053DA98-749F-45C1-A4BA-699BF479061E}"/>
    <cellStyle name="Percent 2 3 6 2 4 4" xfId="25720" xr:uid="{9F618310-D171-4C8F-B142-E8BCE03FD172}"/>
    <cellStyle name="Percent 2 3 6 2 5" xfId="4788" xr:uid="{51AA0CED-E2F3-4835-88A8-AF511C011983}"/>
    <cellStyle name="Percent 2 3 6 2 5 2" xfId="13818" xr:uid="{5D39006C-01B0-4BF6-8F82-A3F5EE04F802}"/>
    <cellStyle name="Percent 2 3 6 2 5 2 2" xfId="36244" xr:uid="{3E9348E4-664F-4342-A3A9-9359B5EFA7B0}"/>
    <cellStyle name="Percent 2 3 6 2 5 3" xfId="27214" xr:uid="{8CBAACCB-FE04-4007-80C6-FB72BA092350}"/>
    <cellStyle name="Percent 2 3 6 2 6" xfId="9336" xr:uid="{3F68153B-2661-4C94-AB00-86D140B156BC}"/>
    <cellStyle name="Percent 2 3 6 2 6 2" xfId="31762" xr:uid="{1F799AFA-9E44-45E4-AA2D-3BE166EA0A3A}"/>
    <cellStyle name="Percent 2 3 6 2 7" xfId="22732" xr:uid="{BBB4F89D-D392-49EE-9E15-E75C0A1EFA6E}"/>
    <cellStyle name="Percent 2 3 6 3" xfId="492" xr:uid="{B184A8F0-C1EE-4C3D-945F-9EEB7C30D426}"/>
    <cellStyle name="Percent 2 3 6 3 2" xfId="1239" xr:uid="{46F7451E-5736-4E25-9C1B-F33FDFA04A57}"/>
    <cellStyle name="Percent 2 3 6 3 2 2" xfId="2733" xr:uid="{A4484BF1-A7D7-4842-814F-897F68EC5042}"/>
    <cellStyle name="Percent 2 3 6 3 2 2 2" xfId="7215" xr:uid="{9C1C5352-DFB0-484D-844C-987A13E2EBF6}"/>
    <cellStyle name="Percent 2 3 6 3 2 2 2 2" xfId="16245" xr:uid="{2932B8E0-4CA1-47BE-86B1-14D147BF6E89}"/>
    <cellStyle name="Percent 2 3 6 3 2 2 2 2 2" xfId="38671" xr:uid="{31D5B087-D724-4743-B997-E5C95AFC2D89}"/>
    <cellStyle name="Percent 2 3 6 3 2 2 2 3" xfId="29641" xr:uid="{F13BA8CA-2FE9-4698-84EC-F13F87463797}"/>
    <cellStyle name="Percent 2 3 6 3 2 2 3" xfId="11763" xr:uid="{891954B9-DE6F-4D01-BED1-1B7AFC468250}"/>
    <cellStyle name="Percent 2 3 6 3 2 2 3 2" xfId="34189" xr:uid="{4ADAD4B0-50C6-4B4D-A973-8E4F9DAFBD51}"/>
    <cellStyle name="Percent 2 3 6 3 2 2 4" xfId="25159" xr:uid="{A8E53628-7BBA-4632-A746-EC1C381C483E}"/>
    <cellStyle name="Percent 2 3 6 3 2 3" xfId="4227" xr:uid="{1E679EB7-4A07-4182-BF65-DA5837E13750}"/>
    <cellStyle name="Percent 2 3 6 3 2 3 2" xfId="8709" xr:uid="{E74A4E0A-E3B4-4CE0-98E5-DBD696E959CB}"/>
    <cellStyle name="Percent 2 3 6 3 2 3 2 2" xfId="17739" xr:uid="{C367C917-BB10-468F-8EE7-7B5996EBD2FC}"/>
    <cellStyle name="Percent 2 3 6 3 2 3 2 2 2" xfId="40165" xr:uid="{8D75C7E8-AEF7-486C-8A46-E5EC18C23B78}"/>
    <cellStyle name="Percent 2 3 6 3 2 3 2 3" xfId="31135" xr:uid="{95F206C1-C556-4558-976D-DC11462FF1FB}"/>
    <cellStyle name="Percent 2 3 6 3 2 3 3" xfId="13257" xr:uid="{B0FB5E72-5733-4A24-8000-698E99C941B4}"/>
    <cellStyle name="Percent 2 3 6 3 2 3 3 2" xfId="35683" xr:uid="{BBE2A249-9C59-4A11-8817-FFB0DFDF10C0}"/>
    <cellStyle name="Percent 2 3 6 3 2 3 4" xfId="26653" xr:uid="{6B085785-87F1-4786-BF36-A8FB078B4500}"/>
    <cellStyle name="Percent 2 3 6 3 2 4" xfId="5721" xr:uid="{2085DBE3-3F9C-4BBD-8139-A6C2811DC127}"/>
    <cellStyle name="Percent 2 3 6 3 2 4 2" xfId="14751" xr:uid="{EBAEDB51-94A0-481F-91B0-225999D65DF9}"/>
    <cellStyle name="Percent 2 3 6 3 2 4 2 2" xfId="37177" xr:uid="{8676F678-1F3E-4CF2-835B-BED825C8792D}"/>
    <cellStyle name="Percent 2 3 6 3 2 4 3" xfId="28147" xr:uid="{276D84A6-9FF6-4BC1-B981-CD70FEDDC44F}"/>
    <cellStyle name="Percent 2 3 6 3 2 5" xfId="10269" xr:uid="{C97989E0-2786-4597-9FE3-4C1E6409FCA8}"/>
    <cellStyle name="Percent 2 3 6 3 2 5 2" xfId="32695" xr:uid="{53BD434F-E02C-4FD4-9AB0-E7D055ED5504}"/>
    <cellStyle name="Percent 2 3 6 3 2 6" xfId="23665" xr:uid="{D71994EB-0717-4427-9580-A10874C4FBA1}"/>
    <cellStyle name="Percent 2 3 6 3 3" xfId="1986" xr:uid="{E2B82F62-D28E-4959-A78C-F3F182C12363}"/>
    <cellStyle name="Percent 2 3 6 3 3 2" xfId="6468" xr:uid="{1BED9C6F-2310-4201-A2C7-1C932C93CCCD}"/>
    <cellStyle name="Percent 2 3 6 3 3 2 2" xfId="15498" xr:uid="{8DCD07F8-6931-4D15-B455-05D1FADF8065}"/>
    <cellStyle name="Percent 2 3 6 3 3 2 2 2" xfId="37924" xr:uid="{38DD4DF3-B7DD-4645-B151-45991BBC4570}"/>
    <cellStyle name="Percent 2 3 6 3 3 2 3" xfId="28894" xr:uid="{2CE67614-773D-4ED8-92C3-BAEC07ED9A79}"/>
    <cellStyle name="Percent 2 3 6 3 3 3" xfId="11016" xr:uid="{E9A98BCE-CFCF-4234-83D3-41401BE7061F}"/>
    <cellStyle name="Percent 2 3 6 3 3 3 2" xfId="33442" xr:uid="{1E354A74-CA98-4A2B-9F36-BC486BB2D506}"/>
    <cellStyle name="Percent 2 3 6 3 3 4" xfId="24412" xr:uid="{9AA8B78D-4A44-41C0-88D4-2A994C5EAC75}"/>
    <cellStyle name="Percent 2 3 6 3 4" xfId="3480" xr:uid="{87ADE417-36C7-4C0F-80C9-91C0BA6D078A}"/>
    <cellStyle name="Percent 2 3 6 3 4 2" xfId="7962" xr:uid="{3A41113C-B1FC-4A43-911C-98B08053BEE9}"/>
    <cellStyle name="Percent 2 3 6 3 4 2 2" xfId="16992" xr:uid="{3D73A811-9FEC-4141-B3B3-776A26CB5F29}"/>
    <cellStyle name="Percent 2 3 6 3 4 2 2 2" xfId="39418" xr:uid="{1AFC4EC1-9738-450F-9B7A-5B106C82959F}"/>
    <cellStyle name="Percent 2 3 6 3 4 2 3" xfId="30388" xr:uid="{CABD43C9-1363-4B0E-91E3-E226903BFADD}"/>
    <cellStyle name="Percent 2 3 6 3 4 3" xfId="12510" xr:uid="{B23E2ED2-9AD0-42BB-AF53-304484EAF2EF}"/>
    <cellStyle name="Percent 2 3 6 3 4 3 2" xfId="34936" xr:uid="{DB98D82A-CB85-4A7F-B034-70DB0E7DDE5A}"/>
    <cellStyle name="Percent 2 3 6 3 4 4" xfId="25906" xr:uid="{4A89BF19-0996-462E-A3F9-5CF43E80C533}"/>
    <cellStyle name="Percent 2 3 6 3 5" xfId="4974" xr:uid="{900FE2BC-EC2C-44E4-B7AC-66D63C4DF723}"/>
    <cellStyle name="Percent 2 3 6 3 5 2" xfId="14004" xr:uid="{045DD251-8C81-41F4-8A30-D2973417B9E2}"/>
    <cellStyle name="Percent 2 3 6 3 5 2 2" xfId="36430" xr:uid="{F0C7875E-85DE-4649-9EBA-AEDCA30D71A0}"/>
    <cellStyle name="Percent 2 3 6 3 5 3" xfId="27400" xr:uid="{D034B32F-FFBC-4090-93AA-E1B6E8E4C163}"/>
    <cellStyle name="Percent 2 3 6 3 6" xfId="9522" xr:uid="{C44C97A1-A045-4CC7-BF9F-736F8BDFE858}"/>
    <cellStyle name="Percent 2 3 6 3 6 2" xfId="31948" xr:uid="{5DB3C979-6528-4DA3-AAE8-AA046F05BE1A}"/>
    <cellStyle name="Percent 2 3 6 3 7" xfId="22918" xr:uid="{A9960C04-FCD0-4963-B85D-033BDB8A35F2}"/>
    <cellStyle name="Percent 2 3 6 4" xfId="678" xr:uid="{D9EAA271-C11B-4E9F-B069-F6FCA24081F6}"/>
    <cellStyle name="Percent 2 3 6 4 2" xfId="1425" xr:uid="{351E9E28-02A4-4B99-B587-FC72E6EA1FB1}"/>
    <cellStyle name="Percent 2 3 6 4 2 2" xfId="2919" xr:uid="{44CBC9FE-B624-40B9-9982-0C16D85C37AF}"/>
    <cellStyle name="Percent 2 3 6 4 2 2 2" xfId="7401" xr:uid="{FAE7002A-3A5D-4E03-BF03-3D2F3F021BD8}"/>
    <cellStyle name="Percent 2 3 6 4 2 2 2 2" xfId="16431" xr:uid="{81D84355-7B12-4177-94E6-C2B59F470D5A}"/>
    <cellStyle name="Percent 2 3 6 4 2 2 2 2 2" xfId="38857" xr:uid="{E7FD85A4-4F60-4E96-BE2D-4D3687FD9249}"/>
    <cellStyle name="Percent 2 3 6 4 2 2 2 3" xfId="29827" xr:uid="{8A9C38D6-B73F-4B1B-8204-CE7D1D61478F}"/>
    <cellStyle name="Percent 2 3 6 4 2 2 3" xfId="11949" xr:uid="{6267BA68-BCBC-411A-A625-D9C989137E4C}"/>
    <cellStyle name="Percent 2 3 6 4 2 2 3 2" xfId="34375" xr:uid="{24BFD115-B072-4CE5-85E0-1EFE234816B0}"/>
    <cellStyle name="Percent 2 3 6 4 2 2 4" xfId="25345" xr:uid="{D6D9B22C-A4CA-4550-A67A-0225B4D6F807}"/>
    <cellStyle name="Percent 2 3 6 4 2 3" xfId="4413" xr:uid="{50385F81-76F4-4281-8A5C-D835DF724A21}"/>
    <cellStyle name="Percent 2 3 6 4 2 3 2" xfId="8895" xr:uid="{A4BD5E2A-33D4-4F06-9B42-538AFCC87E37}"/>
    <cellStyle name="Percent 2 3 6 4 2 3 2 2" xfId="17925" xr:uid="{582AC91B-E8EF-4244-9A91-0BD038AEB9D3}"/>
    <cellStyle name="Percent 2 3 6 4 2 3 2 2 2" xfId="40351" xr:uid="{4B9BB363-CD01-4908-9DD6-7E1298E4246C}"/>
    <cellStyle name="Percent 2 3 6 4 2 3 2 3" xfId="31321" xr:uid="{0F5199FF-EA45-44EC-B855-B019E1DEA76C}"/>
    <cellStyle name="Percent 2 3 6 4 2 3 3" xfId="13443" xr:uid="{A0AFC55E-A86A-4544-87BF-CE100A8C88CB}"/>
    <cellStyle name="Percent 2 3 6 4 2 3 3 2" xfId="35869" xr:uid="{961D30F6-816C-489A-A4BD-A3F205A93B52}"/>
    <cellStyle name="Percent 2 3 6 4 2 3 4" xfId="26839" xr:uid="{A81D1D48-9464-4CC7-8911-705223F7EF47}"/>
    <cellStyle name="Percent 2 3 6 4 2 4" xfId="5907" xr:uid="{7952179F-C715-4EDB-BC53-9FD9F0ED7E9B}"/>
    <cellStyle name="Percent 2 3 6 4 2 4 2" xfId="14937" xr:uid="{A1D5A9B1-A9A0-40DF-82F9-6FBC7829CBC2}"/>
    <cellStyle name="Percent 2 3 6 4 2 4 2 2" xfId="37363" xr:uid="{4E6A8D7B-266A-4DD9-A820-18A40C3BEAF2}"/>
    <cellStyle name="Percent 2 3 6 4 2 4 3" xfId="28333" xr:uid="{163E2BC2-AABB-40CA-B648-E8CCB1A0A0AF}"/>
    <cellStyle name="Percent 2 3 6 4 2 5" xfId="10455" xr:uid="{7101E39E-510F-4270-AC2A-7FB60D112962}"/>
    <cellStyle name="Percent 2 3 6 4 2 5 2" xfId="32881" xr:uid="{A074C715-34C5-425C-8D73-7C08440B6268}"/>
    <cellStyle name="Percent 2 3 6 4 2 6" xfId="23851" xr:uid="{339446D7-C902-48CE-AB27-3016C07E046C}"/>
    <cellStyle name="Percent 2 3 6 4 3" xfId="2172" xr:uid="{5D21CE7F-3A09-4293-811E-B6219E1C8A16}"/>
    <cellStyle name="Percent 2 3 6 4 3 2" xfId="6654" xr:uid="{88163ED4-E494-44F6-838E-F9648C70965C}"/>
    <cellStyle name="Percent 2 3 6 4 3 2 2" xfId="15684" xr:uid="{F4664595-87B0-484E-A849-E7AB43DCB5E3}"/>
    <cellStyle name="Percent 2 3 6 4 3 2 2 2" xfId="38110" xr:uid="{9D2AB823-82FF-408C-AA20-C743675E998E}"/>
    <cellStyle name="Percent 2 3 6 4 3 2 3" xfId="29080" xr:uid="{31317758-C801-474D-B1CA-81B4EC3BC04D}"/>
    <cellStyle name="Percent 2 3 6 4 3 3" xfId="11202" xr:uid="{B392ADBC-82A7-4543-A9D9-3E7027CFB612}"/>
    <cellStyle name="Percent 2 3 6 4 3 3 2" xfId="33628" xr:uid="{4C93146D-FCAA-47E6-BF09-27F5B0561E67}"/>
    <cellStyle name="Percent 2 3 6 4 3 4" xfId="24598" xr:uid="{BDAD78D1-0C97-4F86-B00E-E4960FC57887}"/>
    <cellStyle name="Percent 2 3 6 4 4" xfId="3666" xr:uid="{8A8FF206-55FB-4F1D-8B00-4132A51E9BC3}"/>
    <cellStyle name="Percent 2 3 6 4 4 2" xfId="8148" xr:uid="{773A75AC-46A6-40E5-8A4B-70B9F5E05ADB}"/>
    <cellStyle name="Percent 2 3 6 4 4 2 2" xfId="17178" xr:uid="{54A3801F-D510-4EE6-8431-8E52620EDE30}"/>
    <cellStyle name="Percent 2 3 6 4 4 2 2 2" xfId="39604" xr:uid="{8524B6D9-2945-4294-8992-02F1E157259B}"/>
    <cellStyle name="Percent 2 3 6 4 4 2 3" xfId="30574" xr:uid="{A7CA5512-8C4F-474A-AF8A-36059F00F68D}"/>
    <cellStyle name="Percent 2 3 6 4 4 3" xfId="12696" xr:uid="{00BF388F-03B9-4CEE-BDEB-4B577CECB3EE}"/>
    <cellStyle name="Percent 2 3 6 4 4 3 2" xfId="35122" xr:uid="{E759CE6C-9C02-49BC-A022-D3EACFC58101}"/>
    <cellStyle name="Percent 2 3 6 4 4 4" xfId="26092" xr:uid="{6956D779-B1EA-4DE2-B395-6E2BFD38E83F}"/>
    <cellStyle name="Percent 2 3 6 4 5" xfId="5160" xr:uid="{6D99E679-2C5B-4075-8884-44FF5D5E4780}"/>
    <cellStyle name="Percent 2 3 6 4 5 2" xfId="14190" xr:uid="{A1E51913-C7B4-45EA-8183-55E2D0D60D5A}"/>
    <cellStyle name="Percent 2 3 6 4 5 2 2" xfId="36616" xr:uid="{F6D49BD4-F950-431A-9B57-AA92DD6BF878}"/>
    <cellStyle name="Percent 2 3 6 4 5 3" xfId="27586" xr:uid="{1EF772CE-9C45-419D-9A2F-3079422001FA}"/>
    <cellStyle name="Percent 2 3 6 4 6" xfId="9708" xr:uid="{39308540-800A-439E-A348-08BC2D3D7A3B}"/>
    <cellStyle name="Percent 2 3 6 4 6 2" xfId="32134" xr:uid="{010C3B40-22F6-425A-91EB-971B86E68BE2}"/>
    <cellStyle name="Percent 2 3 6 4 7" xfId="23104" xr:uid="{4C75A5F7-B30C-440A-85CF-5C2E28759062}"/>
    <cellStyle name="Percent 2 3 6 5" xfId="865" xr:uid="{8083801B-1C19-4539-BEE4-89F2A530FAC4}"/>
    <cellStyle name="Percent 2 3 6 5 2" xfId="2359" xr:uid="{E9061E0F-A1F4-4F6F-AB47-F4543908646D}"/>
    <cellStyle name="Percent 2 3 6 5 2 2" xfId="6841" xr:uid="{47A9DB78-0DFF-4ACF-A3B1-25BD5572A257}"/>
    <cellStyle name="Percent 2 3 6 5 2 2 2" xfId="15871" xr:uid="{41E01819-F748-4548-9BD2-2741071C1510}"/>
    <cellStyle name="Percent 2 3 6 5 2 2 2 2" xfId="38297" xr:uid="{2F5A5A14-0B79-42E8-B697-A205D6E7213B}"/>
    <cellStyle name="Percent 2 3 6 5 2 2 3" xfId="29267" xr:uid="{BE077E81-013D-4FF6-8F0B-CB07F5537A87}"/>
    <cellStyle name="Percent 2 3 6 5 2 3" xfId="11389" xr:uid="{9CD3B831-3DAF-4505-85BB-1645502C3BDE}"/>
    <cellStyle name="Percent 2 3 6 5 2 3 2" xfId="33815" xr:uid="{3B12AB62-0836-4627-B33D-FC8832073F8B}"/>
    <cellStyle name="Percent 2 3 6 5 2 4" xfId="24785" xr:uid="{8DFE67C6-A686-47D8-AB0F-B3D09FBF6F2B}"/>
    <cellStyle name="Percent 2 3 6 5 3" xfId="3853" xr:uid="{6E401D96-7798-4E4D-8983-16429E0D50F7}"/>
    <cellStyle name="Percent 2 3 6 5 3 2" xfId="8335" xr:uid="{9FB328EA-216A-4453-9D11-2E9D3A8228D1}"/>
    <cellStyle name="Percent 2 3 6 5 3 2 2" xfId="17365" xr:uid="{A546ECF5-EC8C-4D79-91C8-CEFF2D63D31F}"/>
    <cellStyle name="Percent 2 3 6 5 3 2 2 2" xfId="39791" xr:uid="{6AD52CA0-7EF8-4DE2-A668-379AD15D2B4B}"/>
    <cellStyle name="Percent 2 3 6 5 3 2 3" xfId="30761" xr:uid="{80CCAC09-014D-48F5-9455-76C017A3D37A}"/>
    <cellStyle name="Percent 2 3 6 5 3 3" xfId="12883" xr:uid="{AC8D5E22-B30B-4F7A-B664-21FA5F3B635C}"/>
    <cellStyle name="Percent 2 3 6 5 3 3 2" xfId="35309" xr:uid="{2F013D5D-E37C-4BAD-B9A8-A354A404738C}"/>
    <cellStyle name="Percent 2 3 6 5 3 4" xfId="26279" xr:uid="{6FF47418-1787-4257-A8F0-E92DC6F9415B}"/>
    <cellStyle name="Percent 2 3 6 5 4" xfId="5347" xr:uid="{D1A56533-E167-4FDD-943B-D693CB22405B}"/>
    <cellStyle name="Percent 2 3 6 5 4 2" xfId="14377" xr:uid="{E10BFD5C-9435-4140-BC5E-CC38077DEF33}"/>
    <cellStyle name="Percent 2 3 6 5 4 2 2" xfId="36803" xr:uid="{8A5FB0B0-DADA-4074-9CF7-F3A91FA85965}"/>
    <cellStyle name="Percent 2 3 6 5 4 3" xfId="27773" xr:uid="{80B6B398-BF57-40F9-8787-1C94DD90BAD7}"/>
    <cellStyle name="Percent 2 3 6 5 5" xfId="9895" xr:uid="{73A4ADB1-6D0F-4B12-B059-AA48BAA310DE}"/>
    <cellStyle name="Percent 2 3 6 5 5 2" xfId="32321" xr:uid="{9319346F-C42A-4CCD-B5F2-32F9585158DA}"/>
    <cellStyle name="Percent 2 3 6 5 6" xfId="23291" xr:uid="{D681143B-E3D0-4248-B432-D0D8977C43AC}"/>
    <cellStyle name="Percent 2 3 6 6" xfId="1614" xr:uid="{A45B1016-E61D-4D37-8DB7-B85E32101BAE}"/>
    <cellStyle name="Percent 2 3 6 6 2" xfId="6096" xr:uid="{732AEAC5-409B-4B3C-A4B5-78FF82A0D7A2}"/>
    <cellStyle name="Percent 2 3 6 6 2 2" xfId="15126" xr:uid="{FB0B9776-BC60-4819-AA02-FCD46D3C625D}"/>
    <cellStyle name="Percent 2 3 6 6 2 2 2" xfId="37552" xr:uid="{4B691A4D-C890-4C43-811A-9A5D1AFF7CCC}"/>
    <cellStyle name="Percent 2 3 6 6 2 3" xfId="28522" xr:uid="{605E4A12-C9F1-4FF9-85E0-975B8A02A77E}"/>
    <cellStyle name="Percent 2 3 6 6 3" xfId="10644" xr:uid="{C3737A62-2335-47DD-87A6-DEF849E55CA3}"/>
    <cellStyle name="Percent 2 3 6 6 3 2" xfId="33070" xr:uid="{3AB47824-20DF-475F-A803-D4AE2DF0F17B}"/>
    <cellStyle name="Percent 2 3 6 6 4" xfId="24040" xr:uid="{64310146-B37C-42D0-B0A5-1B9CFA70C88A}"/>
    <cellStyle name="Percent 2 3 6 7" xfId="3108" xr:uid="{1D7045AF-F477-44A0-A52E-6BE3506F5BC0}"/>
    <cellStyle name="Percent 2 3 6 7 2" xfId="7590" xr:uid="{F6A52C49-4A74-4841-8ED7-B05B6C6FE8DE}"/>
    <cellStyle name="Percent 2 3 6 7 2 2" xfId="16620" xr:uid="{BF175FBD-8025-45C3-B0A6-E1B1B6372DE6}"/>
    <cellStyle name="Percent 2 3 6 7 2 2 2" xfId="39046" xr:uid="{64630BF7-E5AC-4FBB-B2B8-BB5726A69E07}"/>
    <cellStyle name="Percent 2 3 6 7 2 3" xfId="30016" xr:uid="{AD82A181-5D01-461F-ADB3-4B00E683511D}"/>
    <cellStyle name="Percent 2 3 6 7 3" xfId="12138" xr:uid="{12F041B9-4345-4BA0-9D2C-BB3CF51C800C}"/>
    <cellStyle name="Percent 2 3 6 7 3 2" xfId="34564" xr:uid="{0E1DF219-BD05-4F93-8DBD-F1D5D10C77E0}"/>
    <cellStyle name="Percent 2 3 6 7 4" xfId="25534" xr:uid="{56B38F6D-0655-4251-A21F-27ECB6A89F7C}"/>
    <cellStyle name="Percent 2 3 6 8" xfId="4602" xr:uid="{95D7FF90-FCC7-479B-A2C8-37B84A35EF4D}"/>
    <cellStyle name="Percent 2 3 6 8 2" xfId="13632" xr:uid="{9E8AC4BD-FD18-4890-B8B1-3316F34BEB52}"/>
    <cellStyle name="Percent 2 3 6 8 2 2" xfId="36058" xr:uid="{40BAF847-8E1C-4FDD-9719-1E5A56912997}"/>
    <cellStyle name="Percent 2 3 6 8 3" xfId="27028" xr:uid="{30D3594D-33C3-4108-BAE6-2FD1839EA09E}"/>
    <cellStyle name="Percent 2 3 6 9" xfId="9150" xr:uid="{D4767E3B-2BBC-42FE-8E84-D1F813C68B8E}"/>
    <cellStyle name="Percent 2 3 6 9 2" xfId="31576" xr:uid="{5CA87CD5-C5D4-428D-9D96-18095A1A9837}"/>
    <cellStyle name="Percent 2 3 7" xfId="135" xr:uid="{F1C15C95-F930-4EA4-B346-807E5C5FCF9D}"/>
    <cellStyle name="Percent 2 3 7 10" xfId="22561" xr:uid="{B88DA86A-5C9A-4A1E-B4B3-4B778322E1CD}"/>
    <cellStyle name="Percent 2 3 7 2" xfId="321" xr:uid="{A0BAC760-F5AD-4D8A-B56F-FF38249872C9}"/>
    <cellStyle name="Percent 2 3 7 2 2" xfId="1064" xr:uid="{024885EC-F5C7-495E-9504-17E1B37B6F3F}"/>
    <cellStyle name="Percent 2 3 7 2 2 2" xfId="2558" xr:uid="{452D5F29-B396-4D40-8658-2F75E88F437A}"/>
    <cellStyle name="Percent 2 3 7 2 2 2 2" xfId="7040" xr:uid="{955C5740-E22A-4F35-816D-6A66886EAE27}"/>
    <cellStyle name="Percent 2 3 7 2 2 2 2 2" xfId="16070" xr:uid="{0A752C07-1CD5-428D-A10F-337D9A487B7D}"/>
    <cellStyle name="Percent 2 3 7 2 2 2 2 2 2" xfId="38496" xr:uid="{726AF469-76EA-4F5C-959D-A06EDC01635B}"/>
    <cellStyle name="Percent 2 3 7 2 2 2 2 3" xfId="29466" xr:uid="{35679C44-C9C3-45E6-A394-725EFA9FA495}"/>
    <cellStyle name="Percent 2 3 7 2 2 2 3" xfId="11588" xr:uid="{C626E63C-6E45-47C4-897F-FE8D1C0C1FCE}"/>
    <cellStyle name="Percent 2 3 7 2 2 2 3 2" xfId="34014" xr:uid="{427A3BAF-727D-46E3-8D08-D12F88019628}"/>
    <cellStyle name="Percent 2 3 7 2 2 2 4" xfId="24984" xr:uid="{D8FCEEDD-A449-4F03-A359-4BB0A302F1BA}"/>
    <cellStyle name="Percent 2 3 7 2 2 3" xfId="4052" xr:uid="{E9B26A07-7E62-4720-8E7A-BC5EE826CB53}"/>
    <cellStyle name="Percent 2 3 7 2 2 3 2" xfId="8534" xr:uid="{4FF28610-937B-439F-85FB-E85FDF5A3918}"/>
    <cellStyle name="Percent 2 3 7 2 2 3 2 2" xfId="17564" xr:uid="{0D1C2927-D8FF-4359-B51C-E1F51F71C97E}"/>
    <cellStyle name="Percent 2 3 7 2 2 3 2 2 2" xfId="39990" xr:uid="{F975D4BE-5941-41B6-BFCF-D04B133F730E}"/>
    <cellStyle name="Percent 2 3 7 2 2 3 2 3" xfId="30960" xr:uid="{94DD6A8D-6679-4821-997C-CF7C69773CE0}"/>
    <cellStyle name="Percent 2 3 7 2 2 3 3" xfId="13082" xr:uid="{8A83B9F6-71DD-4D72-97CA-13A9D7AD2AD6}"/>
    <cellStyle name="Percent 2 3 7 2 2 3 3 2" xfId="35508" xr:uid="{5CD017A5-4B23-4558-BD4B-2E3EE4EFF19F}"/>
    <cellStyle name="Percent 2 3 7 2 2 3 4" xfId="26478" xr:uid="{16975A19-5090-487B-9E65-D1C4B0DA717E}"/>
    <cellStyle name="Percent 2 3 7 2 2 4" xfId="5546" xr:uid="{87D94F4C-E0C3-4CAF-B16D-99C113FEBE0A}"/>
    <cellStyle name="Percent 2 3 7 2 2 4 2" xfId="14576" xr:uid="{289FE462-3AF1-4FA8-BEF1-8B6826499981}"/>
    <cellStyle name="Percent 2 3 7 2 2 4 2 2" xfId="37002" xr:uid="{D20C1000-B22E-43CA-A571-F5F1BBEFFBAD}"/>
    <cellStyle name="Percent 2 3 7 2 2 4 3" xfId="27972" xr:uid="{5A5FCCDC-2A10-4B58-B247-CCBD8E595206}"/>
    <cellStyle name="Percent 2 3 7 2 2 5" xfId="10094" xr:uid="{75657928-9458-43B7-84E9-1BCDCDF6D97A}"/>
    <cellStyle name="Percent 2 3 7 2 2 5 2" xfId="32520" xr:uid="{AD105972-81E2-4C66-A9D3-5B363C5468D2}"/>
    <cellStyle name="Percent 2 3 7 2 2 6" xfId="23490" xr:uid="{22BA4C78-B2BB-46F8-9C13-013F70AAF66E}"/>
    <cellStyle name="Percent 2 3 7 2 3" xfId="1815" xr:uid="{27FADB66-EC3F-4004-8436-45234046631D}"/>
    <cellStyle name="Percent 2 3 7 2 3 2" xfId="6297" xr:uid="{92830C2C-3AC8-4A0D-B5C8-E9B284F9A6B6}"/>
    <cellStyle name="Percent 2 3 7 2 3 2 2" xfId="15327" xr:uid="{205022D3-8299-4394-90D1-A1396A20304D}"/>
    <cellStyle name="Percent 2 3 7 2 3 2 2 2" xfId="37753" xr:uid="{29D44A19-D5BF-479A-BF07-021B67115932}"/>
    <cellStyle name="Percent 2 3 7 2 3 2 3" xfId="28723" xr:uid="{D38B2A7E-D856-4537-AD0C-61FC4E24345D}"/>
    <cellStyle name="Percent 2 3 7 2 3 3" xfId="10845" xr:uid="{87CB43AD-5827-4AD9-BCB1-7FEFDE03C2E1}"/>
    <cellStyle name="Percent 2 3 7 2 3 3 2" xfId="33271" xr:uid="{941E90DD-7EE2-4864-A49F-87E5A4688BC5}"/>
    <cellStyle name="Percent 2 3 7 2 3 4" xfId="24241" xr:uid="{DB7A0158-B6BF-47A0-8E1B-EB36FED04083}"/>
    <cellStyle name="Percent 2 3 7 2 4" xfId="3309" xr:uid="{67B4DB4D-4D1F-4D89-9E1C-1721F41FD395}"/>
    <cellStyle name="Percent 2 3 7 2 4 2" xfId="7791" xr:uid="{F517E9B1-EEBF-4E1C-BEF9-521F39A76EE8}"/>
    <cellStyle name="Percent 2 3 7 2 4 2 2" xfId="16821" xr:uid="{7B1FF65F-96F5-42B5-BD7E-D69148D55694}"/>
    <cellStyle name="Percent 2 3 7 2 4 2 2 2" xfId="39247" xr:uid="{A0BE9466-4B2E-424D-B563-2BED1D3C1EF8}"/>
    <cellStyle name="Percent 2 3 7 2 4 2 3" xfId="30217" xr:uid="{8F79A088-683A-44AE-9B5B-32313BF58F72}"/>
    <cellStyle name="Percent 2 3 7 2 4 3" xfId="12339" xr:uid="{C19964A9-A975-4EA9-B4D6-2309B5CDD5F1}"/>
    <cellStyle name="Percent 2 3 7 2 4 3 2" xfId="34765" xr:uid="{856B8426-510A-4D73-BF25-337F39696873}"/>
    <cellStyle name="Percent 2 3 7 2 4 4" xfId="25735" xr:uid="{2538F085-1AD4-434E-8075-FE7E1EC1C20C}"/>
    <cellStyle name="Percent 2 3 7 2 5" xfId="4803" xr:uid="{20A1ED20-0983-4752-84A1-4597370E917F}"/>
    <cellStyle name="Percent 2 3 7 2 5 2" xfId="13833" xr:uid="{614ACA36-42C6-45E6-8A98-105483538520}"/>
    <cellStyle name="Percent 2 3 7 2 5 2 2" xfId="36259" xr:uid="{232FF267-A079-4580-91D3-9B1942EA9CEB}"/>
    <cellStyle name="Percent 2 3 7 2 5 3" xfId="27229" xr:uid="{841D6F39-0A27-4A25-BBF4-887C07276955}"/>
    <cellStyle name="Percent 2 3 7 2 6" xfId="9351" xr:uid="{FA2A8751-7142-4A67-A34E-BB16E7344705}"/>
    <cellStyle name="Percent 2 3 7 2 6 2" xfId="31777" xr:uid="{20D0A2A1-D2F4-4056-B19C-353D17A040BC}"/>
    <cellStyle name="Percent 2 3 7 2 7" xfId="22747" xr:uid="{92FC1516-5057-440F-967D-9D7C9A597DF9}"/>
    <cellStyle name="Percent 2 3 7 3" xfId="507" xr:uid="{AF3D52A3-A57D-44B7-87B9-A98A5722C4A3}"/>
    <cellStyle name="Percent 2 3 7 3 2" xfId="1254" xr:uid="{AC5711C9-F9B4-4E9E-8F5D-E8882B13E1A5}"/>
    <cellStyle name="Percent 2 3 7 3 2 2" xfId="2748" xr:uid="{64639C0C-AA42-478E-B964-410DE13066A5}"/>
    <cellStyle name="Percent 2 3 7 3 2 2 2" xfId="7230" xr:uid="{A31F4838-24C9-4402-A789-43079316D900}"/>
    <cellStyle name="Percent 2 3 7 3 2 2 2 2" xfId="16260" xr:uid="{91EA958F-D872-4E88-A814-F8984CFBF7E0}"/>
    <cellStyle name="Percent 2 3 7 3 2 2 2 2 2" xfId="38686" xr:uid="{09D5BB7D-BB20-40D4-9C6C-A5B4CE05D257}"/>
    <cellStyle name="Percent 2 3 7 3 2 2 2 3" xfId="29656" xr:uid="{830CDD7F-8AD3-4F3F-9E83-688C6BCF9E87}"/>
    <cellStyle name="Percent 2 3 7 3 2 2 3" xfId="11778" xr:uid="{8521061B-7AD1-400A-93C1-FF1F7EA794E9}"/>
    <cellStyle name="Percent 2 3 7 3 2 2 3 2" xfId="34204" xr:uid="{E694C1ED-6E03-43CF-A5C4-3C10CF6E70AF}"/>
    <cellStyle name="Percent 2 3 7 3 2 2 4" xfId="25174" xr:uid="{E317F1BC-9E6A-450F-9324-FEE67B6C145F}"/>
    <cellStyle name="Percent 2 3 7 3 2 3" xfId="4242" xr:uid="{52A71EBA-0591-4882-AB76-0307A684382A}"/>
    <cellStyle name="Percent 2 3 7 3 2 3 2" xfId="8724" xr:uid="{307BED68-59AC-4E56-8924-962219796356}"/>
    <cellStyle name="Percent 2 3 7 3 2 3 2 2" xfId="17754" xr:uid="{85791BA6-101C-4F62-B068-BD3985DF7EBB}"/>
    <cellStyle name="Percent 2 3 7 3 2 3 2 2 2" xfId="40180" xr:uid="{7BA8FE51-D82D-4C80-825E-A51CD3CC5BA8}"/>
    <cellStyle name="Percent 2 3 7 3 2 3 2 3" xfId="31150" xr:uid="{D17ACC0D-3CA3-47D8-A057-6F5BC2D942C6}"/>
    <cellStyle name="Percent 2 3 7 3 2 3 3" xfId="13272" xr:uid="{53E2FBD5-8901-49A6-B7FC-C76E146A3F3E}"/>
    <cellStyle name="Percent 2 3 7 3 2 3 3 2" xfId="35698" xr:uid="{86FC20B0-DD02-4E75-A47D-1BC63BAC4B36}"/>
    <cellStyle name="Percent 2 3 7 3 2 3 4" xfId="26668" xr:uid="{4B4E840F-1CE6-47F4-97D5-4A3C0E93A11A}"/>
    <cellStyle name="Percent 2 3 7 3 2 4" xfId="5736" xr:uid="{45399635-0D41-4760-BCDB-2236DF92965F}"/>
    <cellStyle name="Percent 2 3 7 3 2 4 2" xfId="14766" xr:uid="{EADC418A-36FA-4027-AD66-669C84C1AB58}"/>
    <cellStyle name="Percent 2 3 7 3 2 4 2 2" xfId="37192" xr:uid="{F0DA4629-2B63-4DA0-A0FB-42745C41CD8B}"/>
    <cellStyle name="Percent 2 3 7 3 2 4 3" xfId="28162" xr:uid="{C876698A-9587-4F4D-A383-763115EEC144}"/>
    <cellStyle name="Percent 2 3 7 3 2 5" xfId="10284" xr:uid="{FCB5E4FE-25DC-4BD0-A795-2DDBDCFCC6FC}"/>
    <cellStyle name="Percent 2 3 7 3 2 5 2" xfId="32710" xr:uid="{F7A0577F-BF21-49C3-B586-9308A6461263}"/>
    <cellStyle name="Percent 2 3 7 3 2 6" xfId="23680" xr:uid="{BABDF550-1ABD-4FE7-9DEB-3F9EC3CF377F}"/>
    <cellStyle name="Percent 2 3 7 3 3" xfId="2001" xr:uid="{4A816574-997E-4C5C-AF95-F81A4639BBF1}"/>
    <cellStyle name="Percent 2 3 7 3 3 2" xfId="6483" xr:uid="{A65257E4-8C38-4723-86CB-0AC05713A224}"/>
    <cellStyle name="Percent 2 3 7 3 3 2 2" xfId="15513" xr:uid="{966F94A5-614A-4312-AA6D-8ACC6541A8DE}"/>
    <cellStyle name="Percent 2 3 7 3 3 2 2 2" xfId="37939" xr:uid="{E13FCEB6-4EF0-4FBC-872A-335BBEEA1FE3}"/>
    <cellStyle name="Percent 2 3 7 3 3 2 3" xfId="28909" xr:uid="{88035DFF-7DF2-43F9-A056-E967B354D991}"/>
    <cellStyle name="Percent 2 3 7 3 3 3" xfId="11031" xr:uid="{D282111C-4006-4997-AD05-C274F630BE91}"/>
    <cellStyle name="Percent 2 3 7 3 3 3 2" xfId="33457" xr:uid="{69216E8E-2031-42AA-94EB-E763B51003D9}"/>
    <cellStyle name="Percent 2 3 7 3 3 4" xfId="24427" xr:uid="{AFF6532A-7358-44E5-A120-E32C31CE823B}"/>
    <cellStyle name="Percent 2 3 7 3 4" xfId="3495" xr:uid="{A75CA09B-0789-4F36-8261-235BD48B9E62}"/>
    <cellStyle name="Percent 2 3 7 3 4 2" xfId="7977" xr:uid="{176447AE-9BCB-4DB9-A293-63559A78AB6D}"/>
    <cellStyle name="Percent 2 3 7 3 4 2 2" xfId="17007" xr:uid="{E7F844D6-92CB-4324-86E5-E3AE2AA1B64A}"/>
    <cellStyle name="Percent 2 3 7 3 4 2 2 2" xfId="39433" xr:uid="{566B2666-BB2D-4F5A-839F-38D5649AAA64}"/>
    <cellStyle name="Percent 2 3 7 3 4 2 3" xfId="30403" xr:uid="{4B3202E3-C2BD-4AF9-ABE1-0E9C70B3B6C7}"/>
    <cellStyle name="Percent 2 3 7 3 4 3" xfId="12525" xr:uid="{1B60867A-0B1B-4DE5-BE60-C039A1BC9469}"/>
    <cellStyle name="Percent 2 3 7 3 4 3 2" xfId="34951" xr:uid="{94ACBE91-C153-4318-AFB3-76E22BD88552}"/>
    <cellStyle name="Percent 2 3 7 3 4 4" xfId="25921" xr:uid="{F879B0DF-477C-48AD-9754-9A02516C4C82}"/>
    <cellStyle name="Percent 2 3 7 3 5" xfId="4989" xr:uid="{149C3817-B0DD-4BB8-B655-4EFAFD2E8590}"/>
    <cellStyle name="Percent 2 3 7 3 5 2" xfId="14019" xr:uid="{1FC86C0E-198B-4971-96EB-6D1A192B5FD1}"/>
    <cellStyle name="Percent 2 3 7 3 5 2 2" xfId="36445" xr:uid="{4570A77E-31BF-4262-9260-75EE9CDFE513}"/>
    <cellStyle name="Percent 2 3 7 3 5 3" xfId="27415" xr:uid="{47789A05-4E35-4115-A131-52D312DB6F70}"/>
    <cellStyle name="Percent 2 3 7 3 6" xfId="9537" xr:uid="{57B60DE7-9668-46CE-A0CB-CB30B11D4362}"/>
    <cellStyle name="Percent 2 3 7 3 6 2" xfId="31963" xr:uid="{F9F04AEA-FFE9-47F7-9E0B-0DA83FF96464}"/>
    <cellStyle name="Percent 2 3 7 3 7" xfId="22933" xr:uid="{14479923-C832-4C4D-92D5-BEF9F16B4B0F}"/>
    <cellStyle name="Percent 2 3 7 4" xfId="693" xr:uid="{248E68BF-353B-4402-851E-337EE7CF1E57}"/>
    <cellStyle name="Percent 2 3 7 4 2" xfId="1440" xr:uid="{B5B37768-3933-4635-87A8-C0917BC4789C}"/>
    <cellStyle name="Percent 2 3 7 4 2 2" xfId="2934" xr:uid="{C1E93C6F-3ADD-48E7-AA16-2FDC7E7E2044}"/>
    <cellStyle name="Percent 2 3 7 4 2 2 2" xfId="7416" xr:uid="{706C52D1-D3BB-4E43-A4F0-8C41AD5F30DE}"/>
    <cellStyle name="Percent 2 3 7 4 2 2 2 2" xfId="16446" xr:uid="{C9C8BFE6-EF42-4647-A854-3D739D8F1838}"/>
    <cellStyle name="Percent 2 3 7 4 2 2 2 2 2" xfId="38872" xr:uid="{5215D04C-DCA4-48E4-B7EC-69C04BF9D2F6}"/>
    <cellStyle name="Percent 2 3 7 4 2 2 2 3" xfId="29842" xr:uid="{703F8062-512E-45D5-B697-AE6C97532FF1}"/>
    <cellStyle name="Percent 2 3 7 4 2 2 3" xfId="11964" xr:uid="{5723B480-B0B3-4335-827B-F6C271693183}"/>
    <cellStyle name="Percent 2 3 7 4 2 2 3 2" xfId="34390" xr:uid="{1C4509DA-6AEC-4A4E-8F78-8163787A26FE}"/>
    <cellStyle name="Percent 2 3 7 4 2 2 4" xfId="25360" xr:uid="{80865FC7-395B-40D0-9B38-CCBC4053848C}"/>
    <cellStyle name="Percent 2 3 7 4 2 3" xfId="4428" xr:uid="{B60B865E-8B2E-4A4C-BD47-4F92AB3C30D4}"/>
    <cellStyle name="Percent 2 3 7 4 2 3 2" xfId="8910" xr:uid="{530039C0-5087-497C-969B-BED4620FF81D}"/>
    <cellStyle name="Percent 2 3 7 4 2 3 2 2" xfId="17940" xr:uid="{50F10CE3-5882-45CF-A1AD-93005CB25A58}"/>
    <cellStyle name="Percent 2 3 7 4 2 3 2 2 2" xfId="40366" xr:uid="{01AB567B-B799-4DEF-A3F8-1095CB70AFBA}"/>
    <cellStyle name="Percent 2 3 7 4 2 3 2 3" xfId="31336" xr:uid="{095EE2A9-E628-445F-B69D-3E0B67623485}"/>
    <cellStyle name="Percent 2 3 7 4 2 3 3" xfId="13458" xr:uid="{F7166D5D-D03C-44DE-A527-56FA45F750EE}"/>
    <cellStyle name="Percent 2 3 7 4 2 3 3 2" xfId="35884" xr:uid="{A44E545B-9CEE-46B3-A9BB-FDC8D4C46E3B}"/>
    <cellStyle name="Percent 2 3 7 4 2 3 4" xfId="26854" xr:uid="{5A919077-F9DE-45CE-8AE3-BE94B645C789}"/>
    <cellStyle name="Percent 2 3 7 4 2 4" xfId="5922" xr:uid="{6489949C-EB39-459C-BE15-9724192637F8}"/>
    <cellStyle name="Percent 2 3 7 4 2 4 2" xfId="14952" xr:uid="{8C8EB094-F6F8-4B02-8C45-95825A67A0B8}"/>
    <cellStyle name="Percent 2 3 7 4 2 4 2 2" xfId="37378" xr:uid="{05E727FF-59E1-4977-9202-81BE603A9146}"/>
    <cellStyle name="Percent 2 3 7 4 2 4 3" xfId="28348" xr:uid="{73F525E0-E177-403A-9128-9CB9D59A7D2D}"/>
    <cellStyle name="Percent 2 3 7 4 2 5" xfId="10470" xr:uid="{F1FA458B-29A1-4E05-99E2-53BA61A99AA4}"/>
    <cellStyle name="Percent 2 3 7 4 2 5 2" xfId="32896" xr:uid="{DD0FBE5E-D091-43FC-8EE4-E46C349B6CC4}"/>
    <cellStyle name="Percent 2 3 7 4 2 6" xfId="23866" xr:uid="{7998CEC8-8BEE-44CC-830F-6B6E33250737}"/>
    <cellStyle name="Percent 2 3 7 4 3" xfId="2187" xr:uid="{750A3580-B4E7-4ED6-A5EF-7B0D82D647BD}"/>
    <cellStyle name="Percent 2 3 7 4 3 2" xfId="6669" xr:uid="{59A4C988-9B39-43BC-A9C9-7B5EB4D500A9}"/>
    <cellStyle name="Percent 2 3 7 4 3 2 2" xfId="15699" xr:uid="{AFE70EF9-7567-4A28-BAB2-915D64DFF98E}"/>
    <cellStyle name="Percent 2 3 7 4 3 2 2 2" xfId="38125" xr:uid="{BC71121D-5833-4CE6-911D-2A5031DE35C5}"/>
    <cellStyle name="Percent 2 3 7 4 3 2 3" xfId="29095" xr:uid="{C267AFCF-E595-439B-9B7D-179402989742}"/>
    <cellStyle name="Percent 2 3 7 4 3 3" xfId="11217" xr:uid="{A76DC6B3-8D23-452D-AF30-2AC6BE1C42E0}"/>
    <cellStyle name="Percent 2 3 7 4 3 3 2" xfId="33643" xr:uid="{B994BF6D-F544-4347-973A-225FC39DE730}"/>
    <cellStyle name="Percent 2 3 7 4 3 4" xfId="24613" xr:uid="{E4C7DB3A-F922-4C28-9B1B-7FAFD50472E6}"/>
    <cellStyle name="Percent 2 3 7 4 4" xfId="3681" xr:uid="{2FF42D57-4ACF-4893-8463-2454E3C089DA}"/>
    <cellStyle name="Percent 2 3 7 4 4 2" xfId="8163" xr:uid="{B9167B76-9BEC-481D-8FEE-EF40243C5267}"/>
    <cellStyle name="Percent 2 3 7 4 4 2 2" xfId="17193" xr:uid="{DF2B5DBF-0E74-48D2-897D-53E6D89CDB31}"/>
    <cellStyle name="Percent 2 3 7 4 4 2 2 2" xfId="39619" xr:uid="{81D3DB23-5306-4EC4-BBBE-B379649623C7}"/>
    <cellStyle name="Percent 2 3 7 4 4 2 3" xfId="30589" xr:uid="{142050B0-9285-4ECD-B3C2-FF5D2423F12E}"/>
    <cellStyle name="Percent 2 3 7 4 4 3" xfId="12711" xr:uid="{5850222E-882C-459B-B49C-DF440C02DBC0}"/>
    <cellStyle name="Percent 2 3 7 4 4 3 2" xfId="35137" xr:uid="{370FD616-D6C3-4EB0-86D8-8431F3624DC9}"/>
    <cellStyle name="Percent 2 3 7 4 4 4" xfId="26107" xr:uid="{7DB7C230-BE3D-4D9E-B529-75C8565D53ED}"/>
    <cellStyle name="Percent 2 3 7 4 5" xfId="5175" xr:uid="{4B952D3D-FDB5-4C66-871C-F951467F1D36}"/>
    <cellStyle name="Percent 2 3 7 4 5 2" xfId="14205" xr:uid="{1CB28BE5-6E06-4637-87E1-70D6CF08308C}"/>
    <cellStyle name="Percent 2 3 7 4 5 2 2" xfId="36631" xr:uid="{64DD3536-9E49-4D99-B37E-5D554129AFC1}"/>
    <cellStyle name="Percent 2 3 7 4 5 3" xfId="27601" xr:uid="{CBF1AE9E-B2D2-4288-BB18-E8B9C353A3B6}"/>
    <cellStyle name="Percent 2 3 7 4 6" xfId="9723" xr:uid="{6430F5B0-B6E1-4A6E-87D0-7FD5E97A4B2D}"/>
    <cellStyle name="Percent 2 3 7 4 6 2" xfId="32149" xr:uid="{849B2F98-B6CF-4EC4-BB87-21D6C1AC01F5}"/>
    <cellStyle name="Percent 2 3 7 4 7" xfId="23119" xr:uid="{C3F0AC0A-C752-4772-AC7C-6B6A03378F20}"/>
    <cellStyle name="Percent 2 3 7 5" xfId="880" xr:uid="{0ACF4A53-E72E-4C16-9F5C-DB4F82219DD3}"/>
    <cellStyle name="Percent 2 3 7 5 2" xfId="2374" xr:uid="{9E39E398-07E3-401D-8FD4-73FE2B0B6853}"/>
    <cellStyle name="Percent 2 3 7 5 2 2" xfId="6856" xr:uid="{F1E1C9FD-C804-42EE-B739-95FB6CA9DA71}"/>
    <cellStyle name="Percent 2 3 7 5 2 2 2" xfId="15886" xr:uid="{9174A00E-EBBE-4C0D-B985-DE853D01AB83}"/>
    <cellStyle name="Percent 2 3 7 5 2 2 2 2" xfId="38312" xr:uid="{B5F3C695-3BC4-40E7-A246-2785D743BC0F}"/>
    <cellStyle name="Percent 2 3 7 5 2 2 3" xfId="29282" xr:uid="{4C33014D-A982-484B-B935-A4515728107E}"/>
    <cellStyle name="Percent 2 3 7 5 2 3" xfId="11404" xr:uid="{FF09698F-2520-4CEB-90AA-31A31AB0C47D}"/>
    <cellStyle name="Percent 2 3 7 5 2 3 2" xfId="33830" xr:uid="{8F9D2F61-75A0-4825-98F7-BE25ED778A4D}"/>
    <cellStyle name="Percent 2 3 7 5 2 4" xfId="24800" xr:uid="{E5F4C40B-80C7-4481-88C0-E42EC46BB09A}"/>
    <cellStyle name="Percent 2 3 7 5 3" xfId="3868" xr:uid="{879842DB-020B-4930-832E-E281C42A8C1C}"/>
    <cellStyle name="Percent 2 3 7 5 3 2" xfId="8350" xr:uid="{3FDA9FBD-77E7-457A-B9FB-07689903F3A4}"/>
    <cellStyle name="Percent 2 3 7 5 3 2 2" xfId="17380" xr:uid="{38E31073-CA70-4BF8-B7C7-1B5A850709D2}"/>
    <cellStyle name="Percent 2 3 7 5 3 2 2 2" xfId="39806" xr:uid="{53023E12-364C-48E4-A3CC-917BCC9F7781}"/>
    <cellStyle name="Percent 2 3 7 5 3 2 3" xfId="30776" xr:uid="{4799589A-0DEE-4C97-9F27-88E8BEC17FBE}"/>
    <cellStyle name="Percent 2 3 7 5 3 3" xfId="12898" xr:uid="{8EDC5B13-4912-4CC9-84F2-178928E513D5}"/>
    <cellStyle name="Percent 2 3 7 5 3 3 2" xfId="35324" xr:uid="{D2D89487-1B51-45CC-B6EF-D5334CEB58BA}"/>
    <cellStyle name="Percent 2 3 7 5 3 4" xfId="26294" xr:uid="{B1F994BB-0DFE-43BD-A29A-DFFAB6C1E0D3}"/>
    <cellStyle name="Percent 2 3 7 5 4" xfId="5362" xr:uid="{2CC46974-8577-4BDD-B5DD-1F829EF42957}"/>
    <cellStyle name="Percent 2 3 7 5 4 2" xfId="14392" xr:uid="{00549D06-C76C-431F-9DFE-B7EE36E20681}"/>
    <cellStyle name="Percent 2 3 7 5 4 2 2" xfId="36818" xr:uid="{3AB1BAE0-063A-466A-BA65-286DEC1EE25F}"/>
    <cellStyle name="Percent 2 3 7 5 4 3" xfId="27788" xr:uid="{130E3206-1FDF-4FBC-8930-7F48D895557B}"/>
    <cellStyle name="Percent 2 3 7 5 5" xfId="9910" xr:uid="{F7E7DEDA-F335-421B-8A7D-6CB3E9F50A62}"/>
    <cellStyle name="Percent 2 3 7 5 5 2" xfId="32336" xr:uid="{5D4A4E01-5801-4BB4-8DE9-19BC461632C1}"/>
    <cellStyle name="Percent 2 3 7 5 6" xfId="23306" xr:uid="{77CA2BA3-755C-47E1-9382-336C9B57CAEB}"/>
    <cellStyle name="Percent 2 3 7 6" xfId="1629" xr:uid="{6C3999D0-C2DF-4C25-AD7B-0A765E533955}"/>
    <cellStyle name="Percent 2 3 7 6 2" xfId="6111" xr:uid="{2C112A14-827D-4232-A71D-C33EB8454749}"/>
    <cellStyle name="Percent 2 3 7 6 2 2" xfId="15141" xr:uid="{2AE957DC-445D-4F56-A21A-8B4EC12050DE}"/>
    <cellStyle name="Percent 2 3 7 6 2 2 2" xfId="37567" xr:uid="{E6919246-F386-43B0-BFC9-8271F0992CA4}"/>
    <cellStyle name="Percent 2 3 7 6 2 3" xfId="28537" xr:uid="{F2A12F9C-826D-46BA-9683-610C4229ACB8}"/>
    <cellStyle name="Percent 2 3 7 6 3" xfId="10659" xr:uid="{675759F4-D9EB-4A50-9F77-0FB083545915}"/>
    <cellStyle name="Percent 2 3 7 6 3 2" xfId="33085" xr:uid="{06F55366-E13B-4D45-A6D1-9CA1E9D06993}"/>
    <cellStyle name="Percent 2 3 7 6 4" xfId="24055" xr:uid="{5B50CDD6-CE2A-4624-A057-ED845F97F159}"/>
    <cellStyle name="Percent 2 3 7 7" xfId="3123" xr:uid="{44FD58B0-5447-43A5-9213-3E284DF55FB0}"/>
    <cellStyle name="Percent 2 3 7 7 2" xfId="7605" xr:uid="{3F42E5C9-3E5F-43E3-97E1-E4533568D7CC}"/>
    <cellStyle name="Percent 2 3 7 7 2 2" xfId="16635" xr:uid="{3EB953BB-0DAE-4295-A779-8F46CC5B66D3}"/>
    <cellStyle name="Percent 2 3 7 7 2 2 2" xfId="39061" xr:uid="{03EF9D01-EAF1-42D1-8426-4CB0DD111BD0}"/>
    <cellStyle name="Percent 2 3 7 7 2 3" xfId="30031" xr:uid="{A8173409-1732-4A66-92EB-F25EC1F7DC6C}"/>
    <cellStyle name="Percent 2 3 7 7 3" xfId="12153" xr:uid="{5FDBE50A-2CDA-498C-88D8-22153EDC7A1B}"/>
    <cellStyle name="Percent 2 3 7 7 3 2" xfId="34579" xr:uid="{5BAE91DE-62B9-4140-8501-01BC1F8B2A57}"/>
    <cellStyle name="Percent 2 3 7 7 4" xfId="25549" xr:uid="{D7B2555E-FECF-4F72-B274-8DA73D873810}"/>
    <cellStyle name="Percent 2 3 7 8" xfId="4617" xr:uid="{532C2238-988B-48F1-BD6F-58CCA8BE93E9}"/>
    <cellStyle name="Percent 2 3 7 8 2" xfId="13647" xr:uid="{CCEA9283-92CF-4B15-B3B0-AF7A9CA1F9FC}"/>
    <cellStyle name="Percent 2 3 7 8 2 2" xfId="36073" xr:uid="{BA28CF0C-B69A-41EC-845A-A0712B03896A}"/>
    <cellStyle name="Percent 2 3 7 8 3" xfId="27043" xr:uid="{57319E54-EBEF-4351-8AE4-EEA896E58347}"/>
    <cellStyle name="Percent 2 3 7 9" xfId="9165" xr:uid="{3F27E061-399E-42BC-873A-95D977CB7B57}"/>
    <cellStyle name="Percent 2 3 7 9 2" xfId="31591" xr:uid="{80BE43EC-0043-4467-ADAE-547AE31F52E1}"/>
    <cellStyle name="Percent 2 3 8" xfId="158" xr:uid="{4294F682-2BF5-4D0B-86A8-7EA3D7DC881D}"/>
    <cellStyle name="Percent 2 3 8 10" xfId="22584" xr:uid="{6DCDC8F7-12B7-4E44-8840-433BF794E195}"/>
    <cellStyle name="Percent 2 3 8 2" xfId="344" xr:uid="{D8E5B00C-1BCB-471D-9C06-294DDDA9DC93}"/>
    <cellStyle name="Percent 2 3 8 2 2" xfId="1087" xr:uid="{89E0876D-473B-4F43-85E5-23CC291BD482}"/>
    <cellStyle name="Percent 2 3 8 2 2 2" xfId="2581" xr:uid="{A0905E0B-1213-4448-ABE4-68C15B64DBAF}"/>
    <cellStyle name="Percent 2 3 8 2 2 2 2" xfId="7063" xr:uid="{C0E1B0E7-CDEA-4400-A036-DE2275D80EA1}"/>
    <cellStyle name="Percent 2 3 8 2 2 2 2 2" xfId="16093" xr:uid="{3E2586A6-CC26-4A34-BF0A-9DBE2B8FD3F9}"/>
    <cellStyle name="Percent 2 3 8 2 2 2 2 2 2" xfId="38519" xr:uid="{A5747A85-575D-40D2-8F1C-EA22E83B2BC4}"/>
    <cellStyle name="Percent 2 3 8 2 2 2 2 3" xfId="29489" xr:uid="{ED8FFE88-EB1B-4723-965A-3A8F5CCB9062}"/>
    <cellStyle name="Percent 2 3 8 2 2 2 3" xfId="11611" xr:uid="{A970E5A6-9E19-4632-891A-8D388C3BAB29}"/>
    <cellStyle name="Percent 2 3 8 2 2 2 3 2" xfId="34037" xr:uid="{1C336D3A-8C28-404E-9D59-25EE95184EEC}"/>
    <cellStyle name="Percent 2 3 8 2 2 2 4" xfId="25007" xr:uid="{1F541FC5-CB4F-4F8C-BEC4-D09A7F0F9772}"/>
    <cellStyle name="Percent 2 3 8 2 2 3" xfId="4075" xr:uid="{E908A861-82BE-4934-9359-CAF34AD1E6CC}"/>
    <cellStyle name="Percent 2 3 8 2 2 3 2" xfId="8557" xr:uid="{F21CDC15-E305-4FEB-BF02-DADAEE1B2B7B}"/>
    <cellStyle name="Percent 2 3 8 2 2 3 2 2" xfId="17587" xr:uid="{7E802FDB-2E72-46DF-B479-CCAF20559FD0}"/>
    <cellStyle name="Percent 2 3 8 2 2 3 2 2 2" xfId="40013" xr:uid="{49847A9A-F08F-4F52-ABBD-BC5E38225E43}"/>
    <cellStyle name="Percent 2 3 8 2 2 3 2 3" xfId="30983" xr:uid="{A5AAA404-2FDD-48FD-B005-5715B0FD1ABC}"/>
    <cellStyle name="Percent 2 3 8 2 2 3 3" xfId="13105" xr:uid="{74640CEA-3DAE-41DE-9DA9-715CCFFD631C}"/>
    <cellStyle name="Percent 2 3 8 2 2 3 3 2" xfId="35531" xr:uid="{8D468AA4-7DBC-4291-8AC2-0DCBAE40B1D4}"/>
    <cellStyle name="Percent 2 3 8 2 2 3 4" xfId="26501" xr:uid="{8BC00FD9-C0BE-4052-ABF0-D5E6CAD9DB9C}"/>
    <cellStyle name="Percent 2 3 8 2 2 4" xfId="5569" xr:uid="{CAE73422-1732-4404-BC66-77574AF1E985}"/>
    <cellStyle name="Percent 2 3 8 2 2 4 2" xfId="14599" xr:uid="{E8D5D4A1-65D5-46D7-A296-F5D5D4B3BDEB}"/>
    <cellStyle name="Percent 2 3 8 2 2 4 2 2" xfId="37025" xr:uid="{CB2F0E1A-9444-4179-A127-E17BBF768ACB}"/>
    <cellStyle name="Percent 2 3 8 2 2 4 3" xfId="27995" xr:uid="{2E3E942E-EE0E-4187-9B58-BC6F5FC83C58}"/>
    <cellStyle name="Percent 2 3 8 2 2 5" xfId="10117" xr:uid="{8058A92A-CA25-43C6-88F6-107FF838947B}"/>
    <cellStyle name="Percent 2 3 8 2 2 5 2" xfId="32543" xr:uid="{86109B98-977C-4BAA-A661-CF2E5C6432E1}"/>
    <cellStyle name="Percent 2 3 8 2 2 6" xfId="23513" xr:uid="{2EC30ADE-8EA9-471B-8277-5786F33D4526}"/>
    <cellStyle name="Percent 2 3 8 2 3" xfId="1838" xr:uid="{782D70F9-FEEA-4665-ADC9-EE3A63ACD762}"/>
    <cellStyle name="Percent 2 3 8 2 3 2" xfId="6320" xr:uid="{30DB7E4F-CEFE-47BE-A331-011A2A9A5B36}"/>
    <cellStyle name="Percent 2 3 8 2 3 2 2" xfId="15350" xr:uid="{5E861A26-7A6E-42FC-A103-DC35C65855F5}"/>
    <cellStyle name="Percent 2 3 8 2 3 2 2 2" xfId="37776" xr:uid="{8E991E52-4C45-4953-8874-178AB4BAD394}"/>
    <cellStyle name="Percent 2 3 8 2 3 2 3" xfId="28746" xr:uid="{49308AED-D9CD-4A6A-8A2D-CAB01FEEC73F}"/>
    <cellStyle name="Percent 2 3 8 2 3 3" xfId="10868" xr:uid="{52AD2FD8-A3E6-48F5-8B8D-648026C88259}"/>
    <cellStyle name="Percent 2 3 8 2 3 3 2" xfId="33294" xr:uid="{24299591-D2A0-4C8E-8584-4283B279C720}"/>
    <cellStyle name="Percent 2 3 8 2 3 4" xfId="24264" xr:uid="{9D960E11-6378-41CA-8B0C-CA00379040C8}"/>
    <cellStyle name="Percent 2 3 8 2 4" xfId="3332" xr:uid="{FA328DC4-B9C3-4AAF-915D-E8CAF975D4EF}"/>
    <cellStyle name="Percent 2 3 8 2 4 2" xfId="7814" xr:uid="{177C125D-A637-445E-83A8-0CFCDB5274D1}"/>
    <cellStyle name="Percent 2 3 8 2 4 2 2" xfId="16844" xr:uid="{1C5432A7-9B34-4156-9357-78832F9A863C}"/>
    <cellStyle name="Percent 2 3 8 2 4 2 2 2" xfId="39270" xr:uid="{793CD0F3-AC1A-44B6-B60D-730C0EC1CDF0}"/>
    <cellStyle name="Percent 2 3 8 2 4 2 3" xfId="30240" xr:uid="{B757707B-FA0D-4316-9BB6-33D628F1DC92}"/>
    <cellStyle name="Percent 2 3 8 2 4 3" xfId="12362" xr:uid="{2C37893F-6EF3-47C9-9DC7-DC9C35376C1C}"/>
    <cellStyle name="Percent 2 3 8 2 4 3 2" xfId="34788" xr:uid="{E2F4CB6B-03A0-4BC4-A2A1-37FDB8F1943C}"/>
    <cellStyle name="Percent 2 3 8 2 4 4" xfId="25758" xr:uid="{83B872B2-ECDD-414D-B343-A69E40B0F731}"/>
    <cellStyle name="Percent 2 3 8 2 5" xfId="4826" xr:uid="{F2DF43F2-DC16-48EB-9303-F40C38C9996B}"/>
    <cellStyle name="Percent 2 3 8 2 5 2" xfId="13856" xr:uid="{6D72A82F-CA9E-44DF-914A-79183F116815}"/>
    <cellStyle name="Percent 2 3 8 2 5 2 2" xfId="36282" xr:uid="{35F9FCC8-5BD3-4376-8443-C22DA5BB202C}"/>
    <cellStyle name="Percent 2 3 8 2 5 3" xfId="27252" xr:uid="{48AF216A-B641-438E-8050-C78595C0CD65}"/>
    <cellStyle name="Percent 2 3 8 2 6" xfId="9374" xr:uid="{E6A42745-2777-4DC3-BE25-1A3D1173B459}"/>
    <cellStyle name="Percent 2 3 8 2 6 2" xfId="31800" xr:uid="{4AD84272-1E2F-452A-91ED-8FD39E71601F}"/>
    <cellStyle name="Percent 2 3 8 2 7" xfId="22770" xr:uid="{381A7678-1446-4366-B4FD-AAEC55C89314}"/>
    <cellStyle name="Percent 2 3 8 3" xfId="530" xr:uid="{25CFAF08-46CE-426C-A522-3511C5F9136D}"/>
    <cellStyle name="Percent 2 3 8 3 2" xfId="1277" xr:uid="{BF46746B-02B4-4D1E-A560-F3A24B8679F0}"/>
    <cellStyle name="Percent 2 3 8 3 2 2" xfId="2771" xr:uid="{438DE1D3-EFAC-4BAF-BF21-A011E6F54DB3}"/>
    <cellStyle name="Percent 2 3 8 3 2 2 2" xfId="7253" xr:uid="{1D52DCDE-2A59-4ECD-A3E4-39531DE11DAE}"/>
    <cellStyle name="Percent 2 3 8 3 2 2 2 2" xfId="16283" xr:uid="{8D423197-E315-41F6-892C-9AABEDE54531}"/>
    <cellStyle name="Percent 2 3 8 3 2 2 2 2 2" xfId="38709" xr:uid="{9533D624-85B2-4A3C-8E64-7C0ACF45ECA7}"/>
    <cellStyle name="Percent 2 3 8 3 2 2 2 3" xfId="29679" xr:uid="{87D17F9B-C5E3-4987-9462-BC646E19B8F5}"/>
    <cellStyle name="Percent 2 3 8 3 2 2 3" xfId="11801" xr:uid="{96BD4B97-B21B-4B67-9587-B1DB9228B3DB}"/>
    <cellStyle name="Percent 2 3 8 3 2 2 3 2" xfId="34227" xr:uid="{B993C513-A2E6-4892-A142-0D83BEB2FBDB}"/>
    <cellStyle name="Percent 2 3 8 3 2 2 4" xfId="25197" xr:uid="{F376FB47-01BD-43C7-958D-772DBBDA5918}"/>
    <cellStyle name="Percent 2 3 8 3 2 3" xfId="4265" xr:uid="{61353FC4-3F5D-41A3-A3CC-B8161891E3C8}"/>
    <cellStyle name="Percent 2 3 8 3 2 3 2" xfId="8747" xr:uid="{7519C1BA-0BFC-4EFB-A4B2-0A96C5EAC956}"/>
    <cellStyle name="Percent 2 3 8 3 2 3 2 2" xfId="17777" xr:uid="{EADFD24F-7042-436A-89C0-F84CA3F914B6}"/>
    <cellStyle name="Percent 2 3 8 3 2 3 2 2 2" xfId="40203" xr:uid="{6BD6D715-D31A-44BE-A337-74EC4E66C3DB}"/>
    <cellStyle name="Percent 2 3 8 3 2 3 2 3" xfId="31173" xr:uid="{40D0E201-2F8D-4FE2-8CBD-9DC51676E448}"/>
    <cellStyle name="Percent 2 3 8 3 2 3 3" xfId="13295" xr:uid="{0231AE48-C098-452F-BAA2-A03445F11650}"/>
    <cellStyle name="Percent 2 3 8 3 2 3 3 2" xfId="35721" xr:uid="{0103B6EC-D5F9-44CD-8510-2374E93CE4B3}"/>
    <cellStyle name="Percent 2 3 8 3 2 3 4" xfId="26691" xr:uid="{703BAF1B-0637-442B-8AE8-F2CFD5F55242}"/>
    <cellStyle name="Percent 2 3 8 3 2 4" xfId="5759" xr:uid="{1AC53D05-3E27-439D-8354-7441C557E195}"/>
    <cellStyle name="Percent 2 3 8 3 2 4 2" xfId="14789" xr:uid="{39058380-F5B9-43B7-AF86-E88B2BC00A91}"/>
    <cellStyle name="Percent 2 3 8 3 2 4 2 2" xfId="37215" xr:uid="{6D429ABE-4BCD-4807-9882-9F4FDE1247DA}"/>
    <cellStyle name="Percent 2 3 8 3 2 4 3" xfId="28185" xr:uid="{D49ACF88-69CC-4C9F-9388-18A72F7275CE}"/>
    <cellStyle name="Percent 2 3 8 3 2 5" xfId="10307" xr:uid="{8B8F9A14-3BB7-4F41-A637-5E591E683049}"/>
    <cellStyle name="Percent 2 3 8 3 2 5 2" xfId="32733" xr:uid="{FC84CCF4-8CA9-48BA-BA92-AB6D5A56CB9C}"/>
    <cellStyle name="Percent 2 3 8 3 2 6" xfId="23703" xr:uid="{260664A9-3CD4-43BC-A265-A0565BC08068}"/>
    <cellStyle name="Percent 2 3 8 3 3" xfId="2024" xr:uid="{C7D78DE2-6BA5-4EF2-B323-0F40B7C916C7}"/>
    <cellStyle name="Percent 2 3 8 3 3 2" xfId="6506" xr:uid="{B9DF7E50-CF5C-4882-B4B7-C152C5E07442}"/>
    <cellStyle name="Percent 2 3 8 3 3 2 2" xfId="15536" xr:uid="{E0064795-3B7D-4CE4-ABD4-5EAB39177A8F}"/>
    <cellStyle name="Percent 2 3 8 3 3 2 2 2" xfId="37962" xr:uid="{8164CC43-16C6-49B9-BB34-226122B6BAE7}"/>
    <cellStyle name="Percent 2 3 8 3 3 2 3" xfId="28932" xr:uid="{3AC197AA-9666-43DF-9D81-FF47B0FD467F}"/>
    <cellStyle name="Percent 2 3 8 3 3 3" xfId="11054" xr:uid="{DAC803C6-C2BB-4C29-9086-7BF2FF2BBB9B}"/>
    <cellStyle name="Percent 2 3 8 3 3 3 2" xfId="33480" xr:uid="{33A38BF4-9393-4EAB-9BC5-495F22AA3C84}"/>
    <cellStyle name="Percent 2 3 8 3 3 4" xfId="24450" xr:uid="{0CD8CA85-C3AD-494C-955D-87F4E4D73BA3}"/>
    <cellStyle name="Percent 2 3 8 3 4" xfId="3518" xr:uid="{AC947157-7B21-4DD0-8942-73BD0156DDBD}"/>
    <cellStyle name="Percent 2 3 8 3 4 2" xfId="8000" xr:uid="{C14EF307-B55E-4BF7-BB63-E2CA82F3487E}"/>
    <cellStyle name="Percent 2 3 8 3 4 2 2" xfId="17030" xr:uid="{379E90B2-4D5C-4E6D-8395-EF3DF8A0698F}"/>
    <cellStyle name="Percent 2 3 8 3 4 2 2 2" xfId="39456" xr:uid="{B25E65AC-A423-4214-AE09-317161249C7D}"/>
    <cellStyle name="Percent 2 3 8 3 4 2 3" xfId="30426" xr:uid="{D2FF196F-35CB-4936-8BBD-8F3268A6D083}"/>
    <cellStyle name="Percent 2 3 8 3 4 3" xfId="12548" xr:uid="{49043AE1-E418-4CE6-8078-E8A8934A3A4C}"/>
    <cellStyle name="Percent 2 3 8 3 4 3 2" xfId="34974" xr:uid="{00343ADF-43AA-4D2A-B253-17E11069AC0B}"/>
    <cellStyle name="Percent 2 3 8 3 4 4" xfId="25944" xr:uid="{FCFFC892-02CE-4479-941D-D13CF1E71462}"/>
    <cellStyle name="Percent 2 3 8 3 5" xfId="5012" xr:uid="{B615FBFE-423A-4BE6-9C98-D0924232DFA0}"/>
    <cellStyle name="Percent 2 3 8 3 5 2" xfId="14042" xr:uid="{70873F31-1CA0-4561-83CF-773B07222ED4}"/>
    <cellStyle name="Percent 2 3 8 3 5 2 2" xfId="36468" xr:uid="{B20950A4-48BF-4157-8F18-2D3104FA9FB0}"/>
    <cellStyle name="Percent 2 3 8 3 5 3" xfId="27438" xr:uid="{5B53BDC4-72E4-4587-A9F9-9C8D81C2AD42}"/>
    <cellStyle name="Percent 2 3 8 3 6" xfId="9560" xr:uid="{8BD10FB3-EF3F-458C-ADBE-4C6D068C144D}"/>
    <cellStyle name="Percent 2 3 8 3 6 2" xfId="31986" xr:uid="{532370A5-6F25-47EA-A886-0059A3B22642}"/>
    <cellStyle name="Percent 2 3 8 3 7" xfId="22956" xr:uid="{B1E4C137-8992-40F8-A14D-F0696D7B4326}"/>
    <cellStyle name="Percent 2 3 8 4" xfId="716" xr:uid="{51B9D59C-CCEC-4499-B650-465386D127EB}"/>
    <cellStyle name="Percent 2 3 8 4 2" xfId="1463" xr:uid="{855A8F8B-128F-4C55-827F-DA91FAB53E79}"/>
    <cellStyle name="Percent 2 3 8 4 2 2" xfId="2957" xr:uid="{BD3CC30C-8D15-4ABE-8880-0BCE46CD251F}"/>
    <cellStyle name="Percent 2 3 8 4 2 2 2" xfId="7439" xr:uid="{B4B14E2F-C1C7-4492-A2D2-8623812BB1FF}"/>
    <cellStyle name="Percent 2 3 8 4 2 2 2 2" xfId="16469" xr:uid="{158BA2A8-99FE-437A-8267-EA7EA7B40272}"/>
    <cellStyle name="Percent 2 3 8 4 2 2 2 2 2" xfId="38895" xr:uid="{CE4CD683-4375-4A5C-B940-2AA5930EFC93}"/>
    <cellStyle name="Percent 2 3 8 4 2 2 2 3" xfId="29865" xr:uid="{E37AE79F-365F-4D7D-B910-5A3FD5641E2F}"/>
    <cellStyle name="Percent 2 3 8 4 2 2 3" xfId="11987" xr:uid="{4F30D0FA-9D8F-4A9B-987D-B8FB7C39514D}"/>
    <cellStyle name="Percent 2 3 8 4 2 2 3 2" xfId="34413" xr:uid="{AC77E6A7-7C3B-4AA0-A5B7-7EDC50900892}"/>
    <cellStyle name="Percent 2 3 8 4 2 2 4" xfId="25383" xr:uid="{A04D7BE1-CDDC-41CB-B37B-2B44672AA8FA}"/>
    <cellStyle name="Percent 2 3 8 4 2 3" xfId="4451" xr:uid="{256245DD-19B1-463A-AEC1-A6F34B8538F3}"/>
    <cellStyle name="Percent 2 3 8 4 2 3 2" xfId="8933" xr:uid="{44A32A06-6F97-4C06-81B0-010E6E6703D1}"/>
    <cellStyle name="Percent 2 3 8 4 2 3 2 2" xfId="17963" xr:uid="{5F90CC2D-D565-499A-9D21-D2FA63193945}"/>
    <cellStyle name="Percent 2 3 8 4 2 3 2 2 2" xfId="40389" xr:uid="{D1C35796-56A3-41B7-A5E5-89C738860AC4}"/>
    <cellStyle name="Percent 2 3 8 4 2 3 2 3" xfId="31359" xr:uid="{FA86F51B-224E-433E-82AA-B75BBB3737E0}"/>
    <cellStyle name="Percent 2 3 8 4 2 3 3" xfId="13481" xr:uid="{64F8AA2F-571D-4FCC-9AE2-7791008879FE}"/>
    <cellStyle name="Percent 2 3 8 4 2 3 3 2" xfId="35907" xr:uid="{5981D07F-356A-401A-A15B-378456399A2F}"/>
    <cellStyle name="Percent 2 3 8 4 2 3 4" xfId="26877" xr:uid="{74733423-9B56-4BCF-8076-242ABE74DFFA}"/>
    <cellStyle name="Percent 2 3 8 4 2 4" xfId="5945" xr:uid="{A7275B36-4A8C-4069-8165-852B5CEAE3D2}"/>
    <cellStyle name="Percent 2 3 8 4 2 4 2" xfId="14975" xr:uid="{B10CA3E6-75E1-4AD7-8902-55578020F9BB}"/>
    <cellStyle name="Percent 2 3 8 4 2 4 2 2" xfId="37401" xr:uid="{D4AE8307-CE6C-4BAF-8274-5E637910A52C}"/>
    <cellStyle name="Percent 2 3 8 4 2 4 3" xfId="28371" xr:uid="{194F80CC-A76B-4A41-9FD8-A377E475B614}"/>
    <cellStyle name="Percent 2 3 8 4 2 5" xfId="10493" xr:uid="{3174B1C7-DFD8-47E9-830D-170803A5F006}"/>
    <cellStyle name="Percent 2 3 8 4 2 5 2" xfId="32919" xr:uid="{9A0A55BD-7C79-403E-8D35-08B5CAA86020}"/>
    <cellStyle name="Percent 2 3 8 4 2 6" xfId="23889" xr:uid="{445AFBBB-B3DC-4FC1-AB58-F45B0700F09E}"/>
    <cellStyle name="Percent 2 3 8 4 3" xfId="2210" xr:uid="{390F3F20-363E-4EA3-B9BA-DF9D6D0462B2}"/>
    <cellStyle name="Percent 2 3 8 4 3 2" xfId="6692" xr:uid="{AB5721FD-C703-4954-8393-EB040F8A8BBB}"/>
    <cellStyle name="Percent 2 3 8 4 3 2 2" xfId="15722" xr:uid="{0E24EB96-0614-489E-A1AC-AF49AAD7042B}"/>
    <cellStyle name="Percent 2 3 8 4 3 2 2 2" xfId="38148" xr:uid="{0B1BFE6D-B475-4AB4-940B-14AAC70D4B51}"/>
    <cellStyle name="Percent 2 3 8 4 3 2 3" xfId="29118" xr:uid="{19958494-6BEC-4DC2-A5DA-0A5941582082}"/>
    <cellStyle name="Percent 2 3 8 4 3 3" xfId="11240" xr:uid="{9CD06AC7-48FE-4C36-8666-7E5D2788F66E}"/>
    <cellStyle name="Percent 2 3 8 4 3 3 2" xfId="33666" xr:uid="{20CCF4C4-C801-466F-987B-55A56C17E5E4}"/>
    <cellStyle name="Percent 2 3 8 4 3 4" xfId="24636" xr:uid="{5E0F7BB9-0745-42B5-8A2B-34DD58035DDF}"/>
    <cellStyle name="Percent 2 3 8 4 4" xfId="3704" xr:uid="{09E04876-2024-4A72-8C75-D7790374F30B}"/>
    <cellStyle name="Percent 2 3 8 4 4 2" xfId="8186" xr:uid="{D7E98777-0099-4629-B03A-F5724808CF1D}"/>
    <cellStyle name="Percent 2 3 8 4 4 2 2" xfId="17216" xr:uid="{CDFF12CE-6A22-42C8-901C-9225B6ABCFCA}"/>
    <cellStyle name="Percent 2 3 8 4 4 2 2 2" xfId="39642" xr:uid="{3B761221-373C-4046-BDCE-7C23533F257F}"/>
    <cellStyle name="Percent 2 3 8 4 4 2 3" xfId="30612" xr:uid="{6C044907-1E14-4050-8429-66795C1FDC7E}"/>
    <cellStyle name="Percent 2 3 8 4 4 3" xfId="12734" xr:uid="{6FB90E87-A680-49F2-83B0-2812E7976620}"/>
    <cellStyle name="Percent 2 3 8 4 4 3 2" xfId="35160" xr:uid="{9DD0E3A8-F911-4712-A7AC-C0861D1C2E59}"/>
    <cellStyle name="Percent 2 3 8 4 4 4" xfId="26130" xr:uid="{5F103184-5BE5-4B36-9889-141E46B81C60}"/>
    <cellStyle name="Percent 2 3 8 4 5" xfId="5198" xr:uid="{2C442885-6018-4E77-A446-1AE635A2C924}"/>
    <cellStyle name="Percent 2 3 8 4 5 2" xfId="14228" xr:uid="{8C202DE8-4232-45DC-B51F-DD6901A911C6}"/>
    <cellStyle name="Percent 2 3 8 4 5 2 2" xfId="36654" xr:uid="{474AFCF0-6A28-49C5-BBCA-88994AAE8E72}"/>
    <cellStyle name="Percent 2 3 8 4 5 3" xfId="27624" xr:uid="{9FA29BA0-E71A-49DC-A459-CB8AEE513C95}"/>
    <cellStyle name="Percent 2 3 8 4 6" xfId="9746" xr:uid="{40026FA2-3614-4567-BFA3-5F7BAC7FDF2C}"/>
    <cellStyle name="Percent 2 3 8 4 6 2" xfId="32172" xr:uid="{2B14E3DB-0434-4DFF-BEAC-2A210CEAAB6B}"/>
    <cellStyle name="Percent 2 3 8 4 7" xfId="23142" xr:uid="{E39729CB-D747-48CC-ACC3-173769586F63}"/>
    <cellStyle name="Percent 2 3 8 5" xfId="903" xr:uid="{DB7FF973-3167-4427-90A4-22754F9C8D97}"/>
    <cellStyle name="Percent 2 3 8 5 2" xfId="2397" xr:uid="{49A80D05-4FD9-4740-9590-1C9B3CD10F76}"/>
    <cellStyle name="Percent 2 3 8 5 2 2" xfId="6879" xr:uid="{8B9F674E-E3CD-4D25-BFC3-C1A0BB7A740E}"/>
    <cellStyle name="Percent 2 3 8 5 2 2 2" xfId="15909" xr:uid="{C94B15CD-AB0C-4C4F-B942-A991B01B95F1}"/>
    <cellStyle name="Percent 2 3 8 5 2 2 2 2" xfId="38335" xr:uid="{11307660-04AE-41B6-825D-1F2B93940BD2}"/>
    <cellStyle name="Percent 2 3 8 5 2 2 3" xfId="29305" xr:uid="{854195BC-30B0-4B7E-A866-CB5CBC6D3B2C}"/>
    <cellStyle name="Percent 2 3 8 5 2 3" xfId="11427" xr:uid="{63D9703D-CD50-469A-BF3D-750F0F20683C}"/>
    <cellStyle name="Percent 2 3 8 5 2 3 2" xfId="33853" xr:uid="{DCADA232-3908-4567-AC2D-541BF8C1E66A}"/>
    <cellStyle name="Percent 2 3 8 5 2 4" xfId="24823" xr:uid="{FC3C50C6-7490-45ED-A30A-9FF3C9B1C046}"/>
    <cellStyle name="Percent 2 3 8 5 3" xfId="3891" xr:uid="{556E2766-E76C-4099-8B81-BCE9BFBB9E4E}"/>
    <cellStyle name="Percent 2 3 8 5 3 2" xfId="8373" xr:uid="{82519A58-A697-427D-B7E8-781B22F17919}"/>
    <cellStyle name="Percent 2 3 8 5 3 2 2" xfId="17403" xr:uid="{6F1B5845-3EF3-4F80-8E40-DD6C2DD9D6D1}"/>
    <cellStyle name="Percent 2 3 8 5 3 2 2 2" xfId="39829" xr:uid="{0EF60580-8F86-4C8A-9FBA-BA51EDC0677F}"/>
    <cellStyle name="Percent 2 3 8 5 3 2 3" xfId="30799" xr:uid="{59C83739-001E-4714-B1E8-3998C1825CBD}"/>
    <cellStyle name="Percent 2 3 8 5 3 3" xfId="12921" xr:uid="{0F51FF02-0B7A-4920-9115-471D7196B091}"/>
    <cellStyle name="Percent 2 3 8 5 3 3 2" xfId="35347" xr:uid="{58A51843-3824-4174-A1C6-83BA3E4CDAFC}"/>
    <cellStyle name="Percent 2 3 8 5 3 4" xfId="26317" xr:uid="{D780D75B-EC95-424C-AD52-ED2FC8A6F180}"/>
    <cellStyle name="Percent 2 3 8 5 4" xfId="5385" xr:uid="{0DFC35A3-6A36-4768-8345-F0720F712C95}"/>
    <cellStyle name="Percent 2 3 8 5 4 2" xfId="14415" xr:uid="{9AA39176-9C2B-4F9D-88DD-9C90C59AE5AB}"/>
    <cellStyle name="Percent 2 3 8 5 4 2 2" xfId="36841" xr:uid="{FDB6FB49-73C4-4203-8DC9-F7C0D5A40897}"/>
    <cellStyle name="Percent 2 3 8 5 4 3" xfId="27811" xr:uid="{9FF37C98-316D-42B8-8542-3544E5497A41}"/>
    <cellStyle name="Percent 2 3 8 5 5" xfId="9933" xr:uid="{CC32F257-1E6D-4E0C-BD6F-CB41FC116FB1}"/>
    <cellStyle name="Percent 2 3 8 5 5 2" xfId="32359" xr:uid="{2C87F69B-D827-4805-80C7-161D5AD7543F}"/>
    <cellStyle name="Percent 2 3 8 5 6" xfId="23329" xr:uid="{D613E354-264C-45D1-94AC-B0A0264816F7}"/>
    <cellStyle name="Percent 2 3 8 6" xfId="1652" xr:uid="{E7E70F1B-309A-4CAD-B415-29F34F222D7D}"/>
    <cellStyle name="Percent 2 3 8 6 2" xfId="6134" xr:uid="{6F8F0F83-527F-411D-A2D6-E10CD6491A77}"/>
    <cellStyle name="Percent 2 3 8 6 2 2" xfId="15164" xr:uid="{7E33AB94-C583-4742-95E0-32BC3C25301A}"/>
    <cellStyle name="Percent 2 3 8 6 2 2 2" xfId="37590" xr:uid="{75854989-C103-4ED3-A7CA-A1ABBE8A2056}"/>
    <cellStyle name="Percent 2 3 8 6 2 3" xfId="28560" xr:uid="{0F048D8A-5AD2-4DF4-8DC7-2DC9173FD0AE}"/>
    <cellStyle name="Percent 2 3 8 6 3" xfId="10682" xr:uid="{D5B4EBF5-FE19-4BD7-8F99-A5C807BC562D}"/>
    <cellStyle name="Percent 2 3 8 6 3 2" xfId="33108" xr:uid="{21DECC88-C901-452F-A04A-C1A456360437}"/>
    <cellStyle name="Percent 2 3 8 6 4" xfId="24078" xr:uid="{5C764228-3409-4B69-86E3-283FBDEB8A39}"/>
    <cellStyle name="Percent 2 3 8 7" xfId="3146" xr:uid="{C8ADCC3F-4F28-4980-A27B-9C82C251D947}"/>
    <cellStyle name="Percent 2 3 8 7 2" xfId="7628" xr:uid="{6F6BA93F-0E5D-4AEA-9D4C-5699AB47F2E8}"/>
    <cellStyle name="Percent 2 3 8 7 2 2" xfId="16658" xr:uid="{EBE422FF-ECC8-4764-99D6-451CA91982A0}"/>
    <cellStyle name="Percent 2 3 8 7 2 2 2" xfId="39084" xr:uid="{56DDFE43-EB43-4F89-B385-6EF01EDD454C}"/>
    <cellStyle name="Percent 2 3 8 7 2 3" xfId="30054" xr:uid="{BC17E217-2545-4CBB-A783-1928664C5981}"/>
    <cellStyle name="Percent 2 3 8 7 3" xfId="12176" xr:uid="{D0BC05E3-6DD5-4A98-B7A9-76322A97F9A4}"/>
    <cellStyle name="Percent 2 3 8 7 3 2" xfId="34602" xr:uid="{55CECE2D-7C02-4B5F-BEBF-394BE2B27F65}"/>
    <cellStyle name="Percent 2 3 8 7 4" xfId="25572" xr:uid="{ED386215-3189-42F2-8847-86CC4823FEFA}"/>
    <cellStyle name="Percent 2 3 8 8" xfId="4640" xr:uid="{F87A27E7-1241-4A69-93E9-E0A7F36C40FB}"/>
    <cellStyle name="Percent 2 3 8 8 2" xfId="13670" xr:uid="{8F14FD11-5AFF-4B97-8430-5C5503703346}"/>
    <cellStyle name="Percent 2 3 8 8 2 2" xfId="36096" xr:uid="{F0AB4496-2F4D-4F27-B56D-47369353A187}"/>
    <cellStyle name="Percent 2 3 8 8 3" xfId="27066" xr:uid="{B93E8ED3-8472-442E-8203-06C5CCDF2CF8}"/>
    <cellStyle name="Percent 2 3 8 9" xfId="9188" xr:uid="{9D9B0DFA-D0C6-42CF-B31C-0D6BB99F2277}"/>
    <cellStyle name="Percent 2 3 8 9 2" xfId="31614" xr:uid="{FA57603C-5296-4019-85A3-877B5F22439C}"/>
    <cellStyle name="Percent 2 3 9" xfId="181" xr:uid="{90AB1E55-72FC-42C1-890D-D4463BBFEA44}"/>
    <cellStyle name="Percent 2 3 9 10" xfId="22607" xr:uid="{ACBAEC28-861F-4D16-9158-D3969769946A}"/>
    <cellStyle name="Percent 2 3 9 2" xfId="367" xr:uid="{26F2CB42-D502-413A-8794-0D8134372488}"/>
    <cellStyle name="Percent 2 3 9 2 2" xfId="1110" xr:uid="{8797271D-B850-48B5-B5EC-E029667814C8}"/>
    <cellStyle name="Percent 2 3 9 2 2 2" xfId="2604" xr:uid="{7DABFF40-F03A-4EC9-8DEE-E5B6D16EC88B}"/>
    <cellStyle name="Percent 2 3 9 2 2 2 2" xfId="7086" xr:uid="{483CDA9C-1D3E-459F-8D0E-C3AA77C18C9D}"/>
    <cellStyle name="Percent 2 3 9 2 2 2 2 2" xfId="16116" xr:uid="{F6D4B65E-1816-4833-92CB-8CE805A32208}"/>
    <cellStyle name="Percent 2 3 9 2 2 2 2 2 2" xfId="38542" xr:uid="{424E8B54-162A-4764-9745-798BA8AD4D1E}"/>
    <cellStyle name="Percent 2 3 9 2 2 2 2 3" xfId="29512" xr:uid="{469D97A1-AC64-433D-A6E4-95E61E9F4CDF}"/>
    <cellStyle name="Percent 2 3 9 2 2 2 3" xfId="11634" xr:uid="{4CE7BE49-1B4D-4590-BF51-DD9ABAB0C076}"/>
    <cellStyle name="Percent 2 3 9 2 2 2 3 2" xfId="34060" xr:uid="{B62B7838-F070-434B-BC57-8E57707BDD9E}"/>
    <cellStyle name="Percent 2 3 9 2 2 2 4" xfId="25030" xr:uid="{0A94E98A-FE7A-4C91-A635-6C4419FE93AE}"/>
    <cellStyle name="Percent 2 3 9 2 2 3" xfId="4098" xr:uid="{EBEBDB3C-955A-4A7E-8AF7-5229A60B5A33}"/>
    <cellStyle name="Percent 2 3 9 2 2 3 2" xfId="8580" xr:uid="{429ACF0B-9114-4E75-8721-2BD254763E75}"/>
    <cellStyle name="Percent 2 3 9 2 2 3 2 2" xfId="17610" xr:uid="{B2C7AC87-F547-41AC-863B-FD56D2EFBA69}"/>
    <cellStyle name="Percent 2 3 9 2 2 3 2 2 2" xfId="40036" xr:uid="{A3A72935-4B61-40E9-AA05-5F81483DA6FC}"/>
    <cellStyle name="Percent 2 3 9 2 2 3 2 3" xfId="31006" xr:uid="{75E1A66E-BD75-4F8A-A89E-526BC2CBFD75}"/>
    <cellStyle name="Percent 2 3 9 2 2 3 3" xfId="13128" xr:uid="{6ABFDB24-51AC-4B26-B03C-76024ADBD1D8}"/>
    <cellStyle name="Percent 2 3 9 2 2 3 3 2" xfId="35554" xr:uid="{A96D3EEC-6FD9-41DE-B7B7-AA4E684EEA55}"/>
    <cellStyle name="Percent 2 3 9 2 2 3 4" xfId="26524" xr:uid="{E1CD680D-D5F1-4FF1-932D-6CC8FB80A75B}"/>
    <cellStyle name="Percent 2 3 9 2 2 4" xfId="5592" xr:uid="{70B0ED6A-DF78-4794-A01C-7A3F7118217C}"/>
    <cellStyle name="Percent 2 3 9 2 2 4 2" xfId="14622" xr:uid="{BE95ACAB-3F02-4577-B517-334F98126F12}"/>
    <cellStyle name="Percent 2 3 9 2 2 4 2 2" xfId="37048" xr:uid="{1111B8FD-802A-49D8-964A-9951532A64C4}"/>
    <cellStyle name="Percent 2 3 9 2 2 4 3" xfId="28018" xr:uid="{ECF347B2-5EC2-44DD-B287-EB00584718F6}"/>
    <cellStyle name="Percent 2 3 9 2 2 5" xfId="10140" xr:uid="{B85EE381-5FC3-4390-9870-8E895EC5E508}"/>
    <cellStyle name="Percent 2 3 9 2 2 5 2" xfId="32566" xr:uid="{EBA556D5-17B9-4A88-8757-31E7696270BB}"/>
    <cellStyle name="Percent 2 3 9 2 2 6" xfId="23536" xr:uid="{39247005-F65E-406E-8A7F-B7A7F4E255A6}"/>
    <cellStyle name="Percent 2 3 9 2 3" xfId="1861" xr:uid="{00A4CD07-AB5F-487E-918D-9664FBB5625A}"/>
    <cellStyle name="Percent 2 3 9 2 3 2" xfId="6343" xr:uid="{3620E011-719C-45EE-B370-B2873425500A}"/>
    <cellStyle name="Percent 2 3 9 2 3 2 2" xfId="15373" xr:uid="{9F8C6E84-1E27-4CB9-9564-AC1CAAC03B6C}"/>
    <cellStyle name="Percent 2 3 9 2 3 2 2 2" xfId="37799" xr:uid="{3F72B9A7-1D5E-46B2-A579-FA420F5E3FBB}"/>
    <cellStyle name="Percent 2 3 9 2 3 2 3" xfId="28769" xr:uid="{5666156E-8904-4174-9665-56EE487145C9}"/>
    <cellStyle name="Percent 2 3 9 2 3 3" xfId="10891" xr:uid="{672D6BAA-CF51-445F-A1F4-D49005B88535}"/>
    <cellStyle name="Percent 2 3 9 2 3 3 2" xfId="33317" xr:uid="{78BA33F5-9656-4C04-8F90-DA37BAEB4E97}"/>
    <cellStyle name="Percent 2 3 9 2 3 4" xfId="24287" xr:uid="{20A571D6-F351-42E6-A8A6-969F49C7F514}"/>
    <cellStyle name="Percent 2 3 9 2 4" xfId="3355" xr:uid="{E612ED0F-BFC0-4927-9309-A196E8E18D3B}"/>
    <cellStyle name="Percent 2 3 9 2 4 2" xfId="7837" xr:uid="{26F8E2D0-52DE-49F3-AD5B-562F2691B2F3}"/>
    <cellStyle name="Percent 2 3 9 2 4 2 2" xfId="16867" xr:uid="{77137C79-6020-48A5-A347-FC47D253E4FF}"/>
    <cellStyle name="Percent 2 3 9 2 4 2 2 2" xfId="39293" xr:uid="{48E7BAFD-272B-436D-BC91-E655732E84EB}"/>
    <cellStyle name="Percent 2 3 9 2 4 2 3" xfId="30263" xr:uid="{900C02CA-3DDD-4A04-9541-C004E6402EF7}"/>
    <cellStyle name="Percent 2 3 9 2 4 3" xfId="12385" xr:uid="{1D6C27AF-CBBC-4F04-9EBF-576AFEFBA03B}"/>
    <cellStyle name="Percent 2 3 9 2 4 3 2" xfId="34811" xr:uid="{84BE0F7C-6172-4695-AE79-AE05F710D851}"/>
    <cellStyle name="Percent 2 3 9 2 4 4" xfId="25781" xr:uid="{2B352665-EE40-4C0E-A442-E5A3E7A361C1}"/>
    <cellStyle name="Percent 2 3 9 2 5" xfId="4849" xr:uid="{882ED7A3-B608-42D6-84C3-0710FFFD2310}"/>
    <cellStyle name="Percent 2 3 9 2 5 2" xfId="13879" xr:uid="{67CA087D-04F4-41EE-AF59-7F19F5D0FF4F}"/>
    <cellStyle name="Percent 2 3 9 2 5 2 2" xfId="36305" xr:uid="{9A2EC403-2230-418F-B30E-3CD700E535F5}"/>
    <cellStyle name="Percent 2 3 9 2 5 3" xfId="27275" xr:uid="{22B01708-4011-4DD0-B804-CAC405E644CF}"/>
    <cellStyle name="Percent 2 3 9 2 6" xfId="9397" xr:uid="{AD313DFF-AFB5-4640-AED0-7A88B8016D4C}"/>
    <cellStyle name="Percent 2 3 9 2 6 2" xfId="31823" xr:uid="{677032F1-61E4-4FA9-9BF8-08FA596012B8}"/>
    <cellStyle name="Percent 2 3 9 2 7" xfId="22793" xr:uid="{F7C2E268-571E-484B-9EDB-AC7085A11D45}"/>
    <cellStyle name="Percent 2 3 9 3" xfId="553" xr:uid="{279B7867-1856-4A30-BD5C-E3AEDB31F5E7}"/>
    <cellStyle name="Percent 2 3 9 3 2" xfId="1300" xr:uid="{04941EAB-8CA3-444A-8D3D-73B23B37125E}"/>
    <cellStyle name="Percent 2 3 9 3 2 2" xfId="2794" xr:uid="{AC67F1D2-34EF-46D3-B63C-B71658C01B1F}"/>
    <cellStyle name="Percent 2 3 9 3 2 2 2" xfId="7276" xr:uid="{136BD393-C32E-4929-A2F9-D7C0C3361F2F}"/>
    <cellStyle name="Percent 2 3 9 3 2 2 2 2" xfId="16306" xr:uid="{4B665ECB-F287-4ECC-8E8E-A55210CBE4BA}"/>
    <cellStyle name="Percent 2 3 9 3 2 2 2 2 2" xfId="38732" xr:uid="{5E4B7E97-1178-41E9-AA9A-03BB7F547BAF}"/>
    <cellStyle name="Percent 2 3 9 3 2 2 2 3" xfId="29702" xr:uid="{3F2F3CE5-78A7-4012-9B81-C19192F36A65}"/>
    <cellStyle name="Percent 2 3 9 3 2 2 3" xfId="11824" xr:uid="{EBB9BF23-B0D4-4520-A6F7-AD7D4FD37DE0}"/>
    <cellStyle name="Percent 2 3 9 3 2 2 3 2" xfId="34250" xr:uid="{AF805F6B-14F2-4D4B-9543-C4B352D53D74}"/>
    <cellStyle name="Percent 2 3 9 3 2 2 4" xfId="25220" xr:uid="{328A47F2-B87C-44CD-A8A4-D7288930AC8D}"/>
    <cellStyle name="Percent 2 3 9 3 2 3" xfId="4288" xr:uid="{2D7CF681-73CC-4D16-9B50-FBD4BF6150CF}"/>
    <cellStyle name="Percent 2 3 9 3 2 3 2" xfId="8770" xr:uid="{4D9B30CB-C2FB-49BB-B98D-3FE2BCD5831F}"/>
    <cellStyle name="Percent 2 3 9 3 2 3 2 2" xfId="17800" xr:uid="{EAC95F07-1605-4C60-9EA8-093FE726AB44}"/>
    <cellStyle name="Percent 2 3 9 3 2 3 2 2 2" xfId="40226" xr:uid="{191D8554-A9CD-47A9-A835-3426220239EC}"/>
    <cellStyle name="Percent 2 3 9 3 2 3 2 3" xfId="31196" xr:uid="{D9058956-22EB-4818-8D3E-3F39F986CE40}"/>
    <cellStyle name="Percent 2 3 9 3 2 3 3" xfId="13318" xr:uid="{1039D4FF-7B38-4653-80BA-E60AC0F86F97}"/>
    <cellStyle name="Percent 2 3 9 3 2 3 3 2" xfId="35744" xr:uid="{F8CE9F0A-5BAD-493E-9F46-E1E6D8449436}"/>
    <cellStyle name="Percent 2 3 9 3 2 3 4" xfId="26714" xr:uid="{9710D0F2-716F-4271-A73C-61A0F11896DC}"/>
    <cellStyle name="Percent 2 3 9 3 2 4" xfId="5782" xr:uid="{626FCC03-191B-487E-94AE-16CBB18F004A}"/>
    <cellStyle name="Percent 2 3 9 3 2 4 2" xfId="14812" xr:uid="{8BC43D53-D039-4139-8815-3F2A7599C78E}"/>
    <cellStyle name="Percent 2 3 9 3 2 4 2 2" xfId="37238" xr:uid="{313C40A7-A630-4DCF-9A01-ED7F003786AE}"/>
    <cellStyle name="Percent 2 3 9 3 2 4 3" xfId="28208" xr:uid="{1A5A8F08-6E62-4B42-8BC9-0554D9BBBB4F}"/>
    <cellStyle name="Percent 2 3 9 3 2 5" xfId="10330" xr:uid="{64599CDD-4717-4F51-B564-D7FE1BA2C968}"/>
    <cellStyle name="Percent 2 3 9 3 2 5 2" xfId="32756" xr:uid="{82C69A6B-85EF-4197-85A6-C773683F7008}"/>
    <cellStyle name="Percent 2 3 9 3 2 6" xfId="23726" xr:uid="{10951AEF-5CC0-430A-B768-43858ACD40E1}"/>
    <cellStyle name="Percent 2 3 9 3 3" xfId="2047" xr:uid="{84A13460-D0F9-40AD-96E3-BC0ECFAB4993}"/>
    <cellStyle name="Percent 2 3 9 3 3 2" xfId="6529" xr:uid="{5EADA057-F77F-4E92-BFBF-E8D145C32363}"/>
    <cellStyle name="Percent 2 3 9 3 3 2 2" xfId="15559" xr:uid="{094A9A64-235A-4642-90DB-15E5DCE335D0}"/>
    <cellStyle name="Percent 2 3 9 3 3 2 2 2" xfId="37985" xr:uid="{1799EB89-8583-4E27-8591-B63A79666C1D}"/>
    <cellStyle name="Percent 2 3 9 3 3 2 3" xfId="28955" xr:uid="{18741544-D0F4-40F1-ACBA-E2CF3F70862A}"/>
    <cellStyle name="Percent 2 3 9 3 3 3" xfId="11077" xr:uid="{84D53C1A-79EA-4D4B-A56A-54B209D57C2E}"/>
    <cellStyle name="Percent 2 3 9 3 3 3 2" xfId="33503" xr:uid="{AB96A092-6ACC-4440-96BB-F5EDF4F3F26E}"/>
    <cellStyle name="Percent 2 3 9 3 3 4" xfId="24473" xr:uid="{EB0D9925-3E3B-44E8-9839-365519FC062C}"/>
    <cellStyle name="Percent 2 3 9 3 4" xfId="3541" xr:uid="{73695E92-DAD3-4E99-AE0D-AA838977FFE6}"/>
    <cellStyle name="Percent 2 3 9 3 4 2" xfId="8023" xr:uid="{D0C6B1CF-6BB7-4409-8C85-23E45EA3CEDB}"/>
    <cellStyle name="Percent 2 3 9 3 4 2 2" xfId="17053" xr:uid="{0255E7D5-269F-4143-8C1A-7B8E0A68B657}"/>
    <cellStyle name="Percent 2 3 9 3 4 2 2 2" xfId="39479" xr:uid="{3C26EA07-5467-4953-BC21-0284D63F87E7}"/>
    <cellStyle name="Percent 2 3 9 3 4 2 3" xfId="30449" xr:uid="{1508E7B8-9D74-4ADA-9066-816D453D9C61}"/>
    <cellStyle name="Percent 2 3 9 3 4 3" xfId="12571" xr:uid="{6C026409-2D1D-4F64-B9CD-360B32C9B932}"/>
    <cellStyle name="Percent 2 3 9 3 4 3 2" xfId="34997" xr:uid="{6566F0C0-45CE-4F21-9210-5D2FCEE3EA96}"/>
    <cellStyle name="Percent 2 3 9 3 4 4" xfId="25967" xr:uid="{80FB7626-AB96-452E-857E-1D6DF9F23726}"/>
    <cellStyle name="Percent 2 3 9 3 5" xfId="5035" xr:uid="{3076B1D2-77A8-4163-836C-4BFE14F73081}"/>
    <cellStyle name="Percent 2 3 9 3 5 2" xfId="14065" xr:uid="{C82611C2-1244-4A1C-A2B4-53F576B7C6F4}"/>
    <cellStyle name="Percent 2 3 9 3 5 2 2" xfId="36491" xr:uid="{0F4540A8-7731-4CEB-84BE-650C782A4193}"/>
    <cellStyle name="Percent 2 3 9 3 5 3" xfId="27461" xr:uid="{2287D2BB-CE8D-4F4E-B72B-522CB2855F08}"/>
    <cellStyle name="Percent 2 3 9 3 6" xfId="9583" xr:uid="{CF822831-AA53-43B5-BA75-15E3C464219D}"/>
    <cellStyle name="Percent 2 3 9 3 6 2" xfId="32009" xr:uid="{0178071D-D79D-4ECD-B187-A7EFFDCC82E3}"/>
    <cellStyle name="Percent 2 3 9 3 7" xfId="22979" xr:uid="{6FAF7C6C-E7CD-42BE-8FE1-AB6014C4E596}"/>
    <cellStyle name="Percent 2 3 9 4" xfId="739" xr:uid="{5CAAB1F3-1E5E-4532-A758-C6F0F9FD8A10}"/>
    <cellStyle name="Percent 2 3 9 4 2" xfId="1486" xr:uid="{8E81BE5F-8DE4-4B81-B078-64CA99662498}"/>
    <cellStyle name="Percent 2 3 9 4 2 2" xfId="2980" xr:uid="{D9ABF6DA-8E16-4DF1-8A30-2A0CEAC2B357}"/>
    <cellStyle name="Percent 2 3 9 4 2 2 2" xfId="7462" xr:uid="{D4473C06-995C-4575-B965-5EA7D0F912DB}"/>
    <cellStyle name="Percent 2 3 9 4 2 2 2 2" xfId="16492" xr:uid="{A25CA81B-021A-4964-BEC1-A7D281710A4D}"/>
    <cellStyle name="Percent 2 3 9 4 2 2 2 2 2" xfId="38918" xr:uid="{675E9D1D-4BB9-46AA-9AD0-39DE383B7D1E}"/>
    <cellStyle name="Percent 2 3 9 4 2 2 2 3" xfId="29888" xr:uid="{D490FBD8-EC41-4706-A44D-735957E3C9C6}"/>
    <cellStyle name="Percent 2 3 9 4 2 2 3" xfId="12010" xr:uid="{4F961893-A6DC-46C5-82BA-9727A87D7DA4}"/>
    <cellStyle name="Percent 2 3 9 4 2 2 3 2" xfId="34436" xr:uid="{97DC3265-9DC8-418A-9547-2DEA6F76D683}"/>
    <cellStyle name="Percent 2 3 9 4 2 2 4" xfId="25406" xr:uid="{818F8433-65CD-4AD7-B72A-39C30D6DE115}"/>
    <cellStyle name="Percent 2 3 9 4 2 3" xfId="4474" xr:uid="{F98E8A2E-B2FB-4830-BCB2-08737C987D1A}"/>
    <cellStyle name="Percent 2 3 9 4 2 3 2" xfId="8956" xr:uid="{E07690A2-96DD-4F2A-A75C-D6856A22DB47}"/>
    <cellStyle name="Percent 2 3 9 4 2 3 2 2" xfId="17986" xr:uid="{3DCDE5C6-28A3-48E8-82D1-F0D85B3B79D4}"/>
    <cellStyle name="Percent 2 3 9 4 2 3 2 2 2" xfId="40412" xr:uid="{A194DD5A-E8F6-46AA-AD39-079F693D5E32}"/>
    <cellStyle name="Percent 2 3 9 4 2 3 2 3" xfId="31382" xr:uid="{8D9B1BD9-7B29-49D9-A237-E9E1B218D09D}"/>
    <cellStyle name="Percent 2 3 9 4 2 3 3" xfId="13504" xr:uid="{FE59A80C-B701-4F2A-A462-D9B9C5DD133F}"/>
    <cellStyle name="Percent 2 3 9 4 2 3 3 2" xfId="35930" xr:uid="{726B19A7-96A7-4198-9D62-F9573BCDC318}"/>
    <cellStyle name="Percent 2 3 9 4 2 3 4" xfId="26900" xr:uid="{5B632BFB-216C-4383-81B8-145B1AF2287B}"/>
    <cellStyle name="Percent 2 3 9 4 2 4" xfId="5968" xr:uid="{DAF92093-7879-497C-AF65-D99219675EBA}"/>
    <cellStyle name="Percent 2 3 9 4 2 4 2" xfId="14998" xr:uid="{F878A7A8-B198-45FC-B79A-13BC3C51DBFA}"/>
    <cellStyle name="Percent 2 3 9 4 2 4 2 2" xfId="37424" xr:uid="{164D4F69-B71A-4A65-B1DA-4F4997E655C0}"/>
    <cellStyle name="Percent 2 3 9 4 2 4 3" xfId="28394" xr:uid="{7E2A5574-7BCF-4D7D-AD75-4414AEFEEAB4}"/>
    <cellStyle name="Percent 2 3 9 4 2 5" xfId="10516" xr:uid="{2D6FC6C2-59E9-4DA0-B88B-878C00381D42}"/>
    <cellStyle name="Percent 2 3 9 4 2 5 2" xfId="32942" xr:uid="{46ABCCCA-F29C-41E4-90EC-61957477B7F5}"/>
    <cellStyle name="Percent 2 3 9 4 2 6" xfId="23912" xr:uid="{E97464E9-D228-4DD3-B3B2-9A0FDE5FFD14}"/>
    <cellStyle name="Percent 2 3 9 4 3" xfId="2233" xr:uid="{3AB7D52C-24C4-4EA7-B646-6072B7BBD6FF}"/>
    <cellStyle name="Percent 2 3 9 4 3 2" xfId="6715" xr:uid="{60E09333-FEDD-4DC2-AC57-B9276C2BA201}"/>
    <cellStyle name="Percent 2 3 9 4 3 2 2" xfId="15745" xr:uid="{8C7A34E2-42D6-4014-9402-726065A0FC5B}"/>
    <cellStyle name="Percent 2 3 9 4 3 2 2 2" xfId="38171" xr:uid="{693FA324-D4B4-4292-AC60-B995051352F4}"/>
    <cellStyle name="Percent 2 3 9 4 3 2 3" xfId="29141" xr:uid="{E8F94220-69CB-429D-8670-EA98F3F7C8CE}"/>
    <cellStyle name="Percent 2 3 9 4 3 3" xfId="11263" xr:uid="{C0AA58C7-CCB6-4B14-B0C7-9548C13AD961}"/>
    <cellStyle name="Percent 2 3 9 4 3 3 2" xfId="33689" xr:uid="{71B7D73F-C756-4926-ADFD-44446E228CF5}"/>
    <cellStyle name="Percent 2 3 9 4 3 4" xfId="24659" xr:uid="{A231215B-D6D9-47B8-B61D-48357C8637F0}"/>
    <cellStyle name="Percent 2 3 9 4 4" xfId="3727" xr:uid="{C9D79E69-574F-4A2B-ABCC-5500B8368C47}"/>
    <cellStyle name="Percent 2 3 9 4 4 2" xfId="8209" xr:uid="{B2B280FA-77C8-4B69-9D28-AC2F6DBBAD5C}"/>
    <cellStyle name="Percent 2 3 9 4 4 2 2" xfId="17239" xr:uid="{17A0CC66-5E5B-4B3B-81D4-C95470869AFB}"/>
    <cellStyle name="Percent 2 3 9 4 4 2 2 2" xfId="39665" xr:uid="{62007EB7-6489-4D8F-971C-E31C3C8A1891}"/>
    <cellStyle name="Percent 2 3 9 4 4 2 3" xfId="30635" xr:uid="{B8C22F1E-B5D7-403F-B162-355F6B4CE765}"/>
    <cellStyle name="Percent 2 3 9 4 4 3" xfId="12757" xr:uid="{1634314C-25E8-4308-87ED-1515810735ED}"/>
    <cellStyle name="Percent 2 3 9 4 4 3 2" xfId="35183" xr:uid="{06ABDFEB-1DED-4EA9-9E96-8793D94BB982}"/>
    <cellStyle name="Percent 2 3 9 4 4 4" xfId="26153" xr:uid="{3ADABB7A-380F-4505-BCBA-25F96F88EE68}"/>
    <cellStyle name="Percent 2 3 9 4 5" xfId="5221" xr:uid="{75442866-1367-4C8A-AB87-71BAD5493012}"/>
    <cellStyle name="Percent 2 3 9 4 5 2" xfId="14251" xr:uid="{79C9475B-8CF1-4293-AD62-03A315E19005}"/>
    <cellStyle name="Percent 2 3 9 4 5 2 2" xfId="36677" xr:uid="{5361D05C-92F1-4180-813B-19B2A70BCFBC}"/>
    <cellStyle name="Percent 2 3 9 4 5 3" xfId="27647" xr:uid="{EA63C01A-B830-4F4A-B70D-602B904F6F07}"/>
    <cellStyle name="Percent 2 3 9 4 6" xfId="9769" xr:uid="{1071A12B-CAC3-4B30-9F21-E999F3CCF5F1}"/>
    <cellStyle name="Percent 2 3 9 4 6 2" xfId="32195" xr:uid="{E6152BF8-56F7-4DD3-B95D-467B70E43DC9}"/>
    <cellStyle name="Percent 2 3 9 4 7" xfId="23165" xr:uid="{C11AD9A8-D812-45BC-87AD-A30DCE94F4D9}"/>
    <cellStyle name="Percent 2 3 9 5" xfId="926" xr:uid="{5118C80D-AF28-4F77-9D2B-A8587DE0601F}"/>
    <cellStyle name="Percent 2 3 9 5 2" xfId="2420" xr:uid="{4323224B-DF7F-49D1-A066-0D8BAFD34BB4}"/>
    <cellStyle name="Percent 2 3 9 5 2 2" xfId="6902" xr:uid="{45BCF09F-AFBC-451F-956D-DF1992A58C48}"/>
    <cellStyle name="Percent 2 3 9 5 2 2 2" xfId="15932" xr:uid="{AD41F583-B8F5-4812-A323-CFFCEE18ACC3}"/>
    <cellStyle name="Percent 2 3 9 5 2 2 2 2" xfId="38358" xr:uid="{D72FA6F3-DDB2-4508-A1F6-E004F5597398}"/>
    <cellStyle name="Percent 2 3 9 5 2 2 3" xfId="29328" xr:uid="{B72C6AD1-8C93-45E1-8F5A-B5F3DB6C6D3C}"/>
    <cellStyle name="Percent 2 3 9 5 2 3" xfId="11450" xr:uid="{9E4F8890-98B1-4147-99C5-1D9521DCC5A3}"/>
    <cellStyle name="Percent 2 3 9 5 2 3 2" xfId="33876" xr:uid="{9E03301E-DFD3-4313-A8AC-072C836C2382}"/>
    <cellStyle name="Percent 2 3 9 5 2 4" xfId="24846" xr:uid="{4D7F5901-6573-4213-9415-9E005B2A5332}"/>
    <cellStyle name="Percent 2 3 9 5 3" xfId="3914" xr:uid="{59F52DD9-DCC6-4D5E-B69F-8FD320198C63}"/>
    <cellStyle name="Percent 2 3 9 5 3 2" xfId="8396" xr:uid="{E64B780E-F2EE-4F2B-BFED-3FA96D6724C3}"/>
    <cellStyle name="Percent 2 3 9 5 3 2 2" xfId="17426" xr:uid="{E67B25A0-0840-45DF-8B43-49E575FC27E2}"/>
    <cellStyle name="Percent 2 3 9 5 3 2 2 2" xfId="39852" xr:uid="{96A143B3-6133-4AC1-90BC-AB69EF751168}"/>
    <cellStyle name="Percent 2 3 9 5 3 2 3" xfId="30822" xr:uid="{9BBE0C12-7F16-43E5-ADCF-3C1973AD57E7}"/>
    <cellStyle name="Percent 2 3 9 5 3 3" xfId="12944" xr:uid="{84F7C5CA-570C-49A7-A4B4-4D00DFA00A8E}"/>
    <cellStyle name="Percent 2 3 9 5 3 3 2" xfId="35370" xr:uid="{06F5D43A-5D4D-4571-895C-A1B18C799821}"/>
    <cellStyle name="Percent 2 3 9 5 3 4" xfId="26340" xr:uid="{8486E110-03CB-4F2D-8259-5D23BAE36C7D}"/>
    <cellStyle name="Percent 2 3 9 5 4" xfId="5408" xr:uid="{830E6192-7EEE-485A-B172-A763C070AE8E}"/>
    <cellStyle name="Percent 2 3 9 5 4 2" xfId="14438" xr:uid="{136BACC1-6ADA-4D25-B85E-BD8E9B950580}"/>
    <cellStyle name="Percent 2 3 9 5 4 2 2" xfId="36864" xr:uid="{6207F83F-DF76-41E8-BED0-7B3D8DE554BD}"/>
    <cellStyle name="Percent 2 3 9 5 4 3" xfId="27834" xr:uid="{7B29DD4C-F0BC-416D-BE46-45C5BEFE9E58}"/>
    <cellStyle name="Percent 2 3 9 5 5" xfId="9956" xr:uid="{C369348B-5780-479C-9916-3C60BA82CB4A}"/>
    <cellStyle name="Percent 2 3 9 5 5 2" xfId="32382" xr:uid="{59819670-2C6B-4B53-956B-28D0E95A1E8E}"/>
    <cellStyle name="Percent 2 3 9 5 6" xfId="23352" xr:uid="{16449FA6-BF24-4097-9F3D-6695B5AF0D1F}"/>
    <cellStyle name="Percent 2 3 9 6" xfId="1675" xr:uid="{1251883C-F72D-4448-9FBF-200C8A3EE40A}"/>
    <cellStyle name="Percent 2 3 9 6 2" xfId="6157" xr:uid="{9434F3DE-FB13-469E-9B92-30F60EF2519F}"/>
    <cellStyle name="Percent 2 3 9 6 2 2" xfId="15187" xr:uid="{C690C201-2FC9-4F47-A297-91056F0AAB15}"/>
    <cellStyle name="Percent 2 3 9 6 2 2 2" xfId="37613" xr:uid="{CC912F03-9B58-44FA-8DDB-43361D54A339}"/>
    <cellStyle name="Percent 2 3 9 6 2 3" xfId="28583" xr:uid="{E779F2D3-F01C-4F67-9E5E-5E6573B73D8A}"/>
    <cellStyle name="Percent 2 3 9 6 3" xfId="10705" xr:uid="{85917DE3-CFBA-4F65-9C84-312F45ACDD23}"/>
    <cellStyle name="Percent 2 3 9 6 3 2" xfId="33131" xr:uid="{D99573BB-9671-4585-BF61-20B62700EA18}"/>
    <cellStyle name="Percent 2 3 9 6 4" xfId="24101" xr:uid="{2D102CDB-62E1-4AEC-9B6B-992D9F7BF020}"/>
    <cellStyle name="Percent 2 3 9 7" xfId="3169" xr:uid="{06BF4F6B-A0BD-4690-8BEE-42C705FC9453}"/>
    <cellStyle name="Percent 2 3 9 7 2" xfId="7651" xr:uid="{E9FFDBBA-A0CB-4548-9FE9-BEF4047AC170}"/>
    <cellStyle name="Percent 2 3 9 7 2 2" xfId="16681" xr:uid="{EAF3E9EF-D3EF-4AA2-ADC9-35E4296CAB12}"/>
    <cellStyle name="Percent 2 3 9 7 2 2 2" xfId="39107" xr:uid="{A2F0FE23-D45F-4D20-BFD7-D5CB74D71DDA}"/>
    <cellStyle name="Percent 2 3 9 7 2 3" xfId="30077" xr:uid="{5FCCA98D-A9D6-4B41-B54E-FB75BC132CDE}"/>
    <cellStyle name="Percent 2 3 9 7 3" xfId="12199" xr:uid="{B386D6D9-844F-4549-AD67-3FF3A6932839}"/>
    <cellStyle name="Percent 2 3 9 7 3 2" xfId="34625" xr:uid="{EE95DC25-1E68-4B63-8DA9-951EE60E604E}"/>
    <cellStyle name="Percent 2 3 9 7 4" xfId="25595" xr:uid="{18B5DEAE-2006-4F0F-98EB-639FF2DDCB5C}"/>
    <cellStyle name="Percent 2 3 9 8" xfId="4663" xr:uid="{E9D99C35-D3EC-4813-83F7-09AF1C2386C3}"/>
    <cellStyle name="Percent 2 3 9 8 2" xfId="13693" xr:uid="{5583C4E1-0242-44A2-B87A-FF8559701C9D}"/>
    <cellStyle name="Percent 2 3 9 8 2 2" xfId="36119" xr:uid="{2128A56D-953F-4EE9-B502-1B59FC3F4EB9}"/>
    <cellStyle name="Percent 2 3 9 8 3" xfId="27089" xr:uid="{EE4A719F-3EC9-44BE-969A-C57F791DC2D8}"/>
    <cellStyle name="Percent 2 3 9 9" xfId="9211" xr:uid="{28897E07-C4F2-4DC2-A92F-2DCD7E4EFAD6}"/>
    <cellStyle name="Percent 2 3 9 9 2" xfId="31637" xr:uid="{AC870299-B7CA-434A-8E13-65D9AFBC8E4C}"/>
    <cellStyle name="Percent 2 4" xfId="23" xr:uid="{5B3FA570-2CFD-44BB-8409-C10ABC7520F0}"/>
    <cellStyle name="Percent 2 4 10" xfId="395" xr:uid="{8DA2E075-8039-4797-96BC-B4FF0BAAE36D}"/>
    <cellStyle name="Percent 2 4 10 2" xfId="1142" xr:uid="{41901C8D-FAC0-460D-8E16-89582C5B0239}"/>
    <cellStyle name="Percent 2 4 10 2 2" xfId="2636" xr:uid="{8873481B-77E0-41AE-909D-32039214CB17}"/>
    <cellStyle name="Percent 2 4 10 2 2 2" xfId="7118" xr:uid="{955265A0-7D77-4962-AA12-3475F85717DB}"/>
    <cellStyle name="Percent 2 4 10 2 2 2 2" xfId="16148" xr:uid="{0818C421-2826-451D-88AA-56C5F1757DD6}"/>
    <cellStyle name="Percent 2 4 10 2 2 2 2 2" xfId="38574" xr:uid="{18619DCB-C88D-466D-967C-7E0ED0A7051A}"/>
    <cellStyle name="Percent 2 4 10 2 2 2 3" xfId="29544" xr:uid="{07EF46BB-1044-493C-9B3C-4C9137AA798F}"/>
    <cellStyle name="Percent 2 4 10 2 2 3" xfId="11666" xr:uid="{490B21A5-A171-436E-9169-8CEECFA92AE0}"/>
    <cellStyle name="Percent 2 4 10 2 2 3 2" xfId="34092" xr:uid="{6CDC4360-A9AC-49FA-96C5-22998510C093}"/>
    <cellStyle name="Percent 2 4 10 2 2 4" xfId="25062" xr:uid="{4ADC1123-7C3F-413F-9366-1FBD70767ABB}"/>
    <cellStyle name="Percent 2 4 10 2 3" xfId="4130" xr:uid="{2AD8956A-571C-44CF-90DB-AD9AFB553FF8}"/>
    <cellStyle name="Percent 2 4 10 2 3 2" xfId="8612" xr:uid="{1005B0DA-CBC5-4A63-8974-6DFDF2CB889D}"/>
    <cellStyle name="Percent 2 4 10 2 3 2 2" xfId="17642" xr:uid="{9BD929A9-744D-4ECD-9D1F-A8F5716609C8}"/>
    <cellStyle name="Percent 2 4 10 2 3 2 2 2" xfId="40068" xr:uid="{550D9645-0821-4302-A913-79F144C19E5B}"/>
    <cellStyle name="Percent 2 4 10 2 3 2 3" xfId="31038" xr:uid="{708719C2-B197-40B9-B34D-0E4F348D98AB}"/>
    <cellStyle name="Percent 2 4 10 2 3 3" xfId="13160" xr:uid="{B02E930A-BE08-43FA-A512-7886F617472D}"/>
    <cellStyle name="Percent 2 4 10 2 3 3 2" xfId="35586" xr:uid="{814A30F1-9472-43E8-8170-E6D875F9E4D2}"/>
    <cellStyle name="Percent 2 4 10 2 3 4" xfId="26556" xr:uid="{2193F504-B8F7-4DD7-A7AE-E50CBF946803}"/>
    <cellStyle name="Percent 2 4 10 2 4" xfId="5624" xr:uid="{6611DA64-95CF-4254-B56C-4247B750A579}"/>
    <cellStyle name="Percent 2 4 10 2 4 2" xfId="14654" xr:uid="{170B18EA-9F63-4840-B860-976CA430866D}"/>
    <cellStyle name="Percent 2 4 10 2 4 2 2" xfId="37080" xr:uid="{A34C9A26-B9E3-4AFD-BBEE-E1A407604715}"/>
    <cellStyle name="Percent 2 4 10 2 4 3" xfId="28050" xr:uid="{C9F6C5EA-1516-4A68-B0EF-314023C15B99}"/>
    <cellStyle name="Percent 2 4 10 2 5" xfId="10172" xr:uid="{D8CF0C28-39E3-4AEE-9363-0925CE4928A8}"/>
    <cellStyle name="Percent 2 4 10 2 5 2" xfId="32598" xr:uid="{20DDDFC9-BABF-4318-B8CD-4CAF967AF0CF}"/>
    <cellStyle name="Percent 2 4 10 2 6" xfId="23568" xr:uid="{B7FF1657-5233-4962-9EB0-9D3B51A1F789}"/>
    <cellStyle name="Percent 2 4 10 3" xfId="1889" xr:uid="{F47F1DB7-B32D-4189-9085-28021299EEF1}"/>
    <cellStyle name="Percent 2 4 10 3 2" xfId="6371" xr:uid="{6308D436-D299-42E2-8C58-FBC742573585}"/>
    <cellStyle name="Percent 2 4 10 3 2 2" xfId="15401" xr:uid="{017F76F2-13DC-478E-9D27-B83FEA4D97CC}"/>
    <cellStyle name="Percent 2 4 10 3 2 2 2" xfId="37827" xr:uid="{47BC4435-C76C-4837-A5E6-D8E0BD40F6B8}"/>
    <cellStyle name="Percent 2 4 10 3 2 3" xfId="28797" xr:uid="{48D4A5C2-B67E-4AF3-BCCA-CDFE5754D98A}"/>
    <cellStyle name="Percent 2 4 10 3 3" xfId="10919" xr:uid="{D78E2BAE-0528-4841-9776-8B308FF846F1}"/>
    <cellStyle name="Percent 2 4 10 3 3 2" xfId="33345" xr:uid="{08D2A895-078C-41BC-AB6C-84BB2A2C5CC7}"/>
    <cellStyle name="Percent 2 4 10 3 4" xfId="24315" xr:uid="{300507EE-423B-402D-BDDC-EC0D3890BDFC}"/>
    <cellStyle name="Percent 2 4 10 4" xfId="3383" xr:uid="{E283FEC2-77C9-47A6-8204-2BACA28D7778}"/>
    <cellStyle name="Percent 2 4 10 4 2" xfId="7865" xr:uid="{1CE36959-A74F-402D-B28E-606FFEE518CF}"/>
    <cellStyle name="Percent 2 4 10 4 2 2" xfId="16895" xr:uid="{34A6F7A3-CBB1-4546-AB48-8661F2BE0ACB}"/>
    <cellStyle name="Percent 2 4 10 4 2 2 2" xfId="39321" xr:uid="{464707FB-54D5-4A57-AC1D-D6F854C22307}"/>
    <cellStyle name="Percent 2 4 10 4 2 3" xfId="30291" xr:uid="{378F6066-EF33-4F87-AB95-B6E5F7CB5EE9}"/>
    <cellStyle name="Percent 2 4 10 4 3" xfId="12413" xr:uid="{A0B6A16D-51DA-4CDC-AA58-347DC7AE3FD0}"/>
    <cellStyle name="Percent 2 4 10 4 3 2" xfId="34839" xr:uid="{4520D01C-3A8A-4F9F-8F3A-1BD238F3EB91}"/>
    <cellStyle name="Percent 2 4 10 4 4" xfId="25809" xr:uid="{16D73C5B-7EF7-4D0C-BCBB-77FC3F788809}"/>
    <cellStyle name="Percent 2 4 10 5" xfId="4877" xr:uid="{386E37B7-92E6-48E6-A58D-C5F099C8BFA1}"/>
    <cellStyle name="Percent 2 4 10 5 2" xfId="13907" xr:uid="{D69A9968-6139-4D2B-987F-1C070167A5AB}"/>
    <cellStyle name="Percent 2 4 10 5 2 2" xfId="36333" xr:uid="{923D8B76-EFFF-4F32-AB43-DE48B91C4AA8}"/>
    <cellStyle name="Percent 2 4 10 5 3" xfId="27303" xr:uid="{17080233-D420-4D34-9DE7-591A21931B3F}"/>
    <cellStyle name="Percent 2 4 10 6" xfId="9425" xr:uid="{5B5B75E8-583B-4A59-8D24-EBFF7014B659}"/>
    <cellStyle name="Percent 2 4 10 6 2" xfId="31851" xr:uid="{E43FC88E-3923-464B-92CA-5608D06CD9AD}"/>
    <cellStyle name="Percent 2 4 10 7" xfId="22821" xr:uid="{BF95F6A1-88E9-4A77-9095-FE09FD8F261B}"/>
    <cellStyle name="Percent 2 4 11" xfId="581" xr:uid="{5B8E6B37-274A-40B3-A781-C2CE51EB67AE}"/>
    <cellStyle name="Percent 2 4 11 2" xfId="1328" xr:uid="{51894566-6E6F-47D3-B45B-84B7886FBC4A}"/>
    <cellStyle name="Percent 2 4 11 2 2" xfId="2822" xr:uid="{B55A66B2-95B6-4255-B5A9-914F91A31753}"/>
    <cellStyle name="Percent 2 4 11 2 2 2" xfId="7304" xr:uid="{00B4AC1C-7663-41ED-842A-6C5689F8C61E}"/>
    <cellStyle name="Percent 2 4 11 2 2 2 2" xfId="16334" xr:uid="{27A528E9-D6E4-4288-B498-9589C01104E4}"/>
    <cellStyle name="Percent 2 4 11 2 2 2 2 2" xfId="38760" xr:uid="{FF5467B6-0435-46C5-AE7D-C259D0196573}"/>
    <cellStyle name="Percent 2 4 11 2 2 2 3" xfId="29730" xr:uid="{D259A402-2A35-4E89-AEFE-A846BB6CF6DC}"/>
    <cellStyle name="Percent 2 4 11 2 2 3" xfId="11852" xr:uid="{39EFC811-C0E8-4233-A1DF-F3363C646977}"/>
    <cellStyle name="Percent 2 4 11 2 2 3 2" xfId="34278" xr:uid="{FEE4774D-0748-4192-9F96-509AEABE195C}"/>
    <cellStyle name="Percent 2 4 11 2 2 4" xfId="25248" xr:uid="{B22E3054-36C5-4A21-B214-F9BA3541F350}"/>
    <cellStyle name="Percent 2 4 11 2 3" xfId="4316" xr:uid="{17101C57-A261-475E-BA29-DE1DEE54C5B2}"/>
    <cellStyle name="Percent 2 4 11 2 3 2" xfId="8798" xr:uid="{F5EDE0D9-0DC2-4E96-A1F2-96BFB60DD5F9}"/>
    <cellStyle name="Percent 2 4 11 2 3 2 2" xfId="17828" xr:uid="{2C644167-A41F-47EE-863D-C39087630C54}"/>
    <cellStyle name="Percent 2 4 11 2 3 2 2 2" xfId="40254" xr:uid="{A447F495-92CF-486C-8865-96CE3B0A6A74}"/>
    <cellStyle name="Percent 2 4 11 2 3 2 3" xfId="31224" xr:uid="{3337D715-09DC-4F49-AF02-3DE5749998D4}"/>
    <cellStyle name="Percent 2 4 11 2 3 3" xfId="13346" xr:uid="{D82DC66B-299F-42DB-BE86-ADCA824C88B7}"/>
    <cellStyle name="Percent 2 4 11 2 3 3 2" xfId="35772" xr:uid="{FF9269E6-751C-404A-90BE-D822032A3E80}"/>
    <cellStyle name="Percent 2 4 11 2 3 4" xfId="26742" xr:uid="{4442E525-246A-454B-871C-3A8E795B57FC}"/>
    <cellStyle name="Percent 2 4 11 2 4" xfId="5810" xr:uid="{74AD8818-D3D0-4783-BFB4-A04242DFDB23}"/>
    <cellStyle name="Percent 2 4 11 2 4 2" xfId="14840" xr:uid="{E304E464-F46A-4FEF-9824-5F62C05B9547}"/>
    <cellStyle name="Percent 2 4 11 2 4 2 2" xfId="37266" xr:uid="{8DF5CFF8-5571-476E-B4B5-C67D1D67ECA9}"/>
    <cellStyle name="Percent 2 4 11 2 4 3" xfId="28236" xr:uid="{064B15E8-9AD9-4357-BE16-C6675562E165}"/>
    <cellStyle name="Percent 2 4 11 2 5" xfId="10358" xr:uid="{BB5A5FAC-1638-4659-A0B2-33AA6D8FAA71}"/>
    <cellStyle name="Percent 2 4 11 2 5 2" xfId="32784" xr:uid="{3C2A0CE9-E6B5-4376-BA57-D4F18575D186}"/>
    <cellStyle name="Percent 2 4 11 2 6" xfId="23754" xr:uid="{9FD4536E-F872-4AA8-9A53-995C694EE7C4}"/>
    <cellStyle name="Percent 2 4 11 3" xfId="2075" xr:uid="{C58AA12C-1387-485A-A0C4-02022FEEEAAD}"/>
    <cellStyle name="Percent 2 4 11 3 2" xfId="6557" xr:uid="{A863D237-D766-45DB-B60D-C3080C8FBC18}"/>
    <cellStyle name="Percent 2 4 11 3 2 2" xfId="15587" xr:uid="{19064E76-9C0C-43C1-B51A-247C3D4DFC61}"/>
    <cellStyle name="Percent 2 4 11 3 2 2 2" xfId="38013" xr:uid="{44F4D336-6D5C-40AD-8432-6BCB4F179C95}"/>
    <cellStyle name="Percent 2 4 11 3 2 3" xfId="28983" xr:uid="{61D15232-C840-40F7-9687-042C8D8C9971}"/>
    <cellStyle name="Percent 2 4 11 3 3" xfId="11105" xr:uid="{2456707A-AFF1-4067-8D3E-435DEE3CB2D8}"/>
    <cellStyle name="Percent 2 4 11 3 3 2" xfId="33531" xr:uid="{D1E8B380-CC50-48B4-B55B-1294DF226C84}"/>
    <cellStyle name="Percent 2 4 11 3 4" xfId="24501" xr:uid="{66EF9E61-F640-4737-9F4E-07A7B6A69FC6}"/>
    <cellStyle name="Percent 2 4 11 4" xfId="3569" xr:uid="{488E6FE7-1F3F-43ED-92CF-D026741343AE}"/>
    <cellStyle name="Percent 2 4 11 4 2" xfId="8051" xr:uid="{E381364D-BC4F-4EF0-9EE7-556D5D53F0E5}"/>
    <cellStyle name="Percent 2 4 11 4 2 2" xfId="17081" xr:uid="{D9F82DB4-FF35-4BB6-9F02-3B8BE9B0D941}"/>
    <cellStyle name="Percent 2 4 11 4 2 2 2" xfId="39507" xr:uid="{84D0D6AE-70FB-4487-BF38-D95110F45BBD}"/>
    <cellStyle name="Percent 2 4 11 4 2 3" xfId="30477" xr:uid="{B4C66E23-69A9-4B67-A4D2-3804F8B853F0}"/>
    <cellStyle name="Percent 2 4 11 4 3" xfId="12599" xr:uid="{04CAEFBA-010F-43A6-8310-74454CA12095}"/>
    <cellStyle name="Percent 2 4 11 4 3 2" xfId="35025" xr:uid="{7BA7B27F-A5FB-4F00-BF10-BED18F347F99}"/>
    <cellStyle name="Percent 2 4 11 4 4" xfId="25995" xr:uid="{75927671-788C-4B00-AA7B-2BC5ACA56B04}"/>
    <cellStyle name="Percent 2 4 11 5" xfId="5063" xr:uid="{BF3D5142-55AE-4E0E-8059-D7F1F048B15E}"/>
    <cellStyle name="Percent 2 4 11 5 2" xfId="14093" xr:uid="{5307DD67-97F4-4A39-B7A2-167F0D484C0A}"/>
    <cellStyle name="Percent 2 4 11 5 2 2" xfId="36519" xr:uid="{DAA7BCB2-C006-4C07-BE02-0FBCCE87E4CC}"/>
    <cellStyle name="Percent 2 4 11 5 3" xfId="27489" xr:uid="{94648327-BA3B-45FE-B486-72C7CBC87042}"/>
    <cellStyle name="Percent 2 4 11 6" xfId="9611" xr:uid="{B7126C71-2B0A-4FD5-A303-AA30C9CF0D82}"/>
    <cellStyle name="Percent 2 4 11 6 2" xfId="32037" xr:uid="{DE12B838-6DC3-4D93-8DDA-AF2D291B752D}"/>
    <cellStyle name="Percent 2 4 11 7" xfId="23007" xr:uid="{49BE29F0-9585-4EE3-8D81-7B40BEBED20E}"/>
    <cellStyle name="Percent 2 4 12" xfId="768" xr:uid="{519651D3-E280-49EB-9F3E-4327D5926755}"/>
    <cellStyle name="Percent 2 4 12 2" xfId="2262" xr:uid="{BFC7D8F6-C48C-4674-986A-4B3AB08F8202}"/>
    <cellStyle name="Percent 2 4 12 2 2" xfId="6744" xr:uid="{F9B15D9D-FE3A-462C-9882-F338142F4679}"/>
    <cellStyle name="Percent 2 4 12 2 2 2" xfId="15774" xr:uid="{3057A1B7-87A9-4EAA-8220-030CAF41E749}"/>
    <cellStyle name="Percent 2 4 12 2 2 2 2" xfId="38200" xr:uid="{500CB88E-1767-4F0D-AF19-B4678E17DC9A}"/>
    <cellStyle name="Percent 2 4 12 2 2 3" xfId="29170" xr:uid="{A5D40598-62BD-4688-9149-66042E8FE7BE}"/>
    <cellStyle name="Percent 2 4 12 2 3" xfId="11292" xr:uid="{97E381A8-AB0C-4A3C-9D43-35DAB434D86A}"/>
    <cellStyle name="Percent 2 4 12 2 3 2" xfId="33718" xr:uid="{81645501-426A-441E-A126-11823C00A0D7}"/>
    <cellStyle name="Percent 2 4 12 2 4" xfId="24688" xr:uid="{07EE8ACF-EF4E-4AE1-A609-8A853B7C08DD}"/>
    <cellStyle name="Percent 2 4 12 3" xfId="3756" xr:uid="{CBF2359E-DCD5-43B6-8748-4B857CFFAF65}"/>
    <cellStyle name="Percent 2 4 12 3 2" xfId="8238" xr:uid="{C8BC5FF2-AC11-414E-95CE-BAA8E5CB273F}"/>
    <cellStyle name="Percent 2 4 12 3 2 2" xfId="17268" xr:uid="{02DA2847-9EEF-4694-A349-070B67F2B97F}"/>
    <cellStyle name="Percent 2 4 12 3 2 2 2" xfId="39694" xr:uid="{10E1012A-DFE7-493F-B204-F061138E368D}"/>
    <cellStyle name="Percent 2 4 12 3 2 3" xfId="30664" xr:uid="{38ECD8A6-A809-45F0-837A-E83D353E0DFE}"/>
    <cellStyle name="Percent 2 4 12 3 3" xfId="12786" xr:uid="{5A4B0F8F-C62A-4CEB-BF25-09CF0E3E9946}"/>
    <cellStyle name="Percent 2 4 12 3 3 2" xfId="35212" xr:uid="{665E41B2-A202-4C1B-858A-EF764613C78A}"/>
    <cellStyle name="Percent 2 4 12 3 4" xfId="26182" xr:uid="{19865CCF-52C2-449D-9DD0-8739F247C0B3}"/>
    <cellStyle name="Percent 2 4 12 4" xfId="5250" xr:uid="{3B46E435-32FF-4041-A2D9-B23C10D78812}"/>
    <cellStyle name="Percent 2 4 12 4 2" xfId="14280" xr:uid="{0ABAF07A-B161-4068-A4E6-9B9D526E8E1C}"/>
    <cellStyle name="Percent 2 4 12 4 2 2" xfId="36706" xr:uid="{2E4772C2-5E99-4288-ACE5-70BA16A2CC4B}"/>
    <cellStyle name="Percent 2 4 12 4 3" xfId="27676" xr:uid="{3C9E5F22-3601-4B3C-899F-823A5E283DAA}"/>
    <cellStyle name="Percent 2 4 12 5" xfId="9798" xr:uid="{C3A1CCE4-5877-4283-A418-1ABE3F39CB31}"/>
    <cellStyle name="Percent 2 4 12 5 2" xfId="32224" xr:uid="{8DC18952-F482-4DB0-98FF-876F6ED2729E}"/>
    <cellStyle name="Percent 2 4 12 6" xfId="23194" xr:uid="{B7C5FF6F-AFE8-4899-8C0B-306DBB3A192F}"/>
    <cellStyle name="Percent 2 4 13" xfId="1517" xr:uid="{A8D87149-2F7A-4B91-BD31-CDF2A778C39F}"/>
    <cellStyle name="Percent 2 4 13 2" xfId="5999" xr:uid="{A5AC85AE-D823-4422-8655-E7B0D0ECB505}"/>
    <cellStyle name="Percent 2 4 13 2 2" xfId="15029" xr:uid="{C9BD81B5-17F2-4EC2-9C9C-F24E90595BDB}"/>
    <cellStyle name="Percent 2 4 13 2 2 2" xfId="37455" xr:uid="{D6CA945A-B91C-46D6-BAA9-77A4E1DB7788}"/>
    <cellStyle name="Percent 2 4 13 2 3" xfId="28425" xr:uid="{E689A84B-CF99-430E-9EF2-E9017F777DC0}"/>
    <cellStyle name="Percent 2 4 13 3" xfId="10547" xr:uid="{B9DA8BF8-CBD8-482F-BCFA-1D3EEBB608BA}"/>
    <cellStyle name="Percent 2 4 13 3 2" xfId="32973" xr:uid="{2AAAC5E3-5E4A-44D9-A3AC-451ED9B14F50}"/>
    <cellStyle name="Percent 2 4 13 4" xfId="23943" xr:uid="{61881D34-D571-4A5F-8026-FF5B94010941}"/>
    <cellStyle name="Percent 2 4 14" xfId="3011" xr:uid="{521F1A05-144A-4A6E-8608-1F6CDBD948A9}"/>
    <cellStyle name="Percent 2 4 14 2" xfId="7493" xr:uid="{F3E9D04D-D8BA-41C9-B633-03C2AD4B3D24}"/>
    <cellStyle name="Percent 2 4 14 2 2" xfId="16523" xr:uid="{3BED77A2-1AEA-48F4-87D8-8504CB16BCC3}"/>
    <cellStyle name="Percent 2 4 14 2 2 2" xfId="38949" xr:uid="{08E67D08-D98C-457B-951B-2E60D366A596}"/>
    <cellStyle name="Percent 2 4 14 2 3" xfId="29919" xr:uid="{4F4B69E1-65E6-443B-ACB4-78840229300D}"/>
    <cellStyle name="Percent 2 4 14 3" xfId="12041" xr:uid="{A53586B6-7E6C-4D1E-B002-3C0BBAD38069}"/>
    <cellStyle name="Percent 2 4 14 3 2" xfId="34467" xr:uid="{8541A301-E885-49F5-AF44-085C9B141735}"/>
    <cellStyle name="Percent 2 4 14 4" xfId="25437" xr:uid="{F00C0849-42CB-4806-8226-129680E695A3}"/>
    <cellStyle name="Percent 2 4 15" xfId="4505" xr:uid="{0216A3C9-A053-4699-96D2-EA7C9ABAC4C1}"/>
    <cellStyle name="Percent 2 4 15 2" xfId="13535" xr:uid="{7063817E-3165-4707-8043-B5E62393C3ED}"/>
    <cellStyle name="Percent 2 4 15 2 2" xfId="35961" xr:uid="{7B53FE01-E1F5-4C8D-8A64-8996B32A7744}"/>
    <cellStyle name="Percent 2 4 15 3" xfId="26931" xr:uid="{D6507479-8DBD-45FD-B6FB-39D8FD34AD71}"/>
    <cellStyle name="Percent 2 4 16" xfId="9053" xr:uid="{52522C55-7A63-4CA5-822D-A61BCD79ECB4}"/>
    <cellStyle name="Percent 2 4 16 2" xfId="31479" xr:uid="{0ED0B0CE-33EC-45F6-AA2B-6FE2EF487391}"/>
    <cellStyle name="Percent 2 4 17" xfId="22449" xr:uid="{623EC0FB-EFCE-4427-B195-2ECED2B2D7F1}"/>
    <cellStyle name="Percent 2 4 2" xfId="46" xr:uid="{5743AB38-EF60-4949-B388-7C0CAC4EA109}"/>
    <cellStyle name="Percent 2 4 2 10" xfId="22472" xr:uid="{A643432B-C611-45EB-BEB2-F3C8091A7D30}"/>
    <cellStyle name="Percent 2 4 2 2" xfId="232" xr:uid="{D5D9B637-A66D-4837-BBEA-7C4313D77A60}"/>
    <cellStyle name="Percent 2 4 2 2 2" xfId="977" xr:uid="{38A73ECB-EE62-46C3-9991-7A30825872DD}"/>
    <cellStyle name="Percent 2 4 2 2 2 2" xfId="2471" xr:uid="{8F270246-9838-4255-BC66-184CEE570C22}"/>
    <cellStyle name="Percent 2 4 2 2 2 2 2" xfId="6953" xr:uid="{7058839F-E447-4A10-8081-77E695260EC0}"/>
    <cellStyle name="Percent 2 4 2 2 2 2 2 2" xfId="15983" xr:uid="{A8059D55-6466-4827-9268-5477DEEBFC93}"/>
    <cellStyle name="Percent 2 4 2 2 2 2 2 2 2" xfId="38409" xr:uid="{99A42631-8F05-4547-BCF4-D956E8524818}"/>
    <cellStyle name="Percent 2 4 2 2 2 2 2 3" xfId="29379" xr:uid="{B49FC800-D99A-4A19-90EA-D01D0551F081}"/>
    <cellStyle name="Percent 2 4 2 2 2 2 3" xfId="11501" xr:uid="{A7824644-C1AA-4F6B-BA25-013A6B63063D}"/>
    <cellStyle name="Percent 2 4 2 2 2 2 3 2" xfId="33927" xr:uid="{76B22A6D-1FDE-47AC-9D77-F915A9EE0748}"/>
    <cellStyle name="Percent 2 4 2 2 2 2 4" xfId="24897" xr:uid="{DF8637DB-EB0E-4E6B-9E76-5EB61D8B944B}"/>
    <cellStyle name="Percent 2 4 2 2 2 3" xfId="3965" xr:uid="{B7390545-83A1-43D6-9B2F-5276AC9851E9}"/>
    <cellStyle name="Percent 2 4 2 2 2 3 2" xfId="8447" xr:uid="{6270394F-5EAD-4D74-915E-A812FBDD49D1}"/>
    <cellStyle name="Percent 2 4 2 2 2 3 2 2" xfId="17477" xr:uid="{AE26BC70-755A-4A19-8534-D8F8A3B0C387}"/>
    <cellStyle name="Percent 2 4 2 2 2 3 2 2 2" xfId="39903" xr:uid="{9C5FA2EC-2F04-4DB9-AF8F-A674512DBE4C}"/>
    <cellStyle name="Percent 2 4 2 2 2 3 2 3" xfId="30873" xr:uid="{2B7E3679-9293-4C81-9A75-8011D72B2A1F}"/>
    <cellStyle name="Percent 2 4 2 2 2 3 3" xfId="12995" xr:uid="{4DCA41FE-4ABA-4317-9854-79227F126DAE}"/>
    <cellStyle name="Percent 2 4 2 2 2 3 3 2" xfId="35421" xr:uid="{EB39B369-E40C-4505-AF52-E7D552A833B2}"/>
    <cellStyle name="Percent 2 4 2 2 2 3 4" xfId="26391" xr:uid="{F54C5C02-83D7-49E8-BBF7-F0ADC19995E6}"/>
    <cellStyle name="Percent 2 4 2 2 2 4" xfId="5459" xr:uid="{6E4D6968-5CA6-468B-B08A-7DBDC40A3EAD}"/>
    <cellStyle name="Percent 2 4 2 2 2 4 2" xfId="14489" xr:uid="{A3D6F0EC-766F-4CD3-8183-3FDB800CD836}"/>
    <cellStyle name="Percent 2 4 2 2 2 4 2 2" xfId="36915" xr:uid="{03956DB2-6D59-4F6D-908B-C7A6CD6E238A}"/>
    <cellStyle name="Percent 2 4 2 2 2 4 3" xfId="27885" xr:uid="{176948D7-1932-4E9D-B0CB-AA7903AD9758}"/>
    <cellStyle name="Percent 2 4 2 2 2 5" xfId="10007" xr:uid="{CA0F852D-C4A3-4031-9E75-9F4528C8FD5E}"/>
    <cellStyle name="Percent 2 4 2 2 2 5 2" xfId="32433" xr:uid="{F943239B-7477-47D9-8BAF-95BC4935CAE2}"/>
    <cellStyle name="Percent 2 4 2 2 2 6" xfId="23403" xr:uid="{5832FCC5-4D72-40E1-87E8-01006EBFE61E}"/>
    <cellStyle name="Percent 2 4 2 2 3" xfId="1726" xr:uid="{4B5C58B0-1F9E-47D3-82CE-195D8F799345}"/>
    <cellStyle name="Percent 2 4 2 2 3 2" xfId="6208" xr:uid="{22079325-FDB6-401B-A680-A28C35A9997C}"/>
    <cellStyle name="Percent 2 4 2 2 3 2 2" xfId="15238" xr:uid="{D976B887-C9B3-4DFE-A6E3-82B5EE011166}"/>
    <cellStyle name="Percent 2 4 2 2 3 2 2 2" xfId="37664" xr:uid="{572BA77C-9096-4B05-9C4C-425DF9E6E13F}"/>
    <cellStyle name="Percent 2 4 2 2 3 2 3" xfId="28634" xr:uid="{04B307DA-EC2B-4725-AD15-EE8880CEF9F0}"/>
    <cellStyle name="Percent 2 4 2 2 3 3" xfId="10756" xr:uid="{FE9E6D37-0EEF-4AC8-B7C5-AAC2836DC64B}"/>
    <cellStyle name="Percent 2 4 2 2 3 3 2" xfId="33182" xr:uid="{3F7DE10D-2C08-4B79-A1DE-63B3B8F52FE5}"/>
    <cellStyle name="Percent 2 4 2 2 3 4" xfId="24152" xr:uid="{A5C96023-4DC0-4E65-8241-688ADFCA6C93}"/>
    <cellStyle name="Percent 2 4 2 2 4" xfId="3220" xr:uid="{F00F98B4-1AD9-4C43-9B6E-895E0B2AD165}"/>
    <cellStyle name="Percent 2 4 2 2 4 2" xfId="7702" xr:uid="{6D28AA09-1B16-40DF-8C34-060E3C941D46}"/>
    <cellStyle name="Percent 2 4 2 2 4 2 2" xfId="16732" xr:uid="{BF9D53A2-EFAB-4C07-8D49-278C4C3ADADA}"/>
    <cellStyle name="Percent 2 4 2 2 4 2 2 2" xfId="39158" xr:uid="{12A6226B-81B6-4FF4-9706-C5164262E0BA}"/>
    <cellStyle name="Percent 2 4 2 2 4 2 3" xfId="30128" xr:uid="{0F70C868-8505-45B6-8CB4-C329A484BC14}"/>
    <cellStyle name="Percent 2 4 2 2 4 3" xfId="12250" xr:uid="{29BE5D18-46FF-4A1C-9DC4-69F9F9D00F57}"/>
    <cellStyle name="Percent 2 4 2 2 4 3 2" xfId="34676" xr:uid="{B0D4817C-C1ED-4556-9372-B700349F0DDF}"/>
    <cellStyle name="Percent 2 4 2 2 4 4" xfId="25646" xr:uid="{E803F047-6058-43C2-AAEC-0EF70E5E6791}"/>
    <cellStyle name="Percent 2 4 2 2 5" xfId="4714" xr:uid="{94728EF1-A835-4B92-832E-3B72B34B18C8}"/>
    <cellStyle name="Percent 2 4 2 2 5 2" xfId="13744" xr:uid="{FF9C6D28-FA3E-4B8C-9BF1-5D316DE0858B}"/>
    <cellStyle name="Percent 2 4 2 2 5 2 2" xfId="36170" xr:uid="{C4E5530E-A585-4DBB-840E-0AE3449ED855}"/>
    <cellStyle name="Percent 2 4 2 2 5 3" xfId="27140" xr:uid="{5CC59D18-1BF7-40DB-9D73-7AC28B581B93}"/>
    <cellStyle name="Percent 2 4 2 2 6" xfId="9262" xr:uid="{60F5F43C-87E8-4094-82F3-D4D1064502BC}"/>
    <cellStyle name="Percent 2 4 2 2 6 2" xfId="31688" xr:uid="{696C6D9B-CEC1-4DEB-A3C2-17989360283F}"/>
    <cellStyle name="Percent 2 4 2 2 7" xfId="22658" xr:uid="{D0C88ECB-1085-4C48-AF5E-CABC46D0847C}"/>
    <cellStyle name="Percent 2 4 2 3" xfId="418" xr:uid="{49EA15C2-623F-49C2-AF8A-D8A395F65460}"/>
    <cellStyle name="Percent 2 4 2 3 2" xfId="1165" xr:uid="{A087C3EB-E657-4D8F-A9B0-902DEB3DACDE}"/>
    <cellStyle name="Percent 2 4 2 3 2 2" xfId="2659" xr:uid="{34548605-18A3-4DAB-BF68-BCE0C184F726}"/>
    <cellStyle name="Percent 2 4 2 3 2 2 2" xfId="7141" xr:uid="{F9D7425F-EA90-4663-A99C-21CF23821910}"/>
    <cellStyle name="Percent 2 4 2 3 2 2 2 2" xfId="16171" xr:uid="{1E407D1E-1B41-441C-A1DE-D60420AFBC5B}"/>
    <cellStyle name="Percent 2 4 2 3 2 2 2 2 2" xfId="38597" xr:uid="{A0D03F14-54F9-4D86-A79D-274476E4BEB0}"/>
    <cellStyle name="Percent 2 4 2 3 2 2 2 3" xfId="29567" xr:uid="{C3E3CF39-0630-4E31-ACC0-57805BBB107A}"/>
    <cellStyle name="Percent 2 4 2 3 2 2 3" xfId="11689" xr:uid="{AFEBB7F8-77E0-43D7-81B9-061353389F41}"/>
    <cellStyle name="Percent 2 4 2 3 2 2 3 2" xfId="34115" xr:uid="{26776AC8-7332-4F2E-8DED-B5A38F96686F}"/>
    <cellStyle name="Percent 2 4 2 3 2 2 4" xfId="25085" xr:uid="{ECF9B45E-AFD1-40E9-9658-F255DA9CCC33}"/>
    <cellStyle name="Percent 2 4 2 3 2 3" xfId="4153" xr:uid="{DB02F41A-BE6F-41EA-AFC6-33175BA46009}"/>
    <cellStyle name="Percent 2 4 2 3 2 3 2" xfId="8635" xr:uid="{B7DC7D2E-EAA9-4C68-8013-4BA49351DBB8}"/>
    <cellStyle name="Percent 2 4 2 3 2 3 2 2" xfId="17665" xr:uid="{AC607BF9-84D6-47E3-A0A1-3BC629CE7A1E}"/>
    <cellStyle name="Percent 2 4 2 3 2 3 2 2 2" xfId="40091" xr:uid="{C29D1C94-3690-45C9-B79E-2FC2430088BD}"/>
    <cellStyle name="Percent 2 4 2 3 2 3 2 3" xfId="31061" xr:uid="{D5FEF5C7-D1C5-486C-B493-08C0A253318D}"/>
    <cellStyle name="Percent 2 4 2 3 2 3 3" xfId="13183" xr:uid="{B818FC28-7AC0-4A73-8EAA-C9EF1332B029}"/>
    <cellStyle name="Percent 2 4 2 3 2 3 3 2" xfId="35609" xr:uid="{783F9030-3968-465A-83F5-417C38AB0968}"/>
    <cellStyle name="Percent 2 4 2 3 2 3 4" xfId="26579" xr:uid="{51DB0735-C985-4997-AEFC-8EF652A33BB7}"/>
    <cellStyle name="Percent 2 4 2 3 2 4" xfId="5647" xr:uid="{26550AE2-5B9C-4DDE-9AE9-BFEF705D1EC0}"/>
    <cellStyle name="Percent 2 4 2 3 2 4 2" xfId="14677" xr:uid="{71477C49-234D-4D96-A6D9-BB553BDC3AD0}"/>
    <cellStyle name="Percent 2 4 2 3 2 4 2 2" xfId="37103" xr:uid="{1922DF7F-C118-43C3-A5FB-7DE3002DC45D}"/>
    <cellStyle name="Percent 2 4 2 3 2 4 3" xfId="28073" xr:uid="{DAEE3223-8F48-4DB7-BAEF-9E5D87970A37}"/>
    <cellStyle name="Percent 2 4 2 3 2 5" xfId="10195" xr:uid="{A6A5F54A-EF3A-4CC1-AB57-DFA676758D3F}"/>
    <cellStyle name="Percent 2 4 2 3 2 5 2" xfId="32621" xr:uid="{242B569F-6A71-42E7-8955-41A5394C2EBF}"/>
    <cellStyle name="Percent 2 4 2 3 2 6" xfId="23591" xr:uid="{B4B4A809-2543-403F-AF02-4D18142E7B75}"/>
    <cellStyle name="Percent 2 4 2 3 3" xfId="1912" xr:uid="{36D756F1-4BC3-48A3-862F-FBC8D6A5CE51}"/>
    <cellStyle name="Percent 2 4 2 3 3 2" xfId="6394" xr:uid="{A8C78C45-668A-4B53-ACC8-CDD07179E78D}"/>
    <cellStyle name="Percent 2 4 2 3 3 2 2" xfId="15424" xr:uid="{54B3E098-0302-40F7-AEE1-D3B0ABEF1A0E}"/>
    <cellStyle name="Percent 2 4 2 3 3 2 2 2" xfId="37850" xr:uid="{ACD59A46-3695-4785-8EDE-93719ADE0BB9}"/>
    <cellStyle name="Percent 2 4 2 3 3 2 3" xfId="28820" xr:uid="{0EDC34E5-7813-4A47-B591-E68045F6F7A2}"/>
    <cellStyle name="Percent 2 4 2 3 3 3" xfId="10942" xr:uid="{BA01A1EC-F393-479E-B6B8-BAE92FC94916}"/>
    <cellStyle name="Percent 2 4 2 3 3 3 2" xfId="33368" xr:uid="{567186E0-D854-442D-AC5D-3D567249545D}"/>
    <cellStyle name="Percent 2 4 2 3 3 4" xfId="24338" xr:uid="{D44345F1-96C8-49D6-A6E0-2AB33134C5BB}"/>
    <cellStyle name="Percent 2 4 2 3 4" xfId="3406" xr:uid="{1971BEE5-E9C0-46CF-88E8-C4BC370CAA08}"/>
    <cellStyle name="Percent 2 4 2 3 4 2" xfId="7888" xr:uid="{E0E5B5D4-4ED9-4D15-8DA3-10C6EFA2ECDF}"/>
    <cellStyle name="Percent 2 4 2 3 4 2 2" xfId="16918" xr:uid="{C8D4FCD6-0A55-400F-8C7A-A9B9E1DADC7C}"/>
    <cellStyle name="Percent 2 4 2 3 4 2 2 2" xfId="39344" xr:uid="{B7AB9CCE-53D8-4BDF-ACF7-1D75B18E144E}"/>
    <cellStyle name="Percent 2 4 2 3 4 2 3" xfId="30314" xr:uid="{6A5292BF-44FC-486B-878D-04990CCF8496}"/>
    <cellStyle name="Percent 2 4 2 3 4 3" xfId="12436" xr:uid="{8B62BAB8-3150-4892-BD06-8E317245F15A}"/>
    <cellStyle name="Percent 2 4 2 3 4 3 2" xfId="34862" xr:uid="{BA6CDE54-1E1F-48C0-A4BA-049EC30CE254}"/>
    <cellStyle name="Percent 2 4 2 3 4 4" xfId="25832" xr:uid="{931A6E42-A47F-44EE-A5E5-1AAC30798477}"/>
    <cellStyle name="Percent 2 4 2 3 5" xfId="4900" xr:uid="{A451C180-60E0-4BD0-8944-C57671C8354F}"/>
    <cellStyle name="Percent 2 4 2 3 5 2" xfId="13930" xr:uid="{45D42230-5BD7-4B3D-8A16-659A7AC7E8EE}"/>
    <cellStyle name="Percent 2 4 2 3 5 2 2" xfId="36356" xr:uid="{C331E261-0D8F-4CD3-BC59-8BBC43134A42}"/>
    <cellStyle name="Percent 2 4 2 3 5 3" xfId="27326" xr:uid="{39BE60E1-6392-4AA4-BB08-12AF007D11F4}"/>
    <cellStyle name="Percent 2 4 2 3 6" xfId="9448" xr:uid="{7A53DFB7-0F48-427A-961D-17A8483365A3}"/>
    <cellStyle name="Percent 2 4 2 3 6 2" xfId="31874" xr:uid="{0ADE9161-AD06-4D44-ACFB-A9124AD5B74F}"/>
    <cellStyle name="Percent 2 4 2 3 7" xfId="22844" xr:uid="{8092B406-FC22-473D-9EFF-2768AAD91B62}"/>
    <cellStyle name="Percent 2 4 2 4" xfId="604" xr:uid="{C6B78231-5ACA-4A10-8863-CA2DF44D667B}"/>
    <cellStyle name="Percent 2 4 2 4 2" xfId="1351" xr:uid="{7D85A2E5-EDBD-4BDD-9BA5-35594FA53B66}"/>
    <cellStyle name="Percent 2 4 2 4 2 2" xfId="2845" xr:uid="{BFA8386F-76D9-4522-870F-5034E939DE6E}"/>
    <cellStyle name="Percent 2 4 2 4 2 2 2" xfId="7327" xr:uid="{87BF18CD-E7FC-4493-ADBE-D211257F9685}"/>
    <cellStyle name="Percent 2 4 2 4 2 2 2 2" xfId="16357" xr:uid="{0439AADB-C02F-4882-96D2-D47F6F624E2E}"/>
    <cellStyle name="Percent 2 4 2 4 2 2 2 2 2" xfId="38783" xr:uid="{BFB5E40B-C77A-44B0-A017-CBADEEA05C6F}"/>
    <cellStyle name="Percent 2 4 2 4 2 2 2 3" xfId="29753" xr:uid="{574FD8B8-CB87-4814-AC72-BAC87ED483B9}"/>
    <cellStyle name="Percent 2 4 2 4 2 2 3" xfId="11875" xr:uid="{A1AAB239-A476-4475-BC7C-2576CDAA193E}"/>
    <cellStyle name="Percent 2 4 2 4 2 2 3 2" xfId="34301" xr:uid="{5255D1F7-0A60-4801-9CD0-C566028E9FCB}"/>
    <cellStyle name="Percent 2 4 2 4 2 2 4" xfId="25271" xr:uid="{108CB3F9-7204-416B-94C2-625ABA834522}"/>
    <cellStyle name="Percent 2 4 2 4 2 3" xfId="4339" xr:uid="{EFA5C354-3DCD-43EE-9655-E426875E56E0}"/>
    <cellStyle name="Percent 2 4 2 4 2 3 2" xfId="8821" xr:uid="{E5E31C65-F394-4E43-9412-210BC397F598}"/>
    <cellStyle name="Percent 2 4 2 4 2 3 2 2" xfId="17851" xr:uid="{CAE926FC-9496-4049-A657-86CB13538362}"/>
    <cellStyle name="Percent 2 4 2 4 2 3 2 2 2" xfId="40277" xr:uid="{40C5D624-F494-4F21-94DB-60ECA4023BC2}"/>
    <cellStyle name="Percent 2 4 2 4 2 3 2 3" xfId="31247" xr:uid="{CC212CB0-B0E9-4000-AFDB-EEDFEE8B6083}"/>
    <cellStyle name="Percent 2 4 2 4 2 3 3" xfId="13369" xr:uid="{4C6794B7-F93E-4E8E-9AD0-04C82512B9D7}"/>
    <cellStyle name="Percent 2 4 2 4 2 3 3 2" xfId="35795" xr:uid="{9BE8AE95-A44E-4B62-ACAF-49E2940EB6A8}"/>
    <cellStyle name="Percent 2 4 2 4 2 3 4" xfId="26765" xr:uid="{72CFE409-FE2D-42C1-89FC-CE5A6FCB19D6}"/>
    <cellStyle name="Percent 2 4 2 4 2 4" xfId="5833" xr:uid="{DFEF8CC2-2AAB-4678-8DF9-D5D59E5F7D08}"/>
    <cellStyle name="Percent 2 4 2 4 2 4 2" xfId="14863" xr:uid="{CD3FEC84-D52B-4A6E-A45D-3C6A80DF3C9D}"/>
    <cellStyle name="Percent 2 4 2 4 2 4 2 2" xfId="37289" xr:uid="{983EE8D8-9AF2-4128-B2C6-EDC980CDF4C0}"/>
    <cellStyle name="Percent 2 4 2 4 2 4 3" xfId="28259" xr:uid="{93B73CAB-03E3-435F-85B2-E4097C455692}"/>
    <cellStyle name="Percent 2 4 2 4 2 5" xfId="10381" xr:uid="{78961B01-EB73-4FB1-925B-DEB03FD9A2D4}"/>
    <cellStyle name="Percent 2 4 2 4 2 5 2" xfId="32807" xr:uid="{4E7E6A49-BCD8-47C6-9B29-073D20CF0BAC}"/>
    <cellStyle name="Percent 2 4 2 4 2 6" xfId="23777" xr:uid="{61CD309A-A1D3-4ECC-8CF7-B9373BE329B3}"/>
    <cellStyle name="Percent 2 4 2 4 3" xfId="2098" xr:uid="{EA014B55-A929-4EEA-9586-4412891EFCDF}"/>
    <cellStyle name="Percent 2 4 2 4 3 2" xfId="6580" xr:uid="{B15F2F0B-58AE-4B2D-9BD1-5769503B40C8}"/>
    <cellStyle name="Percent 2 4 2 4 3 2 2" xfId="15610" xr:uid="{7423C3CC-E6F9-455E-A8ED-5FFF870837A0}"/>
    <cellStyle name="Percent 2 4 2 4 3 2 2 2" xfId="38036" xr:uid="{47B05470-C48E-4632-BA92-8CA98896B10E}"/>
    <cellStyle name="Percent 2 4 2 4 3 2 3" xfId="29006" xr:uid="{C66504EC-B51D-4E0A-80EA-509F3F3C302E}"/>
    <cellStyle name="Percent 2 4 2 4 3 3" xfId="11128" xr:uid="{6350ED2E-313F-4456-8F68-6690EB532915}"/>
    <cellStyle name="Percent 2 4 2 4 3 3 2" xfId="33554" xr:uid="{6660228F-FF35-4FC3-9A27-FF986D19CE51}"/>
    <cellStyle name="Percent 2 4 2 4 3 4" xfId="24524" xr:uid="{6BEF6398-3614-482B-B37B-E8D371FD8B99}"/>
    <cellStyle name="Percent 2 4 2 4 4" xfId="3592" xr:uid="{D0BDFE48-7303-4ADD-8359-1A94E5FF9483}"/>
    <cellStyle name="Percent 2 4 2 4 4 2" xfId="8074" xr:uid="{88EAC643-7AD1-4485-928F-E5E9AB151BAE}"/>
    <cellStyle name="Percent 2 4 2 4 4 2 2" xfId="17104" xr:uid="{4D9BB77D-D178-4290-BF69-A9236F444063}"/>
    <cellStyle name="Percent 2 4 2 4 4 2 2 2" xfId="39530" xr:uid="{2BDC326E-E3BE-4923-A9CD-2B7A21E0FAFF}"/>
    <cellStyle name="Percent 2 4 2 4 4 2 3" xfId="30500" xr:uid="{726C6BBE-89B8-4F69-90C1-A8F6E620139F}"/>
    <cellStyle name="Percent 2 4 2 4 4 3" xfId="12622" xr:uid="{E6C88822-B99A-48EB-B36A-075FD4BFADF2}"/>
    <cellStyle name="Percent 2 4 2 4 4 3 2" xfId="35048" xr:uid="{DC2D4C73-1706-4BB5-88B6-6162452C5608}"/>
    <cellStyle name="Percent 2 4 2 4 4 4" xfId="26018" xr:uid="{2385B8FA-21E8-438E-91E4-00B62B1FD0E3}"/>
    <cellStyle name="Percent 2 4 2 4 5" xfId="5086" xr:uid="{82A59A78-FE73-47B0-8D66-EAE8FE13320B}"/>
    <cellStyle name="Percent 2 4 2 4 5 2" xfId="14116" xr:uid="{94C456CA-B151-4C32-BD6E-4EE5F877098A}"/>
    <cellStyle name="Percent 2 4 2 4 5 2 2" xfId="36542" xr:uid="{D8517141-169E-4D41-8349-66CA4F0EDC81}"/>
    <cellStyle name="Percent 2 4 2 4 5 3" xfId="27512" xr:uid="{B1419369-1448-40E6-B48B-0DFF3FA14330}"/>
    <cellStyle name="Percent 2 4 2 4 6" xfId="9634" xr:uid="{58595482-C49E-4095-BD17-69EE8B2C65F1}"/>
    <cellStyle name="Percent 2 4 2 4 6 2" xfId="32060" xr:uid="{353C75EA-55A6-4D67-A7FF-5347B2778D48}"/>
    <cellStyle name="Percent 2 4 2 4 7" xfId="23030" xr:uid="{2760DB36-233A-4574-8EFD-15BC00C07491}"/>
    <cellStyle name="Percent 2 4 2 5" xfId="791" xr:uid="{B0C1DBB0-0D7B-4ADB-AB67-B64A611626C2}"/>
    <cellStyle name="Percent 2 4 2 5 2" xfId="2285" xr:uid="{984D495C-C0BF-4706-9C52-C892991D5D57}"/>
    <cellStyle name="Percent 2 4 2 5 2 2" xfId="6767" xr:uid="{A32E00BF-1CBE-4E75-B168-98F58A9B9C30}"/>
    <cellStyle name="Percent 2 4 2 5 2 2 2" xfId="15797" xr:uid="{B1A5E54F-7F10-4EB0-BA6D-EA58325C521A}"/>
    <cellStyle name="Percent 2 4 2 5 2 2 2 2" xfId="38223" xr:uid="{05A4A1BE-D35B-405B-94B3-7168F78C1411}"/>
    <cellStyle name="Percent 2 4 2 5 2 2 3" xfId="29193" xr:uid="{7360F2C3-228C-4D3C-B661-F270E9FC377D}"/>
    <cellStyle name="Percent 2 4 2 5 2 3" xfId="11315" xr:uid="{11DF9DEC-C411-4203-8D15-2C4EA0EE872B}"/>
    <cellStyle name="Percent 2 4 2 5 2 3 2" xfId="33741" xr:uid="{64BDA579-AC47-4DF5-9E90-8B1A98CFA6E7}"/>
    <cellStyle name="Percent 2 4 2 5 2 4" xfId="24711" xr:uid="{B556399C-D7D9-47AD-BE95-E89FAE76ADF2}"/>
    <cellStyle name="Percent 2 4 2 5 3" xfId="3779" xr:uid="{84F73815-5C61-407E-BDB9-213E4F3DEABB}"/>
    <cellStyle name="Percent 2 4 2 5 3 2" xfId="8261" xr:uid="{448AEE2B-3B26-4C2F-9AE3-0433C25A8EFD}"/>
    <cellStyle name="Percent 2 4 2 5 3 2 2" xfId="17291" xr:uid="{B9E4B00B-0BA7-40F7-B23F-74E576C03D64}"/>
    <cellStyle name="Percent 2 4 2 5 3 2 2 2" xfId="39717" xr:uid="{17D8C3A6-5616-42EE-B06D-6793E8B291EC}"/>
    <cellStyle name="Percent 2 4 2 5 3 2 3" xfId="30687" xr:uid="{CCA3B60F-FD45-4112-991F-CD30E8BE2C4D}"/>
    <cellStyle name="Percent 2 4 2 5 3 3" xfId="12809" xr:uid="{463993A4-79C2-4DDF-9A4D-E69D887CF0DD}"/>
    <cellStyle name="Percent 2 4 2 5 3 3 2" xfId="35235" xr:uid="{46EAA20E-65DB-4D6D-A08A-7A4CE827F759}"/>
    <cellStyle name="Percent 2 4 2 5 3 4" xfId="26205" xr:uid="{DEB724E7-A7A1-42C3-9511-54B9290C75ED}"/>
    <cellStyle name="Percent 2 4 2 5 4" xfId="5273" xr:uid="{FBFCDD33-8CFB-4A5B-ABAB-AE7641D33FC0}"/>
    <cellStyle name="Percent 2 4 2 5 4 2" xfId="14303" xr:uid="{5F003EDB-4DB9-4A61-BFE2-FCE4BA9F4228}"/>
    <cellStyle name="Percent 2 4 2 5 4 2 2" xfId="36729" xr:uid="{C837C1AE-C2B5-4F5B-BBCE-82D7F54DDB17}"/>
    <cellStyle name="Percent 2 4 2 5 4 3" xfId="27699" xr:uid="{B3AE1B73-7FE3-4082-9434-760E271A46D8}"/>
    <cellStyle name="Percent 2 4 2 5 5" xfId="9821" xr:uid="{0EB9E147-23B5-45EB-AD24-A19B6272905A}"/>
    <cellStyle name="Percent 2 4 2 5 5 2" xfId="32247" xr:uid="{48A0DD6C-9A5D-4B38-8F30-E098D92DB792}"/>
    <cellStyle name="Percent 2 4 2 5 6" xfId="23217" xr:uid="{85CD8D12-1A47-4D91-8ACD-5615D5A0ADAE}"/>
    <cellStyle name="Percent 2 4 2 6" xfId="1540" xr:uid="{E6E78208-5FAA-42CB-BAC4-00A1EB30B127}"/>
    <cellStyle name="Percent 2 4 2 6 2" xfId="6022" xr:uid="{6B720B35-9BF8-4828-B763-70433258B21E}"/>
    <cellStyle name="Percent 2 4 2 6 2 2" xfId="15052" xr:uid="{9816EEDD-6A01-4A99-BD5D-CD6A2C3CE19B}"/>
    <cellStyle name="Percent 2 4 2 6 2 2 2" xfId="37478" xr:uid="{061FD7DA-CC15-4A6F-867A-EF88085438AE}"/>
    <cellStyle name="Percent 2 4 2 6 2 3" xfId="28448" xr:uid="{274EF745-98F1-4142-8638-21AB76125AC1}"/>
    <cellStyle name="Percent 2 4 2 6 3" xfId="10570" xr:uid="{8903A6F0-3A32-424B-A5F7-FF9236CFC19E}"/>
    <cellStyle name="Percent 2 4 2 6 3 2" xfId="32996" xr:uid="{650A925D-B429-4029-B0AE-C6AF5C168C26}"/>
    <cellStyle name="Percent 2 4 2 6 4" xfId="23966" xr:uid="{D69F27BB-B0E7-4A78-9D5C-E4A601ADD73A}"/>
    <cellStyle name="Percent 2 4 2 7" xfId="3034" xr:uid="{2B4A5929-E646-4487-9C53-64B5DFF24549}"/>
    <cellStyle name="Percent 2 4 2 7 2" xfId="7516" xr:uid="{D3ABCF94-831E-4F1E-8D73-EAC7A3CE5639}"/>
    <cellStyle name="Percent 2 4 2 7 2 2" xfId="16546" xr:uid="{646A8FFD-0A80-4126-92CF-1588AA06185E}"/>
    <cellStyle name="Percent 2 4 2 7 2 2 2" xfId="38972" xr:uid="{C1C687CB-3542-4DD1-B8D4-F84C8456E4C5}"/>
    <cellStyle name="Percent 2 4 2 7 2 3" xfId="29942" xr:uid="{82B57920-C594-4861-A0F1-05F501832ECE}"/>
    <cellStyle name="Percent 2 4 2 7 3" xfId="12064" xr:uid="{2AEDB715-9C32-49B8-9DF9-72B429D3F725}"/>
    <cellStyle name="Percent 2 4 2 7 3 2" xfId="34490" xr:uid="{4342CDB0-9340-44C0-A929-558DABB18091}"/>
    <cellStyle name="Percent 2 4 2 7 4" xfId="25460" xr:uid="{8F893111-BB5B-4892-9E3B-2BCC2B572DC1}"/>
    <cellStyle name="Percent 2 4 2 8" xfId="4528" xr:uid="{4296C8B2-1128-444C-9195-211B0A1419AA}"/>
    <cellStyle name="Percent 2 4 2 8 2" xfId="13558" xr:uid="{47C9CC53-E996-43A9-BC63-04241129555B}"/>
    <cellStyle name="Percent 2 4 2 8 2 2" xfId="35984" xr:uid="{B5C5A078-1CAC-462F-8FCE-0A485A7F20E7}"/>
    <cellStyle name="Percent 2 4 2 8 3" xfId="26954" xr:uid="{B97663AC-3E46-4B18-8558-83F0240E9764}"/>
    <cellStyle name="Percent 2 4 2 9" xfId="9076" xr:uid="{C6E269F6-D034-4602-9684-3A60EFB1E7CB}"/>
    <cellStyle name="Percent 2 4 2 9 2" xfId="31502" xr:uid="{64536D96-20CD-4981-903B-A574F8859E69}"/>
    <cellStyle name="Percent 2 4 3" xfId="69" xr:uid="{976A07F6-D690-4069-B0F8-D04896E57D05}"/>
    <cellStyle name="Percent 2 4 3 10" xfId="22495" xr:uid="{BD3E98CB-5CDC-4A71-8D29-09C103CD3E0F}"/>
    <cellStyle name="Percent 2 4 3 2" xfId="255" xr:uid="{7D8D28DD-2907-4B93-87AC-8F50DCFDEA2D}"/>
    <cellStyle name="Percent 2 4 3 2 2" xfId="1000" xr:uid="{FD98AAB9-57FF-4191-9414-CDDA52CB1912}"/>
    <cellStyle name="Percent 2 4 3 2 2 2" xfId="2494" xr:uid="{D292E000-0746-4BBD-8243-240249DDC5AA}"/>
    <cellStyle name="Percent 2 4 3 2 2 2 2" xfId="6976" xr:uid="{CD398DDB-AA65-423C-B2A9-96643C2088EC}"/>
    <cellStyle name="Percent 2 4 3 2 2 2 2 2" xfId="16006" xr:uid="{4B2BA7EA-4F03-43CC-A975-68644CA8A9F8}"/>
    <cellStyle name="Percent 2 4 3 2 2 2 2 2 2" xfId="38432" xr:uid="{E5190B04-063B-4BB7-BF3B-74211E41ABF1}"/>
    <cellStyle name="Percent 2 4 3 2 2 2 2 3" xfId="29402" xr:uid="{13BB9358-CB8D-4775-9B45-17B0F5144E77}"/>
    <cellStyle name="Percent 2 4 3 2 2 2 3" xfId="11524" xr:uid="{EE0F6013-562D-45FC-8BCB-CF8378768EC2}"/>
    <cellStyle name="Percent 2 4 3 2 2 2 3 2" xfId="33950" xr:uid="{34E6B240-9619-40FA-A65D-58B8F24BF6EB}"/>
    <cellStyle name="Percent 2 4 3 2 2 2 4" xfId="24920" xr:uid="{81341142-E98E-48E0-A507-394AE6E27B68}"/>
    <cellStyle name="Percent 2 4 3 2 2 3" xfId="3988" xr:uid="{2A28ED33-7B4F-4E23-8FEF-35F1360B9377}"/>
    <cellStyle name="Percent 2 4 3 2 2 3 2" xfId="8470" xr:uid="{8F4E2B6C-342D-41E3-BB94-00453AAADF89}"/>
    <cellStyle name="Percent 2 4 3 2 2 3 2 2" xfId="17500" xr:uid="{8AA8A69B-1B35-4A14-95CA-4CD8882DB60D}"/>
    <cellStyle name="Percent 2 4 3 2 2 3 2 2 2" xfId="39926" xr:uid="{684E28DA-3918-43AC-AE22-227AA7F1A6AD}"/>
    <cellStyle name="Percent 2 4 3 2 2 3 2 3" xfId="30896" xr:uid="{44625474-7DD4-4302-B92D-803577C35965}"/>
    <cellStyle name="Percent 2 4 3 2 2 3 3" xfId="13018" xr:uid="{A7198C26-55B4-4104-80D7-524B764302CD}"/>
    <cellStyle name="Percent 2 4 3 2 2 3 3 2" xfId="35444" xr:uid="{5C014DB5-CB00-4D9E-96B3-0930FE00C332}"/>
    <cellStyle name="Percent 2 4 3 2 2 3 4" xfId="26414" xr:uid="{7FE28212-1E93-47AD-AA0C-C5925A8BA259}"/>
    <cellStyle name="Percent 2 4 3 2 2 4" xfId="5482" xr:uid="{0717206F-429C-477A-8041-706AB8D02F21}"/>
    <cellStyle name="Percent 2 4 3 2 2 4 2" xfId="14512" xr:uid="{B1A83DC5-4735-4192-84DB-7F04E11B9979}"/>
    <cellStyle name="Percent 2 4 3 2 2 4 2 2" xfId="36938" xr:uid="{79E3FC8E-DAB5-4856-8620-45D3C4729B61}"/>
    <cellStyle name="Percent 2 4 3 2 2 4 3" xfId="27908" xr:uid="{FAF7A9F3-1108-4C44-9DF9-3396BD814278}"/>
    <cellStyle name="Percent 2 4 3 2 2 5" xfId="10030" xr:uid="{58E73E48-70DB-4FE3-8BB1-2633F48F66FD}"/>
    <cellStyle name="Percent 2 4 3 2 2 5 2" xfId="32456" xr:uid="{165FE6FD-2115-4D35-B03F-7D80812D763B}"/>
    <cellStyle name="Percent 2 4 3 2 2 6" xfId="23426" xr:uid="{17A26CF7-EC80-443F-BC9F-ECB3CE2BA444}"/>
    <cellStyle name="Percent 2 4 3 2 3" xfId="1749" xr:uid="{ADEBE9C1-C6AC-4D6C-8510-1D5F118A12DE}"/>
    <cellStyle name="Percent 2 4 3 2 3 2" xfId="6231" xr:uid="{DAA3C68C-FFD5-4791-A6B4-EF18908E445F}"/>
    <cellStyle name="Percent 2 4 3 2 3 2 2" xfId="15261" xr:uid="{B2381220-81E6-4A93-9398-2810290BA435}"/>
    <cellStyle name="Percent 2 4 3 2 3 2 2 2" xfId="37687" xr:uid="{E67E863B-DFF2-479B-B84D-C6697196D07E}"/>
    <cellStyle name="Percent 2 4 3 2 3 2 3" xfId="28657" xr:uid="{6167B211-C3E8-410A-9DD7-58168EF84E40}"/>
    <cellStyle name="Percent 2 4 3 2 3 3" xfId="10779" xr:uid="{BC150BA5-1657-40D2-B4AC-892AF1902D42}"/>
    <cellStyle name="Percent 2 4 3 2 3 3 2" xfId="33205" xr:uid="{9E4B3DB4-9E96-438C-964C-4D1A3BAE2769}"/>
    <cellStyle name="Percent 2 4 3 2 3 4" xfId="24175" xr:uid="{4E1AC337-6ED4-443F-BEC0-64A1C95AD6FC}"/>
    <cellStyle name="Percent 2 4 3 2 4" xfId="3243" xr:uid="{E1D8CB3E-484F-4294-9DE8-113D33FF4E45}"/>
    <cellStyle name="Percent 2 4 3 2 4 2" xfId="7725" xr:uid="{1CB2765C-F40C-4511-9839-85A19F9CE614}"/>
    <cellStyle name="Percent 2 4 3 2 4 2 2" xfId="16755" xr:uid="{EDCE6E17-A93B-470F-890D-FCAC0F86CF27}"/>
    <cellStyle name="Percent 2 4 3 2 4 2 2 2" xfId="39181" xr:uid="{0B6D853B-247A-464C-BCF7-839FAD33F7CA}"/>
    <cellStyle name="Percent 2 4 3 2 4 2 3" xfId="30151" xr:uid="{D5C67D32-CF06-4FC9-B45D-29B9A302C181}"/>
    <cellStyle name="Percent 2 4 3 2 4 3" xfId="12273" xr:uid="{F3C7B427-A5D9-44CD-8C59-A639F70B9A8A}"/>
    <cellStyle name="Percent 2 4 3 2 4 3 2" xfId="34699" xr:uid="{0DB553E5-4359-495D-A218-9C149D52D731}"/>
    <cellStyle name="Percent 2 4 3 2 4 4" xfId="25669" xr:uid="{6CD7DDCA-6CA9-4D04-B4CF-5BC0FB367C49}"/>
    <cellStyle name="Percent 2 4 3 2 5" xfId="4737" xr:uid="{79E63927-C96C-4139-9F08-707EF64D09A1}"/>
    <cellStyle name="Percent 2 4 3 2 5 2" xfId="13767" xr:uid="{89F05756-7AEB-428D-B07B-BC563D680808}"/>
    <cellStyle name="Percent 2 4 3 2 5 2 2" xfId="36193" xr:uid="{F370CC5B-5F68-47E7-A6B9-5FDEDBFD7D68}"/>
    <cellStyle name="Percent 2 4 3 2 5 3" xfId="27163" xr:uid="{2E89FE7F-9D61-4AA4-8F96-E9E558A46BB7}"/>
    <cellStyle name="Percent 2 4 3 2 6" xfId="9285" xr:uid="{E4AEE9E8-9E5F-44F5-8373-5AB468FB9771}"/>
    <cellStyle name="Percent 2 4 3 2 6 2" xfId="31711" xr:uid="{A6044B72-2CCA-4F10-B77B-F95F17E1604D}"/>
    <cellStyle name="Percent 2 4 3 2 7" xfId="22681" xr:uid="{1891E9AC-7C1F-4A81-A32B-7BCEE9A912B7}"/>
    <cellStyle name="Percent 2 4 3 3" xfId="441" xr:uid="{0CEA65B8-E223-40A1-941E-8165B86E7E81}"/>
    <cellStyle name="Percent 2 4 3 3 2" xfId="1188" xr:uid="{AC473C0F-35BE-48A6-94DD-FF9858437ECE}"/>
    <cellStyle name="Percent 2 4 3 3 2 2" xfId="2682" xr:uid="{5B8C0D95-D8C5-41E3-AEAD-63DB4E4DAF3D}"/>
    <cellStyle name="Percent 2 4 3 3 2 2 2" xfId="7164" xr:uid="{A74FBC30-E592-4018-8D03-87F60A14434E}"/>
    <cellStyle name="Percent 2 4 3 3 2 2 2 2" xfId="16194" xr:uid="{45533F5C-84BB-4AA1-A99F-E7F74F57D08F}"/>
    <cellStyle name="Percent 2 4 3 3 2 2 2 2 2" xfId="38620" xr:uid="{31096C33-3069-408B-98B6-6351531BCED1}"/>
    <cellStyle name="Percent 2 4 3 3 2 2 2 3" xfId="29590" xr:uid="{10F06339-A0CA-44CC-B23E-81E845474C1A}"/>
    <cellStyle name="Percent 2 4 3 3 2 2 3" xfId="11712" xr:uid="{8D5D8619-DBB5-425C-9823-F47C9895C754}"/>
    <cellStyle name="Percent 2 4 3 3 2 2 3 2" xfId="34138" xr:uid="{78F89417-6969-4530-8D40-7D419C0F8ECE}"/>
    <cellStyle name="Percent 2 4 3 3 2 2 4" xfId="25108" xr:uid="{AC17D592-C19D-4018-917F-8C7764011F50}"/>
    <cellStyle name="Percent 2 4 3 3 2 3" xfId="4176" xr:uid="{6D5310C5-864D-453D-BA38-B1F558EFC0D8}"/>
    <cellStyle name="Percent 2 4 3 3 2 3 2" xfId="8658" xr:uid="{BDC719DC-5CE5-4BAF-BF26-58C9BE005838}"/>
    <cellStyle name="Percent 2 4 3 3 2 3 2 2" xfId="17688" xr:uid="{0923335B-5092-4D8B-AB1C-55EC1F5060BD}"/>
    <cellStyle name="Percent 2 4 3 3 2 3 2 2 2" xfId="40114" xr:uid="{B3ACD525-DBC4-4369-92C8-8D680E1BE854}"/>
    <cellStyle name="Percent 2 4 3 3 2 3 2 3" xfId="31084" xr:uid="{52D98D34-7E1D-42CC-9343-751E080128EB}"/>
    <cellStyle name="Percent 2 4 3 3 2 3 3" xfId="13206" xr:uid="{12723411-05BD-4DC8-9F86-9D62B72C7215}"/>
    <cellStyle name="Percent 2 4 3 3 2 3 3 2" xfId="35632" xr:uid="{44FFB58D-10FC-4458-9942-1BA74184AAC3}"/>
    <cellStyle name="Percent 2 4 3 3 2 3 4" xfId="26602" xr:uid="{5E3BD89D-2902-4534-A42A-79BB02B22D2A}"/>
    <cellStyle name="Percent 2 4 3 3 2 4" xfId="5670" xr:uid="{C89D65E4-B82A-4A60-BC11-6ABBB9DC0E60}"/>
    <cellStyle name="Percent 2 4 3 3 2 4 2" xfId="14700" xr:uid="{A290E1D8-86A5-4057-AE62-4EF2129CD28E}"/>
    <cellStyle name="Percent 2 4 3 3 2 4 2 2" xfId="37126" xr:uid="{BF6C79AF-AD6D-454F-9201-2D1BBE7D317A}"/>
    <cellStyle name="Percent 2 4 3 3 2 4 3" xfId="28096" xr:uid="{20250B61-D70B-4E0D-9E2B-71FC1C15727B}"/>
    <cellStyle name="Percent 2 4 3 3 2 5" xfId="10218" xr:uid="{BD86BB75-4F74-41CF-9CDD-E346080D1BC7}"/>
    <cellStyle name="Percent 2 4 3 3 2 5 2" xfId="32644" xr:uid="{7139E103-93A9-4AC8-8E45-D126CFAB76DD}"/>
    <cellStyle name="Percent 2 4 3 3 2 6" xfId="23614" xr:uid="{4DDCBD1B-ACB7-4527-A9DA-738BD3E7D19D}"/>
    <cellStyle name="Percent 2 4 3 3 3" xfId="1935" xr:uid="{4F26EFD2-6A6A-45C5-B78D-C2E4A4B60759}"/>
    <cellStyle name="Percent 2 4 3 3 3 2" xfId="6417" xr:uid="{9FBD37A7-2F11-4013-8DFD-6883890EA87E}"/>
    <cellStyle name="Percent 2 4 3 3 3 2 2" xfId="15447" xr:uid="{E2574406-9BE5-438C-9D53-EFF654DA391F}"/>
    <cellStyle name="Percent 2 4 3 3 3 2 2 2" xfId="37873" xr:uid="{0ABF94FA-0428-45F8-8887-135256EB4753}"/>
    <cellStyle name="Percent 2 4 3 3 3 2 3" xfId="28843" xr:uid="{A1AA0E2C-F95A-4525-9D81-780B393F9858}"/>
    <cellStyle name="Percent 2 4 3 3 3 3" xfId="10965" xr:uid="{E164688B-0134-43A0-8E1C-04F4CCCF92E9}"/>
    <cellStyle name="Percent 2 4 3 3 3 3 2" xfId="33391" xr:uid="{CF794510-BD98-44FD-B09A-72630CC8B905}"/>
    <cellStyle name="Percent 2 4 3 3 3 4" xfId="24361" xr:uid="{2C062333-4DBF-4691-AFDB-3EC1523F66FA}"/>
    <cellStyle name="Percent 2 4 3 3 4" xfId="3429" xr:uid="{71E0E9D6-2DA3-44AA-B3C5-DC36A26680D3}"/>
    <cellStyle name="Percent 2 4 3 3 4 2" xfId="7911" xr:uid="{33A298B5-A573-4E16-B310-A87B054EFBE5}"/>
    <cellStyle name="Percent 2 4 3 3 4 2 2" xfId="16941" xr:uid="{AA3DF26A-9F92-47FE-AD03-868525257818}"/>
    <cellStyle name="Percent 2 4 3 3 4 2 2 2" xfId="39367" xr:uid="{000C96C2-1F9E-468C-9685-13A97F78BC94}"/>
    <cellStyle name="Percent 2 4 3 3 4 2 3" xfId="30337" xr:uid="{34E6AF8B-8146-4AC5-8C34-B205E8EADE34}"/>
    <cellStyle name="Percent 2 4 3 3 4 3" xfId="12459" xr:uid="{112F50CD-C444-4E7C-9970-437E1A842BC0}"/>
    <cellStyle name="Percent 2 4 3 3 4 3 2" xfId="34885" xr:uid="{C3A6DE0E-7AC7-4D53-9C04-E711943D1435}"/>
    <cellStyle name="Percent 2 4 3 3 4 4" xfId="25855" xr:uid="{BBEF3E31-7C45-4179-9890-3BAB936256D7}"/>
    <cellStyle name="Percent 2 4 3 3 5" xfId="4923" xr:uid="{1FCEA46F-6536-45C9-B81E-49DE32E078F7}"/>
    <cellStyle name="Percent 2 4 3 3 5 2" xfId="13953" xr:uid="{F2FF59CB-7BD2-486F-816C-4E5167C35609}"/>
    <cellStyle name="Percent 2 4 3 3 5 2 2" xfId="36379" xr:uid="{0687D765-D79D-4C89-A589-E316B6AD5087}"/>
    <cellStyle name="Percent 2 4 3 3 5 3" xfId="27349" xr:uid="{E83D62B0-99A1-4E07-BA81-290E4FA52F41}"/>
    <cellStyle name="Percent 2 4 3 3 6" xfId="9471" xr:uid="{A4D81332-DA03-4DE0-ACC0-01D6B3924930}"/>
    <cellStyle name="Percent 2 4 3 3 6 2" xfId="31897" xr:uid="{A28863F4-A970-4454-80AC-C8C9C31B14D7}"/>
    <cellStyle name="Percent 2 4 3 3 7" xfId="22867" xr:uid="{AE648176-7798-44BD-AEF7-3ADE0B5F34BF}"/>
    <cellStyle name="Percent 2 4 3 4" xfId="627" xr:uid="{3FBA3303-7828-4C12-A5B6-9BD5FD6322EA}"/>
    <cellStyle name="Percent 2 4 3 4 2" xfId="1374" xr:uid="{F0840E4C-0039-435E-9F63-E6C136E6A2BA}"/>
    <cellStyle name="Percent 2 4 3 4 2 2" xfId="2868" xr:uid="{724D6F9B-AA86-41CE-8892-7A03B59480AC}"/>
    <cellStyle name="Percent 2 4 3 4 2 2 2" xfId="7350" xr:uid="{35916DEA-5819-4444-B098-A96F6125D0BA}"/>
    <cellStyle name="Percent 2 4 3 4 2 2 2 2" xfId="16380" xr:uid="{6E68511A-DC35-4C89-8016-2F06D9200270}"/>
    <cellStyle name="Percent 2 4 3 4 2 2 2 2 2" xfId="38806" xr:uid="{D480CF1D-345D-4429-9667-6C39CCE084B9}"/>
    <cellStyle name="Percent 2 4 3 4 2 2 2 3" xfId="29776" xr:uid="{1EE4B221-D357-44A4-AD1A-22E88690FDC5}"/>
    <cellStyle name="Percent 2 4 3 4 2 2 3" xfId="11898" xr:uid="{9E829744-07A7-4232-97FF-7334BC43346F}"/>
    <cellStyle name="Percent 2 4 3 4 2 2 3 2" xfId="34324" xr:uid="{6A87BD53-B936-47CC-8073-2351EB979730}"/>
    <cellStyle name="Percent 2 4 3 4 2 2 4" xfId="25294" xr:uid="{CFF9AB9A-FE5B-444A-B494-1A82B5BCB085}"/>
    <cellStyle name="Percent 2 4 3 4 2 3" xfId="4362" xr:uid="{469B638B-17F4-4312-B6B2-91E78B961E96}"/>
    <cellStyle name="Percent 2 4 3 4 2 3 2" xfId="8844" xr:uid="{3ECA3EF5-088A-4B47-B231-8E5F09ECC901}"/>
    <cellStyle name="Percent 2 4 3 4 2 3 2 2" xfId="17874" xr:uid="{31729C96-23F9-484A-B8B5-7071AB7BCB7C}"/>
    <cellStyle name="Percent 2 4 3 4 2 3 2 2 2" xfId="40300" xr:uid="{F7DF1F4C-1969-43CC-B4C7-A4719D00827C}"/>
    <cellStyle name="Percent 2 4 3 4 2 3 2 3" xfId="31270" xr:uid="{0F22628C-06BD-4752-90D7-6A984C1FE126}"/>
    <cellStyle name="Percent 2 4 3 4 2 3 3" xfId="13392" xr:uid="{A0B22CAE-C942-4913-B2D3-60489C3FDBF1}"/>
    <cellStyle name="Percent 2 4 3 4 2 3 3 2" xfId="35818" xr:uid="{CD873D64-A6AB-4D39-BC66-66B821B671AF}"/>
    <cellStyle name="Percent 2 4 3 4 2 3 4" xfId="26788" xr:uid="{B028B8A2-C485-43FA-9C01-2FC2432930D1}"/>
    <cellStyle name="Percent 2 4 3 4 2 4" xfId="5856" xr:uid="{614C2D07-035D-4D97-8810-7CCC1391BFCC}"/>
    <cellStyle name="Percent 2 4 3 4 2 4 2" xfId="14886" xr:uid="{267D8C2E-E94C-4C67-A86E-B83226253C6F}"/>
    <cellStyle name="Percent 2 4 3 4 2 4 2 2" xfId="37312" xr:uid="{3909F5C6-4666-4DEB-8EA0-B422001551DD}"/>
    <cellStyle name="Percent 2 4 3 4 2 4 3" xfId="28282" xr:uid="{7DD8ED69-0029-45BC-BE67-87DA3B790050}"/>
    <cellStyle name="Percent 2 4 3 4 2 5" xfId="10404" xr:uid="{2AA845FA-1740-4A11-9F52-36DC9BEE1790}"/>
    <cellStyle name="Percent 2 4 3 4 2 5 2" xfId="32830" xr:uid="{79F02910-8EE2-48EE-9DA0-5F4E4DC8D331}"/>
    <cellStyle name="Percent 2 4 3 4 2 6" xfId="23800" xr:uid="{E3CEA83F-6C3D-47C0-B539-DAE3F3FAF85F}"/>
    <cellStyle name="Percent 2 4 3 4 3" xfId="2121" xr:uid="{116C1869-EFCC-4261-9219-41CA3E10ED0F}"/>
    <cellStyle name="Percent 2 4 3 4 3 2" xfId="6603" xr:uid="{93374FBB-DB1D-4B6C-9C13-26121FD3A355}"/>
    <cellStyle name="Percent 2 4 3 4 3 2 2" xfId="15633" xr:uid="{7B097241-924B-4AEC-8732-FEFD9B5F276E}"/>
    <cellStyle name="Percent 2 4 3 4 3 2 2 2" xfId="38059" xr:uid="{DB65EA37-345E-4F22-9211-0988C10E4858}"/>
    <cellStyle name="Percent 2 4 3 4 3 2 3" xfId="29029" xr:uid="{D0FF85DF-B968-4894-93B1-32E464D8C6DC}"/>
    <cellStyle name="Percent 2 4 3 4 3 3" xfId="11151" xr:uid="{4C0879D0-FAD7-4A93-9AC6-A7081E67073D}"/>
    <cellStyle name="Percent 2 4 3 4 3 3 2" xfId="33577" xr:uid="{AC6404D3-D823-4248-9671-8093F7E0BA0D}"/>
    <cellStyle name="Percent 2 4 3 4 3 4" xfId="24547" xr:uid="{C9F7E6F9-3887-4D21-8E75-FB0E5E0F8AC6}"/>
    <cellStyle name="Percent 2 4 3 4 4" xfId="3615" xr:uid="{C193E9BC-4675-4CFC-B9DE-0CAC562E7420}"/>
    <cellStyle name="Percent 2 4 3 4 4 2" xfId="8097" xr:uid="{E1882D47-DC46-478D-91C4-E9BE01F97FB5}"/>
    <cellStyle name="Percent 2 4 3 4 4 2 2" xfId="17127" xr:uid="{481E121D-DE72-45C2-96C6-DF8974E73AEF}"/>
    <cellStyle name="Percent 2 4 3 4 4 2 2 2" xfId="39553" xr:uid="{228C1355-748A-436B-8CE8-7A8F7104F0B3}"/>
    <cellStyle name="Percent 2 4 3 4 4 2 3" xfId="30523" xr:uid="{5A565334-B811-4C02-BF20-1F7AAF9669A1}"/>
    <cellStyle name="Percent 2 4 3 4 4 3" xfId="12645" xr:uid="{538C1484-A253-47F3-B029-B33FF8D050AE}"/>
    <cellStyle name="Percent 2 4 3 4 4 3 2" xfId="35071" xr:uid="{DE3453BC-C661-4CD9-91B6-55F542A7B4B3}"/>
    <cellStyle name="Percent 2 4 3 4 4 4" xfId="26041" xr:uid="{9CAE0661-92F7-403A-BD3E-6668396F4177}"/>
    <cellStyle name="Percent 2 4 3 4 5" xfId="5109" xr:uid="{E77D3475-02F6-4A2D-A8C2-C6AC5A970213}"/>
    <cellStyle name="Percent 2 4 3 4 5 2" xfId="14139" xr:uid="{9D889736-88E4-4722-BA7E-93919BFA4556}"/>
    <cellStyle name="Percent 2 4 3 4 5 2 2" xfId="36565" xr:uid="{EE82BEE4-053D-4B7C-984C-FDBD9D93EC61}"/>
    <cellStyle name="Percent 2 4 3 4 5 3" xfId="27535" xr:uid="{BA4FAEDA-013A-4CDC-BB30-71A3C92D494E}"/>
    <cellStyle name="Percent 2 4 3 4 6" xfId="9657" xr:uid="{421058F8-82A8-48B1-9160-F032AE53461C}"/>
    <cellStyle name="Percent 2 4 3 4 6 2" xfId="32083" xr:uid="{9738388B-3246-433B-BC57-89274FB29F52}"/>
    <cellStyle name="Percent 2 4 3 4 7" xfId="23053" xr:uid="{1E55025D-ECD9-4615-8E85-DFCCDD8146AC}"/>
    <cellStyle name="Percent 2 4 3 5" xfId="814" xr:uid="{58314F16-1E65-46ED-9F7A-CBBF79B053D7}"/>
    <cellStyle name="Percent 2 4 3 5 2" xfId="2308" xr:uid="{FC76FEA1-D0B6-442C-9883-2FE72BB60CA4}"/>
    <cellStyle name="Percent 2 4 3 5 2 2" xfId="6790" xr:uid="{B28EA7CE-F3A5-4FFD-BC67-D3523AC99DF2}"/>
    <cellStyle name="Percent 2 4 3 5 2 2 2" xfId="15820" xr:uid="{6E03F043-85A3-4569-A8FE-BEC6BEEC6DC4}"/>
    <cellStyle name="Percent 2 4 3 5 2 2 2 2" xfId="38246" xr:uid="{4A1D3274-4CDD-431E-B430-3C44DE973846}"/>
    <cellStyle name="Percent 2 4 3 5 2 2 3" xfId="29216" xr:uid="{E72725D7-A0E4-4AB2-B63F-CC4372A4B41F}"/>
    <cellStyle name="Percent 2 4 3 5 2 3" xfId="11338" xr:uid="{726ACE57-3CD2-4C13-910E-8CA6AF35F4F5}"/>
    <cellStyle name="Percent 2 4 3 5 2 3 2" xfId="33764" xr:uid="{634BFC54-4593-49E3-8B1F-C1D4FB5F514A}"/>
    <cellStyle name="Percent 2 4 3 5 2 4" xfId="24734" xr:uid="{578EF8F3-6B56-4809-AB0E-DEB722A4FB0A}"/>
    <cellStyle name="Percent 2 4 3 5 3" xfId="3802" xr:uid="{1998FD24-53E4-421A-8FC5-88D2548CBAD7}"/>
    <cellStyle name="Percent 2 4 3 5 3 2" xfId="8284" xr:uid="{EEC597FC-2519-4896-904E-7B3FECF043B1}"/>
    <cellStyle name="Percent 2 4 3 5 3 2 2" xfId="17314" xr:uid="{56796D2F-1D30-422B-BBB9-03A608E8A5B2}"/>
    <cellStyle name="Percent 2 4 3 5 3 2 2 2" xfId="39740" xr:uid="{DCAF8F46-5FDD-4E03-B510-C4AA76D3D24B}"/>
    <cellStyle name="Percent 2 4 3 5 3 2 3" xfId="30710" xr:uid="{876160FC-8990-4E77-B433-98C06E9D2B0E}"/>
    <cellStyle name="Percent 2 4 3 5 3 3" xfId="12832" xr:uid="{68D7A5E4-7553-4352-AAB4-706BEA928FF4}"/>
    <cellStyle name="Percent 2 4 3 5 3 3 2" xfId="35258" xr:uid="{E6F84BD8-C3BB-4450-8AA3-6782F5B06B66}"/>
    <cellStyle name="Percent 2 4 3 5 3 4" xfId="26228" xr:uid="{7C8E9300-D614-45CC-BC2D-3CECED7ED26C}"/>
    <cellStyle name="Percent 2 4 3 5 4" xfId="5296" xr:uid="{EBC7F924-4DCB-4A60-805F-86198403E889}"/>
    <cellStyle name="Percent 2 4 3 5 4 2" xfId="14326" xr:uid="{B1C45DB7-FC8A-4A09-A760-A147DCFE15E8}"/>
    <cellStyle name="Percent 2 4 3 5 4 2 2" xfId="36752" xr:uid="{1D7C06BD-71E2-4B30-B1FD-300043526DFE}"/>
    <cellStyle name="Percent 2 4 3 5 4 3" xfId="27722" xr:uid="{E162A74E-0CBA-4896-8F3A-0F42A2488D81}"/>
    <cellStyle name="Percent 2 4 3 5 5" xfId="9844" xr:uid="{9AB8F21E-B3FA-4182-BA3B-8DDD2F9C334E}"/>
    <cellStyle name="Percent 2 4 3 5 5 2" xfId="32270" xr:uid="{FAAC132E-7EA7-4CBA-8986-1C2ACA8FEF76}"/>
    <cellStyle name="Percent 2 4 3 5 6" xfId="23240" xr:uid="{9CF3841C-4CDD-4250-89DD-3A4C18CE63F4}"/>
    <cellStyle name="Percent 2 4 3 6" xfId="1563" xr:uid="{CCC1132D-3033-4353-9F71-28716683CD72}"/>
    <cellStyle name="Percent 2 4 3 6 2" xfId="6045" xr:uid="{9CED6022-BB75-4AC8-8807-390F4F96099C}"/>
    <cellStyle name="Percent 2 4 3 6 2 2" xfId="15075" xr:uid="{E9B85318-B9A1-4B8F-88CD-AE5EAA514E1A}"/>
    <cellStyle name="Percent 2 4 3 6 2 2 2" xfId="37501" xr:uid="{576F8A8B-1051-4465-A27B-296EB18030AC}"/>
    <cellStyle name="Percent 2 4 3 6 2 3" xfId="28471" xr:uid="{44E75D8F-0EB1-4274-A15E-A94E36A324A5}"/>
    <cellStyle name="Percent 2 4 3 6 3" xfId="10593" xr:uid="{A70C6878-2EF6-47BB-8E8C-8C7A2CD4585F}"/>
    <cellStyle name="Percent 2 4 3 6 3 2" xfId="33019" xr:uid="{8749CE7C-C92D-41BA-A466-E07F69BD4BF4}"/>
    <cellStyle name="Percent 2 4 3 6 4" xfId="23989" xr:uid="{232FECF6-8FD3-4E22-97F3-B43D0C461CE8}"/>
    <cellStyle name="Percent 2 4 3 7" xfId="3057" xr:uid="{69D39649-F955-474D-AA1B-F74FB0AD3247}"/>
    <cellStyle name="Percent 2 4 3 7 2" xfId="7539" xr:uid="{7CCF02D1-3C11-458C-A21E-2A3C218A6803}"/>
    <cellStyle name="Percent 2 4 3 7 2 2" xfId="16569" xr:uid="{F438D206-7D7A-4E5A-AFA7-5EF5B61E9D4E}"/>
    <cellStyle name="Percent 2 4 3 7 2 2 2" xfId="38995" xr:uid="{D241856D-9196-4246-8BE3-B43DD1DA33C9}"/>
    <cellStyle name="Percent 2 4 3 7 2 3" xfId="29965" xr:uid="{76025BC5-231A-4F9F-97BF-25E4112EE687}"/>
    <cellStyle name="Percent 2 4 3 7 3" xfId="12087" xr:uid="{7ABDE6C4-3F5A-48EF-B076-01C9DDE10809}"/>
    <cellStyle name="Percent 2 4 3 7 3 2" xfId="34513" xr:uid="{AA5856E4-8F9F-4D23-875D-064025B10B87}"/>
    <cellStyle name="Percent 2 4 3 7 4" xfId="25483" xr:uid="{6D576FCA-2457-4B24-AE53-6DB2D4845171}"/>
    <cellStyle name="Percent 2 4 3 8" xfId="4551" xr:uid="{53C4EFE2-FEF1-4640-89C4-7C0D153D8CE5}"/>
    <cellStyle name="Percent 2 4 3 8 2" xfId="13581" xr:uid="{C583A8B7-D122-45B1-982A-7548151DDFCE}"/>
    <cellStyle name="Percent 2 4 3 8 2 2" xfId="36007" xr:uid="{3FE571A5-BDBF-4757-B5A0-1174C5C69262}"/>
    <cellStyle name="Percent 2 4 3 8 3" xfId="26977" xr:uid="{DF7F21C4-D85A-4A01-81FF-2BD01FC2C279}"/>
    <cellStyle name="Percent 2 4 3 9" xfId="9099" xr:uid="{CD7853A7-DB24-4A03-AF4A-BCBD2C7120E7}"/>
    <cellStyle name="Percent 2 4 3 9 2" xfId="31525" xr:uid="{10E6A3D2-3615-4D6F-AF8F-FB5F92C8D1A8}"/>
    <cellStyle name="Percent 2 4 4" xfId="93" xr:uid="{A068D763-FA42-416A-8FE8-E435DE5EE87B}"/>
    <cellStyle name="Percent 2 4 4 10" xfId="22519" xr:uid="{D39A98BC-B504-40BA-94EB-5502D3BB1920}"/>
    <cellStyle name="Percent 2 4 4 2" xfId="279" xr:uid="{12C7320B-28A2-424E-92B1-0D7D4B6AC01B}"/>
    <cellStyle name="Percent 2 4 4 2 2" xfId="1023" xr:uid="{EA3EAE99-2085-4CEA-ABE7-8D7BCFFB8FD2}"/>
    <cellStyle name="Percent 2 4 4 2 2 2" xfId="2517" xr:uid="{17113BF8-CC8F-4B27-8AC5-365FEDA35515}"/>
    <cellStyle name="Percent 2 4 4 2 2 2 2" xfId="6999" xr:uid="{C2558CD5-4489-456F-8EE0-A698FD7515D9}"/>
    <cellStyle name="Percent 2 4 4 2 2 2 2 2" xfId="16029" xr:uid="{E135B532-00F7-4946-A4F3-1AE819DD2F06}"/>
    <cellStyle name="Percent 2 4 4 2 2 2 2 2 2" xfId="38455" xr:uid="{6D5494DC-239F-408E-B2E6-7B8081970CD7}"/>
    <cellStyle name="Percent 2 4 4 2 2 2 2 3" xfId="29425" xr:uid="{78FE0F99-B872-4CE2-A13D-4DD0F4C71756}"/>
    <cellStyle name="Percent 2 4 4 2 2 2 3" xfId="11547" xr:uid="{16934A24-A1DA-456C-8F8C-B864F37C7685}"/>
    <cellStyle name="Percent 2 4 4 2 2 2 3 2" xfId="33973" xr:uid="{5A64F143-36CD-4EC1-9344-D60FBD621B9B}"/>
    <cellStyle name="Percent 2 4 4 2 2 2 4" xfId="24943" xr:uid="{223C0BC3-C42E-499A-A6DA-41066FBEC2DC}"/>
    <cellStyle name="Percent 2 4 4 2 2 3" xfId="4011" xr:uid="{1DCBF30B-E4EE-4B9E-BA4B-D4801FE377A4}"/>
    <cellStyle name="Percent 2 4 4 2 2 3 2" xfId="8493" xr:uid="{B1C8D305-C220-4588-B300-682535499643}"/>
    <cellStyle name="Percent 2 4 4 2 2 3 2 2" xfId="17523" xr:uid="{3BA1F541-98AE-4231-8466-6183E82FAA05}"/>
    <cellStyle name="Percent 2 4 4 2 2 3 2 2 2" xfId="39949" xr:uid="{5C129D65-2C2C-4075-8583-4C4EC68C32A6}"/>
    <cellStyle name="Percent 2 4 4 2 2 3 2 3" xfId="30919" xr:uid="{25533DFF-2BE2-476F-A7B5-F12294000FCA}"/>
    <cellStyle name="Percent 2 4 4 2 2 3 3" xfId="13041" xr:uid="{806B4F59-30F6-4583-B16D-0DB5F729036F}"/>
    <cellStyle name="Percent 2 4 4 2 2 3 3 2" xfId="35467" xr:uid="{654D3714-5B40-4D5F-AFFF-2A7E14393A5B}"/>
    <cellStyle name="Percent 2 4 4 2 2 3 4" xfId="26437" xr:uid="{AEC553E0-2572-4F04-9155-385602A85BBA}"/>
    <cellStyle name="Percent 2 4 4 2 2 4" xfId="5505" xr:uid="{74225A10-2061-4A58-8910-5B474BD97FCB}"/>
    <cellStyle name="Percent 2 4 4 2 2 4 2" xfId="14535" xr:uid="{1083EDBF-4FE9-4535-8B42-B7FC39FD612E}"/>
    <cellStyle name="Percent 2 4 4 2 2 4 2 2" xfId="36961" xr:uid="{1C310896-DB55-4DB1-8460-E2D747DA0513}"/>
    <cellStyle name="Percent 2 4 4 2 2 4 3" xfId="27931" xr:uid="{9AC9CF81-70D0-4EB9-B414-694460DDEF9D}"/>
    <cellStyle name="Percent 2 4 4 2 2 5" xfId="10053" xr:uid="{D62920DC-59A2-47A8-B87F-F306D74ED2ED}"/>
    <cellStyle name="Percent 2 4 4 2 2 5 2" xfId="32479" xr:uid="{8DFD3131-29AF-4E19-AD19-48D78725279F}"/>
    <cellStyle name="Percent 2 4 4 2 2 6" xfId="23449" xr:uid="{600CAA84-CC00-435A-89B8-D3BBB4FF68F7}"/>
    <cellStyle name="Percent 2 4 4 2 3" xfId="1773" xr:uid="{4D49F162-7329-42A5-8A83-574F938DA070}"/>
    <cellStyle name="Percent 2 4 4 2 3 2" xfId="6255" xr:uid="{83D02C92-185A-4C4A-8C75-4A2F1FD118CF}"/>
    <cellStyle name="Percent 2 4 4 2 3 2 2" xfId="15285" xr:uid="{079C2A67-D10F-4D79-A73C-55047484A5A1}"/>
    <cellStyle name="Percent 2 4 4 2 3 2 2 2" xfId="37711" xr:uid="{131B9C40-D1E6-4EE4-A068-B5C9FC0F9FE3}"/>
    <cellStyle name="Percent 2 4 4 2 3 2 3" xfId="28681" xr:uid="{1F0E950D-D64A-406F-9015-EB5E35B4BD18}"/>
    <cellStyle name="Percent 2 4 4 2 3 3" xfId="10803" xr:uid="{D1ED707A-BD58-4860-8AE2-73C2ABD204CC}"/>
    <cellStyle name="Percent 2 4 4 2 3 3 2" xfId="33229" xr:uid="{7E70D374-687F-4B39-80B0-5F3DDD952C02}"/>
    <cellStyle name="Percent 2 4 4 2 3 4" xfId="24199" xr:uid="{4097CDBD-EE89-4550-8A80-EAA80023D042}"/>
    <cellStyle name="Percent 2 4 4 2 4" xfId="3267" xr:uid="{FA577BC5-52A3-431B-BB5F-0B16128B4090}"/>
    <cellStyle name="Percent 2 4 4 2 4 2" xfId="7749" xr:uid="{70B2B005-A0C0-40C1-8D7F-777195937B1D}"/>
    <cellStyle name="Percent 2 4 4 2 4 2 2" xfId="16779" xr:uid="{C08E59BB-4DCD-4EE9-9D00-BBCA212F6B96}"/>
    <cellStyle name="Percent 2 4 4 2 4 2 2 2" xfId="39205" xr:uid="{C8E2B966-EB7F-4C5E-BA6B-2D76135BD3AC}"/>
    <cellStyle name="Percent 2 4 4 2 4 2 3" xfId="30175" xr:uid="{C641D549-E14A-40A6-8F6A-5F9CAA7ABF8B}"/>
    <cellStyle name="Percent 2 4 4 2 4 3" xfId="12297" xr:uid="{4970D760-6E27-4B0A-860C-0572382BB238}"/>
    <cellStyle name="Percent 2 4 4 2 4 3 2" xfId="34723" xr:uid="{67F1D9D2-C9CC-43CB-9036-5A1265D2DEE5}"/>
    <cellStyle name="Percent 2 4 4 2 4 4" xfId="25693" xr:uid="{45943D25-7EEF-4205-8419-806D9C7A259B}"/>
    <cellStyle name="Percent 2 4 4 2 5" xfId="4761" xr:uid="{5B6F8C02-8CC6-4F23-9548-2FDE2C36993E}"/>
    <cellStyle name="Percent 2 4 4 2 5 2" xfId="13791" xr:uid="{1BBF99B7-E0EB-4F51-B51D-D0AFEA19D641}"/>
    <cellStyle name="Percent 2 4 4 2 5 2 2" xfId="36217" xr:uid="{8ED31594-D362-44E7-AE15-250C1D56DF8A}"/>
    <cellStyle name="Percent 2 4 4 2 5 3" xfId="27187" xr:uid="{007870C7-CFF3-4676-B2D2-5E956E906E8C}"/>
    <cellStyle name="Percent 2 4 4 2 6" xfId="9309" xr:uid="{CF6AE0E1-E7CC-4017-8818-C0310736C1DD}"/>
    <cellStyle name="Percent 2 4 4 2 6 2" xfId="31735" xr:uid="{9991D766-189E-4123-8D3B-3DC103400BFB}"/>
    <cellStyle name="Percent 2 4 4 2 7" xfId="22705" xr:uid="{CA7930A4-4069-457F-8F1B-22574767F595}"/>
    <cellStyle name="Percent 2 4 4 3" xfId="465" xr:uid="{76F58E03-7B8E-489E-8344-723417C7FEE6}"/>
    <cellStyle name="Percent 2 4 4 3 2" xfId="1212" xr:uid="{8066634B-B64B-4AC1-9E67-C16A72520868}"/>
    <cellStyle name="Percent 2 4 4 3 2 2" xfId="2706" xr:uid="{29A86712-20EB-46AB-8F53-72A6DA00E6C5}"/>
    <cellStyle name="Percent 2 4 4 3 2 2 2" xfId="7188" xr:uid="{FA39D2D0-702A-447D-8681-4D8FBF46A840}"/>
    <cellStyle name="Percent 2 4 4 3 2 2 2 2" xfId="16218" xr:uid="{59B08E32-D6E9-4082-8E6C-4F9FD9682C57}"/>
    <cellStyle name="Percent 2 4 4 3 2 2 2 2 2" xfId="38644" xr:uid="{7B0EBF78-C488-42BC-987B-CA413B9D0522}"/>
    <cellStyle name="Percent 2 4 4 3 2 2 2 3" xfId="29614" xr:uid="{CC13FA66-6CB0-4644-8BE3-37A66C0221BD}"/>
    <cellStyle name="Percent 2 4 4 3 2 2 3" xfId="11736" xr:uid="{3B791663-D0BD-4FD3-AE77-215B18C2F96E}"/>
    <cellStyle name="Percent 2 4 4 3 2 2 3 2" xfId="34162" xr:uid="{E7D4AB35-6080-41D1-A63F-63C8F4B39CC9}"/>
    <cellStyle name="Percent 2 4 4 3 2 2 4" xfId="25132" xr:uid="{48D6E7D7-149B-424F-A670-02182CD94B42}"/>
    <cellStyle name="Percent 2 4 4 3 2 3" xfId="4200" xr:uid="{2E5D0D95-516D-4794-96CD-128D4E400E10}"/>
    <cellStyle name="Percent 2 4 4 3 2 3 2" xfId="8682" xr:uid="{F236F094-2A9C-40D5-BA56-A93C071654C0}"/>
    <cellStyle name="Percent 2 4 4 3 2 3 2 2" xfId="17712" xr:uid="{EFDDE9D1-E105-4288-B8D3-DFB456182419}"/>
    <cellStyle name="Percent 2 4 4 3 2 3 2 2 2" xfId="40138" xr:uid="{AA5E21D7-EDF5-4313-BA7B-A83A5876DAD7}"/>
    <cellStyle name="Percent 2 4 4 3 2 3 2 3" xfId="31108" xr:uid="{76DBA651-CBBE-435A-81EF-E5FBBDAE764E}"/>
    <cellStyle name="Percent 2 4 4 3 2 3 3" xfId="13230" xr:uid="{BEBAF95B-8128-4714-AA7A-837022669322}"/>
    <cellStyle name="Percent 2 4 4 3 2 3 3 2" xfId="35656" xr:uid="{CB088F63-66A3-4EE6-97BB-CD70950349BC}"/>
    <cellStyle name="Percent 2 4 4 3 2 3 4" xfId="26626" xr:uid="{701BD2CD-1A0A-443D-9E37-55EF04431A38}"/>
    <cellStyle name="Percent 2 4 4 3 2 4" xfId="5694" xr:uid="{D0E62227-CAB7-4106-87FD-09FBC78730C6}"/>
    <cellStyle name="Percent 2 4 4 3 2 4 2" xfId="14724" xr:uid="{DAE5DACA-0742-4509-8E99-AA2ED03A0CC5}"/>
    <cellStyle name="Percent 2 4 4 3 2 4 2 2" xfId="37150" xr:uid="{C808ADD2-485F-4F4E-8E23-9A9C0708C388}"/>
    <cellStyle name="Percent 2 4 4 3 2 4 3" xfId="28120" xr:uid="{DCC16804-32B3-408C-A88E-6351FBA3F5B6}"/>
    <cellStyle name="Percent 2 4 4 3 2 5" xfId="10242" xr:uid="{98E4B31D-4032-4F8E-AC89-31957BD4F9D4}"/>
    <cellStyle name="Percent 2 4 4 3 2 5 2" xfId="32668" xr:uid="{FF55C96E-C0B6-4FF1-8A56-76A2C01B9112}"/>
    <cellStyle name="Percent 2 4 4 3 2 6" xfId="23638" xr:uid="{1FF9E4A1-77E1-4769-AC1C-867E26FA124A}"/>
    <cellStyle name="Percent 2 4 4 3 3" xfId="1959" xr:uid="{386FA67D-681D-46BD-9563-88DD2A9E48F0}"/>
    <cellStyle name="Percent 2 4 4 3 3 2" xfId="6441" xr:uid="{8D7F89E7-F180-4F43-91AA-80BBCD523BE3}"/>
    <cellStyle name="Percent 2 4 4 3 3 2 2" xfId="15471" xr:uid="{56350ED7-8771-404B-9217-E8CC78E075D4}"/>
    <cellStyle name="Percent 2 4 4 3 3 2 2 2" xfId="37897" xr:uid="{45BC3EB3-0DA1-4D84-9452-C2AD1C44026A}"/>
    <cellStyle name="Percent 2 4 4 3 3 2 3" xfId="28867" xr:uid="{C76E6F05-982A-49D3-8534-6874263F70A8}"/>
    <cellStyle name="Percent 2 4 4 3 3 3" xfId="10989" xr:uid="{539ACD78-C2EF-418C-A9C5-321A3FAA1D4C}"/>
    <cellStyle name="Percent 2 4 4 3 3 3 2" xfId="33415" xr:uid="{07180D6F-2B1A-46A4-8A14-758C115C3B89}"/>
    <cellStyle name="Percent 2 4 4 3 3 4" xfId="24385" xr:uid="{01FEFDC2-FE86-4EFE-A68E-C5DCED37A46F}"/>
    <cellStyle name="Percent 2 4 4 3 4" xfId="3453" xr:uid="{1CD55B41-9237-4A4A-8E6A-F1915C3592DC}"/>
    <cellStyle name="Percent 2 4 4 3 4 2" xfId="7935" xr:uid="{10AF5FD5-EADC-4931-9723-97C988AE4D58}"/>
    <cellStyle name="Percent 2 4 4 3 4 2 2" xfId="16965" xr:uid="{38D6A244-5276-4A02-826B-7FCEA3F0C6F7}"/>
    <cellStyle name="Percent 2 4 4 3 4 2 2 2" xfId="39391" xr:uid="{CF58F972-222E-4AE7-AA87-92B54B8B0B42}"/>
    <cellStyle name="Percent 2 4 4 3 4 2 3" xfId="30361" xr:uid="{907325F4-C7EB-4AA9-B2B8-411C5A204750}"/>
    <cellStyle name="Percent 2 4 4 3 4 3" xfId="12483" xr:uid="{9454FD78-FD8E-46C6-8E11-8A81732DCFF1}"/>
    <cellStyle name="Percent 2 4 4 3 4 3 2" xfId="34909" xr:uid="{611A841B-2D5C-4209-99F8-B923BDF6EC54}"/>
    <cellStyle name="Percent 2 4 4 3 4 4" xfId="25879" xr:uid="{254D2B8D-D11C-41FA-9BB7-58814C1264DC}"/>
    <cellStyle name="Percent 2 4 4 3 5" xfId="4947" xr:uid="{FDE78997-70F9-414D-ADEB-D91B24F454A6}"/>
    <cellStyle name="Percent 2 4 4 3 5 2" xfId="13977" xr:uid="{C248DF4A-6ECD-46B0-A5E8-5581F08884D4}"/>
    <cellStyle name="Percent 2 4 4 3 5 2 2" xfId="36403" xr:uid="{3C966FC8-D5D0-4565-BC9C-B3E97A4491B5}"/>
    <cellStyle name="Percent 2 4 4 3 5 3" xfId="27373" xr:uid="{13BF55FC-39EC-41D6-93E4-3B905587E155}"/>
    <cellStyle name="Percent 2 4 4 3 6" xfId="9495" xr:uid="{494A49C5-8D41-4D29-A4B8-A90E9CF90C1E}"/>
    <cellStyle name="Percent 2 4 4 3 6 2" xfId="31921" xr:uid="{07FD2D4F-D947-4E4C-A806-3C1EF8333B8E}"/>
    <cellStyle name="Percent 2 4 4 3 7" xfId="22891" xr:uid="{49E2F294-6309-43CD-A236-778FBF0637DB}"/>
    <cellStyle name="Percent 2 4 4 4" xfId="651" xr:uid="{B76815F9-9798-4585-B99E-877C83C5162F}"/>
    <cellStyle name="Percent 2 4 4 4 2" xfId="1398" xr:uid="{F2AD2834-81F8-4748-ACF1-B6FCEC823862}"/>
    <cellStyle name="Percent 2 4 4 4 2 2" xfId="2892" xr:uid="{F81750AD-5CEC-43D7-8C57-198EE066D9E6}"/>
    <cellStyle name="Percent 2 4 4 4 2 2 2" xfId="7374" xr:uid="{1BA99B48-5FD9-4527-865B-65CDF4E8E693}"/>
    <cellStyle name="Percent 2 4 4 4 2 2 2 2" xfId="16404" xr:uid="{5E939F1E-7FB2-4471-9122-54108E0611CE}"/>
    <cellStyle name="Percent 2 4 4 4 2 2 2 2 2" xfId="38830" xr:uid="{1B07B8A2-4847-47B3-A9A6-4220A41C57A5}"/>
    <cellStyle name="Percent 2 4 4 4 2 2 2 3" xfId="29800" xr:uid="{C3EA58BB-7A3D-47E2-8D7F-99AFCA71E282}"/>
    <cellStyle name="Percent 2 4 4 4 2 2 3" xfId="11922" xr:uid="{41BA9A41-3850-4D8E-8CBA-AB9E60E1E259}"/>
    <cellStyle name="Percent 2 4 4 4 2 2 3 2" xfId="34348" xr:uid="{E7C9C09F-B184-4727-A638-6CD348845FE9}"/>
    <cellStyle name="Percent 2 4 4 4 2 2 4" xfId="25318" xr:uid="{079932E5-7D3F-4D41-915F-CF3C7014BE2B}"/>
    <cellStyle name="Percent 2 4 4 4 2 3" xfId="4386" xr:uid="{1D1820A3-7E61-4CCD-B954-DCF2AF46F02A}"/>
    <cellStyle name="Percent 2 4 4 4 2 3 2" xfId="8868" xr:uid="{C21C77DE-BAA3-4F58-8751-E10606A0EDDB}"/>
    <cellStyle name="Percent 2 4 4 4 2 3 2 2" xfId="17898" xr:uid="{2E9F5C52-9AF6-4415-B7F8-66C0985446EA}"/>
    <cellStyle name="Percent 2 4 4 4 2 3 2 2 2" xfId="40324" xr:uid="{3CDD9156-5CA8-4DCB-AC5D-329F3982CB1E}"/>
    <cellStyle name="Percent 2 4 4 4 2 3 2 3" xfId="31294" xr:uid="{7B6CF600-847A-43F4-B27F-AD28B70BD282}"/>
    <cellStyle name="Percent 2 4 4 4 2 3 3" xfId="13416" xr:uid="{457246E4-A023-430C-AE9B-00BDD489E426}"/>
    <cellStyle name="Percent 2 4 4 4 2 3 3 2" xfId="35842" xr:uid="{12D17CB5-D5BD-434C-955C-9EFDC9C7D049}"/>
    <cellStyle name="Percent 2 4 4 4 2 3 4" xfId="26812" xr:uid="{00F6F17D-43A1-4566-9D65-3E5A68F8E18A}"/>
    <cellStyle name="Percent 2 4 4 4 2 4" xfId="5880" xr:uid="{1695A61C-3F15-4056-858A-ADF9FE012C74}"/>
    <cellStyle name="Percent 2 4 4 4 2 4 2" xfId="14910" xr:uid="{46AACBFF-1FE1-41BD-A6E5-2E76A8F93012}"/>
    <cellStyle name="Percent 2 4 4 4 2 4 2 2" xfId="37336" xr:uid="{1855A2D0-40A1-41CC-A58A-0288FBBAF1D3}"/>
    <cellStyle name="Percent 2 4 4 4 2 4 3" xfId="28306" xr:uid="{AE74FD30-90A1-4048-BA59-216D9F1E145E}"/>
    <cellStyle name="Percent 2 4 4 4 2 5" xfId="10428" xr:uid="{5F07FC7A-5BCE-4E9E-B65C-086C936CB7CA}"/>
    <cellStyle name="Percent 2 4 4 4 2 5 2" xfId="32854" xr:uid="{A0E7995A-53B2-4FA1-A67F-BDCE69DE9E17}"/>
    <cellStyle name="Percent 2 4 4 4 2 6" xfId="23824" xr:uid="{5FD548E7-4F01-4F22-BD9E-B5A3A86687DA}"/>
    <cellStyle name="Percent 2 4 4 4 3" xfId="2145" xr:uid="{63D9DB5C-9B78-4507-886A-5D73B9DE39E3}"/>
    <cellStyle name="Percent 2 4 4 4 3 2" xfId="6627" xr:uid="{CDCD9C61-C1F5-4377-87FA-DA25F28788FE}"/>
    <cellStyle name="Percent 2 4 4 4 3 2 2" xfId="15657" xr:uid="{A40E804A-463F-4531-A060-BC418BB14798}"/>
    <cellStyle name="Percent 2 4 4 4 3 2 2 2" xfId="38083" xr:uid="{81C35596-A095-46B0-84A8-075694397249}"/>
    <cellStyle name="Percent 2 4 4 4 3 2 3" xfId="29053" xr:uid="{1C149576-019A-4ABA-A2BC-A2CD3FB52017}"/>
    <cellStyle name="Percent 2 4 4 4 3 3" xfId="11175" xr:uid="{BD9D72D5-8AB0-460B-8504-F4D42EB09AF9}"/>
    <cellStyle name="Percent 2 4 4 4 3 3 2" xfId="33601" xr:uid="{901FFBBE-B44B-456F-883E-BA803D7EA7A7}"/>
    <cellStyle name="Percent 2 4 4 4 3 4" xfId="24571" xr:uid="{FCB4811A-EAF5-4149-9B45-4F410614F74B}"/>
    <cellStyle name="Percent 2 4 4 4 4" xfId="3639" xr:uid="{F8F4307A-5D99-4D2C-8EC0-C2224D310F87}"/>
    <cellStyle name="Percent 2 4 4 4 4 2" xfId="8121" xr:uid="{EB316193-5F99-4C26-97C5-DE88D33E8768}"/>
    <cellStyle name="Percent 2 4 4 4 4 2 2" xfId="17151" xr:uid="{A092C28D-8C27-44FF-87C2-1FD68763D1DC}"/>
    <cellStyle name="Percent 2 4 4 4 4 2 2 2" xfId="39577" xr:uid="{60AAC984-CBD9-449A-9FAE-CE7697141271}"/>
    <cellStyle name="Percent 2 4 4 4 4 2 3" xfId="30547" xr:uid="{E06C5C71-F478-46FB-B8F6-5322E6A05649}"/>
    <cellStyle name="Percent 2 4 4 4 4 3" xfId="12669" xr:uid="{B08BD5A4-CD5F-4756-A527-2A99A3524FC3}"/>
    <cellStyle name="Percent 2 4 4 4 4 3 2" xfId="35095" xr:uid="{46C474C9-1B39-434B-92A4-F514F0FFAF05}"/>
    <cellStyle name="Percent 2 4 4 4 4 4" xfId="26065" xr:uid="{FA343A71-B5E0-4260-94E0-1B412559571E}"/>
    <cellStyle name="Percent 2 4 4 4 5" xfId="5133" xr:uid="{03E3828F-CE55-408A-BC5A-8614766020BD}"/>
    <cellStyle name="Percent 2 4 4 4 5 2" xfId="14163" xr:uid="{9F78395C-0D32-4AED-B682-4D4A85D685ED}"/>
    <cellStyle name="Percent 2 4 4 4 5 2 2" xfId="36589" xr:uid="{E2E8FEED-546E-4C7F-A1D8-24C7410E2934}"/>
    <cellStyle name="Percent 2 4 4 4 5 3" xfId="27559" xr:uid="{9F49B83C-152A-4154-B50E-0037380DBBC8}"/>
    <cellStyle name="Percent 2 4 4 4 6" xfId="9681" xr:uid="{E3AC241B-35AA-4D02-9B63-5323D9B11274}"/>
    <cellStyle name="Percent 2 4 4 4 6 2" xfId="32107" xr:uid="{0FF9F004-EC2B-4227-87FC-BBCD5B3B66BE}"/>
    <cellStyle name="Percent 2 4 4 4 7" xfId="23077" xr:uid="{2E16A371-E543-4D39-923C-08263B88677F}"/>
    <cellStyle name="Percent 2 4 4 5" xfId="838" xr:uid="{F2B4808A-C64A-42F9-876C-B98ED2FA659A}"/>
    <cellStyle name="Percent 2 4 4 5 2" xfId="2332" xr:uid="{4ED1AF36-E23C-4013-AC7F-34AAC48F9FBB}"/>
    <cellStyle name="Percent 2 4 4 5 2 2" xfId="6814" xr:uid="{F9A62922-4CB5-422C-B022-C837AB926988}"/>
    <cellStyle name="Percent 2 4 4 5 2 2 2" xfId="15844" xr:uid="{5FD30E0E-9DDB-491A-B589-4F39FF4E1B7E}"/>
    <cellStyle name="Percent 2 4 4 5 2 2 2 2" xfId="38270" xr:uid="{F3BEC9F1-CC10-44FC-9675-EF69964E7271}"/>
    <cellStyle name="Percent 2 4 4 5 2 2 3" xfId="29240" xr:uid="{95E88DAF-BF8F-4AE7-87F8-0FD2E484600F}"/>
    <cellStyle name="Percent 2 4 4 5 2 3" xfId="11362" xr:uid="{1FAA6045-8746-49E7-9298-5A7EE998821F}"/>
    <cellStyle name="Percent 2 4 4 5 2 3 2" xfId="33788" xr:uid="{73D41C46-2E56-4835-8DAE-D7D3B724036B}"/>
    <cellStyle name="Percent 2 4 4 5 2 4" xfId="24758" xr:uid="{F6520648-55A5-4387-A2BA-5E27B6179205}"/>
    <cellStyle name="Percent 2 4 4 5 3" xfId="3826" xr:uid="{3D588BD0-B798-47FA-A6FD-2FE3457A434F}"/>
    <cellStyle name="Percent 2 4 4 5 3 2" xfId="8308" xr:uid="{5774835E-C66D-464D-A059-BFB4A11B29AC}"/>
    <cellStyle name="Percent 2 4 4 5 3 2 2" xfId="17338" xr:uid="{B1D731AE-A6C5-4778-A6E4-1480BC69AABA}"/>
    <cellStyle name="Percent 2 4 4 5 3 2 2 2" xfId="39764" xr:uid="{31776450-766F-4D26-BE6C-168C6B3B6BD3}"/>
    <cellStyle name="Percent 2 4 4 5 3 2 3" xfId="30734" xr:uid="{AEC06B9C-4D1F-4C53-99A8-A0284EF3B5F2}"/>
    <cellStyle name="Percent 2 4 4 5 3 3" xfId="12856" xr:uid="{411127DC-A8DE-4DD0-A2E3-26E3F1E772B6}"/>
    <cellStyle name="Percent 2 4 4 5 3 3 2" xfId="35282" xr:uid="{AFC995D8-4F54-406C-881F-DD4C1A838315}"/>
    <cellStyle name="Percent 2 4 4 5 3 4" xfId="26252" xr:uid="{D3B257C2-445A-4C6C-8234-7A2FC07615C8}"/>
    <cellStyle name="Percent 2 4 4 5 4" xfId="5320" xr:uid="{BD41A9C0-C088-4D65-AD87-CFC6B918133A}"/>
    <cellStyle name="Percent 2 4 4 5 4 2" xfId="14350" xr:uid="{E1A4B308-FE79-44DF-9A13-1F2E23067D44}"/>
    <cellStyle name="Percent 2 4 4 5 4 2 2" xfId="36776" xr:uid="{FC134B49-AD6E-40CA-B1F9-DBDD4F15520E}"/>
    <cellStyle name="Percent 2 4 4 5 4 3" xfId="27746" xr:uid="{5D751598-9460-4DED-A05D-A245D0A5BD99}"/>
    <cellStyle name="Percent 2 4 4 5 5" xfId="9868" xr:uid="{9B6C3508-1D2A-44FE-89DD-78B0EA61C80F}"/>
    <cellStyle name="Percent 2 4 4 5 5 2" xfId="32294" xr:uid="{D979D85C-DA6F-44AA-865D-7130D71B664F}"/>
    <cellStyle name="Percent 2 4 4 5 6" xfId="23264" xr:uid="{3D13FF8B-20FF-4A69-89D4-C756DFF6C887}"/>
    <cellStyle name="Percent 2 4 4 6" xfId="1587" xr:uid="{1810730E-5194-4A09-A080-CA893033AFF6}"/>
    <cellStyle name="Percent 2 4 4 6 2" xfId="6069" xr:uid="{C21863BB-BD81-4437-B89D-871278F11801}"/>
    <cellStyle name="Percent 2 4 4 6 2 2" xfId="15099" xr:uid="{A11F869A-7944-4743-99A4-550B700CD2A7}"/>
    <cellStyle name="Percent 2 4 4 6 2 2 2" xfId="37525" xr:uid="{32306397-8AC8-4F07-BBDF-1FF3DE65A336}"/>
    <cellStyle name="Percent 2 4 4 6 2 3" xfId="28495" xr:uid="{14CE3BFA-074F-4956-916D-32A2CC2BE1CE}"/>
    <cellStyle name="Percent 2 4 4 6 3" xfId="10617" xr:uid="{8FDCAF8F-59F2-4013-83AE-15BBD428E053}"/>
    <cellStyle name="Percent 2 4 4 6 3 2" xfId="33043" xr:uid="{FB46A301-4740-4BE1-B2CE-3CE8C2E7887C}"/>
    <cellStyle name="Percent 2 4 4 6 4" xfId="24013" xr:uid="{9B3E7779-EB2C-4792-93CD-7031EFE923C3}"/>
    <cellStyle name="Percent 2 4 4 7" xfId="3081" xr:uid="{92995514-7B3E-4806-8004-E4101B969948}"/>
    <cellStyle name="Percent 2 4 4 7 2" xfId="7563" xr:uid="{59A51D40-2CE8-46DE-95E5-D9EAD6200D4D}"/>
    <cellStyle name="Percent 2 4 4 7 2 2" xfId="16593" xr:uid="{B8D3B018-B7E0-41FA-B12A-D9167F4EA11D}"/>
    <cellStyle name="Percent 2 4 4 7 2 2 2" xfId="39019" xr:uid="{A29123FE-D1A8-4603-9F6A-678330C06F88}"/>
    <cellStyle name="Percent 2 4 4 7 2 3" xfId="29989" xr:uid="{F93BFFF1-2F2B-44AD-8092-2F9C68B8D21E}"/>
    <cellStyle name="Percent 2 4 4 7 3" xfId="12111" xr:uid="{DAD4A36F-822A-47A8-800B-88BA37C61EF6}"/>
    <cellStyle name="Percent 2 4 4 7 3 2" xfId="34537" xr:uid="{2843BE33-B585-4D42-B07A-C7FFBF592CFA}"/>
    <cellStyle name="Percent 2 4 4 7 4" xfId="25507" xr:uid="{89AB96A3-7B37-4F3E-A205-DAC90D13A24C}"/>
    <cellStyle name="Percent 2 4 4 8" xfId="4575" xr:uid="{250BA23D-0E11-452C-B47A-DDFD3981904F}"/>
    <cellStyle name="Percent 2 4 4 8 2" xfId="13605" xr:uid="{F25D784E-4306-4B7D-AF2E-6A30B035A39A}"/>
    <cellStyle name="Percent 2 4 4 8 2 2" xfId="36031" xr:uid="{728DE971-1357-431A-B5AE-5D5951A701DB}"/>
    <cellStyle name="Percent 2 4 4 8 3" xfId="27001" xr:uid="{40BFBE03-831F-4B72-B618-1C3710AF0B53}"/>
    <cellStyle name="Percent 2 4 4 9" xfId="9123" xr:uid="{412AA5B3-7925-4177-BB33-FB3FF7F2C7A3}"/>
    <cellStyle name="Percent 2 4 4 9 2" xfId="31549" xr:uid="{ACBEFD00-2C61-4CF2-B97C-4F25A497106E}"/>
    <cellStyle name="Percent 2 4 5" xfId="122" xr:uid="{082ECC29-35C1-4FF1-9A45-97F0EB02E9D2}"/>
    <cellStyle name="Percent 2 4 5 10" xfId="22548" xr:uid="{8F78B367-DBB3-43CD-A22B-B0A0C2945B3C}"/>
    <cellStyle name="Percent 2 4 5 2" xfId="308" xr:uid="{F135E22F-CE5F-460C-8A26-E38B78F8B045}"/>
    <cellStyle name="Percent 2 4 5 2 2" xfId="1051" xr:uid="{3CF8DF51-DF29-4561-8D9B-67947E3D907F}"/>
    <cellStyle name="Percent 2 4 5 2 2 2" xfId="2545" xr:uid="{656706BF-276E-4C0A-BA56-EF972168F087}"/>
    <cellStyle name="Percent 2 4 5 2 2 2 2" xfId="7027" xr:uid="{597C35E6-12ED-4A25-BD44-AFB4A7286614}"/>
    <cellStyle name="Percent 2 4 5 2 2 2 2 2" xfId="16057" xr:uid="{00E3BEF3-3060-4121-9578-42652A8E561A}"/>
    <cellStyle name="Percent 2 4 5 2 2 2 2 2 2" xfId="38483" xr:uid="{FFEF797A-4E99-44C6-9568-E78A3B8771F5}"/>
    <cellStyle name="Percent 2 4 5 2 2 2 2 3" xfId="29453" xr:uid="{DB68698F-700D-4851-ABD2-809AA8E3E71F}"/>
    <cellStyle name="Percent 2 4 5 2 2 2 3" xfId="11575" xr:uid="{2E22B6E4-42F1-4A64-B0C4-2D7A213AD32E}"/>
    <cellStyle name="Percent 2 4 5 2 2 2 3 2" xfId="34001" xr:uid="{A69021E2-779A-4124-9E57-157870352172}"/>
    <cellStyle name="Percent 2 4 5 2 2 2 4" xfId="24971" xr:uid="{35A93F29-D4D9-467C-B0A5-4311BB2C1D91}"/>
    <cellStyle name="Percent 2 4 5 2 2 3" xfId="4039" xr:uid="{08505C48-853D-4979-B286-D305EB6D0875}"/>
    <cellStyle name="Percent 2 4 5 2 2 3 2" xfId="8521" xr:uid="{34C8A679-D9ED-4938-BCC3-5F976D8B7402}"/>
    <cellStyle name="Percent 2 4 5 2 2 3 2 2" xfId="17551" xr:uid="{C739A4C7-2B58-4181-9D64-48A27C3D896F}"/>
    <cellStyle name="Percent 2 4 5 2 2 3 2 2 2" xfId="39977" xr:uid="{62B94973-E9C1-46A1-B6B0-73C354C8B0E5}"/>
    <cellStyle name="Percent 2 4 5 2 2 3 2 3" xfId="30947" xr:uid="{C0274199-BEC4-41B1-B6D0-9B551C38F618}"/>
    <cellStyle name="Percent 2 4 5 2 2 3 3" xfId="13069" xr:uid="{56B75CDB-2CE5-4FB4-A6E5-72396500D181}"/>
    <cellStyle name="Percent 2 4 5 2 2 3 3 2" xfId="35495" xr:uid="{A6A05983-926B-4C23-8877-54BBDAF75B0F}"/>
    <cellStyle name="Percent 2 4 5 2 2 3 4" xfId="26465" xr:uid="{A7F14F89-AA2A-427E-B1F7-EF07EA67FFC1}"/>
    <cellStyle name="Percent 2 4 5 2 2 4" xfId="5533" xr:uid="{8D5A838E-217A-4868-8E7F-3F379ACF9B43}"/>
    <cellStyle name="Percent 2 4 5 2 2 4 2" xfId="14563" xr:uid="{2E9D1D5F-9595-4CA3-A9DB-1D1EBE5601D0}"/>
    <cellStyle name="Percent 2 4 5 2 2 4 2 2" xfId="36989" xr:uid="{1C4FFF01-FAFD-4304-9EBC-BB1B759A179A}"/>
    <cellStyle name="Percent 2 4 5 2 2 4 3" xfId="27959" xr:uid="{B4C7A31E-D9A8-4C28-BE4B-A64352E3A835}"/>
    <cellStyle name="Percent 2 4 5 2 2 5" xfId="10081" xr:uid="{781779BE-1A56-4C8A-B02A-0C242F863D54}"/>
    <cellStyle name="Percent 2 4 5 2 2 5 2" xfId="32507" xr:uid="{558F4799-2897-43CB-8DD9-BD1D67D64C2E}"/>
    <cellStyle name="Percent 2 4 5 2 2 6" xfId="23477" xr:uid="{75C30832-9BB7-46DF-9C68-73656C9EAA3E}"/>
    <cellStyle name="Percent 2 4 5 2 3" xfId="1802" xr:uid="{E275E325-6656-42B7-A77F-C56CD78D7533}"/>
    <cellStyle name="Percent 2 4 5 2 3 2" xfId="6284" xr:uid="{55377767-3459-4E9D-8639-CF2FD769DFCF}"/>
    <cellStyle name="Percent 2 4 5 2 3 2 2" xfId="15314" xr:uid="{E0DFFCE5-123D-4FF9-A532-721B11368528}"/>
    <cellStyle name="Percent 2 4 5 2 3 2 2 2" xfId="37740" xr:uid="{82E59EAF-7744-4B1D-A8AC-D96310DB9072}"/>
    <cellStyle name="Percent 2 4 5 2 3 2 3" xfId="28710" xr:uid="{741836B7-4B8E-4F49-988F-2C1E42509456}"/>
    <cellStyle name="Percent 2 4 5 2 3 3" xfId="10832" xr:uid="{67216A90-DBE4-463B-B162-9A496CC0CDE6}"/>
    <cellStyle name="Percent 2 4 5 2 3 3 2" xfId="33258" xr:uid="{BC8E679C-7B69-474B-81E6-DBA754708230}"/>
    <cellStyle name="Percent 2 4 5 2 3 4" xfId="24228" xr:uid="{5DCD063E-3A39-40F2-ACCC-0A725B908DA5}"/>
    <cellStyle name="Percent 2 4 5 2 4" xfId="3296" xr:uid="{1EF7E841-7DFB-48FF-A682-4E1FF1EC0ABB}"/>
    <cellStyle name="Percent 2 4 5 2 4 2" xfId="7778" xr:uid="{A327AB4E-04A5-4CA1-97BC-3071E50D6625}"/>
    <cellStyle name="Percent 2 4 5 2 4 2 2" xfId="16808" xr:uid="{11C63DC8-48F8-4459-996E-11405E3E7100}"/>
    <cellStyle name="Percent 2 4 5 2 4 2 2 2" xfId="39234" xr:uid="{47E982FC-2377-463B-A252-45073031CF32}"/>
    <cellStyle name="Percent 2 4 5 2 4 2 3" xfId="30204" xr:uid="{FF0234F2-7C14-4519-88EC-3A405F4913FC}"/>
    <cellStyle name="Percent 2 4 5 2 4 3" xfId="12326" xr:uid="{EBCF44FC-85DF-44F3-B2DE-A2D1FF5F3274}"/>
    <cellStyle name="Percent 2 4 5 2 4 3 2" xfId="34752" xr:uid="{FB557F73-C167-4678-BC29-7B166708E922}"/>
    <cellStyle name="Percent 2 4 5 2 4 4" xfId="25722" xr:uid="{5C629106-44D8-4150-9C91-301EE222F990}"/>
    <cellStyle name="Percent 2 4 5 2 5" xfId="4790" xr:uid="{3591FBAA-588A-4CE3-A13B-4AE7C9D66E82}"/>
    <cellStyle name="Percent 2 4 5 2 5 2" xfId="13820" xr:uid="{48FFC23F-F0DC-444F-A1D6-3D3484304ADF}"/>
    <cellStyle name="Percent 2 4 5 2 5 2 2" xfId="36246" xr:uid="{C0EF6F69-AD08-41DA-9332-DAA01C6C9665}"/>
    <cellStyle name="Percent 2 4 5 2 5 3" xfId="27216" xr:uid="{266769E8-A31E-4F22-9244-20E097BFD6A2}"/>
    <cellStyle name="Percent 2 4 5 2 6" xfId="9338" xr:uid="{48F87BAC-309D-412F-9E48-294EC3AF23AD}"/>
    <cellStyle name="Percent 2 4 5 2 6 2" xfId="31764" xr:uid="{7DF585B9-DED2-41A7-95E9-47AC1EA8D6CC}"/>
    <cellStyle name="Percent 2 4 5 2 7" xfId="22734" xr:uid="{8F81B686-98F3-4036-AC6F-B274F095B2D0}"/>
    <cellStyle name="Percent 2 4 5 3" xfId="494" xr:uid="{A5F9914F-984A-4B13-A2CC-62BCF01D7685}"/>
    <cellStyle name="Percent 2 4 5 3 2" xfId="1241" xr:uid="{FDBE3C18-05A8-4C9C-AAC1-69E1D9452E6F}"/>
    <cellStyle name="Percent 2 4 5 3 2 2" xfId="2735" xr:uid="{39722E6F-4E25-4BB0-9E49-925081BABE1D}"/>
    <cellStyle name="Percent 2 4 5 3 2 2 2" xfId="7217" xr:uid="{15B0A94F-65FB-4E61-9D2E-EFBB47369E2F}"/>
    <cellStyle name="Percent 2 4 5 3 2 2 2 2" xfId="16247" xr:uid="{2A1ECBF1-571E-409D-A069-F7BC18D80F64}"/>
    <cellStyle name="Percent 2 4 5 3 2 2 2 2 2" xfId="38673" xr:uid="{D793D75A-5C08-493D-89FC-EF2C307672FA}"/>
    <cellStyle name="Percent 2 4 5 3 2 2 2 3" xfId="29643" xr:uid="{50CA6678-0CCA-427F-AC1A-B0747840A3E6}"/>
    <cellStyle name="Percent 2 4 5 3 2 2 3" xfId="11765" xr:uid="{288CEFB8-BE8F-44E6-A871-15CA1A8E1065}"/>
    <cellStyle name="Percent 2 4 5 3 2 2 3 2" xfId="34191" xr:uid="{124C9137-9D2D-4FD0-B9F3-E0ADE7218CD0}"/>
    <cellStyle name="Percent 2 4 5 3 2 2 4" xfId="25161" xr:uid="{0DCF5A98-0833-4479-80C1-ECA969571B41}"/>
    <cellStyle name="Percent 2 4 5 3 2 3" xfId="4229" xr:uid="{584C3D9A-616C-4392-976C-4DFE8D21A48E}"/>
    <cellStyle name="Percent 2 4 5 3 2 3 2" xfId="8711" xr:uid="{1A094497-B0FA-47DA-B814-493FA2A073ED}"/>
    <cellStyle name="Percent 2 4 5 3 2 3 2 2" xfId="17741" xr:uid="{29786E85-EB9F-4BD2-AA17-AE08C448353D}"/>
    <cellStyle name="Percent 2 4 5 3 2 3 2 2 2" xfId="40167" xr:uid="{9863E727-C7FC-4DBA-B94D-15A023AB1818}"/>
    <cellStyle name="Percent 2 4 5 3 2 3 2 3" xfId="31137" xr:uid="{0779A2F2-55D5-4196-8271-2D748ECE978D}"/>
    <cellStyle name="Percent 2 4 5 3 2 3 3" xfId="13259" xr:uid="{8A4E2FF1-D29A-4CD7-A3A3-A16EBC854573}"/>
    <cellStyle name="Percent 2 4 5 3 2 3 3 2" xfId="35685" xr:uid="{8088431C-65C0-434B-AEBD-9B6A7BE92330}"/>
    <cellStyle name="Percent 2 4 5 3 2 3 4" xfId="26655" xr:uid="{4F96F03B-42D8-45BA-8A96-E51C662DA774}"/>
    <cellStyle name="Percent 2 4 5 3 2 4" xfId="5723" xr:uid="{5CA3E6BF-04BD-4A8F-AAC1-CF911DD3E9E9}"/>
    <cellStyle name="Percent 2 4 5 3 2 4 2" xfId="14753" xr:uid="{9B7E25BE-37DF-4618-98CA-0FAAFFC27A04}"/>
    <cellStyle name="Percent 2 4 5 3 2 4 2 2" xfId="37179" xr:uid="{A255221F-CF99-440F-8B5E-E86790B4CCA8}"/>
    <cellStyle name="Percent 2 4 5 3 2 4 3" xfId="28149" xr:uid="{358C9F92-4955-4704-A2EA-BE6880F760A9}"/>
    <cellStyle name="Percent 2 4 5 3 2 5" xfId="10271" xr:uid="{7ACF07ED-2C8E-4441-ACBB-0F368CE2FB56}"/>
    <cellStyle name="Percent 2 4 5 3 2 5 2" xfId="32697" xr:uid="{520EB4D7-7482-4A62-BC44-99B131213DB8}"/>
    <cellStyle name="Percent 2 4 5 3 2 6" xfId="23667" xr:uid="{6ADBEC08-8646-4177-B293-D805B6516776}"/>
    <cellStyle name="Percent 2 4 5 3 3" xfId="1988" xr:uid="{E1F596A8-C31E-4487-95CB-1208447DC88D}"/>
    <cellStyle name="Percent 2 4 5 3 3 2" xfId="6470" xr:uid="{747C4B34-D10D-48E0-91FB-764A22B8FE81}"/>
    <cellStyle name="Percent 2 4 5 3 3 2 2" xfId="15500" xr:uid="{D66C00F6-969C-40D3-BD59-BE9061BF023C}"/>
    <cellStyle name="Percent 2 4 5 3 3 2 2 2" xfId="37926" xr:uid="{4702E1F5-E997-409D-AB83-29BBF91CB81A}"/>
    <cellStyle name="Percent 2 4 5 3 3 2 3" xfId="28896" xr:uid="{E0158388-2FFB-4BF6-BC5D-2E4072218EB2}"/>
    <cellStyle name="Percent 2 4 5 3 3 3" xfId="11018" xr:uid="{578AD2D2-6621-438C-A32D-B7EAD3ADC145}"/>
    <cellStyle name="Percent 2 4 5 3 3 3 2" xfId="33444" xr:uid="{C765AB3A-F35E-4B75-AC2D-4D85162E2884}"/>
    <cellStyle name="Percent 2 4 5 3 3 4" xfId="24414" xr:uid="{8B2EA30D-5F1B-4AFE-B333-1B3417E8B943}"/>
    <cellStyle name="Percent 2 4 5 3 4" xfId="3482" xr:uid="{1FD835F5-77D6-4DA6-B3CA-067E44940BFF}"/>
    <cellStyle name="Percent 2 4 5 3 4 2" xfId="7964" xr:uid="{8DC70A72-1B48-47B2-ABC5-365D93023D1C}"/>
    <cellStyle name="Percent 2 4 5 3 4 2 2" xfId="16994" xr:uid="{47C1EA45-5036-48DE-9096-63F684E1C21B}"/>
    <cellStyle name="Percent 2 4 5 3 4 2 2 2" xfId="39420" xr:uid="{798B5F7D-DE2E-453B-BE30-504AA81A76E4}"/>
    <cellStyle name="Percent 2 4 5 3 4 2 3" xfId="30390" xr:uid="{89E7DDC4-0399-4328-B92C-12DBE97D7FB3}"/>
    <cellStyle name="Percent 2 4 5 3 4 3" xfId="12512" xr:uid="{B2AAFF9D-BE98-4037-9BDF-3C5DDFC5C047}"/>
    <cellStyle name="Percent 2 4 5 3 4 3 2" xfId="34938" xr:uid="{2C97D782-70C7-4BB1-AE3B-52F3A4D52F51}"/>
    <cellStyle name="Percent 2 4 5 3 4 4" xfId="25908" xr:uid="{CC805EDC-FFA9-484C-8C6D-853F0E53CADC}"/>
    <cellStyle name="Percent 2 4 5 3 5" xfId="4976" xr:uid="{F2976B12-40F3-4165-B7FC-03D2611B7332}"/>
    <cellStyle name="Percent 2 4 5 3 5 2" xfId="14006" xr:uid="{82F53142-4C57-4B36-B9FC-F6FD5EEEC322}"/>
    <cellStyle name="Percent 2 4 5 3 5 2 2" xfId="36432" xr:uid="{048DBD23-D666-4AEC-9F13-70F6880BCC9E}"/>
    <cellStyle name="Percent 2 4 5 3 5 3" xfId="27402" xr:uid="{648D20AE-84DB-4124-BCBA-C5EC65D05CB6}"/>
    <cellStyle name="Percent 2 4 5 3 6" xfId="9524" xr:uid="{6D626517-3AB6-4E92-80D6-361ECB8731F1}"/>
    <cellStyle name="Percent 2 4 5 3 6 2" xfId="31950" xr:uid="{F64A0357-59CF-4833-905B-FC89B21AFC38}"/>
    <cellStyle name="Percent 2 4 5 3 7" xfId="22920" xr:uid="{865E5F35-1ED1-491F-B6D3-BC894360E84A}"/>
    <cellStyle name="Percent 2 4 5 4" xfId="680" xr:uid="{36D05290-7DA8-402B-967A-DA98696071DA}"/>
    <cellStyle name="Percent 2 4 5 4 2" xfId="1427" xr:uid="{C4E27F54-6451-4B65-A370-BF95A220D1DF}"/>
    <cellStyle name="Percent 2 4 5 4 2 2" xfId="2921" xr:uid="{458EADAA-35AA-4266-82A6-4592EEE97244}"/>
    <cellStyle name="Percent 2 4 5 4 2 2 2" xfId="7403" xr:uid="{86F4DD27-AEDF-4D8C-B801-A31DA1A90A0B}"/>
    <cellStyle name="Percent 2 4 5 4 2 2 2 2" xfId="16433" xr:uid="{E4E98120-169A-480A-B078-3E68D64ECDA6}"/>
    <cellStyle name="Percent 2 4 5 4 2 2 2 2 2" xfId="38859" xr:uid="{2B8DDD8D-E37E-4344-8DB8-B8F63FD4742E}"/>
    <cellStyle name="Percent 2 4 5 4 2 2 2 3" xfId="29829" xr:uid="{27E90740-CB93-4356-B1E3-5FCC9B4B8202}"/>
    <cellStyle name="Percent 2 4 5 4 2 2 3" xfId="11951" xr:uid="{39163AF1-A744-490A-87E9-4664F3256592}"/>
    <cellStyle name="Percent 2 4 5 4 2 2 3 2" xfId="34377" xr:uid="{BC5BB814-798E-467A-826D-2C6DB651B900}"/>
    <cellStyle name="Percent 2 4 5 4 2 2 4" xfId="25347" xr:uid="{5079B179-8BAF-4C62-AABE-29EFAAA8F7E4}"/>
    <cellStyle name="Percent 2 4 5 4 2 3" xfId="4415" xr:uid="{67EEBCAA-397E-45D8-9EDC-6436F36369AD}"/>
    <cellStyle name="Percent 2 4 5 4 2 3 2" xfId="8897" xr:uid="{1CB5ACC9-6534-42C3-ABC8-362A38AA542B}"/>
    <cellStyle name="Percent 2 4 5 4 2 3 2 2" xfId="17927" xr:uid="{B00A5AE5-1454-4F28-A8E1-9D8C0DF76B49}"/>
    <cellStyle name="Percent 2 4 5 4 2 3 2 2 2" xfId="40353" xr:uid="{B9A0DCC7-9F8D-4C4B-B41C-702788CBD7FC}"/>
    <cellStyle name="Percent 2 4 5 4 2 3 2 3" xfId="31323" xr:uid="{9CC6785D-A525-407D-97E7-FD2F666FCF11}"/>
    <cellStyle name="Percent 2 4 5 4 2 3 3" xfId="13445" xr:uid="{599B2FC6-7ADD-46E8-9210-25C169D7F7CD}"/>
    <cellStyle name="Percent 2 4 5 4 2 3 3 2" xfId="35871" xr:uid="{2A29A264-FA87-47D4-B772-92CE78931DD8}"/>
    <cellStyle name="Percent 2 4 5 4 2 3 4" xfId="26841" xr:uid="{C42001FD-30FD-4489-87EC-F08EF4ACB335}"/>
    <cellStyle name="Percent 2 4 5 4 2 4" xfId="5909" xr:uid="{92A797B6-F82F-4575-A927-B2D7D8394F4C}"/>
    <cellStyle name="Percent 2 4 5 4 2 4 2" xfId="14939" xr:uid="{5C757F9C-DF1F-4ADC-A283-888ECF7AD76E}"/>
    <cellStyle name="Percent 2 4 5 4 2 4 2 2" xfId="37365" xr:uid="{09EAA934-C8EF-4B15-9DC5-50BEB74EC7C0}"/>
    <cellStyle name="Percent 2 4 5 4 2 4 3" xfId="28335" xr:uid="{03A6EDE1-AEA5-4BB1-B435-32F29A2673BE}"/>
    <cellStyle name="Percent 2 4 5 4 2 5" xfId="10457" xr:uid="{FCC44974-78DD-4C8A-8233-4E522DD11C9B}"/>
    <cellStyle name="Percent 2 4 5 4 2 5 2" xfId="32883" xr:uid="{74352EA3-01E7-4C93-83E6-7DC192D2EB9F}"/>
    <cellStyle name="Percent 2 4 5 4 2 6" xfId="23853" xr:uid="{F08A152A-F869-430A-A09C-1FD8A8D9F560}"/>
    <cellStyle name="Percent 2 4 5 4 3" xfId="2174" xr:uid="{D636B439-3C5F-4CBF-A8CD-9C38517BDCBB}"/>
    <cellStyle name="Percent 2 4 5 4 3 2" xfId="6656" xr:uid="{2E172962-A3F8-46C0-959C-BCDAE61A7003}"/>
    <cellStyle name="Percent 2 4 5 4 3 2 2" xfId="15686" xr:uid="{33F6C14E-7D12-4BF0-9237-37CDAA1D36CF}"/>
    <cellStyle name="Percent 2 4 5 4 3 2 2 2" xfId="38112" xr:uid="{D31171FE-6FA4-4BAB-B22E-A38FE9A903F3}"/>
    <cellStyle name="Percent 2 4 5 4 3 2 3" xfId="29082" xr:uid="{D4F4EFD9-BE26-4304-B62A-60D214314969}"/>
    <cellStyle name="Percent 2 4 5 4 3 3" xfId="11204" xr:uid="{AC29057C-5E7B-4E85-9762-858A32CBEDD5}"/>
    <cellStyle name="Percent 2 4 5 4 3 3 2" xfId="33630" xr:uid="{E77ACF1F-1994-4B7B-94E5-A2C6E9F68417}"/>
    <cellStyle name="Percent 2 4 5 4 3 4" xfId="24600" xr:uid="{4860AE10-71FB-42F0-BBA7-237E9A932314}"/>
    <cellStyle name="Percent 2 4 5 4 4" xfId="3668" xr:uid="{581025CB-1570-467A-BA1D-64ECD2A924A4}"/>
    <cellStyle name="Percent 2 4 5 4 4 2" xfId="8150" xr:uid="{ADC6E1E5-33F3-46A0-93A4-08EF409A45B2}"/>
    <cellStyle name="Percent 2 4 5 4 4 2 2" xfId="17180" xr:uid="{41B92F69-AA77-40E3-9EFA-31E55943F35D}"/>
    <cellStyle name="Percent 2 4 5 4 4 2 2 2" xfId="39606" xr:uid="{0D3B0B0E-F77D-4022-A5F4-15476DE169F4}"/>
    <cellStyle name="Percent 2 4 5 4 4 2 3" xfId="30576" xr:uid="{A24DA410-AF32-42CE-A2D8-3D637ABDC864}"/>
    <cellStyle name="Percent 2 4 5 4 4 3" xfId="12698" xr:uid="{686B41D2-0185-4157-B635-C3EC7A21004C}"/>
    <cellStyle name="Percent 2 4 5 4 4 3 2" xfId="35124" xr:uid="{305B101A-C4F7-44B3-8460-5E9013CCF7B5}"/>
    <cellStyle name="Percent 2 4 5 4 4 4" xfId="26094" xr:uid="{30CD37F0-F22C-4410-88D1-C25BD9116DC9}"/>
    <cellStyle name="Percent 2 4 5 4 5" xfId="5162" xr:uid="{C42A5C34-E520-4BD5-A73E-BE74073E4E7F}"/>
    <cellStyle name="Percent 2 4 5 4 5 2" xfId="14192" xr:uid="{18C6EF44-0A03-410B-B049-A9868A2C624D}"/>
    <cellStyle name="Percent 2 4 5 4 5 2 2" xfId="36618" xr:uid="{8712AB7D-350B-4D4B-9CB4-8CF4C9EC9B17}"/>
    <cellStyle name="Percent 2 4 5 4 5 3" xfId="27588" xr:uid="{7AFBDBD0-346E-4741-BA81-C32722209BE6}"/>
    <cellStyle name="Percent 2 4 5 4 6" xfId="9710" xr:uid="{8BB7842B-7F7F-4214-9A29-F21C3AF5E27A}"/>
    <cellStyle name="Percent 2 4 5 4 6 2" xfId="32136" xr:uid="{79E3B20D-B4E6-4BDD-9E70-4C43E55914BA}"/>
    <cellStyle name="Percent 2 4 5 4 7" xfId="23106" xr:uid="{3FC7CC5D-A7D6-438A-8B71-BDE23BC45D2C}"/>
    <cellStyle name="Percent 2 4 5 5" xfId="867" xr:uid="{C9CFDD68-ADD0-4779-9E47-C48E29755BC5}"/>
    <cellStyle name="Percent 2 4 5 5 2" xfId="2361" xr:uid="{C1FEDDA1-5626-4769-9A64-5D49A0DC14DC}"/>
    <cellStyle name="Percent 2 4 5 5 2 2" xfId="6843" xr:uid="{DCD0016B-5DB0-42A4-9F6A-E40D881D420B}"/>
    <cellStyle name="Percent 2 4 5 5 2 2 2" xfId="15873" xr:uid="{9A7C4A18-4858-4D7D-95E9-CDA571B2DDD3}"/>
    <cellStyle name="Percent 2 4 5 5 2 2 2 2" xfId="38299" xr:uid="{33609CCC-AB8D-44AA-B197-6871B3E2B95C}"/>
    <cellStyle name="Percent 2 4 5 5 2 2 3" xfId="29269" xr:uid="{574067D3-84A8-4F59-B598-566CF3725B8A}"/>
    <cellStyle name="Percent 2 4 5 5 2 3" xfId="11391" xr:uid="{45841D01-764E-487C-B640-F80CC5DD95DC}"/>
    <cellStyle name="Percent 2 4 5 5 2 3 2" xfId="33817" xr:uid="{26A7CEDD-1A77-4929-9C4F-76C49F762D8C}"/>
    <cellStyle name="Percent 2 4 5 5 2 4" xfId="24787" xr:uid="{94621021-1510-453A-9D14-85CBF7302B84}"/>
    <cellStyle name="Percent 2 4 5 5 3" xfId="3855" xr:uid="{2A65423A-E635-489E-BEDD-765A9F57805B}"/>
    <cellStyle name="Percent 2 4 5 5 3 2" xfId="8337" xr:uid="{8BD4060A-0A57-4F55-94B4-833F0892768A}"/>
    <cellStyle name="Percent 2 4 5 5 3 2 2" xfId="17367" xr:uid="{5AEBEE5A-53A4-4622-AB5A-029D11230F4C}"/>
    <cellStyle name="Percent 2 4 5 5 3 2 2 2" xfId="39793" xr:uid="{D2625A9A-28BE-4997-8B18-1E22A3AF966E}"/>
    <cellStyle name="Percent 2 4 5 5 3 2 3" xfId="30763" xr:uid="{53254DE2-97AA-407C-9077-9A4B214CA3C3}"/>
    <cellStyle name="Percent 2 4 5 5 3 3" xfId="12885" xr:uid="{4310D889-16E3-44F0-95F8-9CB4CF6EBDCC}"/>
    <cellStyle name="Percent 2 4 5 5 3 3 2" xfId="35311" xr:uid="{625C3482-3B9A-4808-8033-7E153F3CB81E}"/>
    <cellStyle name="Percent 2 4 5 5 3 4" xfId="26281" xr:uid="{98BCE7D9-C1E8-4CBC-A01D-BF471785B6C3}"/>
    <cellStyle name="Percent 2 4 5 5 4" xfId="5349" xr:uid="{6B1DD9BF-0132-4B0E-8522-FD4614C6D1F2}"/>
    <cellStyle name="Percent 2 4 5 5 4 2" xfId="14379" xr:uid="{2FD8A714-FA15-471B-8C64-107D8157CF08}"/>
    <cellStyle name="Percent 2 4 5 5 4 2 2" xfId="36805" xr:uid="{D7843082-282F-40F4-AD3B-80C65760CAA4}"/>
    <cellStyle name="Percent 2 4 5 5 4 3" xfId="27775" xr:uid="{7D53A483-6CDF-4220-B613-499DB80FB956}"/>
    <cellStyle name="Percent 2 4 5 5 5" xfId="9897" xr:uid="{FA71F60D-4E9F-47A2-BAB5-A6091471A4FF}"/>
    <cellStyle name="Percent 2 4 5 5 5 2" xfId="32323" xr:uid="{9D9C966A-6351-4B16-BB38-A1E8C3CE8938}"/>
    <cellStyle name="Percent 2 4 5 5 6" xfId="23293" xr:uid="{069B1F79-9456-4F3F-A743-D22946CD4B3F}"/>
    <cellStyle name="Percent 2 4 5 6" xfId="1616" xr:uid="{984AF8FE-9AB5-4273-82A8-CB783813BCB6}"/>
    <cellStyle name="Percent 2 4 5 6 2" xfId="6098" xr:uid="{02CD167F-4462-419D-81D5-98C0616F044C}"/>
    <cellStyle name="Percent 2 4 5 6 2 2" xfId="15128" xr:uid="{F42AABD9-8F1D-45B6-B56B-AE5F44041273}"/>
    <cellStyle name="Percent 2 4 5 6 2 2 2" xfId="37554" xr:uid="{1644A756-AA09-446B-8B72-330B20131FE5}"/>
    <cellStyle name="Percent 2 4 5 6 2 3" xfId="28524" xr:uid="{1519383A-3653-43D8-876F-271923C007E4}"/>
    <cellStyle name="Percent 2 4 5 6 3" xfId="10646" xr:uid="{1D175E1C-41B3-481D-903C-5FBAE8E95D39}"/>
    <cellStyle name="Percent 2 4 5 6 3 2" xfId="33072" xr:uid="{906D0006-15BC-493B-93F7-A1808A2BF288}"/>
    <cellStyle name="Percent 2 4 5 6 4" xfId="24042" xr:uid="{C696EAD0-CE97-4A42-9581-4419EE274C16}"/>
    <cellStyle name="Percent 2 4 5 7" xfId="3110" xr:uid="{5BF8ED22-38DE-4CDC-9A40-73E36EE5B7A9}"/>
    <cellStyle name="Percent 2 4 5 7 2" xfId="7592" xr:uid="{09EB8269-A398-474F-A582-AA04F3DF1AE7}"/>
    <cellStyle name="Percent 2 4 5 7 2 2" xfId="16622" xr:uid="{DDEFB2CC-D131-4D86-99BE-B2E779E299DF}"/>
    <cellStyle name="Percent 2 4 5 7 2 2 2" xfId="39048" xr:uid="{AC052ABD-0CBA-4138-8C16-A6AC68731889}"/>
    <cellStyle name="Percent 2 4 5 7 2 3" xfId="30018" xr:uid="{9EE6AFE8-6968-4691-9A0E-4A0C6CCC8AEF}"/>
    <cellStyle name="Percent 2 4 5 7 3" xfId="12140" xr:uid="{917D227B-2BE8-420D-8120-5F85C9F30B25}"/>
    <cellStyle name="Percent 2 4 5 7 3 2" xfId="34566" xr:uid="{56558DC1-871F-40DF-9FCA-96F88522417A}"/>
    <cellStyle name="Percent 2 4 5 7 4" xfId="25536" xr:uid="{0BC28D47-99D3-4E2E-AF2C-BB375432E9F3}"/>
    <cellStyle name="Percent 2 4 5 8" xfId="4604" xr:uid="{032B992B-8343-4748-8050-C2C8B7E897B1}"/>
    <cellStyle name="Percent 2 4 5 8 2" xfId="13634" xr:uid="{6C79BADC-5B9D-42C3-B4B3-DB4747A75775}"/>
    <cellStyle name="Percent 2 4 5 8 2 2" xfId="36060" xr:uid="{9A5C1BB8-2D85-438C-9E7C-69FEA87DF6A3}"/>
    <cellStyle name="Percent 2 4 5 8 3" xfId="27030" xr:uid="{5F3A34F6-A2B1-4B90-AF6D-A3E7EDF4DDF8}"/>
    <cellStyle name="Percent 2 4 5 9" xfId="9152" xr:uid="{24BDED4E-2B5D-465B-85EF-ED755A9EB062}"/>
    <cellStyle name="Percent 2 4 5 9 2" xfId="31578" xr:uid="{1231A26C-6C30-49C5-9A67-DCE9FDA88B40}"/>
    <cellStyle name="Percent 2 4 6" xfId="140" xr:uid="{89D28D47-4658-4E16-8C4D-663CDCEA89E5}"/>
    <cellStyle name="Percent 2 4 6 10" xfId="22566" xr:uid="{33028C3F-18C3-41C1-98D2-49AF8980B3B2}"/>
    <cellStyle name="Percent 2 4 6 2" xfId="326" xr:uid="{F041138D-3104-461F-9B9F-A1C948EE847D}"/>
    <cellStyle name="Percent 2 4 6 2 2" xfId="1069" xr:uid="{43101FBD-1B1F-4767-9FA2-5387126DBAEE}"/>
    <cellStyle name="Percent 2 4 6 2 2 2" xfId="2563" xr:uid="{1D0B5670-FA08-41E4-90DB-32EC66CB6DB9}"/>
    <cellStyle name="Percent 2 4 6 2 2 2 2" xfId="7045" xr:uid="{7F92EF61-F7B1-423F-839B-5190F10ED44D}"/>
    <cellStyle name="Percent 2 4 6 2 2 2 2 2" xfId="16075" xr:uid="{3E242A6F-B1B9-4158-889D-6D474F3A865E}"/>
    <cellStyle name="Percent 2 4 6 2 2 2 2 2 2" xfId="38501" xr:uid="{B40AEE33-833E-4056-8034-CAAD0A07FCC9}"/>
    <cellStyle name="Percent 2 4 6 2 2 2 2 3" xfId="29471" xr:uid="{B8578647-6F91-4970-9303-96BFFDE12646}"/>
    <cellStyle name="Percent 2 4 6 2 2 2 3" xfId="11593" xr:uid="{1C52BABC-9B0D-4884-BEDE-EF9875EF2DCD}"/>
    <cellStyle name="Percent 2 4 6 2 2 2 3 2" xfId="34019" xr:uid="{06004066-1BE5-407A-B2B7-52CFBCD9DF70}"/>
    <cellStyle name="Percent 2 4 6 2 2 2 4" xfId="24989" xr:uid="{5EFE3E8B-4AFE-4CE2-96ED-A3454815E1BC}"/>
    <cellStyle name="Percent 2 4 6 2 2 3" xfId="4057" xr:uid="{77D06DEF-065D-4D3B-96ED-F20FD66A1951}"/>
    <cellStyle name="Percent 2 4 6 2 2 3 2" xfId="8539" xr:uid="{C1021FA7-C9E0-4F97-8552-05A2C9163B61}"/>
    <cellStyle name="Percent 2 4 6 2 2 3 2 2" xfId="17569" xr:uid="{5FB3AA9D-264E-4200-BA34-C0699F0D0DAE}"/>
    <cellStyle name="Percent 2 4 6 2 2 3 2 2 2" xfId="39995" xr:uid="{2AA3BF79-E3A0-4320-9D8B-A1FB8C822151}"/>
    <cellStyle name="Percent 2 4 6 2 2 3 2 3" xfId="30965" xr:uid="{CC72939A-C6AD-4398-810B-F9F7F46E6EAE}"/>
    <cellStyle name="Percent 2 4 6 2 2 3 3" xfId="13087" xr:uid="{B917B5FF-CFE4-4258-ADEF-0FB45F581CDF}"/>
    <cellStyle name="Percent 2 4 6 2 2 3 3 2" xfId="35513" xr:uid="{A0BD5E65-5443-4ED5-A30E-D915EE2E64A5}"/>
    <cellStyle name="Percent 2 4 6 2 2 3 4" xfId="26483" xr:uid="{DCDC8E0A-C907-4709-9EB7-954FDA306022}"/>
    <cellStyle name="Percent 2 4 6 2 2 4" xfId="5551" xr:uid="{C5331955-25E4-43D8-B435-423B70251795}"/>
    <cellStyle name="Percent 2 4 6 2 2 4 2" xfId="14581" xr:uid="{ABE393A0-50AA-4B51-B04F-B9B9F9C4AF4E}"/>
    <cellStyle name="Percent 2 4 6 2 2 4 2 2" xfId="37007" xr:uid="{FB68B6D8-2D61-4BC3-8BF1-BED4B87AC156}"/>
    <cellStyle name="Percent 2 4 6 2 2 4 3" xfId="27977" xr:uid="{83786ADD-E296-4EB9-9EDC-1AC8E1AB2C1D}"/>
    <cellStyle name="Percent 2 4 6 2 2 5" xfId="10099" xr:uid="{AB3F3F2C-1BC8-4B33-8678-4B1D7D185FCE}"/>
    <cellStyle name="Percent 2 4 6 2 2 5 2" xfId="32525" xr:uid="{BE706A5A-D236-4E84-8409-3A4266EBC6DE}"/>
    <cellStyle name="Percent 2 4 6 2 2 6" xfId="23495" xr:uid="{8A5D4BE5-3188-4422-ABFA-D105521BD3EE}"/>
    <cellStyle name="Percent 2 4 6 2 3" xfId="1820" xr:uid="{4A25B01A-F632-4CD6-8ACA-592283C566BE}"/>
    <cellStyle name="Percent 2 4 6 2 3 2" xfId="6302" xr:uid="{0BB2E0BE-418B-4D94-8E7F-75CEDCF10668}"/>
    <cellStyle name="Percent 2 4 6 2 3 2 2" xfId="15332" xr:uid="{CE8223AB-4814-4135-AA03-583D73069963}"/>
    <cellStyle name="Percent 2 4 6 2 3 2 2 2" xfId="37758" xr:uid="{7B7F3A33-2111-491D-9F56-A175CC19C531}"/>
    <cellStyle name="Percent 2 4 6 2 3 2 3" xfId="28728" xr:uid="{18015BBA-D632-489E-9420-E32EFB7F37C2}"/>
    <cellStyle name="Percent 2 4 6 2 3 3" xfId="10850" xr:uid="{4A9863DD-5BD6-462E-ACC0-866CAFED4815}"/>
    <cellStyle name="Percent 2 4 6 2 3 3 2" xfId="33276" xr:uid="{12957C44-0794-48D1-927B-EF618363B452}"/>
    <cellStyle name="Percent 2 4 6 2 3 4" xfId="24246" xr:uid="{BA88E6D9-6EF5-442A-B997-015BEBCB575C}"/>
    <cellStyle name="Percent 2 4 6 2 4" xfId="3314" xr:uid="{A5D0177D-124E-45F8-B4E7-1B3A3F954802}"/>
    <cellStyle name="Percent 2 4 6 2 4 2" xfId="7796" xr:uid="{ECEA6588-E80A-4C79-922F-4B51D3B3C74D}"/>
    <cellStyle name="Percent 2 4 6 2 4 2 2" xfId="16826" xr:uid="{17EFE0BF-D618-469C-AB45-B97AE9FEBC44}"/>
    <cellStyle name="Percent 2 4 6 2 4 2 2 2" xfId="39252" xr:uid="{F67126F6-49B3-4F79-9B97-DC603FA6E92B}"/>
    <cellStyle name="Percent 2 4 6 2 4 2 3" xfId="30222" xr:uid="{26D6F108-F048-408A-9652-807E6CF5FC43}"/>
    <cellStyle name="Percent 2 4 6 2 4 3" xfId="12344" xr:uid="{618C445E-ADBF-4FE4-8218-00A7509B12A2}"/>
    <cellStyle name="Percent 2 4 6 2 4 3 2" xfId="34770" xr:uid="{36116E5D-04D5-4FC6-A79A-C21CC988C4F9}"/>
    <cellStyle name="Percent 2 4 6 2 4 4" xfId="25740" xr:uid="{E0432AB2-6452-4BAA-87E1-B8804D01E0B2}"/>
    <cellStyle name="Percent 2 4 6 2 5" xfId="4808" xr:uid="{E45472C7-7C2B-454B-924A-499E9729F68F}"/>
    <cellStyle name="Percent 2 4 6 2 5 2" xfId="13838" xr:uid="{B70DC4CD-D7B1-470A-B17C-841E90F32EA4}"/>
    <cellStyle name="Percent 2 4 6 2 5 2 2" xfId="36264" xr:uid="{71728A35-C9FE-4A14-B02C-06E5AE35044C}"/>
    <cellStyle name="Percent 2 4 6 2 5 3" xfId="27234" xr:uid="{E6C5FF26-CF14-4846-9D8F-65DEBB194698}"/>
    <cellStyle name="Percent 2 4 6 2 6" xfId="9356" xr:uid="{98A13D26-90F0-4F52-94DF-CBB74EFA5DBD}"/>
    <cellStyle name="Percent 2 4 6 2 6 2" xfId="31782" xr:uid="{7D8F33F6-8BA9-4651-8E4C-30A4DD33B618}"/>
    <cellStyle name="Percent 2 4 6 2 7" xfId="22752" xr:uid="{7A6C1D01-E683-4F8A-9CE5-EFD67C66C4AE}"/>
    <cellStyle name="Percent 2 4 6 3" xfId="512" xr:uid="{773F0AE0-B810-43F9-9BA3-D97130C01753}"/>
    <cellStyle name="Percent 2 4 6 3 2" xfId="1259" xr:uid="{75FD2103-C5BB-4E58-8D76-6F311355871C}"/>
    <cellStyle name="Percent 2 4 6 3 2 2" xfId="2753" xr:uid="{D31D95DC-67E7-4FAD-999E-D7110E9E9102}"/>
    <cellStyle name="Percent 2 4 6 3 2 2 2" xfId="7235" xr:uid="{B9156347-9EED-4C16-BB77-D20AC9A69FE5}"/>
    <cellStyle name="Percent 2 4 6 3 2 2 2 2" xfId="16265" xr:uid="{573106EC-9FFF-4C6D-9A3F-CC720FF610B2}"/>
    <cellStyle name="Percent 2 4 6 3 2 2 2 2 2" xfId="38691" xr:uid="{C967210D-EFB4-4821-AB60-48F7DE96039E}"/>
    <cellStyle name="Percent 2 4 6 3 2 2 2 3" xfId="29661" xr:uid="{3FC58F47-C632-47EC-B25F-118B85978AC1}"/>
    <cellStyle name="Percent 2 4 6 3 2 2 3" xfId="11783" xr:uid="{3023A6E2-0330-43B5-99D9-9862ABC16762}"/>
    <cellStyle name="Percent 2 4 6 3 2 2 3 2" xfId="34209" xr:uid="{57C902AE-14D8-4CE6-9D1A-BA1D205DF2C8}"/>
    <cellStyle name="Percent 2 4 6 3 2 2 4" xfId="25179" xr:uid="{AEB7870E-AA72-4896-8717-1787FDE78C9F}"/>
    <cellStyle name="Percent 2 4 6 3 2 3" xfId="4247" xr:uid="{8D71BCCF-FD68-405E-8947-D86E02EDA442}"/>
    <cellStyle name="Percent 2 4 6 3 2 3 2" xfId="8729" xr:uid="{88EAEBED-FCCE-4EA0-8F9D-BDCDAF0B8435}"/>
    <cellStyle name="Percent 2 4 6 3 2 3 2 2" xfId="17759" xr:uid="{64E10103-898F-4898-BCD5-429110463F59}"/>
    <cellStyle name="Percent 2 4 6 3 2 3 2 2 2" xfId="40185" xr:uid="{D252E65F-EA15-4EF8-9382-BD9BE232BEEE}"/>
    <cellStyle name="Percent 2 4 6 3 2 3 2 3" xfId="31155" xr:uid="{27F7795B-3E60-450A-B26D-51C79AEC6C25}"/>
    <cellStyle name="Percent 2 4 6 3 2 3 3" xfId="13277" xr:uid="{C328B374-C7A4-49AF-9A87-5C1AC390CF78}"/>
    <cellStyle name="Percent 2 4 6 3 2 3 3 2" xfId="35703" xr:uid="{6293A6A3-CA8F-462A-96BB-141626732194}"/>
    <cellStyle name="Percent 2 4 6 3 2 3 4" xfId="26673" xr:uid="{F954EA1F-4CA1-4018-96A6-A3825F5D38D0}"/>
    <cellStyle name="Percent 2 4 6 3 2 4" xfId="5741" xr:uid="{946646B1-D67A-45B6-B899-82DBFC53A5AC}"/>
    <cellStyle name="Percent 2 4 6 3 2 4 2" xfId="14771" xr:uid="{9DCDFD5C-28C4-442A-8918-C387441AA45A}"/>
    <cellStyle name="Percent 2 4 6 3 2 4 2 2" xfId="37197" xr:uid="{C7DEF094-E678-4F1D-8985-8D7366E188D3}"/>
    <cellStyle name="Percent 2 4 6 3 2 4 3" xfId="28167" xr:uid="{E8A5CA5D-9F17-4231-9984-6638DFAD4028}"/>
    <cellStyle name="Percent 2 4 6 3 2 5" xfId="10289" xr:uid="{DD482A60-B150-4880-A7F5-202FC00DBD00}"/>
    <cellStyle name="Percent 2 4 6 3 2 5 2" xfId="32715" xr:uid="{77BC423A-D1F5-451F-A8F0-310BE6A9FEF7}"/>
    <cellStyle name="Percent 2 4 6 3 2 6" xfId="23685" xr:uid="{3CF96663-06D0-4663-97BD-F85F7011FABE}"/>
    <cellStyle name="Percent 2 4 6 3 3" xfId="2006" xr:uid="{6488A7BF-BC34-4F2A-B3E0-22C7C3F71D15}"/>
    <cellStyle name="Percent 2 4 6 3 3 2" xfId="6488" xr:uid="{B1D98B89-9D38-43EE-85FF-B2BB7F5207E0}"/>
    <cellStyle name="Percent 2 4 6 3 3 2 2" xfId="15518" xr:uid="{8AA0635F-15BE-4591-B42E-0534F48D1CA7}"/>
    <cellStyle name="Percent 2 4 6 3 3 2 2 2" xfId="37944" xr:uid="{4C4B1D08-A200-42DD-A866-FA5477063B10}"/>
    <cellStyle name="Percent 2 4 6 3 3 2 3" xfId="28914" xr:uid="{DB98B1FA-669D-492C-95F9-539D90F2E963}"/>
    <cellStyle name="Percent 2 4 6 3 3 3" xfId="11036" xr:uid="{9469BCF1-ACD0-4A5A-BD7E-C56428C70522}"/>
    <cellStyle name="Percent 2 4 6 3 3 3 2" xfId="33462" xr:uid="{8C6EA3B5-3EFF-4938-87D6-BECAE32D387D}"/>
    <cellStyle name="Percent 2 4 6 3 3 4" xfId="24432" xr:uid="{E7E2DA62-4A3C-4979-8C75-812C18CEB72B}"/>
    <cellStyle name="Percent 2 4 6 3 4" xfId="3500" xr:uid="{7EBD7107-D56D-4B86-8E09-798A5604DA0A}"/>
    <cellStyle name="Percent 2 4 6 3 4 2" xfId="7982" xr:uid="{89C6EACE-4518-4986-92B1-B16F5583AFBB}"/>
    <cellStyle name="Percent 2 4 6 3 4 2 2" xfId="17012" xr:uid="{D5EED0B5-73EA-46BA-A0D4-5C11EF4A829C}"/>
    <cellStyle name="Percent 2 4 6 3 4 2 2 2" xfId="39438" xr:uid="{8366D5DC-7893-4864-ADD7-687A6C9079AD}"/>
    <cellStyle name="Percent 2 4 6 3 4 2 3" xfId="30408" xr:uid="{DA26F2F3-EC20-434A-A615-D44BB528A8B7}"/>
    <cellStyle name="Percent 2 4 6 3 4 3" xfId="12530" xr:uid="{728C2E3F-F576-47F5-88D0-09CB684BCDC7}"/>
    <cellStyle name="Percent 2 4 6 3 4 3 2" xfId="34956" xr:uid="{FA226388-AA53-410A-A5E8-CB9C3F4E8E8E}"/>
    <cellStyle name="Percent 2 4 6 3 4 4" xfId="25926" xr:uid="{6EF6F88A-F416-4C89-81A0-6E64E5C92A75}"/>
    <cellStyle name="Percent 2 4 6 3 5" xfId="4994" xr:uid="{2E478C41-A0D5-4EC4-97E4-F57996D0BD10}"/>
    <cellStyle name="Percent 2 4 6 3 5 2" xfId="14024" xr:uid="{8D7D727B-93C0-4C07-B8B7-F39C1539F762}"/>
    <cellStyle name="Percent 2 4 6 3 5 2 2" xfId="36450" xr:uid="{C86F50E9-6B69-4371-BF44-0BFF02051A84}"/>
    <cellStyle name="Percent 2 4 6 3 5 3" xfId="27420" xr:uid="{552A9079-E234-481B-B632-CA1C6AAFE1ED}"/>
    <cellStyle name="Percent 2 4 6 3 6" xfId="9542" xr:uid="{1816974A-F2D7-4237-BFD6-91CDBEB1E134}"/>
    <cellStyle name="Percent 2 4 6 3 6 2" xfId="31968" xr:uid="{84A43B5F-6A41-4C6D-BD36-716D7A35A7AC}"/>
    <cellStyle name="Percent 2 4 6 3 7" xfId="22938" xr:uid="{C817240A-27A5-4536-8130-8BFB7687328D}"/>
    <cellStyle name="Percent 2 4 6 4" xfId="698" xr:uid="{BCA7E265-E11E-4A49-8E08-14A07E26F47D}"/>
    <cellStyle name="Percent 2 4 6 4 2" xfId="1445" xr:uid="{46D8E004-40E3-4140-9183-BBF6607D67AA}"/>
    <cellStyle name="Percent 2 4 6 4 2 2" xfId="2939" xr:uid="{DE23CF08-B623-4629-9888-D7B67F00E984}"/>
    <cellStyle name="Percent 2 4 6 4 2 2 2" xfId="7421" xr:uid="{07555D7B-5FC1-4B22-AC46-87E3A80BB059}"/>
    <cellStyle name="Percent 2 4 6 4 2 2 2 2" xfId="16451" xr:uid="{5311BCCB-800F-4AC3-BF67-E7886CEE1E59}"/>
    <cellStyle name="Percent 2 4 6 4 2 2 2 2 2" xfId="38877" xr:uid="{293609C5-330B-4F18-99E9-0582A66DDA8E}"/>
    <cellStyle name="Percent 2 4 6 4 2 2 2 3" xfId="29847" xr:uid="{7E35373F-E278-4CA3-B8F8-EB9D84787476}"/>
    <cellStyle name="Percent 2 4 6 4 2 2 3" xfId="11969" xr:uid="{C8778C1B-51DE-4DAF-A913-E81E6C89EBAE}"/>
    <cellStyle name="Percent 2 4 6 4 2 2 3 2" xfId="34395" xr:uid="{E59AEA93-DC5D-44B5-B0BE-0EAC93C2EEB7}"/>
    <cellStyle name="Percent 2 4 6 4 2 2 4" xfId="25365" xr:uid="{64BFDE50-8D10-40A6-B9B9-3A89559B4BB4}"/>
    <cellStyle name="Percent 2 4 6 4 2 3" xfId="4433" xr:uid="{38FEAA98-1E11-47B3-9B38-42B18F9312E2}"/>
    <cellStyle name="Percent 2 4 6 4 2 3 2" xfId="8915" xr:uid="{D6D9FB6B-185C-4FB8-A208-FEC6CD82FDB6}"/>
    <cellStyle name="Percent 2 4 6 4 2 3 2 2" xfId="17945" xr:uid="{08733C35-DE80-494D-992D-EF424E651431}"/>
    <cellStyle name="Percent 2 4 6 4 2 3 2 2 2" xfId="40371" xr:uid="{54C2BDB0-E75A-4937-B94C-07B0F8E1AB72}"/>
    <cellStyle name="Percent 2 4 6 4 2 3 2 3" xfId="31341" xr:uid="{FFC42B04-56E9-4B8F-8C06-8CC6D57C4D36}"/>
    <cellStyle name="Percent 2 4 6 4 2 3 3" xfId="13463" xr:uid="{FD422C71-4C9C-4C16-9FED-D1EBD466A527}"/>
    <cellStyle name="Percent 2 4 6 4 2 3 3 2" xfId="35889" xr:uid="{0880E9F5-4A2D-45F5-8D49-6EA810B43DEC}"/>
    <cellStyle name="Percent 2 4 6 4 2 3 4" xfId="26859" xr:uid="{A7D0F9C3-DB2E-4D96-B7C9-F9BD6AD89998}"/>
    <cellStyle name="Percent 2 4 6 4 2 4" xfId="5927" xr:uid="{04CA155A-2074-47A3-8A77-2DEE6CBF0CE6}"/>
    <cellStyle name="Percent 2 4 6 4 2 4 2" xfId="14957" xr:uid="{8CC9EFFE-EFC2-4EF6-84EF-BB407004F6C0}"/>
    <cellStyle name="Percent 2 4 6 4 2 4 2 2" xfId="37383" xr:uid="{78396FA9-BDA9-4F8B-A86F-EC536193E94C}"/>
    <cellStyle name="Percent 2 4 6 4 2 4 3" xfId="28353" xr:uid="{AC75E7CC-6FBE-4234-B936-8F292BB600C8}"/>
    <cellStyle name="Percent 2 4 6 4 2 5" xfId="10475" xr:uid="{1182EEBA-82FD-4C2F-A96C-501E4834FD85}"/>
    <cellStyle name="Percent 2 4 6 4 2 5 2" xfId="32901" xr:uid="{BCCEFFBB-2FEC-457D-B587-559919A907CC}"/>
    <cellStyle name="Percent 2 4 6 4 2 6" xfId="23871" xr:uid="{44D3BE86-0CF3-46A9-B32A-F2D49B78F154}"/>
    <cellStyle name="Percent 2 4 6 4 3" xfId="2192" xr:uid="{F95DDDDC-E8B5-4AE7-8C05-C44E3DCE8F8A}"/>
    <cellStyle name="Percent 2 4 6 4 3 2" xfId="6674" xr:uid="{3A00D483-D048-4B6B-B63A-3177215FC696}"/>
    <cellStyle name="Percent 2 4 6 4 3 2 2" xfId="15704" xr:uid="{E43B4B89-66B0-476C-A8E0-0234CE10FF79}"/>
    <cellStyle name="Percent 2 4 6 4 3 2 2 2" xfId="38130" xr:uid="{97D00BAF-FDDA-461A-AC2A-442D6323121A}"/>
    <cellStyle name="Percent 2 4 6 4 3 2 3" xfId="29100" xr:uid="{6AD9C072-4AF9-4B38-9A12-16F8A866DE67}"/>
    <cellStyle name="Percent 2 4 6 4 3 3" xfId="11222" xr:uid="{CE210CAD-00CE-4059-A774-E16C65D95751}"/>
    <cellStyle name="Percent 2 4 6 4 3 3 2" xfId="33648" xr:uid="{7910B151-2E89-44F6-BEC3-4DA67A104C71}"/>
    <cellStyle name="Percent 2 4 6 4 3 4" xfId="24618" xr:uid="{0790E203-3F9E-4877-ACD1-F1F64FF5A9D7}"/>
    <cellStyle name="Percent 2 4 6 4 4" xfId="3686" xr:uid="{204A49CA-1982-415A-9797-7EB133E2178F}"/>
    <cellStyle name="Percent 2 4 6 4 4 2" xfId="8168" xr:uid="{C2AF4696-3640-42CB-983D-F0FC367996EB}"/>
    <cellStyle name="Percent 2 4 6 4 4 2 2" xfId="17198" xr:uid="{8B3B034E-3BF5-465A-81D3-50C4749794EA}"/>
    <cellStyle name="Percent 2 4 6 4 4 2 2 2" xfId="39624" xr:uid="{EF652AD1-FCA0-4C85-B769-9B1C15FF4925}"/>
    <cellStyle name="Percent 2 4 6 4 4 2 3" xfId="30594" xr:uid="{AC44B1CC-9667-4CC3-9AF0-F3B17EDE667A}"/>
    <cellStyle name="Percent 2 4 6 4 4 3" xfId="12716" xr:uid="{1E5C4E45-95BB-483B-BAEF-2569891EE816}"/>
    <cellStyle name="Percent 2 4 6 4 4 3 2" xfId="35142" xr:uid="{760B0C2D-7526-45B6-AD5D-15890CB15533}"/>
    <cellStyle name="Percent 2 4 6 4 4 4" xfId="26112" xr:uid="{2DA51FB3-8141-4976-8C75-9AC2DDA9D4A1}"/>
    <cellStyle name="Percent 2 4 6 4 5" xfId="5180" xr:uid="{8FC421B6-70A8-49A5-8EAF-FBB43AD1B425}"/>
    <cellStyle name="Percent 2 4 6 4 5 2" xfId="14210" xr:uid="{8C2020ED-D4BC-4DC6-A27D-0BCF8D83FEA9}"/>
    <cellStyle name="Percent 2 4 6 4 5 2 2" xfId="36636" xr:uid="{59C5A4E6-10B3-48F9-A96B-56E1D65756F0}"/>
    <cellStyle name="Percent 2 4 6 4 5 3" xfId="27606" xr:uid="{E5CF7FC6-F40E-4C7D-9753-446199AEDE25}"/>
    <cellStyle name="Percent 2 4 6 4 6" xfId="9728" xr:uid="{80F413F0-BC07-45AA-8C28-7058D1346790}"/>
    <cellStyle name="Percent 2 4 6 4 6 2" xfId="32154" xr:uid="{56F816EA-1E45-40CE-9EF8-46C4B8576E25}"/>
    <cellStyle name="Percent 2 4 6 4 7" xfId="23124" xr:uid="{B36D5885-000B-4486-A715-4F9C33DE883C}"/>
    <cellStyle name="Percent 2 4 6 5" xfId="885" xr:uid="{A9A6BB98-2FDA-4BA7-8036-C11F8832DAB1}"/>
    <cellStyle name="Percent 2 4 6 5 2" xfId="2379" xr:uid="{E4EB3F3C-F341-4E1B-9CCF-FB5540A7F68B}"/>
    <cellStyle name="Percent 2 4 6 5 2 2" xfId="6861" xr:uid="{88B20C1A-4A66-4835-A0A0-7E0E2BE73030}"/>
    <cellStyle name="Percent 2 4 6 5 2 2 2" xfId="15891" xr:uid="{68A09D6B-9291-4FB9-ABF3-269572BCA2E8}"/>
    <cellStyle name="Percent 2 4 6 5 2 2 2 2" xfId="38317" xr:uid="{CD9E8142-8DDE-4B6B-A9D6-F209DEF63372}"/>
    <cellStyle name="Percent 2 4 6 5 2 2 3" xfId="29287" xr:uid="{D9A85CEA-ED04-4188-90DC-7CBAEF0A384E}"/>
    <cellStyle name="Percent 2 4 6 5 2 3" xfId="11409" xr:uid="{76843562-0474-4A50-9B9F-483F33DFFDB0}"/>
    <cellStyle name="Percent 2 4 6 5 2 3 2" xfId="33835" xr:uid="{193D3840-FCDF-4AD3-92D1-AE697E21EDFB}"/>
    <cellStyle name="Percent 2 4 6 5 2 4" xfId="24805" xr:uid="{084E69D7-57FE-464F-AEB5-33E30BEBBEB5}"/>
    <cellStyle name="Percent 2 4 6 5 3" xfId="3873" xr:uid="{2DF917D1-FF04-410F-BDBE-1A1D7F5E56EF}"/>
    <cellStyle name="Percent 2 4 6 5 3 2" xfId="8355" xr:uid="{645725C6-EA69-41AD-B736-BB7E2EB44261}"/>
    <cellStyle name="Percent 2 4 6 5 3 2 2" xfId="17385" xr:uid="{027FC2A7-E057-4FCB-B67E-5629E3B2DCAB}"/>
    <cellStyle name="Percent 2 4 6 5 3 2 2 2" xfId="39811" xr:uid="{9F9D817F-2AD0-44F1-A12C-E5F06AFA99A1}"/>
    <cellStyle name="Percent 2 4 6 5 3 2 3" xfId="30781" xr:uid="{57CACCB1-84BD-4A4A-9BB5-CC9C45C7DC95}"/>
    <cellStyle name="Percent 2 4 6 5 3 3" xfId="12903" xr:uid="{2E9F7949-6758-44FE-9067-4F0A5D41726D}"/>
    <cellStyle name="Percent 2 4 6 5 3 3 2" xfId="35329" xr:uid="{9C8F3544-D938-4894-B4C5-EA94A963561B}"/>
    <cellStyle name="Percent 2 4 6 5 3 4" xfId="26299" xr:uid="{3F1AC84E-EA79-4233-B6D5-E8888D818D89}"/>
    <cellStyle name="Percent 2 4 6 5 4" xfId="5367" xr:uid="{C73DEB66-E8BE-4FE0-91F1-99A65E83C541}"/>
    <cellStyle name="Percent 2 4 6 5 4 2" xfId="14397" xr:uid="{EB9E8C3E-AF4C-4551-8B1B-01BBA8D4985A}"/>
    <cellStyle name="Percent 2 4 6 5 4 2 2" xfId="36823" xr:uid="{B743264A-5688-4339-8E03-4FAB919E04C6}"/>
    <cellStyle name="Percent 2 4 6 5 4 3" xfId="27793" xr:uid="{5E2F9BCC-D21F-4FED-A7C4-DE65BD5EEC5E}"/>
    <cellStyle name="Percent 2 4 6 5 5" xfId="9915" xr:uid="{5EA369E9-E36F-49E3-A712-FEF8FC3386DC}"/>
    <cellStyle name="Percent 2 4 6 5 5 2" xfId="32341" xr:uid="{F2284A6A-FAB3-4544-A63D-8A0DBF77285F}"/>
    <cellStyle name="Percent 2 4 6 5 6" xfId="23311" xr:uid="{688A8AD8-540A-4B32-9574-3AFAA6A4FBEE}"/>
    <cellStyle name="Percent 2 4 6 6" xfId="1634" xr:uid="{A8A4A062-6699-4697-AEFB-268404CA6968}"/>
    <cellStyle name="Percent 2 4 6 6 2" xfId="6116" xr:uid="{51A8DB43-0931-4C78-AF3E-AF255F940D60}"/>
    <cellStyle name="Percent 2 4 6 6 2 2" xfId="15146" xr:uid="{2E456160-75B0-4AFE-B1CC-EFB516EB64E5}"/>
    <cellStyle name="Percent 2 4 6 6 2 2 2" xfId="37572" xr:uid="{2A341655-838E-4AAA-96ED-2C61EB0A372F}"/>
    <cellStyle name="Percent 2 4 6 6 2 3" xfId="28542" xr:uid="{A3B7ED27-BC13-4A7B-9FCC-57DE9BDE1C5F}"/>
    <cellStyle name="Percent 2 4 6 6 3" xfId="10664" xr:uid="{D6F43E9A-B76E-4156-9516-170A2BE563E2}"/>
    <cellStyle name="Percent 2 4 6 6 3 2" xfId="33090" xr:uid="{2747B716-15E5-4904-9DFE-03B8CB454284}"/>
    <cellStyle name="Percent 2 4 6 6 4" xfId="24060" xr:uid="{FAFF0325-F197-4D60-850F-F1BE2CFF88A2}"/>
    <cellStyle name="Percent 2 4 6 7" xfId="3128" xr:uid="{7E009222-0D74-4E12-BBFF-D3976071E5BE}"/>
    <cellStyle name="Percent 2 4 6 7 2" xfId="7610" xr:uid="{0B63B1F3-CE02-4B27-A5F8-B396C7115453}"/>
    <cellStyle name="Percent 2 4 6 7 2 2" xfId="16640" xr:uid="{F356BE2B-26B1-4C5C-84AD-95F88DE21883}"/>
    <cellStyle name="Percent 2 4 6 7 2 2 2" xfId="39066" xr:uid="{A4EF7177-B6B1-403F-A90A-9E7CCFAF01B6}"/>
    <cellStyle name="Percent 2 4 6 7 2 3" xfId="30036" xr:uid="{3A0609EE-63BA-451B-B559-4765DFF7BDEB}"/>
    <cellStyle name="Percent 2 4 6 7 3" xfId="12158" xr:uid="{9626E10C-2E29-48B9-B7AE-2C6C27FEF201}"/>
    <cellStyle name="Percent 2 4 6 7 3 2" xfId="34584" xr:uid="{E7631AEB-03B3-47CE-A6E3-68E11A5755E4}"/>
    <cellStyle name="Percent 2 4 6 7 4" xfId="25554" xr:uid="{B53EFE28-06F0-445F-B71D-C0C3296B9003}"/>
    <cellStyle name="Percent 2 4 6 8" xfId="4622" xr:uid="{B1F96ECC-CD50-4ED7-BFA1-7DDAA7AD14B1}"/>
    <cellStyle name="Percent 2 4 6 8 2" xfId="13652" xr:uid="{4940857A-8710-4FF5-B41E-FD7F0341ABEC}"/>
    <cellStyle name="Percent 2 4 6 8 2 2" xfId="36078" xr:uid="{4FE47FD3-D984-49FA-B09F-8304CA68FB2F}"/>
    <cellStyle name="Percent 2 4 6 8 3" xfId="27048" xr:uid="{D44F7ACB-EEAE-431C-AD9C-937346AE125D}"/>
    <cellStyle name="Percent 2 4 6 9" xfId="9170" xr:uid="{9EE0C237-0717-49E2-9C45-5DEEC19211A2}"/>
    <cellStyle name="Percent 2 4 6 9 2" xfId="31596" xr:uid="{DC607542-5F62-4706-8E2D-6D653A5E05DB}"/>
    <cellStyle name="Percent 2 4 7" xfId="163" xr:uid="{7DEB907A-FC91-4579-AEA1-31EB88618B16}"/>
    <cellStyle name="Percent 2 4 7 10" xfId="22589" xr:uid="{EEE2C9CE-375B-4620-BB66-3CF601F1B14A}"/>
    <cellStyle name="Percent 2 4 7 2" xfId="349" xr:uid="{3456DA0E-26AE-4D23-B202-B54046909510}"/>
    <cellStyle name="Percent 2 4 7 2 2" xfId="1092" xr:uid="{F4C27955-09DF-41FC-B70E-71FFF10E15B7}"/>
    <cellStyle name="Percent 2 4 7 2 2 2" xfId="2586" xr:uid="{FFAF1056-5D1F-4294-B3C8-0AFC0740E8F1}"/>
    <cellStyle name="Percent 2 4 7 2 2 2 2" xfId="7068" xr:uid="{21D2D44B-46E7-45DB-BC8E-EB8A336D3230}"/>
    <cellStyle name="Percent 2 4 7 2 2 2 2 2" xfId="16098" xr:uid="{3689CF0D-A844-4377-9508-68540246884F}"/>
    <cellStyle name="Percent 2 4 7 2 2 2 2 2 2" xfId="38524" xr:uid="{88F86340-A7E2-4BC2-BB74-C7C15BD6374C}"/>
    <cellStyle name="Percent 2 4 7 2 2 2 2 3" xfId="29494" xr:uid="{53EBAFEC-BCAC-4D56-B7A3-AEDF6D806521}"/>
    <cellStyle name="Percent 2 4 7 2 2 2 3" xfId="11616" xr:uid="{DB6F5429-DCDE-4601-9812-1FF999C1B341}"/>
    <cellStyle name="Percent 2 4 7 2 2 2 3 2" xfId="34042" xr:uid="{9D69A876-8133-4BBE-A959-B1C75529C0E1}"/>
    <cellStyle name="Percent 2 4 7 2 2 2 4" xfId="25012" xr:uid="{EFF877A3-F769-4FCC-AB74-122DF5E29A09}"/>
    <cellStyle name="Percent 2 4 7 2 2 3" xfId="4080" xr:uid="{7E389A43-62E0-490D-B238-781F738F8642}"/>
    <cellStyle name="Percent 2 4 7 2 2 3 2" xfId="8562" xr:uid="{6E33D44C-68AF-467B-8F07-3743B8FB8059}"/>
    <cellStyle name="Percent 2 4 7 2 2 3 2 2" xfId="17592" xr:uid="{AF5BAC59-0C46-4957-993D-A5AFE0276CEA}"/>
    <cellStyle name="Percent 2 4 7 2 2 3 2 2 2" xfId="40018" xr:uid="{EF0DF837-7649-4382-B625-A052119399D1}"/>
    <cellStyle name="Percent 2 4 7 2 2 3 2 3" xfId="30988" xr:uid="{0082D5B7-3CC8-4F9C-9DBD-C74873B7A05D}"/>
    <cellStyle name="Percent 2 4 7 2 2 3 3" xfId="13110" xr:uid="{34BB77A0-CF15-4073-B112-2D717959E838}"/>
    <cellStyle name="Percent 2 4 7 2 2 3 3 2" xfId="35536" xr:uid="{4A30C471-6B52-463F-B808-D3F148ABD335}"/>
    <cellStyle name="Percent 2 4 7 2 2 3 4" xfId="26506" xr:uid="{E258D078-C3C6-416F-8B37-30D373B7C2FB}"/>
    <cellStyle name="Percent 2 4 7 2 2 4" xfId="5574" xr:uid="{E469A893-28DB-4CD3-95BA-926CD4AA8704}"/>
    <cellStyle name="Percent 2 4 7 2 2 4 2" xfId="14604" xr:uid="{09AA341B-A926-46B6-9FBE-8511B8429FA0}"/>
    <cellStyle name="Percent 2 4 7 2 2 4 2 2" xfId="37030" xr:uid="{CEA6F3E9-AC9E-4AA5-A4C9-D949AB7F7C6B}"/>
    <cellStyle name="Percent 2 4 7 2 2 4 3" xfId="28000" xr:uid="{81A3C408-5857-41B0-A8ED-493EDC193676}"/>
    <cellStyle name="Percent 2 4 7 2 2 5" xfId="10122" xr:uid="{52900860-9D7B-475C-93BF-13D8E311CE2D}"/>
    <cellStyle name="Percent 2 4 7 2 2 5 2" xfId="32548" xr:uid="{B7C29371-035F-4EE6-99C4-B8E3A4E6A4FB}"/>
    <cellStyle name="Percent 2 4 7 2 2 6" xfId="23518" xr:uid="{902EE148-D019-45E8-B56E-77C02FC9C75B}"/>
    <cellStyle name="Percent 2 4 7 2 3" xfId="1843" xr:uid="{5C6CA188-C5C1-4198-B419-4DD60A0DDD42}"/>
    <cellStyle name="Percent 2 4 7 2 3 2" xfId="6325" xr:uid="{E5F76418-0FDB-48BC-B7E9-4879963743C7}"/>
    <cellStyle name="Percent 2 4 7 2 3 2 2" xfId="15355" xr:uid="{CA5A7BE9-031B-46F5-BBD2-F12185920E05}"/>
    <cellStyle name="Percent 2 4 7 2 3 2 2 2" xfId="37781" xr:uid="{B027EEBD-7F26-437D-81D8-EFD0EF905514}"/>
    <cellStyle name="Percent 2 4 7 2 3 2 3" xfId="28751" xr:uid="{EFF55F6C-16FC-462D-B38C-0881CCE6DEBF}"/>
    <cellStyle name="Percent 2 4 7 2 3 3" xfId="10873" xr:uid="{B3178A8B-5F3E-4C03-967A-29ED8E3C8056}"/>
    <cellStyle name="Percent 2 4 7 2 3 3 2" xfId="33299" xr:uid="{E979A697-E51B-4E41-A9FF-AA4D947F44BB}"/>
    <cellStyle name="Percent 2 4 7 2 3 4" xfId="24269" xr:uid="{7FA66F46-5F9A-4051-B225-E91C6F1EE8CF}"/>
    <cellStyle name="Percent 2 4 7 2 4" xfId="3337" xr:uid="{D10E258B-75C5-4BAF-B79E-40E478C14BA2}"/>
    <cellStyle name="Percent 2 4 7 2 4 2" xfId="7819" xr:uid="{1D4402A9-0D16-4916-8682-9BE10B504348}"/>
    <cellStyle name="Percent 2 4 7 2 4 2 2" xfId="16849" xr:uid="{205C564B-7842-4CA0-A1E3-1BA7F9C65EF0}"/>
    <cellStyle name="Percent 2 4 7 2 4 2 2 2" xfId="39275" xr:uid="{E0749B34-6880-49DA-835A-C1031E98889F}"/>
    <cellStyle name="Percent 2 4 7 2 4 2 3" xfId="30245" xr:uid="{8DFFDEBE-A2E5-4510-8D44-4C8ACD367D30}"/>
    <cellStyle name="Percent 2 4 7 2 4 3" xfId="12367" xr:uid="{075CF9F3-FC5E-4FB8-AB5D-921BAB0F77BC}"/>
    <cellStyle name="Percent 2 4 7 2 4 3 2" xfId="34793" xr:uid="{6DC9CF1C-D7F1-4A95-B769-31600DCF26D6}"/>
    <cellStyle name="Percent 2 4 7 2 4 4" xfId="25763" xr:uid="{38EB51AF-4463-4B7D-B394-1B825996D7F0}"/>
    <cellStyle name="Percent 2 4 7 2 5" xfId="4831" xr:uid="{C4823C3C-D5DF-4647-8D79-9692693A0CA9}"/>
    <cellStyle name="Percent 2 4 7 2 5 2" xfId="13861" xr:uid="{A047FA0E-89A5-4771-933D-9CAADF91E80E}"/>
    <cellStyle name="Percent 2 4 7 2 5 2 2" xfId="36287" xr:uid="{AA0CB574-7550-4538-A79B-36D1139DBFE1}"/>
    <cellStyle name="Percent 2 4 7 2 5 3" xfId="27257" xr:uid="{EAC4CF59-8EC4-469E-B284-0DABCC5D391A}"/>
    <cellStyle name="Percent 2 4 7 2 6" xfId="9379" xr:uid="{57322BEC-047C-4420-B214-99ECBE399EB8}"/>
    <cellStyle name="Percent 2 4 7 2 6 2" xfId="31805" xr:uid="{B583C4A6-A73A-499A-A26C-51368609629B}"/>
    <cellStyle name="Percent 2 4 7 2 7" xfId="22775" xr:uid="{9DC4DC83-181B-410F-90AA-E18D73CA4392}"/>
    <cellStyle name="Percent 2 4 7 3" xfId="535" xr:uid="{244BFE99-7507-48BE-8E85-455E6D72A9AF}"/>
    <cellStyle name="Percent 2 4 7 3 2" xfId="1282" xr:uid="{983C03E0-982C-4C66-8469-B6ACD6BDB9F6}"/>
    <cellStyle name="Percent 2 4 7 3 2 2" xfId="2776" xr:uid="{33D5B3D0-353C-4121-84F6-4817F426F7CA}"/>
    <cellStyle name="Percent 2 4 7 3 2 2 2" xfId="7258" xr:uid="{1BF4503E-8AB6-40F0-8574-8FDDD15C50A3}"/>
    <cellStyle name="Percent 2 4 7 3 2 2 2 2" xfId="16288" xr:uid="{59A0C159-FE85-4544-8F56-F9FB837ADAB7}"/>
    <cellStyle name="Percent 2 4 7 3 2 2 2 2 2" xfId="38714" xr:uid="{A3B37FFC-7728-4607-A361-CB097E6BE6BC}"/>
    <cellStyle name="Percent 2 4 7 3 2 2 2 3" xfId="29684" xr:uid="{C066C776-2343-4DD5-B10A-E1ABEB09A8A6}"/>
    <cellStyle name="Percent 2 4 7 3 2 2 3" xfId="11806" xr:uid="{1D49A300-0FF2-4248-9852-464E3A306697}"/>
    <cellStyle name="Percent 2 4 7 3 2 2 3 2" xfId="34232" xr:uid="{BC46FA85-CF48-4083-B416-AE89C242CA60}"/>
    <cellStyle name="Percent 2 4 7 3 2 2 4" xfId="25202" xr:uid="{3251AB0E-DC5F-438E-996E-7641A7582037}"/>
    <cellStyle name="Percent 2 4 7 3 2 3" xfId="4270" xr:uid="{FDD4D440-7D4D-49A1-BE1E-6F3577F4F6DD}"/>
    <cellStyle name="Percent 2 4 7 3 2 3 2" xfId="8752" xr:uid="{F405C116-4483-4FE6-9CAB-71B7F664EAD0}"/>
    <cellStyle name="Percent 2 4 7 3 2 3 2 2" xfId="17782" xr:uid="{B5F1AD5D-3E05-4944-A31B-3A488321DFC1}"/>
    <cellStyle name="Percent 2 4 7 3 2 3 2 2 2" xfId="40208" xr:uid="{B4DDB8F3-F25B-4C57-853E-AF6008253AA8}"/>
    <cellStyle name="Percent 2 4 7 3 2 3 2 3" xfId="31178" xr:uid="{6271D302-3686-4740-B4E7-56EEE0B99AB1}"/>
    <cellStyle name="Percent 2 4 7 3 2 3 3" xfId="13300" xr:uid="{6FE0FA97-F204-438E-A647-FD51696FDB59}"/>
    <cellStyle name="Percent 2 4 7 3 2 3 3 2" xfId="35726" xr:uid="{376EC7CB-8698-4BF7-B2A9-0B4F13CCD620}"/>
    <cellStyle name="Percent 2 4 7 3 2 3 4" xfId="26696" xr:uid="{C1463F87-348E-493A-A47E-46E74728C095}"/>
    <cellStyle name="Percent 2 4 7 3 2 4" xfId="5764" xr:uid="{6B5426BF-3C20-455E-B9F8-B372929D76A1}"/>
    <cellStyle name="Percent 2 4 7 3 2 4 2" xfId="14794" xr:uid="{3C3DF7B7-23B6-4521-924B-26EFBB0A60C4}"/>
    <cellStyle name="Percent 2 4 7 3 2 4 2 2" xfId="37220" xr:uid="{9E5EC8DB-1DB1-4FC9-A678-8A0D3FFFCBA1}"/>
    <cellStyle name="Percent 2 4 7 3 2 4 3" xfId="28190" xr:uid="{387213C1-F997-4B13-8F68-0B17E395216F}"/>
    <cellStyle name="Percent 2 4 7 3 2 5" xfId="10312" xr:uid="{864598BE-F034-43C3-8567-72F61BDF0C82}"/>
    <cellStyle name="Percent 2 4 7 3 2 5 2" xfId="32738" xr:uid="{1A8B32A5-8A73-47AB-8615-2450C7D6645D}"/>
    <cellStyle name="Percent 2 4 7 3 2 6" xfId="23708" xr:uid="{5F8D4319-D742-40EB-828E-6B6F3248A5E6}"/>
    <cellStyle name="Percent 2 4 7 3 3" xfId="2029" xr:uid="{2E504CA8-58B2-46C4-BDB1-250F8AFB6C71}"/>
    <cellStyle name="Percent 2 4 7 3 3 2" xfId="6511" xr:uid="{D64CDF74-4041-49A4-B5D6-601FED8E19F5}"/>
    <cellStyle name="Percent 2 4 7 3 3 2 2" xfId="15541" xr:uid="{53E4D275-60ED-41AD-96A4-C941B4F11DAC}"/>
    <cellStyle name="Percent 2 4 7 3 3 2 2 2" xfId="37967" xr:uid="{2BF9E281-83D7-4CF7-B059-43D1D1BE5046}"/>
    <cellStyle name="Percent 2 4 7 3 3 2 3" xfId="28937" xr:uid="{45E4A010-7E9D-49A4-AB95-803D081DED1F}"/>
    <cellStyle name="Percent 2 4 7 3 3 3" xfId="11059" xr:uid="{F36DDEB5-DE4B-433F-8B17-7171182D7E57}"/>
    <cellStyle name="Percent 2 4 7 3 3 3 2" xfId="33485" xr:uid="{6667465A-ABBF-48A3-A905-14F64415BA3D}"/>
    <cellStyle name="Percent 2 4 7 3 3 4" xfId="24455" xr:uid="{A9326442-4EC7-4E62-8FCA-83C92B81C306}"/>
    <cellStyle name="Percent 2 4 7 3 4" xfId="3523" xr:uid="{49C04C15-FC6B-46E7-A1A4-56F89AD0E139}"/>
    <cellStyle name="Percent 2 4 7 3 4 2" xfId="8005" xr:uid="{E843104B-3E3C-4407-979C-C43886905405}"/>
    <cellStyle name="Percent 2 4 7 3 4 2 2" xfId="17035" xr:uid="{954CAD17-E0F4-4C99-8DB8-C9C247952890}"/>
    <cellStyle name="Percent 2 4 7 3 4 2 2 2" xfId="39461" xr:uid="{F0650847-1C14-4075-9AF1-1605A4282A49}"/>
    <cellStyle name="Percent 2 4 7 3 4 2 3" xfId="30431" xr:uid="{0AF552C2-1610-4086-957B-241EE238D7F4}"/>
    <cellStyle name="Percent 2 4 7 3 4 3" xfId="12553" xr:uid="{098EF2A0-ED69-4CE9-AC57-14A254CB9866}"/>
    <cellStyle name="Percent 2 4 7 3 4 3 2" xfId="34979" xr:uid="{A72D3046-7790-4FB4-A2C3-8D101FAB944A}"/>
    <cellStyle name="Percent 2 4 7 3 4 4" xfId="25949" xr:uid="{44CB232A-B7D6-45AC-A8CD-7D2FF0984419}"/>
    <cellStyle name="Percent 2 4 7 3 5" xfId="5017" xr:uid="{BD04F015-A0F6-459C-8539-B651EF37FE99}"/>
    <cellStyle name="Percent 2 4 7 3 5 2" xfId="14047" xr:uid="{AAD87EAE-9172-4EC6-B76D-B24CC39DC0E8}"/>
    <cellStyle name="Percent 2 4 7 3 5 2 2" xfId="36473" xr:uid="{0EBAF034-1812-404C-8293-B21AF336F01C}"/>
    <cellStyle name="Percent 2 4 7 3 5 3" xfId="27443" xr:uid="{667EB87C-CF58-4E33-A1F6-51EFBBBAC0FB}"/>
    <cellStyle name="Percent 2 4 7 3 6" xfId="9565" xr:uid="{B852A449-302B-4AA6-B4FF-7AEC3ED8029E}"/>
    <cellStyle name="Percent 2 4 7 3 6 2" xfId="31991" xr:uid="{5DBAE23A-F9B5-47BF-8EBD-EDC9CA512878}"/>
    <cellStyle name="Percent 2 4 7 3 7" xfId="22961" xr:uid="{AFB4F668-700E-419E-802D-C7D39BF8F925}"/>
    <cellStyle name="Percent 2 4 7 4" xfId="721" xr:uid="{0E2ED1D3-4063-4017-997B-1767E41831FC}"/>
    <cellStyle name="Percent 2 4 7 4 2" xfId="1468" xr:uid="{B2073412-4D11-40A8-AF8D-524B4032DCBD}"/>
    <cellStyle name="Percent 2 4 7 4 2 2" xfId="2962" xr:uid="{63DF260C-1E3D-444A-8235-A9C69854117A}"/>
    <cellStyle name="Percent 2 4 7 4 2 2 2" xfId="7444" xr:uid="{DEE3B88F-9995-4C1F-9C0B-91FDBA4A694A}"/>
    <cellStyle name="Percent 2 4 7 4 2 2 2 2" xfId="16474" xr:uid="{C65DA4DC-C05E-4534-9654-E8A369E1C670}"/>
    <cellStyle name="Percent 2 4 7 4 2 2 2 2 2" xfId="38900" xr:uid="{4B2F05B1-DA32-42FF-959C-E228808AD714}"/>
    <cellStyle name="Percent 2 4 7 4 2 2 2 3" xfId="29870" xr:uid="{7D914715-0D21-47C3-8BC4-D257F0360B44}"/>
    <cellStyle name="Percent 2 4 7 4 2 2 3" xfId="11992" xr:uid="{E4A4F783-30C5-4B1A-A144-2A68C6FA8EEC}"/>
    <cellStyle name="Percent 2 4 7 4 2 2 3 2" xfId="34418" xr:uid="{359F96A9-4A2C-4A09-AD69-C6BEFA0243DE}"/>
    <cellStyle name="Percent 2 4 7 4 2 2 4" xfId="25388" xr:uid="{03CBBBA3-F398-40DA-8F42-4293818EDFB4}"/>
    <cellStyle name="Percent 2 4 7 4 2 3" xfId="4456" xr:uid="{D9CF56FB-BCA1-4ED2-B907-3812FEC95D85}"/>
    <cellStyle name="Percent 2 4 7 4 2 3 2" xfId="8938" xr:uid="{4C3CC145-4D4F-44E6-B5C5-4434CC9AC2B3}"/>
    <cellStyle name="Percent 2 4 7 4 2 3 2 2" xfId="17968" xr:uid="{3E9AF03E-01E7-45FB-9F1E-3C2919712975}"/>
    <cellStyle name="Percent 2 4 7 4 2 3 2 2 2" xfId="40394" xr:uid="{3340B58F-7F49-4118-82B2-9B46B7894213}"/>
    <cellStyle name="Percent 2 4 7 4 2 3 2 3" xfId="31364" xr:uid="{87A7038B-20CB-4724-98BE-5C71AF4EE3C3}"/>
    <cellStyle name="Percent 2 4 7 4 2 3 3" xfId="13486" xr:uid="{A37B83CC-655B-4576-B9DF-1CA460F2F318}"/>
    <cellStyle name="Percent 2 4 7 4 2 3 3 2" xfId="35912" xr:uid="{F7C43213-BC13-4523-9B8C-4AD85D5CEB6F}"/>
    <cellStyle name="Percent 2 4 7 4 2 3 4" xfId="26882" xr:uid="{7972225E-0687-45F0-897E-88569B5BBB2F}"/>
    <cellStyle name="Percent 2 4 7 4 2 4" xfId="5950" xr:uid="{584E56FF-4587-4E9D-BBED-A097EC03143D}"/>
    <cellStyle name="Percent 2 4 7 4 2 4 2" xfId="14980" xr:uid="{08420348-8137-4046-9ABA-0758EFD43AE1}"/>
    <cellStyle name="Percent 2 4 7 4 2 4 2 2" xfId="37406" xr:uid="{C170E375-57C8-43C9-9A1E-48736B88A676}"/>
    <cellStyle name="Percent 2 4 7 4 2 4 3" xfId="28376" xr:uid="{8742AD78-8B33-4F5F-91CA-837FE04991C0}"/>
    <cellStyle name="Percent 2 4 7 4 2 5" xfId="10498" xr:uid="{5809711D-017C-4760-B049-F31BE86C5110}"/>
    <cellStyle name="Percent 2 4 7 4 2 5 2" xfId="32924" xr:uid="{28020469-7DC8-40B6-86E2-699F7ED2D844}"/>
    <cellStyle name="Percent 2 4 7 4 2 6" xfId="23894" xr:uid="{C23433EE-D3ED-4E3B-AB99-79459526ADD5}"/>
    <cellStyle name="Percent 2 4 7 4 3" xfId="2215" xr:uid="{E6C3F3CE-C7AF-40A6-B36C-BE168CF61508}"/>
    <cellStyle name="Percent 2 4 7 4 3 2" xfId="6697" xr:uid="{8A2FE3AE-47A3-4153-AE8B-D058E5BF9DFE}"/>
    <cellStyle name="Percent 2 4 7 4 3 2 2" xfId="15727" xr:uid="{A082192D-8FEF-4935-A519-BC40E55B5D3F}"/>
    <cellStyle name="Percent 2 4 7 4 3 2 2 2" xfId="38153" xr:uid="{C1C804BE-BF71-4BE4-8DF5-AB2E9E635DD2}"/>
    <cellStyle name="Percent 2 4 7 4 3 2 3" xfId="29123" xr:uid="{692C2E91-6B18-4D54-B5A4-6ACCE1FB83BE}"/>
    <cellStyle name="Percent 2 4 7 4 3 3" xfId="11245" xr:uid="{41F74FF5-8184-4644-AF4E-EF009640E687}"/>
    <cellStyle name="Percent 2 4 7 4 3 3 2" xfId="33671" xr:uid="{83EF12A3-FE2A-42BD-B5AE-F482D08E0DCE}"/>
    <cellStyle name="Percent 2 4 7 4 3 4" xfId="24641" xr:uid="{6D3AB035-9BA4-43CB-8088-CD776D48109A}"/>
    <cellStyle name="Percent 2 4 7 4 4" xfId="3709" xr:uid="{945662CD-FDF8-4506-8004-694F4686014E}"/>
    <cellStyle name="Percent 2 4 7 4 4 2" xfId="8191" xr:uid="{5F30ACA5-D9F0-44F8-BC81-BD244030A91A}"/>
    <cellStyle name="Percent 2 4 7 4 4 2 2" xfId="17221" xr:uid="{448DF092-BF1C-4256-95FE-CF9828E87A98}"/>
    <cellStyle name="Percent 2 4 7 4 4 2 2 2" xfId="39647" xr:uid="{07173825-1CE0-4E04-A624-3DC8AC130A21}"/>
    <cellStyle name="Percent 2 4 7 4 4 2 3" xfId="30617" xr:uid="{B613B90B-2FFC-4405-A2BE-4E68284E1C4F}"/>
    <cellStyle name="Percent 2 4 7 4 4 3" xfId="12739" xr:uid="{E89CA20D-1FF3-45F6-AE1D-F219CA8F305C}"/>
    <cellStyle name="Percent 2 4 7 4 4 3 2" xfId="35165" xr:uid="{51B8A46E-A44F-4425-90B3-3DBFDA844A6B}"/>
    <cellStyle name="Percent 2 4 7 4 4 4" xfId="26135" xr:uid="{64EE3ED5-4547-454C-A8A4-23F1FEAD39DF}"/>
    <cellStyle name="Percent 2 4 7 4 5" xfId="5203" xr:uid="{21E19C80-DF79-4213-895B-184253AE7B49}"/>
    <cellStyle name="Percent 2 4 7 4 5 2" xfId="14233" xr:uid="{CCADD99B-2014-4427-AAF3-8407D3242109}"/>
    <cellStyle name="Percent 2 4 7 4 5 2 2" xfId="36659" xr:uid="{017F652D-9ABB-4304-B893-75F5A4681A50}"/>
    <cellStyle name="Percent 2 4 7 4 5 3" xfId="27629" xr:uid="{F8DFB9D9-85DF-4BE2-B5C5-648F7E47BF09}"/>
    <cellStyle name="Percent 2 4 7 4 6" xfId="9751" xr:uid="{21441130-EC16-43F5-A3B1-0014B463B774}"/>
    <cellStyle name="Percent 2 4 7 4 6 2" xfId="32177" xr:uid="{F81BE129-5BC0-41D7-A19B-D01B8B8D5176}"/>
    <cellStyle name="Percent 2 4 7 4 7" xfId="23147" xr:uid="{AFB9281B-A40D-4C83-87BE-A4FD811E3FB0}"/>
    <cellStyle name="Percent 2 4 7 5" xfId="908" xr:uid="{4E7F2CB4-2008-4CFC-85A5-F21E5C02CE8E}"/>
    <cellStyle name="Percent 2 4 7 5 2" xfId="2402" xr:uid="{DD97FEEE-BFC3-45E1-8EFD-FCE9563B9665}"/>
    <cellStyle name="Percent 2 4 7 5 2 2" xfId="6884" xr:uid="{C174D553-7A79-4A06-AC4E-3F0C50DEDD47}"/>
    <cellStyle name="Percent 2 4 7 5 2 2 2" xfId="15914" xr:uid="{D23326A6-1468-41D6-9EC7-255D0362E894}"/>
    <cellStyle name="Percent 2 4 7 5 2 2 2 2" xfId="38340" xr:uid="{DF2898BF-0FE2-400B-A93E-C433E3B150D5}"/>
    <cellStyle name="Percent 2 4 7 5 2 2 3" xfId="29310" xr:uid="{A70021B3-42C0-4C31-89D8-408651BCE222}"/>
    <cellStyle name="Percent 2 4 7 5 2 3" xfId="11432" xr:uid="{CA8D8D46-A742-4F4F-B418-5069F9CC106A}"/>
    <cellStyle name="Percent 2 4 7 5 2 3 2" xfId="33858" xr:uid="{0CC00923-3D8E-49D8-B779-9899BDFF52E4}"/>
    <cellStyle name="Percent 2 4 7 5 2 4" xfId="24828" xr:uid="{75C68631-C696-4802-AD2B-CC5B67C7C6C7}"/>
    <cellStyle name="Percent 2 4 7 5 3" xfId="3896" xr:uid="{B227FB0B-FA95-4EE0-A4AA-E52510F6EF1E}"/>
    <cellStyle name="Percent 2 4 7 5 3 2" xfId="8378" xr:uid="{355BB9C3-9932-4E39-A625-C2253A2D94A2}"/>
    <cellStyle name="Percent 2 4 7 5 3 2 2" xfId="17408" xr:uid="{4F96180C-E58F-4F9B-9069-1B4A29C996D9}"/>
    <cellStyle name="Percent 2 4 7 5 3 2 2 2" xfId="39834" xr:uid="{CDDA79D2-0352-4441-8ADF-34FDB78667CB}"/>
    <cellStyle name="Percent 2 4 7 5 3 2 3" xfId="30804" xr:uid="{A4CDD3A9-D0C7-49B2-95C3-FF17BE748C67}"/>
    <cellStyle name="Percent 2 4 7 5 3 3" xfId="12926" xr:uid="{CEE8ECD5-731E-49E5-A1FE-5FD8AF2EEE00}"/>
    <cellStyle name="Percent 2 4 7 5 3 3 2" xfId="35352" xr:uid="{72A7977E-0BA0-43F7-A590-DABAD53B5F4A}"/>
    <cellStyle name="Percent 2 4 7 5 3 4" xfId="26322" xr:uid="{8406360E-B99F-4625-92FE-38586E45EC2E}"/>
    <cellStyle name="Percent 2 4 7 5 4" xfId="5390" xr:uid="{0C5C339B-0D71-4D17-B5BC-4356F5907DD3}"/>
    <cellStyle name="Percent 2 4 7 5 4 2" xfId="14420" xr:uid="{6B79B316-6241-415B-8907-0DB62CA06226}"/>
    <cellStyle name="Percent 2 4 7 5 4 2 2" xfId="36846" xr:uid="{9750D8E7-02AE-4BCB-A305-54D40754DB23}"/>
    <cellStyle name="Percent 2 4 7 5 4 3" xfId="27816" xr:uid="{BA4B6530-790F-4B1F-8AFC-7CEAF7AD90B4}"/>
    <cellStyle name="Percent 2 4 7 5 5" xfId="9938" xr:uid="{76335935-1307-46B3-82CD-B237C0958420}"/>
    <cellStyle name="Percent 2 4 7 5 5 2" xfId="32364" xr:uid="{7A8F2BC3-4033-4DFD-9263-98146EBA16E8}"/>
    <cellStyle name="Percent 2 4 7 5 6" xfId="23334" xr:uid="{370B4C98-6728-459C-82CB-3B8F017D1A83}"/>
    <cellStyle name="Percent 2 4 7 6" xfId="1657" xr:uid="{3005E39D-B9D4-4610-B9B2-03AEFFA77D55}"/>
    <cellStyle name="Percent 2 4 7 6 2" xfId="6139" xr:uid="{39ED1545-28C0-4787-9E46-25F82555D5B1}"/>
    <cellStyle name="Percent 2 4 7 6 2 2" xfId="15169" xr:uid="{A01A00DF-1DE7-4243-B75D-4C3B28270D32}"/>
    <cellStyle name="Percent 2 4 7 6 2 2 2" xfId="37595" xr:uid="{C4B2B821-76BB-4C4B-ABE4-DFA50699DFB5}"/>
    <cellStyle name="Percent 2 4 7 6 2 3" xfId="28565" xr:uid="{3CBF284C-2003-4E8A-94E7-0EB4D48C5C11}"/>
    <cellStyle name="Percent 2 4 7 6 3" xfId="10687" xr:uid="{E58CF74B-4B01-4945-ACC8-3DF2005D8FA9}"/>
    <cellStyle name="Percent 2 4 7 6 3 2" xfId="33113" xr:uid="{DB515663-3379-489D-A497-FB26D6BC3C61}"/>
    <cellStyle name="Percent 2 4 7 6 4" xfId="24083" xr:uid="{E2773B34-574F-40E0-832D-43A19CE0AEA3}"/>
    <cellStyle name="Percent 2 4 7 7" xfId="3151" xr:uid="{13056C92-9EB5-4733-84ED-CE28C182F93C}"/>
    <cellStyle name="Percent 2 4 7 7 2" xfId="7633" xr:uid="{9AC80DE3-DAB0-4699-9E4D-AC6F8C099D7E}"/>
    <cellStyle name="Percent 2 4 7 7 2 2" xfId="16663" xr:uid="{8B1125F4-4742-450A-A168-841104319229}"/>
    <cellStyle name="Percent 2 4 7 7 2 2 2" xfId="39089" xr:uid="{574274DE-4969-442A-9E25-3E73E142F162}"/>
    <cellStyle name="Percent 2 4 7 7 2 3" xfId="30059" xr:uid="{EB091E74-723B-47D0-82A5-E62EFE9CE21B}"/>
    <cellStyle name="Percent 2 4 7 7 3" xfId="12181" xr:uid="{5D9850C9-05C9-484B-AADC-902B0D1B7264}"/>
    <cellStyle name="Percent 2 4 7 7 3 2" xfId="34607" xr:uid="{D01F7E98-619A-4569-9F3B-857A7D526C4E}"/>
    <cellStyle name="Percent 2 4 7 7 4" xfId="25577" xr:uid="{B4314A58-E422-4F6D-AB1E-A863DAF4CEDB}"/>
    <cellStyle name="Percent 2 4 7 8" xfId="4645" xr:uid="{4BF19AA7-C5C2-4ACB-A5E1-AD5F69BC0EC5}"/>
    <cellStyle name="Percent 2 4 7 8 2" xfId="13675" xr:uid="{99217B4F-B504-4318-AAD9-2237D78F6C54}"/>
    <cellStyle name="Percent 2 4 7 8 2 2" xfId="36101" xr:uid="{2DCBE10E-0373-424C-97BA-3997364DDE66}"/>
    <cellStyle name="Percent 2 4 7 8 3" xfId="27071" xr:uid="{EC777886-5AC5-4B10-B508-F2371E331438}"/>
    <cellStyle name="Percent 2 4 7 9" xfId="9193" xr:uid="{EEDD55CB-4E43-447D-AF18-30B0C3B8E3EB}"/>
    <cellStyle name="Percent 2 4 7 9 2" xfId="31619" xr:uid="{66BBEB4A-24AB-4CA6-81F4-3B8CEA46BA2D}"/>
    <cellStyle name="Percent 2 4 8" xfId="186" xr:uid="{62B7DA39-1A02-4421-B161-BE9D1A889FC6}"/>
    <cellStyle name="Percent 2 4 8 10" xfId="22612" xr:uid="{DF37E082-ECC5-42B0-AEE2-DE29A5E343A1}"/>
    <cellStyle name="Percent 2 4 8 2" xfId="372" xr:uid="{7923BB81-F771-4708-A934-5B7C08776189}"/>
    <cellStyle name="Percent 2 4 8 2 2" xfId="1115" xr:uid="{F9F7C393-B9A1-471C-88D8-3CDEE55F1EBB}"/>
    <cellStyle name="Percent 2 4 8 2 2 2" xfId="2609" xr:uid="{B3EE69A5-30F1-4408-8F1E-8F51DCFE7058}"/>
    <cellStyle name="Percent 2 4 8 2 2 2 2" xfId="7091" xr:uid="{41139007-D321-484A-9EE3-9070542F8EFB}"/>
    <cellStyle name="Percent 2 4 8 2 2 2 2 2" xfId="16121" xr:uid="{03B4DF5E-5E12-426C-883A-179002A8E74D}"/>
    <cellStyle name="Percent 2 4 8 2 2 2 2 2 2" xfId="38547" xr:uid="{9C59EC05-10F7-4B28-9F6D-D79AED98FFA8}"/>
    <cellStyle name="Percent 2 4 8 2 2 2 2 3" xfId="29517" xr:uid="{4C22E0F7-0E21-45F7-AF0F-6914A7A0AAA9}"/>
    <cellStyle name="Percent 2 4 8 2 2 2 3" xfId="11639" xr:uid="{7931D4F5-CBFD-444A-A398-768D1CD089E0}"/>
    <cellStyle name="Percent 2 4 8 2 2 2 3 2" xfId="34065" xr:uid="{5EA01544-B205-4664-9FF4-BADC7B2DCC97}"/>
    <cellStyle name="Percent 2 4 8 2 2 2 4" xfId="25035" xr:uid="{17531078-D1B0-4BAE-B6BA-77849759E145}"/>
    <cellStyle name="Percent 2 4 8 2 2 3" xfId="4103" xr:uid="{76A8A873-AAEE-4307-AB12-130D2217D776}"/>
    <cellStyle name="Percent 2 4 8 2 2 3 2" xfId="8585" xr:uid="{CAECC26D-EB74-4769-A5F1-9E28F11E758A}"/>
    <cellStyle name="Percent 2 4 8 2 2 3 2 2" xfId="17615" xr:uid="{72975B82-9033-4E15-9E9C-5C9CE16498CB}"/>
    <cellStyle name="Percent 2 4 8 2 2 3 2 2 2" xfId="40041" xr:uid="{38380038-50E4-4FE7-AF7D-4740225473BF}"/>
    <cellStyle name="Percent 2 4 8 2 2 3 2 3" xfId="31011" xr:uid="{DD53BCE1-0095-44C5-A842-CDF92C8882A8}"/>
    <cellStyle name="Percent 2 4 8 2 2 3 3" xfId="13133" xr:uid="{1495B9A5-D9D0-4DD4-9871-F91425D8BEFA}"/>
    <cellStyle name="Percent 2 4 8 2 2 3 3 2" xfId="35559" xr:uid="{8AB6AD72-ABA8-47CE-BB50-79632167A9EA}"/>
    <cellStyle name="Percent 2 4 8 2 2 3 4" xfId="26529" xr:uid="{C7C98D91-53AC-4C96-9607-5C37B50E3999}"/>
    <cellStyle name="Percent 2 4 8 2 2 4" xfId="5597" xr:uid="{A63EFF92-82A8-4BFF-89FB-0864D765FDC1}"/>
    <cellStyle name="Percent 2 4 8 2 2 4 2" xfId="14627" xr:uid="{55DEB9E8-6745-4C84-B762-039542AFFA36}"/>
    <cellStyle name="Percent 2 4 8 2 2 4 2 2" xfId="37053" xr:uid="{AEF3ACDD-0C15-40DE-B2F6-3F71B51FACA7}"/>
    <cellStyle name="Percent 2 4 8 2 2 4 3" xfId="28023" xr:uid="{B9A998BF-B7F9-45BD-84CF-80890868C224}"/>
    <cellStyle name="Percent 2 4 8 2 2 5" xfId="10145" xr:uid="{1BF50313-1434-43E2-AB12-5071AD4E4719}"/>
    <cellStyle name="Percent 2 4 8 2 2 5 2" xfId="32571" xr:uid="{6ECAEC46-B335-438B-81DF-EA3670ED47B6}"/>
    <cellStyle name="Percent 2 4 8 2 2 6" xfId="23541" xr:uid="{EDBDCEBB-E20E-4400-8353-21222E7E8C13}"/>
    <cellStyle name="Percent 2 4 8 2 3" xfId="1866" xr:uid="{5902F477-1134-445F-B1BE-3D892FD9D264}"/>
    <cellStyle name="Percent 2 4 8 2 3 2" xfId="6348" xr:uid="{634FB4FF-B43A-47CC-8945-CAC7D1D1C6C2}"/>
    <cellStyle name="Percent 2 4 8 2 3 2 2" xfId="15378" xr:uid="{0E865689-D646-4449-BDC7-EA863F44F3F3}"/>
    <cellStyle name="Percent 2 4 8 2 3 2 2 2" xfId="37804" xr:uid="{565E9A5D-CCAB-4210-BB29-A4A3ECDB344F}"/>
    <cellStyle name="Percent 2 4 8 2 3 2 3" xfId="28774" xr:uid="{DBF05B36-6A3C-456E-A9A7-46BC7175D155}"/>
    <cellStyle name="Percent 2 4 8 2 3 3" xfId="10896" xr:uid="{BAD4E283-E2F9-4AD4-B31E-EDE2261FD0AD}"/>
    <cellStyle name="Percent 2 4 8 2 3 3 2" xfId="33322" xr:uid="{EA895C33-2303-41E9-B8EC-FE29E49A9576}"/>
    <cellStyle name="Percent 2 4 8 2 3 4" xfId="24292" xr:uid="{5B5BC677-B6E3-4455-AEAB-CD1680033C71}"/>
    <cellStyle name="Percent 2 4 8 2 4" xfId="3360" xr:uid="{5C23B49D-9A49-4400-81A5-55D66D3DF271}"/>
    <cellStyle name="Percent 2 4 8 2 4 2" xfId="7842" xr:uid="{741E56E0-A286-4A02-898F-09EAAC77EFB6}"/>
    <cellStyle name="Percent 2 4 8 2 4 2 2" xfId="16872" xr:uid="{27B2E2F5-E682-4F41-88B1-CC445B7B8C97}"/>
    <cellStyle name="Percent 2 4 8 2 4 2 2 2" xfId="39298" xr:uid="{5A21CA16-8A59-49AC-96A9-E182EFA9F87E}"/>
    <cellStyle name="Percent 2 4 8 2 4 2 3" xfId="30268" xr:uid="{5098A4AE-0029-4D27-B9CF-537C1B2C557C}"/>
    <cellStyle name="Percent 2 4 8 2 4 3" xfId="12390" xr:uid="{84561460-E8B9-4650-AA38-BE1A74CFE147}"/>
    <cellStyle name="Percent 2 4 8 2 4 3 2" xfId="34816" xr:uid="{F39703A2-49FD-4EA0-9BE4-E6695C5BAD93}"/>
    <cellStyle name="Percent 2 4 8 2 4 4" xfId="25786" xr:uid="{C5DE0EAA-EC7E-43CB-8704-0D0980C63098}"/>
    <cellStyle name="Percent 2 4 8 2 5" xfId="4854" xr:uid="{E449DE0F-3C2A-485A-8B06-1C9081DC7C78}"/>
    <cellStyle name="Percent 2 4 8 2 5 2" xfId="13884" xr:uid="{4CF503AE-00FA-479D-889A-539C15BCB57F}"/>
    <cellStyle name="Percent 2 4 8 2 5 2 2" xfId="36310" xr:uid="{0EBECAF9-D5D3-4D4B-A028-F2FD1E2E8032}"/>
    <cellStyle name="Percent 2 4 8 2 5 3" xfId="27280" xr:uid="{DAD430F2-14EC-4379-96C2-A0FE82F08E00}"/>
    <cellStyle name="Percent 2 4 8 2 6" xfId="9402" xr:uid="{9255C6E0-CD96-47F7-B9C6-3F49E7ACF159}"/>
    <cellStyle name="Percent 2 4 8 2 6 2" xfId="31828" xr:uid="{38654FDB-F361-4A07-AE54-2C50B6DD73C2}"/>
    <cellStyle name="Percent 2 4 8 2 7" xfId="22798" xr:uid="{57FB3FC2-BCEF-4328-8AC3-2533183F2135}"/>
    <cellStyle name="Percent 2 4 8 3" xfId="558" xr:uid="{477D0DA3-55BA-4FC7-99F8-3373F8C2E5DE}"/>
    <cellStyle name="Percent 2 4 8 3 2" xfId="1305" xr:uid="{C070F169-3B65-4EC9-890C-57BAD4913583}"/>
    <cellStyle name="Percent 2 4 8 3 2 2" xfId="2799" xr:uid="{90FA8A83-7BF5-4932-9E8A-E40C02BE69C7}"/>
    <cellStyle name="Percent 2 4 8 3 2 2 2" xfId="7281" xr:uid="{E2041071-2657-4661-A624-72F70F5AC3ED}"/>
    <cellStyle name="Percent 2 4 8 3 2 2 2 2" xfId="16311" xr:uid="{5EC2EEE6-38F0-4824-BC93-7A02CF84334A}"/>
    <cellStyle name="Percent 2 4 8 3 2 2 2 2 2" xfId="38737" xr:uid="{6119E0C5-288A-47EA-B9AB-4C9035C6D5C5}"/>
    <cellStyle name="Percent 2 4 8 3 2 2 2 3" xfId="29707" xr:uid="{FDBF4131-CB82-4253-B6A1-7FA55D9C40DD}"/>
    <cellStyle name="Percent 2 4 8 3 2 2 3" xfId="11829" xr:uid="{86B1A1E9-C02B-410E-8FB4-DA93AEC4D951}"/>
    <cellStyle name="Percent 2 4 8 3 2 2 3 2" xfId="34255" xr:uid="{C94BADB9-DDA2-416F-B56B-087EA20E7A0E}"/>
    <cellStyle name="Percent 2 4 8 3 2 2 4" xfId="25225" xr:uid="{10166B8A-9EB5-4AF9-9947-EA123ADFFE36}"/>
    <cellStyle name="Percent 2 4 8 3 2 3" xfId="4293" xr:uid="{C18F62B2-FECB-45B1-82BF-B6BA7C5B211D}"/>
    <cellStyle name="Percent 2 4 8 3 2 3 2" xfId="8775" xr:uid="{8C1EBF22-32D2-4491-B584-06B3E0E559DE}"/>
    <cellStyle name="Percent 2 4 8 3 2 3 2 2" xfId="17805" xr:uid="{E1ACAB4D-F50C-4251-8F4D-A194F83135F8}"/>
    <cellStyle name="Percent 2 4 8 3 2 3 2 2 2" xfId="40231" xr:uid="{C1DE8DDB-167A-4EEB-9CB7-5C9989ECA3E4}"/>
    <cellStyle name="Percent 2 4 8 3 2 3 2 3" xfId="31201" xr:uid="{C41CF10E-4131-470D-A807-0BE2935F7175}"/>
    <cellStyle name="Percent 2 4 8 3 2 3 3" xfId="13323" xr:uid="{ECE696B7-5F7B-423A-A2AC-D1C528D06E25}"/>
    <cellStyle name="Percent 2 4 8 3 2 3 3 2" xfId="35749" xr:uid="{2A0E5C62-1587-41CA-8D99-4CC2D4FD1243}"/>
    <cellStyle name="Percent 2 4 8 3 2 3 4" xfId="26719" xr:uid="{F7C5A085-B45E-4746-9B54-DD88B9138D5E}"/>
    <cellStyle name="Percent 2 4 8 3 2 4" xfId="5787" xr:uid="{45228CBD-7B0D-4D62-9EB5-42110022FBEA}"/>
    <cellStyle name="Percent 2 4 8 3 2 4 2" xfId="14817" xr:uid="{3AD9EFCC-6C76-46CB-BDDB-0E6AD1D6C017}"/>
    <cellStyle name="Percent 2 4 8 3 2 4 2 2" xfId="37243" xr:uid="{D2C4B3E9-F49E-424A-B20E-FF0A118C5EC1}"/>
    <cellStyle name="Percent 2 4 8 3 2 4 3" xfId="28213" xr:uid="{C1ACE93A-0950-42BD-AC18-3F97E4450DF3}"/>
    <cellStyle name="Percent 2 4 8 3 2 5" xfId="10335" xr:uid="{819F6CA7-8326-45BD-89DB-CA6AE48D407F}"/>
    <cellStyle name="Percent 2 4 8 3 2 5 2" xfId="32761" xr:uid="{249B341E-85F7-429C-8966-F203E508F1F3}"/>
    <cellStyle name="Percent 2 4 8 3 2 6" xfId="23731" xr:uid="{9B7A7F79-3C56-4E47-9609-855C37CB3AD6}"/>
    <cellStyle name="Percent 2 4 8 3 3" xfId="2052" xr:uid="{A2DE28B4-7768-4D72-BAF6-6115528F9AF6}"/>
    <cellStyle name="Percent 2 4 8 3 3 2" xfId="6534" xr:uid="{F82D173B-8247-466B-A978-347F8F617341}"/>
    <cellStyle name="Percent 2 4 8 3 3 2 2" xfId="15564" xr:uid="{51A23AB6-1B31-4D7F-BC79-30DC1420DD9E}"/>
    <cellStyle name="Percent 2 4 8 3 3 2 2 2" xfId="37990" xr:uid="{1AF895F0-AEBB-4AE1-B2E4-DE7B7C2911E9}"/>
    <cellStyle name="Percent 2 4 8 3 3 2 3" xfId="28960" xr:uid="{8A2CDACE-6425-43C3-BF39-D6F6041C9C92}"/>
    <cellStyle name="Percent 2 4 8 3 3 3" xfId="11082" xr:uid="{8A09C9D7-DDF7-46C8-9E59-A06EE628B71F}"/>
    <cellStyle name="Percent 2 4 8 3 3 3 2" xfId="33508" xr:uid="{667328CA-49B1-41BB-96D4-09F45B43BD6A}"/>
    <cellStyle name="Percent 2 4 8 3 3 4" xfId="24478" xr:uid="{BD4C8A09-5B08-4C8C-AA4D-28CB45E4ECDC}"/>
    <cellStyle name="Percent 2 4 8 3 4" xfId="3546" xr:uid="{98F738F8-8C73-4566-A0F4-3DB68DB5CDB7}"/>
    <cellStyle name="Percent 2 4 8 3 4 2" xfId="8028" xr:uid="{496F245B-4399-4ECE-B6C0-6C46D4B931AB}"/>
    <cellStyle name="Percent 2 4 8 3 4 2 2" xfId="17058" xr:uid="{2B22DB11-3036-4C0A-8F92-3A1246CD83C1}"/>
    <cellStyle name="Percent 2 4 8 3 4 2 2 2" xfId="39484" xr:uid="{66183C88-3C5A-45DA-A77F-4B8189C53DC1}"/>
    <cellStyle name="Percent 2 4 8 3 4 2 3" xfId="30454" xr:uid="{7706FE68-F4F1-40F0-9A8C-54E256BF3671}"/>
    <cellStyle name="Percent 2 4 8 3 4 3" xfId="12576" xr:uid="{6D26F992-B346-4EDA-ADD6-95FBD8A9AB63}"/>
    <cellStyle name="Percent 2 4 8 3 4 3 2" xfId="35002" xr:uid="{95647F27-6235-4E0A-B639-ABCD3A1CEE3F}"/>
    <cellStyle name="Percent 2 4 8 3 4 4" xfId="25972" xr:uid="{8B425DFC-C7B6-482F-9D3C-92E6399CBF2C}"/>
    <cellStyle name="Percent 2 4 8 3 5" xfId="5040" xr:uid="{E344DCD4-7C50-4601-B411-162216E56241}"/>
    <cellStyle name="Percent 2 4 8 3 5 2" xfId="14070" xr:uid="{210DB708-A688-425D-927A-5627515AD8FB}"/>
    <cellStyle name="Percent 2 4 8 3 5 2 2" xfId="36496" xr:uid="{56C6AC7D-3253-4171-83F5-507901E25A9F}"/>
    <cellStyle name="Percent 2 4 8 3 5 3" xfId="27466" xr:uid="{41190D2E-0DD3-44DC-90DC-B25F471A27C8}"/>
    <cellStyle name="Percent 2 4 8 3 6" xfId="9588" xr:uid="{6BFC4577-B7C4-47DB-A398-C76612251779}"/>
    <cellStyle name="Percent 2 4 8 3 6 2" xfId="32014" xr:uid="{95CAB6D4-16F6-450C-8B76-F7D77180A3D9}"/>
    <cellStyle name="Percent 2 4 8 3 7" xfId="22984" xr:uid="{4AB0D310-60C5-41B3-9B6C-A20ABED8A274}"/>
    <cellStyle name="Percent 2 4 8 4" xfId="744" xr:uid="{86E1CC9A-06BC-439B-B3CA-1DDE832E0828}"/>
    <cellStyle name="Percent 2 4 8 4 2" xfId="1491" xr:uid="{09D1F95E-F721-48C0-8B07-5BAF693AFA43}"/>
    <cellStyle name="Percent 2 4 8 4 2 2" xfId="2985" xr:uid="{8C3BB0E3-8216-432F-9F6A-A6BC8AED6D0C}"/>
    <cellStyle name="Percent 2 4 8 4 2 2 2" xfId="7467" xr:uid="{613FAB28-C7D8-415D-BE30-986643DD7C7B}"/>
    <cellStyle name="Percent 2 4 8 4 2 2 2 2" xfId="16497" xr:uid="{870550BD-B031-456F-BBB2-36A04C91B6A0}"/>
    <cellStyle name="Percent 2 4 8 4 2 2 2 2 2" xfId="38923" xr:uid="{E8C955BA-70B7-4DF6-861A-9DA024623559}"/>
    <cellStyle name="Percent 2 4 8 4 2 2 2 3" xfId="29893" xr:uid="{AB589A6F-223E-425E-994F-0AEAB6F53CBF}"/>
    <cellStyle name="Percent 2 4 8 4 2 2 3" xfId="12015" xr:uid="{F5B3C876-886F-4187-B1E0-CB1DE82F2955}"/>
    <cellStyle name="Percent 2 4 8 4 2 2 3 2" xfId="34441" xr:uid="{3A202377-8D8E-4889-A4F9-9ABE692171FE}"/>
    <cellStyle name="Percent 2 4 8 4 2 2 4" xfId="25411" xr:uid="{C0EB4A96-7EEC-4592-BE44-0E40C0172AA4}"/>
    <cellStyle name="Percent 2 4 8 4 2 3" xfId="4479" xr:uid="{BF88369F-23A5-446E-9440-2E42EC501D7F}"/>
    <cellStyle name="Percent 2 4 8 4 2 3 2" xfId="8961" xr:uid="{78BBD2F1-34D1-4083-99E3-59F5AA661BBD}"/>
    <cellStyle name="Percent 2 4 8 4 2 3 2 2" xfId="17991" xr:uid="{3913AAB9-0C76-43B3-BEB0-DC618B7140AC}"/>
    <cellStyle name="Percent 2 4 8 4 2 3 2 2 2" xfId="40417" xr:uid="{325854B6-EFF2-402F-800A-F5768A0106E5}"/>
    <cellStyle name="Percent 2 4 8 4 2 3 2 3" xfId="31387" xr:uid="{E29F19B8-F1F0-4EF0-B4E9-6C0949A6D9EC}"/>
    <cellStyle name="Percent 2 4 8 4 2 3 3" xfId="13509" xr:uid="{9EC5548F-E2C4-426F-A8BF-541CA194EA00}"/>
    <cellStyle name="Percent 2 4 8 4 2 3 3 2" xfId="35935" xr:uid="{419BE14F-6010-4141-BBC2-79510957C705}"/>
    <cellStyle name="Percent 2 4 8 4 2 3 4" xfId="26905" xr:uid="{E479966B-185E-4881-A0E0-48175DA095AA}"/>
    <cellStyle name="Percent 2 4 8 4 2 4" xfId="5973" xr:uid="{A8AB665C-803F-462C-8F1F-2BE540DF2D81}"/>
    <cellStyle name="Percent 2 4 8 4 2 4 2" xfId="15003" xr:uid="{B60C9FD7-1024-4DCF-818B-7F1A5AB95B98}"/>
    <cellStyle name="Percent 2 4 8 4 2 4 2 2" xfId="37429" xr:uid="{0865FC7D-E8E4-4689-A7E2-1784B54005F0}"/>
    <cellStyle name="Percent 2 4 8 4 2 4 3" xfId="28399" xr:uid="{21155198-9721-4916-A802-7E90BAB5A15A}"/>
    <cellStyle name="Percent 2 4 8 4 2 5" xfId="10521" xr:uid="{50822296-740B-4C76-9670-78009E8AE70D}"/>
    <cellStyle name="Percent 2 4 8 4 2 5 2" xfId="32947" xr:uid="{5BC70B7B-A20A-4A13-A297-F14F6E3B84B4}"/>
    <cellStyle name="Percent 2 4 8 4 2 6" xfId="23917" xr:uid="{348AF091-935D-4B5D-8B84-D220E3F49B06}"/>
    <cellStyle name="Percent 2 4 8 4 3" xfId="2238" xr:uid="{E8515552-B3E9-4378-A965-FFD734270952}"/>
    <cellStyle name="Percent 2 4 8 4 3 2" xfId="6720" xr:uid="{42B75F3A-5050-451F-BD88-5181CF387345}"/>
    <cellStyle name="Percent 2 4 8 4 3 2 2" xfId="15750" xr:uid="{E66342A7-9C79-421A-A623-ED3AF9B668D2}"/>
    <cellStyle name="Percent 2 4 8 4 3 2 2 2" xfId="38176" xr:uid="{4326C6F5-482E-4390-A685-D36EC2A3D7E6}"/>
    <cellStyle name="Percent 2 4 8 4 3 2 3" xfId="29146" xr:uid="{DABDB1EC-0E54-4FB8-8CAE-A7A8CF98EC15}"/>
    <cellStyle name="Percent 2 4 8 4 3 3" xfId="11268" xr:uid="{17D787C9-19C1-4C01-B677-588D290AB6EA}"/>
    <cellStyle name="Percent 2 4 8 4 3 3 2" xfId="33694" xr:uid="{1EA16B45-A252-42C3-A17A-D373800E7BFD}"/>
    <cellStyle name="Percent 2 4 8 4 3 4" xfId="24664" xr:uid="{C4ED726F-381E-4299-BDCD-FD412F958D2D}"/>
    <cellStyle name="Percent 2 4 8 4 4" xfId="3732" xr:uid="{A7F477BC-F7C8-4169-80E3-848CE78A3023}"/>
    <cellStyle name="Percent 2 4 8 4 4 2" xfId="8214" xr:uid="{3F5F1FF2-B32E-49D9-85DF-DE3DAD0D3704}"/>
    <cellStyle name="Percent 2 4 8 4 4 2 2" xfId="17244" xr:uid="{48F098C2-053B-4114-878C-51BD3B3FD361}"/>
    <cellStyle name="Percent 2 4 8 4 4 2 2 2" xfId="39670" xr:uid="{4D58E782-1C4D-442A-AC69-D8A9E59B7E40}"/>
    <cellStyle name="Percent 2 4 8 4 4 2 3" xfId="30640" xr:uid="{616ACDEC-34C9-478C-9EFF-809F6737CF3C}"/>
    <cellStyle name="Percent 2 4 8 4 4 3" xfId="12762" xr:uid="{FF7FA76C-D25E-40C0-9048-9EE58651E2CD}"/>
    <cellStyle name="Percent 2 4 8 4 4 3 2" xfId="35188" xr:uid="{1FCCCB32-D99F-4691-A5B2-340590D670FA}"/>
    <cellStyle name="Percent 2 4 8 4 4 4" xfId="26158" xr:uid="{9A29682B-0DC0-48C8-86BB-D532F130B88D}"/>
    <cellStyle name="Percent 2 4 8 4 5" xfId="5226" xr:uid="{147708C5-30BF-4765-AD64-D36A44BE29B5}"/>
    <cellStyle name="Percent 2 4 8 4 5 2" xfId="14256" xr:uid="{3851EA7E-21F5-43DC-BF6B-EFB4E6D8D341}"/>
    <cellStyle name="Percent 2 4 8 4 5 2 2" xfId="36682" xr:uid="{AA4BBD0F-1629-48D6-86BB-3F493116FA7E}"/>
    <cellStyle name="Percent 2 4 8 4 5 3" xfId="27652" xr:uid="{48AF070C-51D9-4146-8F0F-0077A21CE5F3}"/>
    <cellStyle name="Percent 2 4 8 4 6" xfId="9774" xr:uid="{99D6D43E-D602-42DD-95E4-E1C5748E15C4}"/>
    <cellStyle name="Percent 2 4 8 4 6 2" xfId="32200" xr:uid="{87458D8C-7685-4D03-9CCB-BA0A07B1918F}"/>
    <cellStyle name="Percent 2 4 8 4 7" xfId="23170" xr:uid="{B5E075D2-2AF2-4CD6-9BFC-A68C54E60ABE}"/>
    <cellStyle name="Percent 2 4 8 5" xfId="931" xr:uid="{AE412086-DCFC-42E2-9235-A5B7361CC738}"/>
    <cellStyle name="Percent 2 4 8 5 2" xfId="2425" xr:uid="{94F638CC-D3AE-411E-B6D1-167EA1719B59}"/>
    <cellStyle name="Percent 2 4 8 5 2 2" xfId="6907" xr:uid="{34F48828-EC44-43B3-869A-359B8EB0BFB2}"/>
    <cellStyle name="Percent 2 4 8 5 2 2 2" xfId="15937" xr:uid="{DE399BA6-81C7-4AE9-A34D-B543FF21DC97}"/>
    <cellStyle name="Percent 2 4 8 5 2 2 2 2" xfId="38363" xr:uid="{00237920-7307-4E26-8AE1-B08C4463EF1B}"/>
    <cellStyle name="Percent 2 4 8 5 2 2 3" xfId="29333" xr:uid="{78853471-17D5-45A5-8F37-7F2532F4610C}"/>
    <cellStyle name="Percent 2 4 8 5 2 3" xfId="11455" xr:uid="{C21E58F3-7488-41CF-B9D7-D387587E9868}"/>
    <cellStyle name="Percent 2 4 8 5 2 3 2" xfId="33881" xr:uid="{F85EBCD0-AE6E-4824-B486-FA8905877F77}"/>
    <cellStyle name="Percent 2 4 8 5 2 4" xfId="24851" xr:uid="{BCBAA88F-352F-44AC-85CB-EE5F23F2F985}"/>
    <cellStyle name="Percent 2 4 8 5 3" xfId="3919" xr:uid="{AF018269-F26A-4FCF-93EB-2E490B930751}"/>
    <cellStyle name="Percent 2 4 8 5 3 2" xfId="8401" xr:uid="{1640DE21-349F-4845-B8F6-F6EA215E00F9}"/>
    <cellStyle name="Percent 2 4 8 5 3 2 2" xfId="17431" xr:uid="{B232AC5E-C04C-49D1-A449-E2F7147151A8}"/>
    <cellStyle name="Percent 2 4 8 5 3 2 2 2" xfId="39857" xr:uid="{2B703CFD-79F5-4D94-B521-819BF8BD1558}"/>
    <cellStyle name="Percent 2 4 8 5 3 2 3" xfId="30827" xr:uid="{61EB0D25-D50A-4927-91A2-DE271D9B6A6E}"/>
    <cellStyle name="Percent 2 4 8 5 3 3" xfId="12949" xr:uid="{8FCC031C-A7EC-4DC9-B9B6-DB2F34B7DBF3}"/>
    <cellStyle name="Percent 2 4 8 5 3 3 2" xfId="35375" xr:uid="{4C9B2554-126D-4FBC-9371-4DEE3A9F0FC4}"/>
    <cellStyle name="Percent 2 4 8 5 3 4" xfId="26345" xr:uid="{8B274327-9435-49F4-A952-E6D3249BE5ED}"/>
    <cellStyle name="Percent 2 4 8 5 4" xfId="5413" xr:uid="{86A13691-2C5C-4619-BAE8-20CCF87A02BF}"/>
    <cellStyle name="Percent 2 4 8 5 4 2" xfId="14443" xr:uid="{C51B0396-AFD8-4B91-B844-222D7BCC4B2F}"/>
    <cellStyle name="Percent 2 4 8 5 4 2 2" xfId="36869" xr:uid="{60010B00-C116-4EBE-AA1E-E5C25B2AE77B}"/>
    <cellStyle name="Percent 2 4 8 5 4 3" xfId="27839" xr:uid="{8BE6A807-3E6D-4B16-9492-E429A68F1E4F}"/>
    <cellStyle name="Percent 2 4 8 5 5" xfId="9961" xr:uid="{9DB0A946-66A4-4215-AB53-CE35617A8498}"/>
    <cellStyle name="Percent 2 4 8 5 5 2" xfId="32387" xr:uid="{C3019449-FF3E-479F-BADE-61C145DD976E}"/>
    <cellStyle name="Percent 2 4 8 5 6" xfId="23357" xr:uid="{B5E6D38E-5279-460E-B598-CA4C646E0C8A}"/>
    <cellStyle name="Percent 2 4 8 6" xfId="1680" xr:uid="{42955830-0EF5-4142-A435-6A6252EEA1A2}"/>
    <cellStyle name="Percent 2 4 8 6 2" xfId="6162" xr:uid="{B239E504-F626-43C4-B47C-EC7895065C91}"/>
    <cellStyle name="Percent 2 4 8 6 2 2" xfId="15192" xr:uid="{5BF909BA-0DD5-4402-A1D0-4CFBC0C821A8}"/>
    <cellStyle name="Percent 2 4 8 6 2 2 2" xfId="37618" xr:uid="{23F153FE-2347-4C2B-B8C8-C197092F774D}"/>
    <cellStyle name="Percent 2 4 8 6 2 3" xfId="28588" xr:uid="{735912C4-62C8-4092-90D6-4D05D177A3AE}"/>
    <cellStyle name="Percent 2 4 8 6 3" xfId="10710" xr:uid="{0344A9FB-C1C2-4BBC-A3E9-63DEA4F68FBD}"/>
    <cellStyle name="Percent 2 4 8 6 3 2" xfId="33136" xr:uid="{DEB5FDFC-DF1A-4639-B921-4775AA11A650}"/>
    <cellStyle name="Percent 2 4 8 6 4" xfId="24106" xr:uid="{14592DD2-302B-481D-A88C-FC3DF387FD49}"/>
    <cellStyle name="Percent 2 4 8 7" xfId="3174" xr:uid="{91CE03B5-2F5A-4DBF-B70B-20388A5E9531}"/>
    <cellStyle name="Percent 2 4 8 7 2" xfId="7656" xr:uid="{43A643AC-9C48-436F-8A37-9EA2816CDD9A}"/>
    <cellStyle name="Percent 2 4 8 7 2 2" xfId="16686" xr:uid="{5045EBFC-7C85-484A-9824-7C077D2335A6}"/>
    <cellStyle name="Percent 2 4 8 7 2 2 2" xfId="39112" xr:uid="{A291DB97-C5B9-41D8-A293-D35E90B88D3F}"/>
    <cellStyle name="Percent 2 4 8 7 2 3" xfId="30082" xr:uid="{29C1D6B1-0608-4FCA-A565-1EC8926B4D4B}"/>
    <cellStyle name="Percent 2 4 8 7 3" xfId="12204" xr:uid="{1A59B89B-14B5-41C6-9ED7-DBF93FBED083}"/>
    <cellStyle name="Percent 2 4 8 7 3 2" xfId="34630" xr:uid="{774069E6-6A27-43E7-BF03-E46287E18AC0}"/>
    <cellStyle name="Percent 2 4 8 7 4" xfId="25600" xr:uid="{3556F0E9-4BA6-4F40-82D0-E17FE49DBEF4}"/>
    <cellStyle name="Percent 2 4 8 8" xfId="4668" xr:uid="{032BB8BE-DC23-4504-8A30-6404697C9C3A}"/>
    <cellStyle name="Percent 2 4 8 8 2" xfId="13698" xr:uid="{A9995DC8-7754-43B5-93E1-10D96E33D0BD}"/>
    <cellStyle name="Percent 2 4 8 8 2 2" xfId="36124" xr:uid="{2AEC39BD-73E6-42DC-93FC-8ECD56C7CDAC}"/>
    <cellStyle name="Percent 2 4 8 8 3" xfId="27094" xr:uid="{D54BF365-0ECC-4AA1-B5CC-B0EEC4E1D980}"/>
    <cellStyle name="Percent 2 4 8 9" xfId="9216" xr:uid="{084005B6-5DBD-46DA-A3CE-B4334E463307}"/>
    <cellStyle name="Percent 2 4 8 9 2" xfId="31642" xr:uid="{67005546-7C68-46CE-95CF-B45E056CB40D}"/>
    <cellStyle name="Percent 2 4 9" xfId="209" xr:uid="{23702FB3-9ED9-4CEB-999D-1236D9894A64}"/>
    <cellStyle name="Percent 2 4 9 2" xfId="954" xr:uid="{74E02DF8-5BB7-4C42-A20F-7536647DA8C5}"/>
    <cellStyle name="Percent 2 4 9 2 2" xfId="2448" xr:uid="{5D1C5C9E-6188-437D-8B76-EBD6E40B5BF6}"/>
    <cellStyle name="Percent 2 4 9 2 2 2" xfId="6930" xr:uid="{E38C3438-5F39-4B5F-B07B-4AECF1F50E6B}"/>
    <cellStyle name="Percent 2 4 9 2 2 2 2" xfId="15960" xr:uid="{568CF713-1E6E-401F-8837-82D73C27909A}"/>
    <cellStyle name="Percent 2 4 9 2 2 2 2 2" xfId="38386" xr:uid="{F2D51C3B-881D-4A5D-A99B-6B23D78A15A3}"/>
    <cellStyle name="Percent 2 4 9 2 2 2 3" xfId="29356" xr:uid="{AEF9A511-A4DE-4030-AFB2-E286353E1455}"/>
    <cellStyle name="Percent 2 4 9 2 2 3" xfId="11478" xr:uid="{872A85FC-8EAC-4E19-A5CD-7762CA6205AC}"/>
    <cellStyle name="Percent 2 4 9 2 2 3 2" xfId="33904" xr:uid="{C668C3E8-A495-4033-8999-750B207F0994}"/>
    <cellStyle name="Percent 2 4 9 2 2 4" xfId="24874" xr:uid="{80544E27-58C0-4F11-8139-F765023F774B}"/>
    <cellStyle name="Percent 2 4 9 2 3" xfId="3942" xr:uid="{E1BA7D10-BC69-4F0E-A3AB-15D6315FD6EB}"/>
    <cellStyle name="Percent 2 4 9 2 3 2" xfId="8424" xr:uid="{6FCD463E-D93D-4B03-8425-AC8B08DAD48E}"/>
    <cellStyle name="Percent 2 4 9 2 3 2 2" xfId="17454" xr:uid="{E6B05AAA-3276-49C3-9220-B15D48EE3A60}"/>
    <cellStyle name="Percent 2 4 9 2 3 2 2 2" xfId="39880" xr:uid="{674FF155-01DA-4DD8-8435-2EE0646DDDE8}"/>
    <cellStyle name="Percent 2 4 9 2 3 2 3" xfId="30850" xr:uid="{21D0942E-1148-4431-8D90-BB7D8DC90964}"/>
    <cellStyle name="Percent 2 4 9 2 3 3" xfId="12972" xr:uid="{2957BBBA-2076-463F-B194-A3595F0DD158}"/>
    <cellStyle name="Percent 2 4 9 2 3 3 2" xfId="35398" xr:uid="{3002A3B8-3558-4FD9-8E52-F7B25B362514}"/>
    <cellStyle name="Percent 2 4 9 2 3 4" xfId="26368" xr:uid="{89A45325-5799-4C23-BDE2-C31B2F21E3AA}"/>
    <cellStyle name="Percent 2 4 9 2 4" xfId="5436" xr:uid="{30E7A157-7A7D-4BDB-8B31-4F1449AF22B1}"/>
    <cellStyle name="Percent 2 4 9 2 4 2" xfId="14466" xr:uid="{339FB7D7-9DA5-4F0C-ACB5-DCB56B2CBD71}"/>
    <cellStyle name="Percent 2 4 9 2 4 2 2" xfId="36892" xr:uid="{CE4A0B2F-A038-4A76-95CE-AC2DF55AFD3D}"/>
    <cellStyle name="Percent 2 4 9 2 4 3" xfId="27862" xr:uid="{64A30DDC-FC79-4D54-AB39-2A80377EB40E}"/>
    <cellStyle name="Percent 2 4 9 2 5" xfId="9984" xr:uid="{60468FA1-3064-47EB-AFD5-B8D2D2851C75}"/>
    <cellStyle name="Percent 2 4 9 2 5 2" xfId="32410" xr:uid="{47B7AF0A-15A7-43C6-A840-58308D7190B1}"/>
    <cellStyle name="Percent 2 4 9 2 6" xfId="23380" xr:uid="{6DBAC514-F981-48DD-9B5E-2734A8BBD58F}"/>
    <cellStyle name="Percent 2 4 9 3" xfId="1703" xr:uid="{7B5C8106-D64C-4E3C-8269-9A5BA6A91897}"/>
    <cellStyle name="Percent 2 4 9 3 2" xfId="6185" xr:uid="{CA421484-8903-494F-AFBF-A926CD0689BD}"/>
    <cellStyle name="Percent 2 4 9 3 2 2" xfId="15215" xr:uid="{93C052A1-0EEB-439A-A9DB-487771D8B8F7}"/>
    <cellStyle name="Percent 2 4 9 3 2 2 2" xfId="37641" xr:uid="{61E1A84D-F462-434C-B460-F61B75ACA5D8}"/>
    <cellStyle name="Percent 2 4 9 3 2 3" xfId="28611" xr:uid="{92467946-ED8C-41DD-9137-65DFDE1935B0}"/>
    <cellStyle name="Percent 2 4 9 3 3" xfId="10733" xr:uid="{0BC38D90-268B-464D-B903-5A9B9419639B}"/>
    <cellStyle name="Percent 2 4 9 3 3 2" xfId="33159" xr:uid="{FD057CCF-85A8-40C1-A739-967F30FB2434}"/>
    <cellStyle name="Percent 2 4 9 3 4" xfId="24129" xr:uid="{ABFA47D0-381E-414D-833E-7AA58D400FD7}"/>
    <cellStyle name="Percent 2 4 9 4" xfId="3197" xr:uid="{6B4FFE81-EC5F-433B-91FC-7480A7AECAE2}"/>
    <cellStyle name="Percent 2 4 9 4 2" xfId="7679" xr:uid="{5B1206E0-75EB-43FD-984F-D405D9B364E4}"/>
    <cellStyle name="Percent 2 4 9 4 2 2" xfId="16709" xr:uid="{03595523-D6EC-4D6F-ABB4-5C2BDD7D2D9A}"/>
    <cellStyle name="Percent 2 4 9 4 2 2 2" xfId="39135" xr:uid="{693E8606-338D-460C-8125-6CAF4B291875}"/>
    <cellStyle name="Percent 2 4 9 4 2 3" xfId="30105" xr:uid="{8D00DFE3-D1E8-4F6F-9DC4-3DFF74671AA4}"/>
    <cellStyle name="Percent 2 4 9 4 3" xfId="12227" xr:uid="{3C175911-296C-47B4-A68A-C461AE61024F}"/>
    <cellStyle name="Percent 2 4 9 4 3 2" xfId="34653" xr:uid="{9533ED7A-AD2A-4484-9F9C-5D7CCF773CF8}"/>
    <cellStyle name="Percent 2 4 9 4 4" xfId="25623" xr:uid="{E56016BF-91C8-41E5-BA28-C91C6AEC67D6}"/>
    <cellStyle name="Percent 2 4 9 5" xfId="4691" xr:uid="{673A2534-3542-44AC-AAD0-3E3F08F039DC}"/>
    <cellStyle name="Percent 2 4 9 5 2" xfId="13721" xr:uid="{FF5CF7AE-E4B5-4018-9432-E197403C51B0}"/>
    <cellStyle name="Percent 2 4 9 5 2 2" xfId="36147" xr:uid="{3FA56D1A-BE38-4CA8-A148-E895A23BD41A}"/>
    <cellStyle name="Percent 2 4 9 5 3" xfId="27117" xr:uid="{37FD4456-12FE-4257-AF00-A996CE5CC890}"/>
    <cellStyle name="Percent 2 4 9 6" xfId="9239" xr:uid="{8FD86127-715A-418D-A108-812BE09CE12D}"/>
    <cellStyle name="Percent 2 4 9 6 2" xfId="31665" xr:uid="{1812C42E-BC27-4739-96F2-DB04070D1733}"/>
    <cellStyle name="Percent 2 4 9 7" xfId="22635" xr:uid="{61D60A8B-A2E6-461A-A5D1-9EB17AC8E7D8}"/>
    <cellStyle name="Percent 2 5" xfId="36" xr:uid="{4A20F0E1-1B56-4F50-BA3C-7D42F2BD7363}"/>
    <cellStyle name="Percent 2 5 10" xfId="22462" xr:uid="{BF90DC9D-6D0E-4FAA-B121-0A6FAB47EAF4}"/>
    <cellStyle name="Percent 2 5 2" xfId="222" xr:uid="{1E52FE80-B2AA-4A8B-B64C-BC96051D7182}"/>
    <cellStyle name="Percent 2 5 2 2" xfId="967" xr:uid="{39C44041-27BA-4ED8-BEF1-CD9EC01B28AF}"/>
    <cellStyle name="Percent 2 5 2 2 2" xfId="2461" xr:uid="{FFC6F5D6-F5C8-4364-96CA-A512C473809D}"/>
    <cellStyle name="Percent 2 5 2 2 2 2" xfId="6943" xr:uid="{99A260DC-61C0-45E3-BC72-267D875982B9}"/>
    <cellStyle name="Percent 2 5 2 2 2 2 2" xfId="15973" xr:uid="{3B180CB2-CF25-478F-9A0C-E7DE5AE74E1D}"/>
    <cellStyle name="Percent 2 5 2 2 2 2 2 2" xfId="38399" xr:uid="{DA3E2237-DD69-4B45-9E19-DAA12D869A57}"/>
    <cellStyle name="Percent 2 5 2 2 2 2 3" xfId="29369" xr:uid="{9D685261-2A7C-413C-823E-016B7B7141BD}"/>
    <cellStyle name="Percent 2 5 2 2 2 3" xfId="11491" xr:uid="{F1C82EE9-B204-49F7-BB0B-35A55CA8A005}"/>
    <cellStyle name="Percent 2 5 2 2 2 3 2" xfId="33917" xr:uid="{0B6101A8-0385-4EC2-8C99-03E0A8AFD7D0}"/>
    <cellStyle name="Percent 2 5 2 2 2 4" xfId="24887" xr:uid="{24255210-D32F-4E35-9D15-10AFF3D66687}"/>
    <cellStyle name="Percent 2 5 2 2 3" xfId="3955" xr:uid="{5D4B0323-E645-4B7B-8C74-3DA7CE3B081E}"/>
    <cellStyle name="Percent 2 5 2 2 3 2" xfId="8437" xr:uid="{138CC81B-E602-467B-96EC-CC3851844534}"/>
    <cellStyle name="Percent 2 5 2 2 3 2 2" xfId="17467" xr:uid="{BBE6352E-6CFC-40A7-AD1C-3A770DBBB5A9}"/>
    <cellStyle name="Percent 2 5 2 2 3 2 2 2" xfId="39893" xr:uid="{65D109E8-1EBF-4CA6-AA52-47AE686C06B0}"/>
    <cellStyle name="Percent 2 5 2 2 3 2 3" xfId="30863" xr:uid="{88BF3611-CAEE-4DB1-9BE2-C4DBF88039C3}"/>
    <cellStyle name="Percent 2 5 2 2 3 3" xfId="12985" xr:uid="{17CCA181-48B2-4D16-9026-2198B3492F6E}"/>
    <cellStyle name="Percent 2 5 2 2 3 3 2" xfId="35411" xr:uid="{5C2224BD-0FED-4F79-B6CA-ED45565A6A94}"/>
    <cellStyle name="Percent 2 5 2 2 3 4" xfId="26381" xr:uid="{B14C9F8E-4AF2-41C4-9727-F0524AC93016}"/>
    <cellStyle name="Percent 2 5 2 2 4" xfId="5449" xr:uid="{6A3C1492-0FFD-448A-AF14-53B74FE4CDD5}"/>
    <cellStyle name="Percent 2 5 2 2 4 2" xfId="14479" xr:uid="{ECFB7FC7-7743-4ED1-AE92-4E17B6AA4D41}"/>
    <cellStyle name="Percent 2 5 2 2 4 2 2" xfId="36905" xr:uid="{10DDA6A6-525E-4ACF-80A9-9A481F81FFB2}"/>
    <cellStyle name="Percent 2 5 2 2 4 3" xfId="27875" xr:uid="{E5CAC00A-8CF7-4FDD-9EA1-8D0FB66604D7}"/>
    <cellStyle name="Percent 2 5 2 2 5" xfId="9997" xr:uid="{14E4219D-E26F-4957-92D5-E91548CE7AE9}"/>
    <cellStyle name="Percent 2 5 2 2 5 2" xfId="32423" xr:uid="{0403763B-7E7A-4BC5-BECC-08863E3965C9}"/>
    <cellStyle name="Percent 2 5 2 2 6" xfId="23393" xr:uid="{D39F8255-C9B2-4AEB-8838-F635DA748BA9}"/>
    <cellStyle name="Percent 2 5 2 3" xfId="1716" xr:uid="{4B66C4A0-506B-483D-8FAA-7BF472FEC339}"/>
    <cellStyle name="Percent 2 5 2 3 2" xfId="6198" xr:uid="{E33CE4D3-F418-40AD-B140-7A85ACB2299C}"/>
    <cellStyle name="Percent 2 5 2 3 2 2" xfId="15228" xr:uid="{DA3D1F9F-F450-42CB-9300-192C1D4F6EFB}"/>
    <cellStyle name="Percent 2 5 2 3 2 2 2" xfId="37654" xr:uid="{794258FE-175F-45D1-AD88-39383DE9A9AE}"/>
    <cellStyle name="Percent 2 5 2 3 2 3" xfId="28624" xr:uid="{0F6097D8-DFE3-4DCB-A47F-BF9AB5FB95DB}"/>
    <cellStyle name="Percent 2 5 2 3 3" xfId="10746" xr:uid="{6CB5A053-FFD0-4A7A-A5DE-F71F7285272A}"/>
    <cellStyle name="Percent 2 5 2 3 3 2" xfId="33172" xr:uid="{7635D8A2-DFB7-4636-8D5D-FC9E3C31A749}"/>
    <cellStyle name="Percent 2 5 2 3 4" xfId="24142" xr:uid="{7BED937C-D721-41EB-A92E-BC25AAA4D915}"/>
    <cellStyle name="Percent 2 5 2 4" xfId="3210" xr:uid="{449BACD1-4946-4173-AD36-2F414D4E5AE2}"/>
    <cellStyle name="Percent 2 5 2 4 2" xfId="7692" xr:uid="{0F954656-F7E8-484C-AA7C-C21B7C3B9EF6}"/>
    <cellStyle name="Percent 2 5 2 4 2 2" xfId="16722" xr:uid="{FD728601-DD48-454C-94C9-A647DE9AEC96}"/>
    <cellStyle name="Percent 2 5 2 4 2 2 2" xfId="39148" xr:uid="{77C12CC1-47CD-44F1-A81E-C56828D651E4}"/>
    <cellStyle name="Percent 2 5 2 4 2 3" xfId="30118" xr:uid="{0741E138-DF27-4057-841D-D73E8D79D07F}"/>
    <cellStyle name="Percent 2 5 2 4 3" xfId="12240" xr:uid="{7A8F2420-B998-453B-A00F-C8C85D02D0DF}"/>
    <cellStyle name="Percent 2 5 2 4 3 2" xfId="34666" xr:uid="{BDC8E83F-05A2-4B0B-A8F8-AA86C6129A14}"/>
    <cellStyle name="Percent 2 5 2 4 4" xfId="25636" xr:uid="{D4B91E5C-7AE0-49F5-A3B7-5FA9C3C6B88F}"/>
    <cellStyle name="Percent 2 5 2 5" xfId="4704" xr:uid="{062485F5-F741-4FC1-A290-AF29303398E0}"/>
    <cellStyle name="Percent 2 5 2 5 2" xfId="13734" xr:uid="{AE8D77AC-2CD9-41B8-AA01-6C5E058C25C3}"/>
    <cellStyle name="Percent 2 5 2 5 2 2" xfId="36160" xr:uid="{B7C70825-31CC-4644-97FD-C652291EBDCE}"/>
    <cellStyle name="Percent 2 5 2 5 3" xfId="27130" xr:uid="{5768B437-095F-4086-897B-67958CA873B2}"/>
    <cellStyle name="Percent 2 5 2 6" xfId="9252" xr:uid="{17E726ED-9526-450A-8AFD-CDBD06FAF299}"/>
    <cellStyle name="Percent 2 5 2 6 2" xfId="31678" xr:uid="{D8978ACC-24C6-46E5-AF3D-5C53464EE76C}"/>
    <cellStyle name="Percent 2 5 2 7" xfId="22648" xr:uid="{AF55000F-B929-4B80-8F14-0CD50784339F}"/>
    <cellStyle name="Percent 2 5 3" xfId="408" xr:uid="{B74CBACE-2FDA-4CB0-AE8C-CEFCBB0253C2}"/>
    <cellStyle name="Percent 2 5 3 2" xfId="1155" xr:uid="{FBB46AAA-2A56-4384-8CBD-BC04E08BA0F3}"/>
    <cellStyle name="Percent 2 5 3 2 2" xfId="2649" xr:uid="{1821E3FE-DE53-4843-99FE-C36EBB322506}"/>
    <cellStyle name="Percent 2 5 3 2 2 2" xfId="7131" xr:uid="{62173777-4939-40C9-9F13-6C213FE6EDFC}"/>
    <cellStyle name="Percent 2 5 3 2 2 2 2" xfId="16161" xr:uid="{B4E7A951-92CE-4DCA-A3FB-F85CB46DC13A}"/>
    <cellStyle name="Percent 2 5 3 2 2 2 2 2" xfId="38587" xr:uid="{301C0B48-DFA1-4372-9B08-F191E0E06EA6}"/>
    <cellStyle name="Percent 2 5 3 2 2 2 3" xfId="29557" xr:uid="{F57C25C8-8685-479E-AA03-D641E3B78CB2}"/>
    <cellStyle name="Percent 2 5 3 2 2 3" xfId="11679" xr:uid="{2F5E95AD-7AC4-423B-9633-00A3B121EF27}"/>
    <cellStyle name="Percent 2 5 3 2 2 3 2" xfId="34105" xr:uid="{8DAE9DE6-5578-4912-9538-C722AC23667D}"/>
    <cellStyle name="Percent 2 5 3 2 2 4" xfId="25075" xr:uid="{9F67954C-4570-4B2C-82CD-77014EB5D316}"/>
    <cellStyle name="Percent 2 5 3 2 3" xfId="4143" xr:uid="{ACF1833F-AED4-4FC9-83F2-015F36EC6BFB}"/>
    <cellStyle name="Percent 2 5 3 2 3 2" xfId="8625" xr:uid="{6D851C38-0052-417E-9EF2-04AAB5EBE709}"/>
    <cellStyle name="Percent 2 5 3 2 3 2 2" xfId="17655" xr:uid="{2D24506D-E6E2-4E7A-BB6A-45B83629B617}"/>
    <cellStyle name="Percent 2 5 3 2 3 2 2 2" xfId="40081" xr:uid="{B038E336-109C-4A33-A2EF-D434AF349A53}"/>
    <cellStyle name="Percent 2 5 3 2 3 2 3" xfId="31051" xr:uid="{AA2BFDA8-AB21-43B6-A7E5-BAE748CFF225}"/>
    <cellStyle name="Percent 2 5 3 2 3 3" xfId="13173" xr:uid="{AD6C728F-0175-4CDA-8C7B-23E87C5DD852}"/>
    <cellStyle name="Percent 2 5 3 2 3 3 2" xfId="35599" xr:uid="{CB68B7B4-A13C-49BF-903B-0B211E0E71B1}"/>
    <cellStyle name="Percent 2 5 3 2 3 4" xfId="26569" xr:uid="{9419EDDE-BDEC-4018-9B28-4F6638B7DADC}"/>
    <cellStyle name="Percent 2 5 3 2 4" xfId="5637" xr:uid="{F5FC5B73-1465-4EA3-A325-97C2730F87B3}"/>
    <cellStyle name="Percent 2 5 3 2 4 2" xfId="14667" xr:uid="{EF4D113A-F7C4-40D6-A99D-5BB691B6C92A}"/>
    <cellStyle name="Percent 2 5 3 2 4 2 2" xfId="37093" xr:uid="{DB816353-EACF-4DDE-82EF-1A327335F03D}"/>
    <cellStyle name="Percent 2 5 3 2 4 3" xfId="28063" xr:uid="{7B4B74EA-2BFE-493C-A01E-354F10E627B4}"/>
    <cellStyle name="Percent 2 5 3 2 5" xfId="10185" xr:uid="{E6095480-4A23-4D33-98A3-9D67E0D6896D}"/>
    <cellStyle name="Percent 2 5 3 2 5 2" xfId="32611" xr:uid="{7EDD81FA-153E-4801-93F1-3C8A9E5CD5BE}"/>
    <cellStyle name="Percent 2 5 3 2 6" xfId="23581" xr:uid="{D1215543-67E6-4EFF-96A2-397E7581E172}"/>
    <cellStyle name="Percent 2 5 3 3" xfId="1902" xr:uid="{2F957FEB-236C-4C3B-896C-F3F9B607E792}"/>
    <cellStyle name="Percent 2 5 3 3 2" xfId="6384" xr:uid="{FEFE6F8A-48FF-4FB0-B8F9-184385974139}"/>
    <cellStyle name="Percent 2 5 3 3 2 2" xfId="15414" xr:uid="{6F890EAB-3EF3-4826-B8CA-1A8593015954}"/>
    <cellStyle name="Percent 2 5 3 3 2 2 2" xfId="37840" xr:uid="{8B71CF05-B650-48A7-B46D-5C0B080B6F8C}"/>
    <cellStyle name="Percent 2 5 3 3 2 3" xfId="28810" xr:uid="{EED36FD7-BE60-4069-BDCD-6FD5EFF876D7}"/>
    <cellStyle name="Percent 2 5 3 3 3" xfId="10932" xr:uid="{D93FE4E8-DDD4-4876-BCF9-056C42E8040A}"/>
    <cellStyle name="Percent 2 5 3 3 3 2" xfId="33358" xr:uid="{6AC07554-43EA-481A-B8B3-EBA6EE200513}"/>
    <cellStyle name="Percent 2 5 3 3 4" xfId="24328" xr:uid="{2046AE07-0730-4D6C-88ED-2EDD1D8F9F4A}"/>
    <cellStyle name="Percent 2 5 3 4" xfId="3396" xr:uid="{3D4224B2-13E9-4657-9F27-3735C1360EEB}"/>
    <cellStyle name="Percent 2 5 3 4 2" xfId="7878" xr:uid="{D1FF8A1E-B20E-4870-BC55-4739CFA3EFA0}"/>
    <cellStyle name="Percent 2 5 3 4 2 2" xfId="16908" xr:uid="{ACE29FB6-680C-4EB5-90BE-85FBFD78CEC0}"/>
    <cellStyle name="Percent 2 5 3 4 2 2 2" xfId="39334" xr:uid="{5D9C9259-11F8-4266-8792-7CD868090ECB}"/>
    <cellStyle name="Percent 2 5 3 4 2 3" xfId="30304" xr:uid="{16419060-6DB0-4391-8B7D-0853D33088F8}"/>
    <cellStyle name="Percent 2 5 3 4 3" xfId="12426" xr:uid="{6DBE7CD5-926E-404E-8B5E-E0213AEE867B}"/>
    <cellStyle name="Percent 2 5 3 4 3 2" xfId="34852" xr:uid="{BAEA26E5-4C41-4A1C-92B5-192FBC83EAF9}"/>
    <cellStyle name="Percent 2 5 3 4 4" xfId="25822" xr:uid="{18A5D094-6998-49E7-B9B0-C2B8BDC10E98}"/>
    <cellStyle name="Percent 2 5 3 5" xfId="4890" xr:uid="{18D7F89F-59E6-433C-9B61-A524FE9EEE78}"/>
    <cellStyle name="Percent 2 5 3 5 2" xfId="13920" xr:uid="{56690AB3-9D8C-468A-8067-9D833724835D}"/>
    <cellStyle name="Percent 2 5 3 5 2 2" xfId="36346" xr:uid="{7F970076-1320-496A-A540-688F8CE0D1FC}"/>
    <cellStyle name="Percent 2 5 3 5 3" xfId="27316" xr:uid="{88FA16DA-E7AB-432A-A201-B88AADAC3A92}"/>
    <cellStyle name="Percent 2 5 3 6" xfId="9438" xr:uid="{EF4AF88D-B00A-42C0-AF07-FEE5E98CFA0F}"/>
    <cellStyle name="Percent 2 5 3 6 2" xfId="31864" xr:uid="{2BBAA8AA-4F69-47AD-8B05-82E829FBB3A8}"/>
    <cellStyle name="Percent 2 5 3 7" xfId="22834" xr:uid="{0E23708C-7C78-46F9-943E-C19791A08F31}"/>
    <cellStyle name="Percent 2 5 4" xfId="594" xr:uid="{5A1E850C-C397-45C1-8B94-9E0AD6F62D6B}"/>
    <cellStyle name="Percent 2 5 4 2" xfId="1341" xr:uid="{59CC5FDE-4D8E-4539-BD4C-A9EFADC162AF}"/>
    <cellStyle name="Percent 2 5 4 2 2" xfId="2835" xr:uid="{1A6D4615-C827-4307-9FF2-4E8F93E25422}"/>
    <cellStyle name="Percent 2 5 4 2 2 2" xfId="7317" xr:uid="{9CDE99A0-86A7-4990-8A1F-E68EEADE319F}"/>
    <cellStyle name="Percent 2 5 4 2 2 2 2" xfId="16347" xr:uid="{40BCB313-1135-4A7C-A4E3-B37C9FBA73D4}"/>
    <cellStyle name="Percent 2 5 4 2 2 2 2 2" xfId="38773" xr:uid="{D94C4B6D-84FE-48DF-8C61-2C0457128718}"/>
    <cellStyle name="Percent 2 5 4 2 2 2 3" xfId="29743" xr:uid="{CB4D66E5-65EF-4917-9666-6C53F9A574D3}"/>
    <cellStyle name="Percent 2 5 4 2 2 3" xfId="11865" xr:uid="{6F41BEDF-5F96-4F0B-8895-CA2232042EF4}"/>
    <cellStyle name="Percent 2 5 4 2 2 3 2" xfId="34291" xr:uid="{4339D5E4-5A02-4ADB-8EFA-039D5E85868F}"/>
    <cellStyle name="Percent 2 5 4 2 2 4" xfId="25261" xr:uid="{C6C6F0F6-E044-4F78-A25D-6497E1962C1D}"/>
    <cellStyle name="Percent 2 5 4 2 3" xfId="4329" xr:uid="{7F827887-E49D-4C67-9192-1E7129F976C5}"/>
    <cellStyle name="Percent 2 5 4 2 3 2" xfId="8811" xr:uid="{9E5FC9CF-895F-4F3F-9D20-1EC0D7BCAB4F}"/>
    <cellStyle name="Percent 2 5 4 2 3 2 2" xfId="17841" xr:uid="{F399BEF2-AF5E-4720-B138-021F59A21C08}"/>
    <cellStyle name="Percent 2 5 4 2 3 2 2 2" xfId="40267" xr:uid="{61335FD6-3CB5-4F33-AF56-A31792F84685}"/>
    <cellStyle name="Percent 2 5 4 2 3 2 3" xfId="31237" xr:uid="{C7B3E164-9A7E-4637-9A73-700B81C543F9}"/>
    <cellStyle name="Percent 2 5 4 2 3 3" xfId="13359" xr:uid="{B35472AF-66F3-40C4-80D5-AA5E31841747}"/>
    <cellStyle name="Percent 2 5 4 2 3 3 2" xfId="35785" xr:uid="{18A1DA41-6548-42EF-A31A-83FC4C0A0282}"/>
    <cellStyle name="Percent 2 5 4 2 3 4" xfId="26755" xr:uid="{FA7BC5A1-EF34-4A9E-AA58-9E27F01DA369}"/>
    <cellStyle name="Percent 2 5 4 2 4" xfId="5823" xr:uid="{5EADBDB2-AA83-4BF0-AAB6-260A975EA46B}"/>
    <cellStyle name="Percent 2 5 4 2 4 2" xfId="14853" xr:uid="{2A3B5DF2-3253-4B05-8AEB-FE01D5D76233}"/>
    <cellStyle name="Percent 2 5 4 2 4 2 2" xfId="37279" xr:uid="{012FAD74-F0DB-4060-B9A0-1BA9F3458336}"/>
    <cellStyle name="Percent 2 5 4 2 4 3" xfId="28249" xr:uid="{C0E11467-81FE-4365-BC19-58CC66F270C5}"/>
    <cellStyle name="Percent 2 5 4 2 5" xfId="10371" xr:uid="{A9EE79CD-BD20-4BFC-ABE7-CD72EBF9886A}"/>
    <cellStyle name="Percent 2 5 4 2 5 2" xfId="32797" xr:uid="{8EDF05AB-8FFD-45CF-9109-D24D3D65202A}"/>
    <cellStyle name="Percent 2 5 4 2 6" xfId="23767" xr:uid="{9CD4E8AC-B837-4B85-8AE3-7676F4A51D1C}"/>
    <cellStyle name="Percent 2 5 4 3" xfId="2088" xr:uid="{54F22AC6-642D-4DD4-B34F-B4AA5DF40C5E}"/>
    <cellStyle name="Percent 2 5 4 3 2" xfId="6570" xr:uid="{E731FD88-CDC5-46E7-8116-9889E44FB0BF}"/>
    <cellStyle name="Percent 2 5 4 3 2 2" xfId="15600" xr:uid="{663F0791-2EB8-460B-9CA7-A2B6A5C53840}"/>
    <cellStyle name="Percent 2 5 4 3 2 2 2" xfId="38026" xr:uid="{4D66BB42-6961-4C1B-BEF8-C2D80598929B}"/>
    <cellStyle name="Percent 2 5 4 3 2 3" xfId="28996" xr:uid="{28FAA510-E23F-4263-AE41-719F634E2E17}"/>
    <cellStyle name="Percent 2 5 4 3 3" xfId="11118" xr:uid="{F9AA243E-142D-4C81-91AA-101B1BF2A1CA}"/>
    <cellStyle name="Percent 2 5 4 3 3 2" xfId="33544" xr:uid="{CE790465-5E6F-4ED1-8AB9-D53582565797}"/>
    <cellStyle name="Percent 2 5 4 3 4" xfId="24514" xr:uid="{2497E2A1-4BC5-4764-977F-E7BA6FB7604C}"/>
    <cellStyle name="Percent 2 5 4 4" xfId="3582" xr:uid="{8909D7E3-4144-4C57-9CBC-C61BCA67ECE9}"/>
    <cellStyle name="Percent 2 5 4 4 2" xfId="8064" xr:uid="{24518F7F-BF11-41EA-823B-041572556525}"/>
    <cellStyle name="Percent 2 5 4 4 2 2" xfId="17094" xr:uid="{D210CEB2-373C-4707-B0DC-875A799B2E6D}"/>
    <cellStyle name="Percent 2 5 4 4 2 2 2" xfId="39520" xr:uid="{CB7EFA23-0002-44CB-B098-A3C77E1535AD}"/>
    <cellStyle name="Percent 2 5 4 4 2 3" xfId="30490" xr:uid="{2FF95278-410A-422E-A34F-B5FC1712C3CA}"/>
    <cellStyle name="Percent 2 5 4 4 3" xfId="12612" xr:uid="{5514AB0E-136B-41EC-B1D2-4EEAF71FD50B}"/>
    <cellStyle name="Percent 2 5 4 4 3 2" xfId="35038" xr:uid="{B49F333F-097F-4168-9FD2-3D1816C9030F}"/>
    <cellStyle name="Percent 2 5 4 4 4" xfId="26008" xr:uid="{F84905DA-EA1E-4CC5-87D4-640C384CB953}"/>
    <cellStyle name="Percent 2 5 4 5" xfId="5076" xr:uid="{F9245E99-881A-49E2-83B4-9F61F56D265B}"/>
    <cellStyle name="Percent 2 5 4 5 2" xfId="14106" xr:uid="{4081C6BB-6C72-40E6-9122-3C801E0F2A5B}"/>
    <cellStyle name="Percent 2 5 4 5 2 2" xfId="36532" xr:uid="{75A4EA5F-5F06-4E2C-A2EB-D7D073A45374}"/>
    <cellStyle name="Percent 2 5 4 5 3" xfId="27502" xr:uid="{F1B8573B-DB3E-4A76-B40D-200A54DF1629}"/>
    <cellStyle name="Percent 2 5 4 6" xfId="9624" xr:uid="{46335BDC-FE4A-4522-ADBD-06DBFFA8FCD3}"/>
    <cellStyle name="Percent 2 5 4 6 2" xfId="32050" xr:uid="{2C23B6AB-E4CD-4C9F-B47C-A576FA2D2028}"/>
    <cellStyle name="Percent 2 5 4 7" xfId="23020" xr:uid="{05B5A53B-A24E-42F3-9E2A-63CCE0BE2EB9}"/>
    <cellStyle name="Percent 2 5 5" xfId="781" xr:uid="{914C0D2D-7D99-459B-BBE6-D5FDC28316A8}"/>
    <cellStyle name="Percent 2 5 5 2" xfId="2275" xr:uid="{8043FCE0-6C6A-4BA3-98B3-3604D4CBE35D}"/>
    <cellStyle name="Percent 2 5 5 2 2" xfId="6757" xr:uid="{DF3840C1-BAFA-4C02-AB17-6D36E0C8D185}"/>
    <cellStyle name="Percent 2 5 5 2 2 2" xfId="15787" xr:uid="{4A51FBA2-F2C0-45BB-923B-C1E30020EAF8}"/>
    <cellStyle name="Percent 2 5 5 2 2 2 2" xfId="38213" xr:uid="{61039DEB-4390-4A0B-B38C-4E209A8882D3}"/>
    <cellStyle name="Percent 2 5 5 2 2 3" xfId="29183" xr:uid="{4FCADFCB-996E-44FB-B387-6F0D6BA0F8AB}"/>
    <cellStyle name="Percent 2 5 5 2 3" xfId="11305" xr:uid="{A6CBD8EC-10BE-4960-83E7-0D024BBF17AE}"/>
    <cellStyle name="Percent 2 5 5 2 3 2" xfId="33731" xr:uid="{93140C7A-DD4F-4F75-A78A-908C5CE4C29F}"/>
    <cellStyle name="Percent 2 5 5 2 4" xfId="24701" xr:uid="{0F6A7904-A058-4D6E-B96F-3442746E6EE3}"/>
    <cellStyle name="Percent 2 5 5 3" xfId="3769" xr:uid="{630BFF37-9F5E-4ED8-8ACB-AC6250731878}"/>
    <cellStyle name="Percent 2 5 5 3 2" xfId="8251" xr:uid="{C030CB51-0620-446A-8B7C-2C24BCA6F147}"/>
    <cellStyle name="Percent 2 5 5 3 2 2" xfId="17281" xr:uid="{38ADEAE6-C92A-43A2-A009-33C7302265D7}"/>
    <cellStyle name="Percent 2 5 5 3 2 2 2" xfId="39707" xr:uid="{E0273B1F-5584-4C97-95D7-12CDE1ADC185}"/>
    <cellStyle name="Percent 2 5 5 3 2 3" xfId="30677" xr:uid="{2986E256-0941-47D0-AF15-2FE07E837560}"/>
    <cellStyle name="Percent 2 5 5 3 3" xfId="12799" xr:uid="{19E83689-41A3-45DF-ACCF-56334AE013E0}"/>
    <cellStyle name="Percent 2 5 5 3 3 2" xfId="35225" xr:uid="{0D0B4516-AE95-42D8-BDF5-CC3449CE0110}"/>
    <cellStyle name="Percent 2 5 5 3 4" xfId="26195" xr:uid="{9EE1C706-5BD1-4DB3-9C35-80FB2CDD29E6}"/>
    <cellStyle name="Percent 2 5 5 4" xfId="5263" xr:uid="{41612500-8ADE-4793-8A52-86FD07A8B4AB}"/>
    <cellStyle name="Percent 2 5 5 4 2" xfId="14293" xr:uid="{3BDC7565-7883-4EE0-A0CB-76E4EA2C2133}"/>
    <cellStyle name="Percent 2 5 5 4 2 2" xfId="36719" xr:uid="{50ED67E3-AF1C-4AE4-8377-9449269BC320}"/>
    <cellStyle name="Percent 2 5 5 4 3" xfId="27689" xr:uid="{B488FB5F-A1B4-4964-8B25-42C70228388E}"/>
    <cellStyle name="Percent 2 5 5 5" xfId="9811" xr:uid="{24D79863-5DC9-4BF0-BB55-A32BE05CC569}"/>
    <cellStyle name="Percent 2 5 5 5 2" xfId="32237" xr:uid="{85BF8886-3522-44BF-981B-D90E8884396E}"/>
    <cellStyle name="Percent 2 5 5 6" xfId="23207" xr:uid="{05E14DB2-EC1F-4F36-AF89-1A2207881032}"/>
    <cellStyle name="Percent 2 5 6" xfId="1530" xr:uid="{3ED6AF61-E713-4819-9562-4420ED955523}"/>
    <cellStyle name="Percent 2 5 6 2" xfId="6012" xr:uid="{415F90E6-70EC-42E8-9525-BD74D8BEE068}"/>
    <cellStyle name="Percent 2 5 6 2 2" xfId="15042" xr:uid="{D7ADDA22-6B5D-4D17-9B0E-5E2788DA67C3}"/>
    <cellStyle name="Percent 2 5 6 2 2 2" xfId="37468" xr:uid="{D9D38A52-C437-408C-B839-86F3089F20E2}"/>
    <cellStyle name="Percent 2 5 6 2 3" xfId="28438" xr:uid="{D3157581-4F67-4649-9BE0-2E4791C7C3BA}"/>
    <cellStyle name="Percent 2 5 6 3" xfId="10560" xr:uid="{42858CAD-70A9-446B-8E40-64E5E71844D6}"/>
    <cellStyle name="Percent 2 5 6 3 2" xfId="32986" xr:uid="{F8D10247-600F-498E-8A4D-7AF36CFA61D2}"/>
    <cellStyle name="Percent 2 5 6 4" xfId="23956" xr:uid="{C8D3F256-9C88-4C8C-92DA-688B83073D51}"/>
    <cellStyle name="Percent 2 5 7" xfId="3024" xr:uid="{9244964F-BA4C-413F-A375-3E43B01BE3A3}"/>
    <cellStyle name="Percent 2 5 7 2" xfId="7506" xr:uid="{E8426A57-5005-4E58-BFEF-6DC11916F2E4}"/>
    <cellStyle name="Percent 2 5 7 2 2" xfId="16536" xr:uid="{9E36634F-610A-49DF-BCAB-004BEBD10DA2}"/>
    <cellStyle name="Percent 2 5 7 2 2 2" xfId="38962" xr:uid="{D6DE1EE2-A154-4691-B459-87193F882BF5}"/>
    <cellStyle name="Percent 2 5 7 2 3" xfId="29932" xr:uid="{BE5E7CA8-5C6B-4A5C-8CC3-40CB4B2C8F61}"/>
    <cellStyle name="Percent 2 5 7 3" xfId="12054" xr:uid="{9A3ED76A-BD80-490A-9E81-D374A141A40D}"/>
    <cellStyle name="Percent 2 5 7 3 2" xfId="34480" xr:uid="{9A7797DE-0E6A-41BF-8380-F80FD3BC6659}"/>
    <cellStyle name="Percent 2 5 7 4" xfId="25450" xr:uid="{830D9BC4-5168-4CB7-A8F0-99207F62464E}"/>
    <cellStyle name="Percent 2 5 8" xfId="4518" xr:uid="{EE7D7558-4F8A-4060-9FDC-B94AC3CBD1BE}"/>
    <cellStyle name="Percent 2 5 8 2" xfId="13548" xr:uid="{627A09CD-1FC9-46F5-A069-6170F8EC9B50}"/>
    <cellStyle name="Percent 2 5 8 2 2" xfId="35974" xr:uid="{4C43024D-86FC-4EF0-B203-F16C23EC6696}"/>
    <cellStyle name="Percent 2 5 8 3" xfId="26944" xr:uid="{D77901BE-7285-4D12-954F-3C8C684FEE9C}"/>
    <cellStyle name="Percent 2 5 9" xfId="9066" xr:uid="{061EE86B-080A-479F-B2E7-B34B99F01B13}"/>
    <cellStyle name="Percent 2 5 9 2" xfId="31492" xr:uid="{C41DB2A1-2B40-4D2D-B540-7C19BA65F536}"/>
    <cellStyle name="Percent 2 6" xfId="59" xr:uid="{48C0071D-208C-4C22-8277-BBC984A44765}"/>
    <cellStyle name="Percent 2 6 10" xfId="22485" xr:uid="{C7AB7346-967B-4B66-8303-62274814E174}"/>
    <cellStyle name="Percent 2 6 2" xfId="245" xr:uid="{14AF5767-E8BA-4C54-94BA-E6F8888240F5}"/>
    <cellStyle name="Percent 2 6 2 2" xfId="990" xr:uid="{D8A5BC75-4AA4-4D23-B2C0-5DD6EF00B002}"/>
    <cellStyle name="Percent 2 6 2 2 2" xfId="2484" xr:uid="{924312A5-CC2F-468D-A309-3244ADA95D4E}"/>
    <cellStyle name="Percent 2 6 2 2 2 2" xfId="6966" xr:uid="{C01853A6-2723-4244-892F-580B42C04170}"/>
    <cellStyle name="Percent 2 6 2 2 2 2 2" xfId="15996" xr:uid="{E8BAD3AD-4F69-4211-A89B-AAB012873DB4}"/>
    <cellStyle name="Percent 2 6 2 2 2 2 2 2" xfId="38422" xr:uid="{D7443EB6-D719-4E3A-AD50-FC2C4E7B400E}"/>
    <cellStyle name="Percent 2 6 2 2 2 2 3" xfId="29392" xr:uid="{E62E45B6-EE2D-443D-BCC7-E35C356297C0}"/>
    <cellStyle name="Percent 2 6 2 2 2 3" xfId="11514" xr:uid="{77CE9801-F413-4C24-AF5F-5BC820FDB0D5}"/>
    <cellStyle name="Percent 2 6 2 2 2 3 2" xfId="33940" xr:uid="{4CB2F736-B2D0-412D-91A7-87EB72D5E988}"/>
    <cellStyle name="Percent 2 6 2 2 2 4" xfId="24910" xr:uid="{3807FF38-6E74-4A9D-A8A7-BB1372F86EBC}"/>
    <cellStyle name="Percent 2 6 2 2 3" xfId="3978" xr:uid="{313141B2-6F22-479B-A3F9-FB38E7378B55}"/>
    <cellStyle name="Percent 2 6 2 2 3 2" xfId="8460" xr:uid="{5109E22C-622D-40A4-95A8-E98003914F02}"/>
    <cellStyle name="Percent 2 6 2 2 3 2 2" xfId="17490" xr:uid="{687F4F80-DE15-4C00-9E56-780900910138}"/>
    <cellStyle name="Percent 2 6 2 2 3 2 2 2" xfId="39916" xr:uid="{FC1570CE-71A9-4A3D-926B-9228711648F5}"/>
    <cellStyle name="Percent 2 6 2 2 3 2 3" xfId="30886" xr:uid="{3BC704D8-F478-4E7D-8651-657F305728C4}"/>
    <cellStyle name="Percent 2 6 2 2 3 3" xfId="13008" xr:uid="{6ADAE9DF-DD2B-4028-A1C7-89222661E96D}"/>
    <cellStyle name="Percent 2 6 2 2 3 3 2" xfId="35434" xr:uid="{A7628E7A-A03E-46FF-AE95-1F93F2028EF7}"/>
    <cellStyle name="Percent 2 6 2 2 3 4" xfId="26404" xr:uid="{05096EF9-829A-4FB0-BF7D-9A5388EF06D2}"/>
    <cellStyle name="Percent 2 6 2 2 4" xfId="5472" xr:uid="{668D2270-AABA-432E-BDA0-88A474B81D6D}"/>
    <cellStyle name="Percent 2 6 2 2 4 2" xfId="14502" xr:uid="{3C7C929A-78E0-406F-89CE-C36B53FE4674}"/>
    <cellStyle name="Percent 2 6 2 2 4 2 2" xfId="36928" xr:uid="{4D262AF7-ABD0-48D8-85C1-41FD3A637B90}"/>
    <cellStyle name="Percent 2 6 2 2 4 3" xfId="27898" xr:uid="{48C5C9C8-4546-4488-AD70-009979F0CB41}"/>
    <cellStyle name="Percent 2 6 2 2 5" xfId="10020" xr:uid="{979E024A-AB1B-4B95-B9AD-1B863035A716}"/>
    <cellStyle name="Percent 2 6 2 2 5 2" xfId="32446" xr:uid="{A017C30A-4CE7-4823-ACFC-DAEA0A8275F9}"/>
    <cellStyle name="Percent 2 6 2 2 6" xfId="23416" xr:uid="{6AAD21AD-37E0-4B02-A89A-7CF1415C3B5C}"/>
    <cellStyle name="Percent 2 6 2 3" xfId="1739" xr:uid="{95AA22C6-320B-4DF3-9829-4951942C3F2E}"/>
    <cellStyle name="Percent 2 6 2 3 2" xfId="6221" xr:uid="{0BB2F288-F046-4240-BBFF-6DFAEADB2781}"/>
    <cellStyle name="Percent 2 6 2 3 2 2" xfId="15251" xr:uid="{8EB61F34-B2BB-46C8-9083-2C6D454208B9}"/>
    <cellStyle name="Percent 2 6 2 3 2 2 2" xfId="37677" xr:uid="{3FA407F3-BD1D-4C1C-B41D-955B406000A3}"/>
    <cellStyle name="Percent 2 6 2 3 2 3" xfId="28647" xr:uid="{7151EDF5-3BB9-4AB7-B633-B2497825143D}"/>
    <cellStyle name="Percent 2 6 2 3 3" xfId="10769" xr:uid="{F1D35406-5D27-427B-AE26-C91FE0E22199}"/>
    <cellStyle name="Percent 2 6 2 3 3 2" xfId="33195" xr:uid="{DD300B00-B5F6-4F16-8918-9BDFFB0CCB85}"/>
    <cellStyle name="Percent 2 6 2 3 4" xfId="24165" xr:uid="{3F7C3AB7-47FA-4630-A4AA-DD3CA036FA8A}"/>
    <cellStyle name="Percent 2 6 2 4" xfId="3233" xr:uid="{682F41B3-0E4D-420E-BD91-AB99F7514550}"/>
    <cellStyle name="Percent 2 6 2 4 2" xfId="7715" xr:uid="{BF9BB761-E31A-4656-8D8B-9367972D2743}"/>
    <cellStyle name="Percent 2 6 2 4 2 2" xfId="16745" xr:uid="{5EA3B6D3-3FBD-48A6-BA02-9DA9D1C4F351}"/>
    <cellStyle name="Percent 2 6 2 4 2 2 2" xfId="39171" xr:uid="{ECF16FD8-00E5-4EB1-8791-7FF5C62EE694}"/>
    <cellStyle name="Percent 2 6 2 4 2 3" xfId="30141" xr:uid="{D20BBDCD-9507-4930-B10B-936642D9713B}"/>
    <cellStyle name="Percent 2 6 2 4 3" xfId="12263" xr:uid="{6F96C980-69BA-4BDD-A4AC-D704491D5AA5}"/>
    <cellStyle name="Percent 2 6 2 4 3 2" xfId="34689" xr:uid="{A09CB232-A936-4E29-87E3-91082C43A015}"/>
    <cellStyle name="Percent 2 6 2 4 4" xfId="25659" xr:uid="{4E3E93C3-1265-4F22-B018-28328CAC1A37}"/>
    <cellStyle name="Percent 2 6 2 5" xfId="4727" xr:uid="{AE1E5FB8-D398-4326-B829-93245F9340E5}"/>
    <cellStyle name="Percent 2 6 2 5 2" xfId="13757" xr:uid="{447FF963-DE5B-4566-945C-4C5202FD3C0E}"/>
    <cellStyle name="Percent 2 6 2 5 2 2" xfId="36183" xr:uid="{7CCE2912-1A55-4790-A8F5-77DA5EBA27BF}"/>
    <cellStyle name="Percent 2 6 2 5 3" xfId="27153" xr:uid="{EC4A8DAF-E108-4B5A-98AC-7BAE598CF66F}"/>
    <cellStyle name="Percent 2 6 2 6" xfId="9275" xr:uid="{CC14BC95-D7B7-4101-AB66-CFA09BA5ED46}"/>
    <cellStyle name="Percent 2 6 2 6 2" xfId="31701" xr:uid="{37E82222-4C2E-4BEE-A2C2-80F41E6285BB}"/>
    <cellStyle name="Percent 2 6 2 7" xfId="22671" xr:uid="{2F3A930F-DBE6-4769-A4F5-08984CACA7EA}"/>
    <cellStyle name="Percent 2 6 3" xfId="431" xr:uid="{8D3A2B85-F72A-499A-9A45-5A5EACEBBD67}"/>
    <cellStyle name="Percent 2 6 3 2" xfId="1178" xr:uid="{FBE289AC-7276-467E-B9FD-6A8F34592FA8}"/>
    <cellStyle name="Percent 2 6 3 2 2" xfId="2672" xr:uid="{7E2DB126-EC27-4563-9A3C-E6CEF1BBEB3D}"/>
    <cellStyle name="Percent 2 6 3 2 2 2" xfId="7154" xr:uid="{12E75933-9361-482A-BF1B-F1F0D56873DD}"/>
    <cellStyle name="Percent 2 6 3 2 2 2 2" xfId="16184" xr:uid="{AAA538E9-4A30-4DB3-9C10-4725F7AA0BBD}"/>
    <cellStyle name="Percent 2 6 3 2 2 2 2 2" xfId="38610" xr:uid="{5E0A9589-C3C2-4883-8849-D3C766F8243C}"/>
    <cellStyle name="Percent 2 6 3 2 2 2 3" xfId="29580" xr:uid="{8AA6DDD3-01A3-4286-8CA5-CEB641CD4C8A}"/>
    <cellStyle name="Percent 2 6 3 2 2 3" xfId="11702" xr:uid="{AAB3D8C3-EF6D-4E1B-AD27-169C770FD31E}"/>
    <cellStyle name="Percent 2 6 3 2 2 3 2" xfId="34128" xr:uid="{3D497CBE-525F-45D6-B34C-C7DB910C9BB0}"/>
    <cellStyle name="Percent 2 6 3 2 2 4" xfId="25098" xr:uid="{E58BE251-0B9A-498E-AC9B-6581D82F3707}"/>
    <cellStyle name="Percent 2 6 3 2 3" xfId="4166" xr:uid="{1028ADDA-A286-4D6D-8CC0-3B8B36EE5A52}"/>
    <cellStyle name="Percent 2 6 3 2 3 2" xfId="8648" xr:uid="{05247BC9-52FB-4EB2-BAFD-78A448B81CC4}"/>
    <cellStyle name="Percent 2 6 3 2 3 2 2" xfId="17678" xr:uid="{BA8A4D35-A990-4BCA-99D3-39AA150BB6D1}"/>
    <cellStyle name="Percent 2 6 3 2 3 2 2 2" xfId="40104" xr:uid="{205C1B85-270B-46FB-9684-D734E1A2DEFA}"/>
    <cellStyle name="Percent 2 6 3 2 3 2 3" xfId="31074" xr:uid="{93E110EE-23C6-403A-A0BE-F037FD71EE62}"/>
    <cellStyle name="Percent 2 6 3 2 3 3" xfId="13196" xr:uid="{3AD30B51-8EFF-4543-A4A1-3E1609DF5C96}"/>
    <cellStyle name="Percent 2 6 3 2 3 3 2" xfId="35622" xr:uid="{7124D916-3973-462A-A5F9-7771C0E37F51}"/>
    <cellStyle name="Percent 2 6 3 2 3 4" xfId="26592" xr:uid="{887143C5-6B7E-4C8B-8786-C5499469204D}"/>
    <cellStyle name="Percent 2 6 3 2 4" xfId="5660" xr:uid="{AF1D51D8-2A95-4A17-9517-B4EF8418A9C5}"/>
    <cellStyle name="Percent 2 6 3 2 4 2" xfId="14690" xr:uid="{87DF54AB-5299-42CA-BEE7-61E0A6B0C072}"/>
    <cellStyle name="Percent 2 6 3 2 4 2 2" xfId="37116" xr:uid="{EA2C669C-EA6C-4A2E-81C1-D284CD97AF20}"/>
    <cellStyle name="Percent 2 6 3 2 4 3" xfId="28086" xr:uid="{7CA05B25-9D85-4CE3-828A-D83D8CFAB2A4}"/>
    <cellStyle name="Percent 2 6 3 2 5" xfId="10208" xr:uid="{8BA1C29F-71F5-4C87-AD86-DCF05F60EFFE}"/>
    <cellStyle name="Percent 2 6 3 2 5 2" xfId="32634" xr:uid="{4DE7408E-669C-439E-94D8-5ADBD1DF24F0}"/>
    <cellStyle name="Percent 2 6 3 2 6" xfId="23604" xr:uid="{FD75BD96-ADB0-4E0D-AEFD-B9CE2D7B3FE6}"/>
    <cellStyle name="Percent 2 6 3 3" xfId="1925" xr:uid="{57B5AABA-828A-42A2-AE84-C01D9ECBC668}"/>
    <cellStyle name="Percent 2 6 3 3 2" xfId="6407" xr:uid="{1BB3F0E1-39B6-4127-B290-DF6CAB70D8A4}"/>
    <cellStyle name="Percent 2 6 3 3 2 2" xfId="15437" xr:uid="{00B3D8EF-FC29-4EDB-9A3F-9232D146D899}"/>
    <cellStyle name="Percent 2 6 3 3 2 2 2" xfId="37863" xr:uid="{73E3B000-3081-44CF-B8B4-1320E9EBBB8A}"/>
    <cellStyle name="Percent 2 6 3 3 2 3" xfId="28833" xr:uid="{21B7664B-C650-48E2-8871-7679666E1D27}"/>
    <cellStyle name="Percent 2 6 3 3 3" xfId="10955" xr:uid="{184E2D67-AA37-421A-A2D7-C4E91CF5E33D}"/>
    <cellStyle name="Percent 2 6 3 3 3 2" xfId="33381" xr:uid="{2929ABBC-0F24-4A78-947F-62AE518D22EF}"/>
    <cellStyle name="Percent 2 6 3 3 4" xfId="24351" xr:uid="{E59653D1-CFA9-432C-B2B2-D14578819162}"/>
    <cellStyle name="Percent 2 6 3 4" xfId="3419" xr:uid="{383ABFE7-F3C9-467E-828B-3CDE619C98A7}"/>
    <cellStyle name="Percent 2 6 3 4 2" xfId="7901" xr:uid="{7211078F-B1F0-47A5-9F02-8034B653E5A3}"/>
    <cellStyle name="Percent 2 6 3 4 2 2" xfId="16931" xr:uid="{715DE471-ED25-4F02-B565-B4E02F5DD944}"/>
    <cellStyle name="Percent 2 6 3 4 2 2 2" xfId="39357" xr:uid="{15191F4A-013A-44A2-BE4A-E70BDD87548A}"/>
    <cellStyle name="Percent 2 6 3 4 2 3" xfId="30327" xr:uid="{F2631EB0-FD14-4C6F-982B-A38CF46ECEAA}"/>
    <cellStyle name="Percent 2 6 3 4 3" xfId="12449" xr:uid="{22EB775D-A31D-4006-921F-770F23BBDBDA}"/>
    <cellStyle name="Percent 2 6 3 4 3 2" xfId="34875" xr:uid="{37A5A486-4A92-407E-925E-CA25A8E54438}"/>
    <cellStyle name="Percent 2 6 3 4 4" xfId="25845" xr:uid="{6A9C1ACF-32F2-41DA-A59E-9E970B9CF2CD}"/>
    <cellStyle name="Percent 2 6 3 5" xfId="4913" xr:uid="{D78E3FD2-C82C-49E1-8BD3-8516949B66AF}"/>
    <cellStyle name="Percent 2 6 3 5 2" xfId="13943" xr:uid="{2A72B307-02CA-40ED-A7BB-D7C7E7052A1F}"/>
    <cellStyle name="Percent 2 6 3 5 2 2" xfId="36369" xr:uid="{25BF4443-E23E-4FD3-857D-33DFC1D753E0}"/>
    <cellStyle name="Percent 2 6 3 5 3" xfId="27339" xr:uid="{9870FB88-7A5E-4F49-BE56-CE3F820A11B7}"/>
    <cellStyle name="Percent 2 6 3 6" xfId="9461" xr:uid="{F519345F-E158-4E5D-8915-1EADC98C7167}"/>
    <cellStyle name="Percent 2 6 3 6 2" xfId="31887" xr:uid="{03D70216-7EF1-4809-BC4E-6C1DEED71DFB}"/>
    <cellStyle name="Percent 2 6 3 7" xfId="22857" xr:uid="{9FC53F37-FFDA-44CC-82A7-B8FFD08154E3}"/>
    <cellStyle name="Percent 2 6 4" xfId="617" xr:uid="{71FDB77C-5AC9-4863-9A0C-0D537763F24B}"/>
    <cellStyle name="Percent 2 6 4 2" xfId="1364" xr:uid="{B016BC4E-0476-4039-972F-3784AC085E1C}"/>
    <cellStyle name="Percent 2 6 4 2 2" xfId="2858" xr:uid="{AD06F064-F61C-4F4F-B417-9E0B85651801}"/>
    <cellStyle name="Percent 2 6 4 2 2 2" xfId="7340" xr:uid="{F9836BE3-F802-4039-8981-7EF8E8A7EB31}"/>
    <cellStyle name="Percent 2 6 4 2 2 2 2" xfId="16370" xr:uid="{1F83F324-CF57-422F-A0ED-B50234AC68E8}"/>
    <cellStyle name="Percent 2 6 4 2 2 2 2 2" xfId="38796" xr:uid="{F73ADA7F-C761-4F03-8838-5765FF3ECA0A}"/>
    <cellStyle name="Percent 2 6 4 2 2 2 3" xfId="29766" xr:uid="{7C341887-F298-4183-AE90-CF6E44FA26F5}"/>
    <cellStyle name="Percent 2 6 4 2 2 3" xfId="11888" xr:uid="{19D958F8-9E36-4E52-A02B-BD1ED1675146}"/>
    <cellStyle name="Percent 2 6 4 2 2 3 2" xfId="34314" xr:uid="{5C045C88-263D-4609-9C1B-7972916C9215}"/>
    <cellStyle name="Percent 2 6 4 2 2 4" xfId="25284" xr:uid="{EEE0E398-3BB7-40B6-8550-CADD09C9C847}"/>
    <cellStyle name="Percent 2 6 4 2 3" xfId="4352" xr:uid="{BFEE9C09-1209-4A3F-A67E-CF02149B5155}"/>
    <cellStyle name="Percent 2 6 4 2 3 2" xfId="8834" xr:uid="{DF96A71D-E9F0-4879-B6D4-CB6C83C21D6F}"/>
    <cellStyle name="Percent 2 6 4 2 3 2 2" xfId="17864" xr:uid="{34E6F4C8-7DA1-4F21-985E-189DD5F55306}"/>
    <cellStyle name="Percent 2 6 4 2 3 2 2 2" xfId="40290" xr:uid="{69A57467-250B-4C9C-9145-D3AC62EFEC06}"/>
    <cellStyle name="Percent 2 6 4 2 3 2 3" xfId="31260" xr:uid="{C1D92883-95B3-4054-BC80-594525832921}"/>
    <cellStyle name="Percent 2 6 4 2 3 3" xfId="13382" xr:uid="{AC3A9468-E4B1-4FD9-AD0E-C1FD8FED571B}"/>
    <cellStyle name="Percent 2 6 4 2 3 3 2" xfId="35808" xr:uid="{E2E6C411-BA62-414A-9486-27E80CA73A95}"/>
    <cellStyle name="Percent 2 6 4 2 3 4" xfId="26778" xr:uid="{C18B2651-DFA5-40B0-98B0-8B8B42B41FFA}"/>
    <cellStyle name="Percent 2 6 4 2 4" xfId="5846" xr:uid="{446C7FDA-2A32-4F66-8CF4-34DCE292788C}"/>
    <cellStyle name="Percent 2 6 4 2 4 2" xfId="14876" xr:uid="{0CDB1EC7-0C42-4E30-A1C6-2538046DFF08}"/>
    <cellStyle name="Percent 2 6 4 2 4 2 2" xfId="37302" xr:uid="{CA18F2DB-BE4D-4D78-8D3C-B262CE53EC3C}"/>
    <cellStyle name="Percent 2 6 4 2 4 3" xfId="28272" xr:uid="{57AC3393-0853-48FC-AA80-2D8825E35593}"/>
    <cellStyle name="Percent 2 6 4 2 5" xfId="10394" xr:uid="{F8E09B48-E109-4238-832E-08187C1D8220}"/>
    <cellStyle name="Percent 2 6 4 2 5 2" xfId="32820" xr:uid="{471648B0-8F76-41F9-A657-A1251047DAA5}"/>
    <cellStyle name="Percent 2 6 4 2 6" xfId="23790" xr:uid="{0CB13E9B-F176-42CD-9123-C569C80A7D4A}"/>
    <cellStyle name="Percent 2 6 4 3" xfId="2111" xr:uid="{E38B89E7-38B0-410A-A454-6294CBE85AFB}"/>
    <cellStyle name="Percent 2 6 4 3 2" xfId="6593" xr:uid="{D3274A41-87E3-4B51-AB42-B72CFF789A84}"/>
    <cellStyle name="Percent 2 6 4 3 2 2" xfId="15623" xr:uid="{B1F86A32-B793-4696-926E-8DEEEBEE3AB5}"/>
    <cellStyle name="Percent 2 6 4 3 2 2 2" xfId="38049" xr:uid="{70DE889D-8B1D-4181-BAC4-32583536873F}"/>
    <cellStyle name="Percent 2 6 4 3 2 3" xfId="29019" xr:uid="{FD0550F4-5282-4C53-AF4C-D7393760969F}"/>
    <cellStyle name="Percent 2 6 4 3 3" xfId="11141" xr:uid="{72FE6B31-9D13-4133-8751-66235CFC68A2}"/>
    <cellStyle name="Percent 2 6 4 3 3 2" xfId="33567" xr:uid="{BF34897F-0FAE-4403-9AD6-019238584968}"/>
    <cellStyle name="Percent 2 6 4 3 4" xfId="24537" xr:uid="{EEB08660-11B8-493C-92E5-4B97596B1EC2}"/>
    <cellStyle name="Percent 2 6 4 4" xfId="3605" xr:uid="{5C0B1E48-9041-40BF-A3FE-0B815FDD1980}"/>
    <cellStyle name="Percent 2 6 4 4 2" xfId="8087" xr:uid="{39F3B742-1F4C-40D0-BD9D-A624BD88E6C0}"/>
    <cellStyle name="Percent 2 6 4 4 2 2" xfId="17117" xr:uid="{DE551DA3-DB6A-4CEE-A76C-2EAACC19DCE1}"/>
    <cellStyle name="Percent 2 6 4 4 2 2 2" xfId="39543" xr:uid="{CB4413D0-994B-4C60-ABF3-597606CDC818}"/>
    <cellStyle name="Percent 2 6 4 4 2 3" xfId="30513" xr:uid="{2C21F856-7EC7-4A05-90BA-F169110C01FF}"/>
    <cellStyle name="Percent 2 6 4 4 3" xfId="12635" xr:uid="{82260A1E-D291-49EA-97E7-D06E3028DE9F}"/>
    <cellStyle name="Percent 2 6 4 4 3 2" xfId="35061" xr:uid="{805E08BC-416E-4D3F-A520-17360BCCA835}"/>
    <cellStyle name="Percent 2 6 4 4 4" xfId="26031" xr:uid="{DA136B6F-07B8-4FE9-B424-FE8CBC4FF6C0}"/>
    <cellStyle name="Percent 2 6 4 5" xfId="5099" xr:uid="{2C9D6B37-B14B-4AAF-88B3-E3F8E31C7B82}"/>
    <cellStyle name="Percent 2 6 4 5 2" xfId="14129" xr:uid="{81A5D520-3C4F-4041-9293-043764220886}"/>
    <cellStyle name="Percent 2 6 4 5 2 2" xfId="36555" xr:uid="{A6798EEB-3533-43F0-8774-8ED618F1AA09}"/>
    <cellStyle name="Percent 2 6 4 5 3" xfId="27525" xr:uid="{90C9864F-64BD-48CC-9357-50B852513C77}"/>
    <cellStyle name="Percent 2 6 4 6" xfId="9647" xr:uid="{77396DB2-1A2D-4CA9-A019-DBE7C57124BB}"/>
    <cellStyle name="Percent 2 6 4 6 2" xfId="32073" xr:uid="{4C64B751-0D73-49E1-A61D-67BA13D8F9C9}"/>
    <cellStyle name="Percent 2 6 4 7" xfId="23043" xr:uid="{7CEC54C6-2024-46DB-B677-92664BABC675}"/>
    <cellStyle name="Percent 2 6 5" xfId="804" xr:uid="{AE4A35CE-2CC3-44AF-83CE-5276AEEA0CB1}"/>
    <cellStyle name="Percent 2 6 5 2" xfId="2298" xr:uid="{A4FE0B67-C897-455D-A077-CFA6A1C16FA3}"/>
    <cellStyle name="Percent 2 6 5 2 2" xfId="6780" xr:uid="{257C810B-32BD-4A6A-810B-5CFA191F2732}"/>
    <cellStyle name="Percent 2 6 5 2 2 2" xfId="15810" xr:uid="{80EA5539-AE36-483B-9B66-D779D04FB28D}"/>
    <cellStyle name="Percent 2 6 5 2 2 2 2" xfId="38236" xr:uid="{C9F87B81-C339-4F2A-8EE2-E493D1EDF8A8}"/>
    <cellStyle name="Percent 2 6 5 2 2 3" xfId="29206" xr:uid="{83740DFE-4448-4D1F-8DCF-3E431D65CF64}"/>
    <cellStyle name="Percent 2 6 5 2 3" xfId="11328" xr:uid="{13C70ADC-7290-43F3-9824-FA8BF1B95EEB}"/>
    <cellStyle name="Percent 2 6 5 2 3 2" xfId="33754" xr:uid="{A1131F91-4F0B-4256-9C7D-C1790C06EA71}"/>
    <cellStyle name="Percent 2 6 5 2 4" xfId="24724" xr:uid="{F21E7796-EBED-4DDA-BFEE-433D838C408D}"/>
    <cellStyle name="Percent 2 6 5 3" xfId="3792" xr:uid="{C371DC02-F571-4FFD-9C2F-3AEC3787CCB3}"/>
    <cellStyle name="Percent 2 6 5 3 2" xfId="8274" xr:uid="{EBBEB87E-FCF8-46DB-A6FE-AAC5CD1370E9}"/>
    <cellStyle name="Percent 2 6 5 3 2 2" xfId="17304" xr:uid="{C06C6884-09C7-4B62-B732-D2E0F72EED9D}"/>
    <cellStyle name="Percent 2 6 5 3 2 2 2" xfId="39730" xr:uid="{292A3BAA-C073-4533-9864-7F0EBDDD1255}"/>
    <cellStyle name="Percent 2 6 5 3 2 3" xfId="30700" xr:uid="{57965258-B543-4A00-9FCC-F2D815B0D18E}"/>
    <cellStyle name="Percent 2 6 5 3 3" xfId="12822" xr:uid="{07D150F5-7D53-437A-978D-56A5805B85B4}"/>
    <cellStyle name="Percent 2 6 5 3 3 2" xfId="35248" xr:uid="{96A3BDA5-3FFE-4A3F-B2BF-C1D01937A44B}"/>
    <cellStyle name="Percent 2 6 5 3 4" xfId="26218" xr:uid="{8E37275B-C433-4437-B4FC-51EA4D8E0EA8}"/>
    <cellStyle name="Percent 2 6 5 4" xfId="5286" xr:uid="{23BE5689-9000-42EA-9273-8C95C4AF0BD4}"/>
    <cellStyle name="Percent 2 6 5 4 2" xfId="14316" xr:uid="{53D9E746-AC51-4932-BDDA-63C9B0C07F75}"/>
    <cellStyle name="Percent 2 6 5 4 2 2" xfId="36742" xr:uid="{CB9B5B0C-27C7-47AF-8274-A07F76012EA0}"/>
    <cellStyle name="Percent 2 6 5 4 3" xfId="27712" xr:uid="{53422072-F064-487A-8495-1B5FEE2D316F}"/>
    <cellStyle name="Percent 2 6 5 5" xfId="9834" xr:uid="{87136C0F-C072-4BB1-AEA6-FEF1680ABBEC}"/>
    <cellStyle name="Percent 2 6 5 5 2" xfId="32260" xr:uid="{75F4B6FB-368D-41AF-8FC5-C03AD6941220}"/>
    <cellStyle name="Percent 2 6 5 6" xfId="23230" xr:uid="{C4712F6C-51D7-48EA-8E24-690E71CBB094}"/>
    <cellStyle name="Percent 2 6 6" xfId="1553" xr:uid="{A246A500-A1F3-4DB9-8A18-C0A35881C4F4}"/>
    <cellStyle name="Percent 2 6 6 2" xfId="6035" xr:uid="{844223A5-17DF-4A97-B2AE-8F5065AA7AD9}"/>
    <cellStyle name="Percent 2 6 6 2 2" xfId="15065" xr:uid="{759E47B7-8CC8-496C-BBE1-F07FB7F1F461}"/>
    <cellStyle name="Percent 2 6 6 2 2 2" xfId="37491" xr:uid="{CA64CAD5-BD08-4B4C-AC68-130A7E1EECD9}"/>
    <cellStyle name="Percent 2 6 6 2 3" xfId="28461" xr:uid="{D259186A-9480-4FAA-BA06-1B4F73FB7D65}"/>
    <cellStyle name="Percent 2 6 6 3" xfId="10583" xr:uid="{806F1813-6CBF-4095-94F1-0A9AC3505C50}"/>
    <cellStyle name="Percent 2 6 6 3 2" xfId="33009" xr:uid="{330266B6-56BB-4466-A9C2-C10FCC7B50E0}"/>
    <cellStyle name="Percent 2 6 6 4" xfId="23979" xr:uid="{758F087C-EA92-4772-86CB-1F96E96ECB1C}"/>
    <cellStyle name="Percent 2 6 7" xfId="3047" xr:uid="{D3EDAF46-2A0B-483C-933A-FD781A95D654}"/>
    <cellStyle name="Percent 2 6 7 2" xfId="7529" xr:uid="{FEB8DC6C-5E7A-48AB-9EDC-FEBB654D551D}"/>
    <cellStyle name="Percent 2 6 7 2 2" xfId="16559" xr:uid="{E0C76A0E-08B8-41DD-96F4-2C5945AB85BB}"/>
    <cellStyle name="Percent 2 6 7 2 2 2" xfId="38985" xr:uid="{7F962DA4-38CF-4782-B5EE-0AD3B6ABE287}"/>
    <cellStyle name="Percent 2 6 7 2 3" xfId="29955" xr:uid="{D91A25F8-38BB-46BC-AE26-3DEC351DC75C}"/>
    <cellStyle name="Percent 2 6 7 3" xfId="12077" xr:uid="{B1B03036-C348-4D37-B80A-8B7AD2A70161}"/>
    <cellStyle name="Percent 2 6 7 3 2" xfId="34503" xr:uid="{46DFD592-5C4F-46E2-9392-3B06B0576153}"/>
    <cellStyle name="Percent 2 6 7 4" xfId="25473" xr:uid="{05711DF7-4BE5-4B8E-9580-34F731423DB5}"/>
    <cellStyle name="Percent 2 6 8" xfId="4541" xr:uid="{B69F2BC3-235D-43F2-9033-E4EB263C699A}"/>
    <cellStyle name="Percent 2 6 8 2" xfId="13571" xr:uid="{42DEA15F-74CA-405F-80BA-A9910427F303}"/>
    <cellStyle name="Percent 2 6 8 2 2" xfId="35997" xr:uid="{1CC5F3AE-85F8-43D0-837C-582CFEC10787}"/>
    <cellStyle name="Percent 2 6 8 3" xfId="26967" xr:uid="{C7526D6E-8E3C-461F-9D12-30D8C93C6717}"/>
    <cellStyle name="Percent 2 6 9" xfId="9089" xr:uid="{2FDE4A93-E5DB-465B-A7F7-34838BBFACD1}"/>
    <cellStyle name="Percent 2 6 9 2" xfId="31515" xr:uid="{270D8F2D-0B7A-4CBB-BB22-A54329F6FAF4}"/>
    <cellStyle name="Percent 2 7" xfId="83" xr:uid="{23A0E453-1D41-4C7E-9105-4892A068F2F1}"/>
    <cellStyle name="Percent 2 7 10" xfId="22509" xr:uid="{FFAF6BEB-A56A-4F9C-ADD5-8BFDC8D279D3}"/>
    <cellStyle name="Percent 2 7 2" xfId="269" xr:uid="{94F7DBCC-B3E3-4129-9692-80C9B5F8C08D}"/>
    <cellStyle name="Percent 2 7 2 2" xfId="1013" xr:uid="{D0D8A44A-9D30-4408-A4CC-4B8F89C3C09D}"/>
    <cellStyle name="Percent 2 7 2 2 2" xfId="2507" xr:uid="{B682CACE-F48F-44D6-AA00-511F0FBF1ECA}"/>
    <cellStyle name="Percent 2 7 2 2 2 2" xfId="6989" xr:uid="{9010F04B-9284-4EE3-B5B3-1EBEE6589731}"/>
    <cellStyle name="Percent 2 7 2 2 2 2 2" xfId="16019" xr:uid="{F74A8826-4248-4F4A-A9A9-8A1B00C52062}"/>
    <cellStyle name="Percent 2 7 2 2 2 2 2 2" xfId="38445" xr:uid="{781A0573-291F-42F5-913A-AA5C64B32406}"/>
    <cellStyle name="Percent 2 7 2 2 2 2 3" xfId="29415" xr:uid="{B2772CB0-1DE0-4E57-99E6-7A5012C9808D}"/>
    <cellStyle name="Percent 2 7 2 2 2 3" xfId="11537" xr:uid="{A45D3F81-3189-4B72-B322-7F0B0F91BC0B}"/>
    <cellStyle name="Percent 2 7 2 2 2 3 2" xfId="33963" xr:uid="{3EC26DB9-1DC1-44B3-BC6F-8B4513E0C59B}"/>
    <cellStyle name="Percent 2 7 2 2 2 4" xfId="24933" xr:uid="{2C3424E3-268C-480D-A556-02B79F773A76}"/>
    <cellStyle name="Percent 2 7 2 2 3" xfId="4001" xr:uid="{E56029B0-A403-43A3-9B3C-2F43D9F17498}"/>
    <cellStyle name="Percent 2 7 2 2 3 2" xfId="8483" xr:uid="{208A6408-6060-44FD-8779-A04F608D3C3C}"/>
    <cellStyle name="Percent 2 7 2 2 3 2 2" xfId="17513" xr:uid="{B05692AF-A231-44EA-856F-30F269590C24}"/>
    <cellStyle name="Percent 2 7 2 2 3 2 2 2" xfId="39939" xr:uid="{88C4BD3B-791A-4B9B-80FD-B663C7A84464}"/>
    <cellStyle name="Percent 2 7 2 2 3 2 3" xfId="30909" xr:uid="{5F557FC2-9F38-406C-9CC6-AEB996F3E3FE}"/>
    <cellStyle name="Percent 2 7 2 2 3 3" xfId="13031" xr:uid="{DB125843-F076-44DD-A2A3-A7B62F0FF28D}"/>
    <cellStyle name="Percent 2 7 2 2 3 3 2" xfId="35457" xr:uid="{5300993D-98F7-4EDD-A511-4C2BD56151F2}"/>
    <cellStyle name="Percent 2 7 2 2 3 4" xfId="26427" xr:uid="{16FDDD4F-DEFB-4AA3-8270-EB24309C9AB6}"/>
    <cellStyle name="Percent 2 7 2 2 4" xfId="5495" xr:uid="{489B6589-6E83-42F5-8271-AFC561B34289}"/>
    <cellStyle name="Percent 2 7 2 2 4 2" xfId="14525" xr:uid="{8AD12DB3-42D4-4696-92A6-D823291DFF30}"/>
    <cellStyle name="Percent 2 7 2 2 4 2 2" xfId="36951" xr:uid="{C9E27544-0E54-45E4-8B0D-650389034CEA}"/>
    <cellStyle name="Percent 2 7 2 2 4 3" xfId="27921" xr:uid="{2388841E-B8B3-4BC6-809F-43EC2F58E514}"/>
    <cellStyle name="Percent 2 7 2 2 5" xfId="10043" xr:uid="{1BF3457A-A82D-4417-AB93-7415554B374B}"/>
    <cellStyle name="Percent 2 7 2 2 5 2" xfId="32469" xr:uid="{960E5A07-F2ED-457D-8374-C3EE6DCDF63A}"/>
    <cellStyle name="Percent 2 7 2 2 6" xfId="23439" xr:uid="{2475C928-E884-4D3A-B12D-C319B8D1C95E}"/>
    <cellStyle name="Percent 2 7 2 3" xfId="1763" xr:uid="{F29B83ED-AB96-4E3E-8CA6-FCB8C6B0A868}"/>
    <cellStyle name="Percent 2 7 2 3 2" xfId="6245" xr:uid="{3DB8EB1D-C01C-40DF-9A03-FD3F94F14D07}"/>
    <cellStyle name="Percent 2 7 2 3 2 2" xfId="15275" xr:uid="{F1B52F1E-00AB-4905-82EF-D9A3727F36D8}"/>
    <cellStyle name="Percent 2 7 2 3 2 2 2" xfId="37701" xr:uid="{90FC7938-7DBC-4F5D-A49D-5AC81B2D5D3D}"/>
    <cellStyle name="Percent 2 7 2 3 2 3" xfId="28671" xr:uid="{4ED9FC92-2CCE-4CD9-9F4F-22DB5D5593A5}"/>
    <cellStyle name="Percent 2 7 2 3 3" xfId="10793" xr:uid="{AFD11825-719E-4A39-B99B-0894FA657076}"/>
    <cellStyle name="Percent 2 7 2 3 3 2" xfId="33219" xr:uid="{8AFD2B33-1DB3-4FFA-B6F2-FFDE2F8F98E8}"/>
    <cellStyle name="Percent 2 7 2 3 4" xfId="24189" xr:uid="{4B78CC85-D483-408C-B0FE-277DAFA5B940}"/>
    <cellStyle name="Percent 2 7 2 4" xfId="3257" xr:uid="{0F9E4D1F-9F45-4248-A721-694B71DB369B}"/>
    <cellStyle name="Percent 2 7 2 4 2" xfId="7739" xr:uid="{B1C71EF2-2135-4C93-94F3-26974C66AD32}"/>
    <cellStyle name="Percent 2 7 2 4 2 2" xfId="16769" xr:uid="{6736434F-38BE-4DC5-9CE1-41E52654398F}"/>
    <cellStyle name="Percent 2 7 2 4 2 2 2" xfId="39195" xr:uid="{8E75115E-3071-42D7-B423-AD09FA4F2E21}"/>
    <cellStyle name="Percent 2 7 2 4 2 3" xfId="30165" xr:uid="{752B0410-8C31-4A7A-9FB4-9C3F38722758}"/>
    <cellStyle name="Percent 2 7 2 4 3" xfId="12287" xr:uid="{CF6FCF46-5FD0-40C5-9178-655D35ACA297}"/>
    <cellStyle name="Percent 2 7 2 4 3 2" xfId="34713" xr:uid="{6471D548-6981-4FF2-9DEA-B111F16AC1C0}"/>
    <cellStyle name="Percent 2 7 2 4 4" xfId="25683" xr:uid="{044737C5-9F35-4AFB-9742-44FF22834F65}"/>
    <cellStyle name="Percent 2 7 2 5" xfId="4751" xr:uid="{CA055D46-6324-49EE-B9D0-8D97FBD7B97A}"/>
    <cellStyle name="Percent 2 7 2 5 2" xfId="13781" xr:uid="{2D98C65E-D6E8-4BCB-B508-495B28D492B1}"/>
    <cellStyle name="Percent 2 7 2 5 2 2" xfId="36207" xr:uid="{C058AE65-5C7A-400B-9400-249C8775197A}"/>
    <cellStyle name="Percent 2 7 2 5 3" xfId="27177" xr:uid="{3547E4E1-B3CA-44AF-821D-B214248C74A5}"/>
    <cellStyle name="Percent 2 7 2 6" xfId="9299" xr:uid="{E193F17B-C814-443B-9F7B-368BF8E2FBEF}"/>
    <cellStyle name="Percent 2 7 2 6 2" xfId="31725" xr:uid="{F7A8F36E-5CCC-424A-9224-4AC8DEF3CDE2}"/>
    <cellStyle name="Percent 2 7 2 7" xfId="22695" xr:uid="{690B9FAD-2C4F-4027-A4B7-07630406C0D0}"/>
    <cellStyle name="Percent 2 7 3" xfId="455" xr:uid="{EFC9B477-0235-4F1A-A03B-33996288D85F}"/>
    <cellStyle name="Percent 2 7 3 2" xfId="1202" xr:uid="{CA2D8433-DC07-4E2A-B0C0-667019B4E815}"/>
    <cellStyle name="Percent 2 7 3 2 2" xfId="2696" xr:uid="{1F074C23-7E83-44CC-B7C7-8D66567F0897}"/>
    <cellStyle name="Percent 2 7 3 2 2 2" xfId="7178" xr:uid="{1ED1CD8B-9259-49C0-B246-86CEC8173EF3}"/>
    <cellStyle name="Percent 2 7 3 2 2 2 2" xfId="16208" xr:uid="{02042079-32D7-482F-B48E-DBD3B9898F0E}"/>
    <cellStyle name="Percent 2 7 3 2 2 2 2 2" xfId="38634" xr:uid="{D79116E4-0407-4183-8DE8-B1B4B11685B3}"/>
    <cellStyle name="Percent 2 7 3 2 2 2 3" xfId="29604" xr:uid="{8E532D45-F369-4A96-8E89-00F7451C960C}"/>
    <cellStyle name="Percent 2 7 3 2 2 3" xfId="11726" xr:uid="{8BDF00DB-0F17-40F0-A7AD-7FF7B971AF08}"/>
    <cellStyle name="Percent 2 7 3 2 2 3 2" xfId="34152" xr:uid="{FD6AE1CE-9748-4D53-9EC6-00DEF376F67A}"/>
    <cellStyle name="Percent 2 7 3 2 2 4" xfId="25122" xr:uid="{227C004E-6040-4C98-9132-5365B3586D43}"/>
    <cellStyle name="Percent 2 7 3 2 3" xfId="4190" xr:uid="{A6EEDD6C-4537-4919-896D-9EF670264FB2}"/>
    <cellStyle name="Percent 2 7 3 2 3 2" xfId="8672" xr:uid="{07F5247E-C74C-4897-BCCB-10D08835F0F8}"/>
    <cellStyle name="Percent 2 7 3 2 3 2 2" xfId="17702" xr:uid="{E2AE2551-C1F3-4F8C-B211-401FF2B650BE}"/>
    <cellStyle name="Percent 2 7 3 2 3 2 2 2" xfId="40128" xr:uid="{0E9FB24C-4596-4DA0-941D-DFB50B703C65}"/>
    <cellStyle name="Percent 2 7 3 2 3 2 3" xfId="31098" xr:uid="{B1E89F59-72F3-434B-8F92-F046E71600C8}"/>
    <cellStyle name="Percent 2 7 3 2 3 3" xfId="13220" xr:uid="{6FD5B6B9-5825-4072-8DD2-B1F9DC05DAD9}"/>
    <cellStyle name="Percent 2 7 3 2 3 3 2" xfId="35646" xr:uid="{F58538DD-BB2D-49F0-A887-BE8B6D8CD375}"/>
    <cellStyle name="Percent 2 7 3 2 3 4" xfId="26616" xr:uid="{F80A3A90-59DE-4351-BA55-D3F0CD04AF47}"/>
    <cellStyle name="Percent 2 7 3 2 4" xfId="5684" xr:uid="{B13468C1-B807-4B70-8F6E-D0214127F1CF}"/>
    <cellStyle name="Percent 2 7 3 2 4 2" xfId="14714" xr:uid="{1259FE3A-5764-4967-801F-D7646D7C2581}"/>
    <cellStyle name="Percent 2 7 3 2 4 2 2" xfId="37140" xr:uid="{C3340084-599C-40F6-8A7C-2C98A8C8BCD2}"/>
    <cellStyle name="Percent 2 7 3 2 4 3" xfId="28110" xr:uid="{8FC643F4-39C8-445C-8F90-9EFD26916007}"/>
    <cellStyle name="Percent 2 7 3 2 5" xfId="10232" xr:uid="{0385BE1C-7951-4854-93C0-482A5D6268C8}"/>
    <cellStyle name="Percent 2 7 3 2 5 2" xfId="32658" xr:uid="{C15184E5-C215-4687-972B-F5F7E8D654FD}"/>
    <cellStyle name="Percent 2 7 3 2 6" xfId="23628" xr:uid="{B89DCB59-9393-464E-99D2-1D06E68D784E}"/>
    <cellStyle name="Percent 2 7 3 3" xfId="1949" xr:uid="{BA657F07-CB67-46BC-9907-0F6C3923197F}"/>
    <cellStyle name="Percent 2 7 3 3 2" xfId="6431" xr:uid="{FD3EAE9F-1F46-4744-9DE9-91B7B1DD76F5}"/>
    <cellStyle name="Percent 2 7 3 3 2 2" xfId="15461" xr:uid="{4DB6859A-1380-4B25-8DD8-C4C9716A0345}"/>
    <cellStyle name="Percent 2 7 3 3 2 2 2" xfId="37887" xr:uid="{EB39586C-EDA3-4A81-AC09-0A5E6445B1E5}"/>
    <cellStyle name="Percent 2 7 3 3 2 3" xfId="28857" xr:uid="{D1F0145F-3F48-4AD6-8EF2-1EA120F1A542}"/>
    <cellStyle name="Percent 2 7 3 3 3" xfId="10979" xr:uid="{C1A15F1D-04F4-40A5-91A5-BB248716FB39}"/>
    <cellStyle name="Percent 2 7 3 3 3 2" xfId="33405" xr:uid="{4823E1D9-0648-422D-98E1-62D0264A28B3}"/>
    <cellStyle name="Percent 2 7 3 3 4" xfId="24375" xr:uid="{D0194787-3AE6-4B03-80BF-4C660F152109}"/>
    <cellStyle name="Percent 2 7 3 4" xfId="3443" xr:uid="{CE22C9B2-A952-42C9-B88B-8D957B86F9FA}"/>
    <cellStyle name="Percent 2 7 3 4 2" xfId="7925" xr:uid="{0A5932D1-B0A3-4CAE-AA9B-0E563AE8A48E}"/>
    <cellStyle name="Percent 2 7 3 4 2 2" xfId="16955" xr:uid="{69BF898F-0BBC-46B8-8D14-E44D694C071E}"/>
    <cellStyle name="Percent 2 7 3 4 2 2 2" xfId="39381" xr:uid="{AF5C2AFC-838E-426B-A911-AF00F6F1A055}"/>
    <cellStyle name="Percent 2 7 3 4 2 3" xfId="30351" xr:uid="{69C0B1C4-57EE-41DB-B28E-476A626290CE}"/>
    <cellStyle name="Percent 2 7 3 4 3" xfId="12473" xr:uid="{BA8A50BE-4F9F-40E4-8083-11F1E54973A4}"/>
    <cellStyle name="Percent 2 7 3 4 3 2" xfId="34899" xr:uid="{ECEF01F0-971F-4F47-BA08-9DEC35841A5C}"/>
    <cellStyle name="Percent 2 7 3 4 4" xfId="25869" xr:uid="{824D9186-B48A-4389-B725-8E1DEDC40BB6}"/>
    <cellStyle name="Percent 2 7 3 5" xfId="4937" xr:uid="{21AE3E3D-707F-4D6F-A9A1-4A6759E9B096}"/>
    <cellStyle name="Percent 2 7 3 5 2" xfId="13967" xr:uid="{FC22EA28-996A-4FE2-9848-E6C09AC88186}"/>
    <cellStyle name="Percent 2 7 3 5 2 2" xfId="36393" xr:uid="{8083D804-8421-4058-8275-742722341D9C}"/>
    <cellStyle name="Percent 2 7 3 5 3" xfId="27363" xr:uid="{37F72E4C-9BC5-4B60-A413-CF4B992C6C5A}"/>
    <cellStyle name="Percent 2 7 3 6" xfId="9485" xr:uid="{25B89345-E80F-462A-ABFF-0FF2DD9E7838}"/>
    <cellStyle name="Percent 2 7 3 6 2" xfId="31911" xr:uid="{3D0E569C-030D-44D6-B0B3-6AA5914BB69C}"/>
    <cellStyle name="Percent 2 7 3 7" xfId="22881" xr:uid="{C8BC6E57-81CB-4EDF-B528-7E765496237E}"/>
    <cellStyle name="Percent 2 7 4" xfId="641" xr:uid="{B706009C-0119-4D59-88F0-E56530155546}"/>
    <cellStyle name="Percent 2 7 4 2" xfId="1388" xr:uid="{62645300-DD18-4181-AEE0-4AE5567DF23A}"/>
    <cellStyle name="Percent 2 7 4 2 2" xfId="2882" xr:uid="{6CA6FD85-175A-4C3C-B02D-304D5AE3E5E7}"/>
    <cellStyle name="Percent 2 7 4 2 2 2" xfId="7364" xr:uid="{76062FA3-2ED2-4B39-AE39-376BE83EE70B}"/>
    <cellStyle name="Percent 2 7 4 2 2 2 2" xfId="16394" xr:uid="{0DB43E9E-1D61-48F2-99F3-B6999EED512B}"/>
    <cellStyle name="Percent 2 7 4 2 2 2 2 2" xfId="38820" xr:uid="{025FA71B-1437-4F15-BC74-7080BAFC8812}"/>
    <cellStyle name="Percent 2 7 4 2 2 2 3" xfId="29790" xr:uid="{DC8C9F45-A02C-44DA-BDF3-E4708CC9FF71}"/>
    <cellStyle name="Percent 2 7 4 2 2 3" xfId="11912" xr:uid="{F89B0B7A-9363-4772-9B1E-B91988601508}"/>
    <cellStyle name="Percent 2 7 4 2 2 3 2" xfId="34338" xr:uid="{23676CCF-A095-4E97-B179-764A00B90734}"/>
    <cellStyle name="Percent 2 7 4 2 2 4" xfId="25308" xr:uid="{F0B34719-A215-4F69-98D6-B6C155F01D92}"/>
    <cellStyle name="Percent 2 7 4 2 3" xfId="4376" xr:uid="{7BDE4B9D-9ADF-4DC7-898B-F350AD94DD52}"/>
    <cellStyle name="Percent 2 7 4 2 3 2" xfId="8858" xr:uid="{F4069A62-469C-42B6-8CA7-A9F5FAE62262}"/>
    <cellStyle name="Percent 2 7 4 2 3 2 2" xfId="17888" xr:uid="{3D238830-B83B-4E88-862A-ECAEBE04F3DC}"/>
    <cellStyle name="Percent 2 7 4 2 3 2 2 2" xfId="40314" xr:uid="{B887D4EC-8A4B-4CF1-A8A5-E140D2EE6625}"/>
    <cellStyle name="Percent 2 7 4 2 3 2 3" xfId="31284" xr:uid="{AFBCF852-F87B-46E2-8BC0-EAB393A3D1B9}"/>
    <cellStyle name="Percent 2 7 4 2 3 3" xfId="13406" xr:uid="{BCC7B943-D510-464C-9C05-3FECCC570034}"/>
    <cellStyle name="Percent 2 7 4 2 3 3 2" xfId="35832" xr:uid="{FBC28C74-0B06-4885-B659-888B9730F383}"/>
    <cellStyle name="Percent 2 7 4 2 3 4" xfId="26802" xr:uid="{7CC37C0F-2CE8-42A4-8ADF-8FA40FBB018A}"/>
    <cellStyle name="Percent 2 7 4 2 4" xfId="5870" xr:uid="{5A42F27E-F8C7-4890-B13D-52B4AB5AC530}"/>
    <cellStyle name="Percent 2 7 4 2 4 2" xfId="14900" xr:uid="{FAEAFAA9-76F7-4FEB-9A77-4FF5FBAA8BD2}"/>
    <cellStyle name="Percent 2 7 4 2 4 2 2" xfId="37326" xr:uid="{8FA2B806-B1F6-4223-BC61-E19CCB2F6CCF}"/>
    <cellStyle name="Percent 2 7 4 2 4 3" xfId="28296" xr:uid="{E0D4D964-5084-472A-AC26-E6A4D40236DA}"/>
    <cellStyle name="Percent 2 7 4 2 5" xfId="10418" xr:uid="{0315B856-9D0F-40D4-96C9-4CCE7E162182}"/>
    <cellStyle name="Percent 2 7 4 2 5 2" xfId="32844" xr:uid="{694214DD-CF72-4225-A3B1-C8B3DFEC7D07}"/>
    <cellStyle name="Percent 2 7 4 2 6" xfId="23814" xr:uid="{102C55F2-5BE9-418A-BE08-AD0ED80522A1}"/>
    <cellStyle name="Percent 2 7 4 3" xfId="2135" xr:uid="{024F77CE-CB38-4F9C-A297-54B53C1680A5}"/>
    <cellStyle name="Percent 2 7 4 3 2" xfId="6617" xr:uid="{571F6E3F-92F8-400D-AAC0-61CAF0B771A3}"/>
    <cellStyle name="Percent 2 7 4 3 2 2" xfId="15647" xr:uid="{3D3B7CCE-AB17-4A3F-9C62-57FC23E7EF72}"/>
    <cellStyle name="Percent 2 7 4 3 2 2 2" xfId="38073" xr:uid="{136177D9-D64D-4EB3-BEA3-BD03EAA014EC}"/>
    <cellStyle name="Percent 2 7 4 3 2 3" xfId="29043" xr:uid="{2D309E12-4662-497F-A8FF-BF097D4F4A27}"/>
    <cellStyle name="Percent 2 7 4 3 3" xfId="11165" xr:uid="{27707188-24D0-425C-92F4-5C54E7906782}"/>
    <cellStyle name="Percent 2 7 4 3 3 2" xfId="33591" xr:uid="{9D32E6C2-095C-4BCE-A4C5-B3DF17AC3789}"/>
    <cellStyle name="Percent 2 7 4 3 4" xfId="24561" xr:uid="{06C17916-0EA1-4577-8BF2-BA413C9B1EB3}"/>
    <cellStyle name="Percent 2 7 4 4" xfId="3629" xr:uid="{3D9B98EC-D295-456A-9CA6-0BE4E830BBFE}"/>
    <cellStyle name="Percent 2 7 4 4 2" xfId="8111" xr:uid="{C7CBC75B-1BBD-40CF-906C-EA384C31DC0D}"/>
    <cellStyle name="Percent 2 7 4 4 2 2" xfId="17141" xr:uid="{9171E1BA-6A54-4ACA-8346-2BEC60A32118}"/>
    <cellStyle name="Percent 2 7 4 4 2 2 2" xfId="39567" xr:uid="{37D0019F-77C0-4178-A3E6-D819CD40E160}"/>
    <cellStyle name="Percent 2 7 4 4 2 3" xfId="30537" xr:uid="{265961D2-2A59-4FCC-A48D-FF4433DD27E8}"/>
    <cellStyle name="Percent 2 7 4 4 3" xfId="12659" xr:uid="{AC9F5949-624D-4F8C-B54C-44FAD2128645}"/>
    <cellStyle name="Percent 2 7 4 4 3 2" xfId="35085" xr:uid="{C0B52FC2-9708-4E3B-BFC3-0D9023E99CE3}"/>
    <cellStyle name="Percent 2 7 4 4 4" xfId="26055" xr:uid="{9E7BEAE2-66C8-46DF-87F9-56E1E3ED1F82}"/>
    <cellStyle name="Percent 2 7 4 5" xfId="5123" xr:uid="{01990146-F77D-4E84-8269-9DFD941114AA}"/>
    <cellStyle name="Percent 2 7 4 5 2" xfId="14153" xr:uid="{CDCE0042-29F9-4D9A-8D08-205110838FF2}"/>
    <cellStyle name="Percent 2 7 4 5 2 2" xfId="36579" xr:uid="{755F1E9C-C2F7-474E-B53B-43A8A7376E3D}"/>
    <cellStyle name="Percent 2 7 4 5 3" xfId="27549" xr:uid="{73C8BF16-AB91-4893-8D64-9C903D657C10}"/>
    <cellStyle name="Percent 2 7 4 6" xfId="9671" xr:uid="{2A8DA52E-E90C-49CC-994C-C52BFFE09CF6}"/>
    <cellStyle name="Percent 2 7 4 6 2" xfId="32097" xr:uid="{94DE50DE-676B-4409-B6C6-AD98C6B78F58}"/>
    <cellStyle name="Percent 2 7 4 7" xfId="23067" xr:uid="{8961ADAA-697A-42D5-9FD0-978293072F8B}"/>
    <cellStyle name="Percent 2 7 5" xfId="828" xr:uid="{E6418EA1-F632-44E1-9126-08ADAACE3718}"/>
    <cellStyle name="Percent 2 7 5 2" xfId="2322" xr:uid="{354ADC66-6178-4034-A5CA-78E0EB99B1C1}"/>
    <cellStyle name="Percent 2 7 5 2 2" xfId="6804" xr:uid="{2EB27F34-8714-406D-A112-AD7338933353}"/>
    <cellStyle name="Percent 2 7 5 2 2 2" xfId="15834" xr:uid="{523AE5A0-0C30-4845-BD26-12959CF4C129}"/>
    <cellStyle name="Percent 2 7 5 2 2 2 2" xfId="38260" xr:uid="{3691A999-1158-4966-8853-8A629C821C62}"/>
    <cellStyle name="Percent 2 7 5 2 2 3" xfId="29230" xr:uid="{AA1D9E03-D06D-460F-AA22-C7F70C601620}"/>
    <cellStyle name="Percent 2 7 5 2 3" xfId="11352" xr:uid="{17CAD909-E049-4F9C-B120-16D8441A7E11}"/>
    <cellStyle name="Percent 2 7 5 2 3 2" xfId="33778" xr:uid="{DA7A2A83-D374-471F-A081-BFA6129BD173}"/>
    <cellStyle name="Percent 2 7 5 2 4" xfId="24748" xr:uid="{742E3BC1-B335-4579-9E7A-97784A84CA7C}"/>
    <cellStyle name="Percent 2 7 5 3" xfId="3816" xr:uid="{FD0D94F3-C703-4280-9609-C8FC32A692E2}"/>
    <cellStyle name="Percent 2 7 5 3 2" xfId="8298" xr:uid="{DB39D5CF-AA18-4B53-964A-962EEE5CB624}"/>
    <cellStyle name="Percent 2 7 5 3 2 2" xfId="17328" xr:uid="{596B96E4-5E69-4939-8F52-0238CFCD61F5}"/>
    <cellStyle name="Percent 2 7 5 3 2 2 2" xfId="39754" xr:uid="{EE3A46B7-D6F1-4DA9-ADD3-759C35C135F9}"/>
    <cellStyle name="Percent 2 7 5 3 2 3" xfId="30724" xr:uid="{689E885B-6A7A-4A4D-85AE-887392842843}"/>
    <cellStyle name="Percent 2 7 5 3 3" xfId="12846" xr:uid="{E3208A09-3295-4EC6-8D60-17B495DC8C66}"/>
    <cellStyle name="Percent 2 7 5 3 3 2" xfId="35272" xr:uid="{4AFDC88C-6C99-46A1-8F04-2353AC66CE16}"/>
    <cellStyle name="Percent 2 7 5 3 4" xfId="26242" xr:uid="{AE122728-BC0A-41C0-8E20-34FFBB05FF5B}"/>
    <cellStyle name="Percent 2 7 5 4" xfId="5310" xr:uid="{3E628EC4-9958-4F55-95F7-DD35DCB129F6}"/>
    <cellStyle name="Percent 2 7 5 4 2" xfId="14340" xr:uid="{A7187CDD-090E-4F63-8356-868A8779108E}"/>
    <cellStyle name="Percent 2 7 5 4 2 2" xfId="36766" xr:uid="{57FEFB89-CEAC-4D19-83D9-71AADE0A3941}"/>
    <cellStyle name="Percent 2 7 5 4 3" xfId="27736" xr:uid="{6D1D83F9-35A1-47D2-9151-54E2C17854DD}"/>
    <cellStyle name="Percent 2 7 5 5" xfId="9858" xr:uid="{CD9235F9-430D-4FA9-8EB3-FD174BB44B09}"/>
    <cellStyle name="Percent 2 7 5 5 2" xfId="32284" xr:uid="{9164EF5C-B7E4-46F3-A882-F4BDE81B4B2A}"/>
    <cellStyle name="Percent 2 7 5 6" xfId="23254" xr:uid="{9E312538-C218-48B7-847F-EED750292A37}"/>
    <cellStyle name="Percent 2 7 6" xfId="1577" xr:uid="{C1EE6E27-AEF8-4390-B3DE-66E3B1A6DB70}"/>
    <cellStyle name="Percent 2 7 6 2" xfId="6059" xr:uid="{22DD8F61-A90B-4F94-8797-62020A322C91}"/>
    <cellStyle name="Percent 2 7 6 2 2" xfId="15089" xr:uid="{1D60D70F-35B2-44F5-8A93-3C1E3A2DBC74}"/>
    <cellStyle name="Percent 2 7 6 2 2 2" xfId="37515" xr:uid="{07E6F3A4-B246-439F-AED6-6E7DF89AB5AB}"/>
    <cellStyle name="Percent 2 7 6 2 3" xfId="28485" xr:uid="{9CAB24FB-E5F6-4F63-B157-060AAC119AD6}"/>
    <cellStyle name="Percent 2 7 6 3" xfId="10607" xr:uid="{C406C4B0-F6B6-4AF9-BA5B-D83DED14574E}"/>
    <cellStyle name="Percent 2 7 6 3 2" xfId="33033" xr:uid="{D9CA6E01-08A4-4097-A089-C3997AB11C14}"/>
    <cellStyle name="Percent 2 7 6 4" xfId="24003" xr:uid="{297980CA-751C-46BD-A9DF-E2C72088EA2A}"/>
    <cellStyle name="Percent 2 7 7" xfId="3071" xr:uid="{D5D5A43B-C919-4DEA-B313-972D72071915}"/>
    <cellStyle name="Percent 2 7 7 2" xfId="7553" xr:uid="{770C398D-5F5F-4C3D-9E45-C11EB9874096}"/>
    <cellStyle name="Percent 2 7 7 2 2" xfId="16583" xr:uid="{8A57FF5F-89F8-423C-B027-CF33C6068E09}"/>
    <cellStyle name="Percent 2 7 7 2 2 2" xfId="39009" xr:uid="{1C07C51A-3CAD-46EB-9F4E-612D168AC235}"/>
    <cellStyle name="Percent 2 7 7 2 3" xfId="29979" xr:uid="{CBEA007F-B47D-4435-8233-93E8607693CA}"/>
    <cellStyle name="Percent 2 7 7 3" xfId="12101" xr:uid="{BA3A7F10-706C-4596-8A91-643FB55512FC}"/>
    <cellStyle name="Percent 2 7 7 3 2" xfId="34527" xr:uid="{7094FD53-7CA4-4C4E-9681-CBA4CA6AA3E8}"/>
    <cellStyle name="Percent 2 7 7 4" xfId="25497" xr:uid="{37467DDA-826E-4733-B46A-DE5CA85D7F57}"/>
    <cellStyle name="Percent 2 7 8" xfId="4565" xr:uid="{1E2C8813-EF21-460D-B60F-3613BF1214B8}"/>
    <cellStyle name="Percent 2 7 8 2" xfId="13595" xr:uid="{4C6D8920-442C-4513-9380-535A66C1E9E2}"/>
    <cellStyle name="Percent 2 7 8 2 2" xfId="36021" xr:uid="{DEDACFAF-EFF3-471F-9874-8FBD4801CD6F}"/>
    <cellStyle name="Percent 2 7 8 3" xfId="26991" xr:uid="{22A533A5-91E3-4A1A-A1FC-C7CDA975C63E}"/>
    <cellStyle name="Percent 2 7 9" xfId="9113" xr:uid="{A2647CE0-F32C-48D5-9815-FAC4E145ED8D}"/>
    <cellStyle name="Percent 2 7 9 2" xfId="31539" xr:uid="{EBF1B54D-886D-4286-8D4D-E53AD87B5767}"/>
    <cellStyle name="Percent 2 8" xfId="119" xr:uid="{3341A720-12D5-4248-852C-C078973D22FB}"/>
    <cellStyle name="Percent 2 8 10" xfId="22545" xr:uid="{CDB61E34-B807-4E6C-98CD-E40C0457E58A}"/>
    <cellStyle name="Percent 2 8 2" xfId="305" xr:uid="{D324E43A-0430-4CE2-A96E-5B485803FEBB}"/>
    <cellStyle name="Percent 2 8 2 2" xfId="1048" xr:uid="{F8A465CC-DD41-41E9-BB42-E4A6E7D84F16}"/>
    <cellStyle name="Percent 2 8 2 2 2" xfId="2542" xr:uid="{31BDC0F1-617F-4F21-845E-B1A877BDEA38}"/>
    <cellStyle name="Percent 2 8 2 2 2 2" xfId="7024" xr:uid="{C2E04851-D9C3-40EE-963D-295102FD7C0D}"/>
    <cellStyle name="Percent 2 8 2 2 2 2 2" xfId="16054" xr:uid="{0002B058-4A38-48C8-AD2A-1A30AA46C19A}"/>
    <cellStyle name="Percent 2 8 2 2 2 2 2 2" xfId="38480" xr:uid="{45D606F0-F6F8-444C-AE14-9316E9A79706}"/>
    <cellStyle name="Percent 2 8 2 2 2 2 3" xfId="29450" xr:uid="{C8990ED8-475C-431D-B084-93F5D7E3DBB7}"/>
    <cellStyle name="Percent 2 8 2 2 2 3" xfId="11572" xr:uid="{E1124CEF-C283-4163-A633-68C59AFA4523}"/>
    <cellStyle name="Percent 2 8 2 2 2 3 2" xfId="33998" xr:uid="{ABE0619A-900A-4EC7-A527-25C77120EF4A}"/>
    <cellStyle name="Percent 2 8 2 2 2 4" xfId="24968" xr:uid="{45FC1CCA-2213-42D2-8EE1-75FDA7B4216F}"/>
    <cellStyle name="Percent 2 8 2 2 3" xfId="4036" xr:uid="{58BAEDEF-F0C0-4769-B746-DBB6D0664C29}"/>
    <cellStyle name="Percent 2 8 2 2 3 2" xfId="8518" xr:uid="{0D8A7062-DD3B-4D09-AFE7-7333F25C29C9}"/>
    <cellStyle name="Percent 2 8 2 2 3 2 2" xfId="17548" xr:uid="{56FE1544-24A5-48DB-8E31-90D419236EF0}"/>
    <cellStyle name="Percent 2 8 2 2 3 2 2 2" xfId="39974" xr:uid="{AD0ADF10-A5CB-4B2A-AAD5-929DBA6B07CC}"/>
    <cellStyle name="Percent 2 8 2 2 3 2 3" xfId="30944" xr:uid="{A46ABB52-FE05-427D-9289-64FD2A92ACD8}"/>
    <cellStyle name="Percent 2 8 2 2 3 3" xfId="13066" xr:uid="{48F1DD02-B195-4740-8D07-AA0F0D90F91E}"/>
    <cellStyle name="Percent 2 8 2 2 3 3 2" xfId="35492" xr:uid="{4EB07C8E-4CBE-4E66-86EF-A4F75E6D1DE0}"/>
    <cellStyle name="Percent 2 8 2 2 3 4" xfId="26462" xr:uid="{6BEE4E0C-E56E-421D-A4FC-5504D43D5DB4}"/>
    <cellStyle name="Percent 2 8 2 2 4" xfId="5530" xr:uid="{AAAC1F60-3626-4ECF-AE16-67337CB09D3B}"/>
    <cellStyle name="Percent 2 8 2 2 4 2" xfId="14560" xr:uid="{29134812-4F20-4773-8B54-DF49780BADBE}"/>
    <cellStyle name="Percent 2 8 2 2 4 2 2" xfId="36986" xr:uid="{04984D8F-0536-478C-9B3F-3FEFE02FDD37}"/>
    <cellStyle name="Percent 2 8 2 2 4 3" xfId="27956" xr:uid="{0606BBF2-6845-4AC7-A536-BE9C5BFF3076}"/>
    <cellStyle name="Percent 2 8 2 2 5" xfId="10078" xr:uid="{A97825F6-4318-4567-9291-36943479FBD8}"/>
    <cellStyle name="Percent 2 8 2 2 5 2" xfId="32504" xr:uid="{F29219F9-71AA-4EB7-BAC4-1B4C4EB7C37D}"/>
    <cellStyle name="Percent 2 8 2 2 6" xfId="23474" xr:uid="{F50F4C8A-6485-4563-A335-BC6797A5642E}"/>
    <cellStyle name="Percent 2 8 2 3" xfId="1799" xr:uid="{F383E04B-A798-4B2B-9AA5-9FD7CA351EBC}"/>
    <cellStyle name="Percent 2 8 2 3 2" xfId="6281" xr:uid="{32A2232E-E504-43CA-9196-047AF44160CC}"/>
    <cellStyle name="Percent 2 8 2 3 2 2" xfId="15311" xr:uid="{2BAA61BE-7B4A-418D-ABD7-8D0893559757}"/>
    <cellStyle name="Percent 2 8 2 3 2 2 2" xfId="37737" xr:uid="{97214628-B3E8-4A71-9A0B-E2B9BE19EDD7}"/>
    <cellStyle name="Percent 2 8 2 3 2 3" xfId="28707" xr:uid="{83E4FD35-C7C8-48BF-8003-677B49AEB35A}"/>
    <cellStyle name="Percent 2 8 2 3 3" xfId="10829" xr:uid="{FE5F4913-5DAE-412D-B556-439EE7CCB5ED}"/>
    <cellStyle name="Percent 2 8 2 3 3 2" xfId="33255" xr:uid="{A84E2389-A80E-49C8-974B-2DE292287AB3}"/>
    <cellStyle name="Percent 2 8 2 3 4" xfId="24225" xr:uid="{629E62B5-9C05-4E10-904E-BF8165B97894}"/>
    <cellStyle name="Percent 2 8 2 4" xfId="3293" xr:uid="{AAB610DD-156D-425A-884E-FC6A289EFE25}"/>
    <cellStyle name="Percent 2 8 2 4 2" xfId="7775" xr:uid="{6E80636E-A373-4FF0-8AD1-CFD1CD92403F}"/>
    <cellStyle name="Percent 2 8 2 4 2 2" xfId="16805" xr:uid="{6E9279EF-B102-4CCA-94F7-9C4F5D68477A}"/>
    <cellStyle name="Percent 2 8 2 4 2 2 2" xfId="39231" xr:uid="{63A39A60-82E6-4889-BB24-7D11DF61F489}"/>
    <cellStyle name="Percent 2 8 2 4 2 3" xfId="30201" xr:uid="{B0820AF5-9F59-473F-B204-337311124051}"/>
    <cellStyle name="Percent 2 8 2 4 3" xfId="12323" xr:uid="{F9FFD273-1D1E-4EEE-9C0A-5A185CFD25D3}"/>
    <cellStyle name="Percent 2 8 2 4 3 2" xfId="34749" xr:uid="{5F2B115A-7741-4DE9-A4BD-807D03AF6DC7}"/>
    <cellStyle name="Percent 2 8 2 4 4" xfId="25719" xr:uid="{3080D0E4-5B4E-4026-BEFA-CCB3C7846400}"/>
    <cellStyle name="Percent 2 8 2 5" xfId="4787" xr:uid="{1A810BDE-38BE-4DD9-B550-B6EFEF3FBA83}"/>
    <cellStyle name="Percent 2 8 2 5 2" xfId="13817" xr:uid="{53069472-0E31-4486-9C0F-7AE887C629C6}"/>
    <cellStyle name="Percent 2 8 2 5 2 2" xfId="36243" xr:uid="{4BA0C4FE-A381-4D46-9A8E-952633B53365}"/>
    <cellStyle name="Percent 2 8 2 5 3" xfId="27213" xr:uid="{A3D14462-24A5-49FF-893B-33D194FD5FCF}"/>
    <cellStyle name="Percent 2 8 2 6" xfId="9335" xr:uid="{13008A46-5ED8-4838-898F-457A472CF116}"/>
    <cellStyle name="Percent 2 8 2 6 2" xfId="31761" xr:uid="{A0C3AD55-3D36-4C3F-805B-AE7D408AB661}"/>
    <cellStyle name="Percent 2 8 2 7" xfId="22731" xr:uid="{45AA94D6-F434-4766-BB3D-1CD9E4E0F995}"/>
    <cellStyle name="Percent 2 8 3" xfId="491" xr:uid="{151047D7-CA5E-4E47-97CD-26E58E501756}"/>
    <cellStyle name="Percent 2 8 3 2" xfId="1238" xr:uid="{C567DC48-1A3A-4358-ADFE-BDEB397259E2}"/>
    <cellStyle name="Percent 2 8 3 2 2" xfId="2732" xr:uid="{B92E92A7-425C-42A0-A0F0-4EC6DE84AF2F}"/>
    <cellStyle name="Percent 2 8 3 2 2 2" xfId="7214" xr:uid="{C0FB3D32-D2C8-474B-8BC3-1463617E7CA4}"/>
    <cellStyle name="Percent 2 8 3 2 2 2 2" xfId="16244" xr:uid="{D06C0D0B-23C8-4135-97D4-DEA3F3DD45A8}"/>
    <cellStyle name="Percent 2 8 3 2 2 2 2 2" xfId="38670" xr:uid="{C0CCEB36-B1B6-40EA-B9C1-548206E9A6FA}"/>
    <cellStyle name="Percent 2 8 3 2 2 2 3" xfId="29640" xr:uid="{99FFEF32-33CE-45F9-96D3-95FA4989071D}"/>
    <cellStyle name="Percent 2 8 3 2 2 3" xfId="11762" xr:uid="{130FDDFE-5157-4EE6-A9EC-C79609E2ECCA}"/>
    <cellStyle name="Percent 2 8 3 2 2 3 2" xfId="34188" xr:uid="{A3D83028-CDDC-44DB-814F-635ADE5B645F}"/>
    <cellStyle name="Percent 2 8 3 2 2 4" xfId="25158" xr:uid="{559F5256-4E2A-48EC-B9A5-1E90ADCD89A3}"/>
    <cellStyle name="Percent 2 8 3 2 3" xfId="4226" xr:uid="{851F3DEC-9083-4A30-90F4-C55FA200652E}"/>
    <cellStyle name="Percent 2 8 3 2 3 2" xfId="8708" xr:uid="{9FF247DE-C5D3-406E-9FCE-DDF466FE2F63}"/>
    <cellStyle name="Percent 2 8 3 2 3 2 2" xfId="17738" xr:uid="{21761551-AD13-4FC8-962B-D9FB4D5F7DF0}"/>
    <cellStyle name="Percent 2 8 3 2 3 2 2 2" xfId="40164" xr:uid="{377FEEA0-7AB6-4E18-94C9-EAA0ADB0EC93}"/>
    <cellStyle name="Percent 2 8 3 2 3 2 3" xfId="31134" xr:uid="{0BDE9A32-FBE5-4C63-9F7F-224C86E0BFE8}"/>
    <cellStyle name="Percent 2 8 3 2 3 3" xfId="13256" xr:uid="{D61EC3E4-E15F-41BE-A1E7-9352FDE35A98}"/>
    <cellStyle name="Percent 2 8 3 2 3 3 2" xfId="35682" xr:uid="{9F2B5ABE-0CCB-4897-8BDF-5C9E3B8A29C6}"/>
    <cellStyle name="Percent 2 8 3 2 3 4" xfId="26652" xr:uid="{10F7DC13-C189-41C9-AE7E-3D36D334088A}"/>
    <cellStyle name="Percent 2 8 3 2 4" xfId="5720" xr:uid="{AF40621F-CAD2-4CE5-844A-447ACC3613A3}"/>
    <cellStyle name="Percent 2 8 3 2 4 2" xfId="14750" xr:uid="{8D6D73D2-886C-4D6E-B266-A6F538D0120C}"/>
    <cellStyle name="Percent 2 8 3 2 4 2 2" xfId="37176" xr:uid="{65B4F612-EC3F-4BAB-8753-0B4DD3635B96}"/>
    <cellStyle name="Percent 2 8 3 2 4 3" xfId="28146" xr:uid="{0CA48E84-83E1-4797-8603-59C1031B57C2}"/>
    <cellStyle name="Percent 2 8 3 2 5" xfId="10268" xr:uid="{3C78437D-ABB3-4647-ACE6-626A4E26903C}"/>
    <cellStyle name="Percent 2 8 3 2 5 2" xfId="32694" xr:uid="{B13AB2A4-5856-4F88-81BF-8D446F8246A5}"/>
    <cellStyle name="Percent 2 8 3 2 6" xfId="23664" xr:uid="{22106294-27A3-48B4-B21C-80E50036D01C}"/>
    <cellStyle name="Percent 2 8 3 3" xfId="1985" xr:uid="{946ED9D9-4B6D-470F-86CF-1A6485E90BAA}"/>
    <cellStyle name="Percent 2 8 3 3 2" xfId="6467" xr:uid="{DBA6719A-F63D-463D-A3E0-77B07C6FAABF}"/>
    <cellStyle name="Percent 2 8 3 3 2 2" xfId="15497" xr:uid="{FEE9A9CA-E42D-454C-A06B-2DCD8FB69D2E}"/>
    <cellStyle name="Percent 2 8 3 3 2 2 2" xfId="37923" xr:uid="{F7718461-90CB-47A7-8D57-1A60C5B4D94A}"/>
    <cellStyle name="Percent 2 8 3 3 2 3" xfId="28893" xr:uid="{8E3772C7-C53D-4FA8-A037-445A7A9D9F0E}"/>
    <cellStyle name="Percent 2 8 3 3 3" xfId="11015" xr:uid="{36BEE1E6-EE89-4B0D-95D5-65DF4E0AA9AC}"/>
    <cellStyle name="Percent 2 8 3 3 3 2" xfId="33441" xr:uid="{7ACE95E9-350E-4E58-B061-7BB07446DBC3}"/>
    <cellStyle name="Percent 2 8 3 3 4" xfId="24411" xr:uid="{7D2D4F32-27B5-4895-8D71-7BB60FA95F44}"/>
    <cellStyle name="Percent 2 8 3 4" xfId="3479" xr:uid="{60354457-A5B4-4F17-BC6D-3284F19B8D09}"/>
    <cellStyle name="Percent 2 8 3 4 2" xfId="7961" xr:uid="{8ED18A35-B9AE-452D-BED0-8B2ABD653CDF}"/>
    <cellStyle name="Percent 2 8 3 4 2 2" xfId="16991" xr:uid="{990F9120-637C-42FF-BCF3-3F11CB6691FE}"/>
    <cellStyle name="Percent 2 8 3 4 2 2 2" xfId="39417" xr:uid="{8A848CA6-F9AD-4998-B81C-1A44C4F2E9D1}"/>
    <cellStyle name="Percent 2 8 3 4 2 3" xfId="30387" xr:uid="{F12E6A54-9D02-4C68-9E47-E20A483EECC3}"/>
    <cellStyle name="Percent 2 8 3 4 3" xfId="12509" xr:uid="{B280E5FF-6BE9-4A72-BE0F-B9EE385286D3}"/>
    <cellStyle name="Percent 2 8 3 4 3 2" xfId="34935" xr:uid="{39C7BD33-C4D4-4058-B8B4-861557FC3B1C}"/>
    <cellStyle name="Percent 2 8 3 4 4" xfId="25905" xr:uid="{072C01AD-00B7-494F-8E69-3FAD9F4EA881}"/>
    <cellStyle name="Percent 2 8 3 5" xfId="4973" xr:uid="{FE62C12D-C330-4521-B17D-35C905D4EB29}"/>
    <cellStyle name="Percent 2 8 3 5 2" xfId="14003" xr:uid="{1A88BB08-3867-4262-9934-7B2A5BC00E74}"/>
    <cellStyle name="Percent 2 8 3 5 2 2" xfId="36429" xr:uid="{1DB1B1FB-7E0F-4AF7-937F-875E2D086C78}"/>
    <cellStyle name="Percent 2 8 3 5 3" xfId="27399" xr:uid="{2A43ECC1-6588-4E6D-B16A-158177666689}"/>
    <cellStyle name="Percent 2 8 3 6" xfId="9521" xr:uid="{CFE6FFD1-A2F1-404D-93E2-0640011DAAB6}"/>
    <cellStyle name="Percent 2 8 3 6 2" xfId="31947" xr:uid="{CE643DEE-A7E4-47A0-AC54-CFE57E4E6004}"/>
    <cellStyle name="Percent 2 8 3 7" xfId="22917" xr:uid="{6A563561-CAEE-4041-B20A-41E15E2AF929}"/>
    <cellStyle name="Percent 2 8 4" xfId="677" xr:uid="{C518C5AD-3EAE-4CC3-B30D-CA3C158A783C}"/>
    <cellStyle name="Percent 2 8 4 2" xfId="1424" xr:uid="{F88C7C7C-94F6-4790-89F7-2C2C6A446FD2}"/>
    <cellStyle name="Percent 2 8 4 2 2" xfId="2918" xr:uid="{F45EC17C-D18D-478C-BDEB-A082F0461170}"/>
    <cellStyle name="Percent 2 8 4 2 2 2" xfId="7400" xr:uid="{A4C5FF5C-3BB4-4259-8605-E4FF8B77C6B0}"/>
    <cellStyle name="Percent 2 8 4 2 2 2 2" xfId="16430" xr:uid="{D5F3D592-C5E8-47E6-B50C-DC873DA5A8AE}"/>
    <cellStyle name="Percent 2 8 4 2 2 2 2 2" xfId="38856" xr:uid="{9B529A83-79B0-4F12-8978-179F4413A031}"/>
    <cellStyle name="Percent 2 8 4 2 2 2 3" xfId="29826" xr:uid="{F73525A4-FE98-49D4-9192-3F4041CD92F1}"/>
    <cellStyle name="Percent 2 8 4 2 2 3" xfId="11948" xr:uid="{8B134092-091D-4927-88AF-4A86A2031DF7}"/>
    <cellStyle name="Percent 2 8 4 2 2 3 2" xfId="34374" xr:uid="{A4EC7B63-20D1-43A9-B755-DD3DE749B444}"/>
    <cellStyle name="Percent 2 8 4 2 2 4" xfId="25344" xr:uid="{7314F389-C8D7-435E-8F46-7329C44491F8}"/>
    <cellStyle name="Percent 2 8 4 2 3" xfId="4412" xr:uid="{A3CDA644-3D20-446E-A4FD-D46F53F18C97}"/>
    <cellStyle name="Percent 2 8 4 2 3 2" xfId="8894" xr:uid="{7C2750D7-7067-43E8-B2D4-D03AFDAA1FF2}"/>
    <cellStyle name="Percent 2 8 4 2 3 2 2" xfId="17924" xr:uid="{3A6A64FB-BCEE-4138-93A3-2E20C7780CDE}"/>
    <cellStyle name="Percent 2 8 4 2 3 2 2 2" xfId="40350" xr:uid="{62183FE4-8450-43DC-9029-5310608610C7}"/>
    <cellStyle name="Percent 2 8 4 2 3 2 3" xfId="31320" xr:uid="{71090DFD-1474-4629-99F0-1A722CC22FBF}"/>
    <cellStyle name="Percent 2 8 4 2 3 3" xfId="13442" xr:uid="{9EA85C13-66AD-45EA-898E-50B56D4ADF1B}"/>
    <cellStyle name="Percent 2 8 4 2 3 3 2" xfId="35868" xr:uid="{382C308D-C047-426B-A9A4-23A6BD66C11E}"/>
    <cellStyle name="Percent 2 8 4 2 3 4" xfId="26838" xr:uid="{C1119BE5-05C6-46CE-A193-CEFC9A327D7A}"/>
    <cellStyle name="Percent 2 8 4 2 4" xfId="5906" xr:uid="{08B523B9-C171-4E73-BE29-A69921FCB25E}"/>
    <cellStyle name="Percent 2 8 4 2 4 2" xfId="14936" xr:uid="{B879B4A6-76B9-43E9-9417-680792BE0588}"/>
    <cellStyle name="Percent 2 8 4 2 4 2 2" xfId="37362" xr:uid="{BF65E2E1-A531-4512-8B51-6C884AFFD114}"/>
    <cellStyle name="Percent 2 8 4 2 4 3" xfId="28332" xr:uid="{74DDDBF6-6823-4F0D-92BE-23B231C43F73}"/>
    <cellStyle name="Percent 2 8 4 2 5" xfId="10454" xr:uid="{16C9BC06-60BA-43F8-84CA-687DAD7A42D3}"/>
    <cellStyle name="Percent 2 8 4 2 5 2" xfId="32880" xr:uid="{331AC83F-367A-48CA-8FE0-0980572B8ABB}"/>
    <cellStyle name="Percent 2 8 4 2 6" xfId="23850" xr:uid="{F5113125-E6EA-4552-99A4-26C9896E0DF0}"/>
    <cellStyle name="Percent 2 8 4 3" xfId="2171" xr:uid="{612CEB53-B09E-4B03-A152-D7FBED580DDC}"/>
    <cellStyle name="Percent 2 8 4 3 2" xfId="6653" xr:uid="{FD94BD79-A55D-4EBE-88DE-6FEB5DF68083}"/>
    <cellStyle name="Percent 2 8 4 3 2 2" xfId="15683" xr:uid="{6B82C1BD-D7EF-4BBC-9D54-2DE06C001EB1}"/>
    <cellStyle name="Percent 2 8 4 3 2 2 2" xfId="38109" xr:uid="{6DBE825E-AF8C-45F7-B2DA-E0513EF10B67}"/>
    <cellStyle name="Percent 2 8 4 3 2 3" xfId="29079" xr:uid="{6D27CFFD-DCE7-4F03-A1FD-FE784CA6A2AB}"/>
    <cellStyle name="Percent 2 8 4 3 3" xfId="11201" xr:uid="{D3658462-C3EE-443F-9E45-D67FFF52671E}"/>
    <cellStyle name="Percent 2 8 4 3 3 2" xfId="33627" xr:uid="{C9BBB2C7-BE7A-4198-9AB6-38A1C01FA5D4}"/>
    <cellStyle name="Percent 2 8 4 3 4" xfId="24597" xr:uid="{E0427721-24AF-4915-8CEB-0AB7DC93B850}"/>
    <cellStyle name="Percent 2 8 4 4" xfId="3665" xr:uid="{25DFFE14-8C34-4C2A-B454-AEAED8F5D9AF}"/>
    <cellStyle name="Percent 2 8 4 4 2" xfId="8147" xr:uid="{C0964AE4-EE6B-4AA3-B85A-EE33E5ECEE88}"/>
    <cellStyle name="Percent 2 8 4 4 2 2" xfId="17177" xr:uid="{08ECD414-F702-4509-9988-8FB15E0EBFED}"/>
    <cellStyle name="Percent 2 8 4 4 2 2 2" xfId="39603" xr:uid="{64A232FA-0A16-4234-94F6-D8D0326B9BCF}"/>
    <cellStyle name="Percent 2 8 4 4 2 3" xfId="30573" xr:uid="{A3FFF7C4-5428-466E-AA11-349644945200}"/>
    <cellStyle name="Percent 2 8 4 4 3" xfId="12695" xr:uid="{0A2C57D0-28F8-466F-A138-184F8221FD9B}"/>
    <cellStyle name="Percent 2 8 4 4 3 2" xfId="35121" xr:uid="{83A6F893-008E-42C1-88BB-ED71DE224E85}"/>
    <cellStyle name="Percent 2 8 4 4 4" xfId="26091" xr:uid="{B4ACF654-3A51-4DB4-B757-3A6B438976B5}"/>
    <cellStyle name="Percent 2 8 4 5" xfId="5159" xr:uid="{189994F8-5457-4DD0-ABD0-77D142E6B020}"/>
    <cellStyle name="Percent 2 8 4 5 2" xfId="14189" xr:uid="{AE78027E-B7B3-4B8A-AC58-2A87CCA38EFB}"/>
    <cellStyle name="Percent 2 8 4 5 2 2" xfId="36615" xr:uid="{C1C7555F-8202-4FEC-A63A-9CD4259E67A8}"/>
    <cellStyle name="Percent 2 8 4 5 3" xfId="27585" xr:uid="{02A8E26E-3DF5-4930-9A07-1E7C1666DBED}"/>
    <cellStyle name="Percent 2 8 4 6" xfId="9707" xr:uid="{AB1BB398-2C7B-4976-BECD-9F44543475B6}"/>
    <cellStyle name="Percent 2 8 4 6 2" xfId="32133" xr:uid="{12B6A9D2-45FC-476B-BCB8-56FE5E6003C9}"/>
    <cellStyle name="Percent 2 8 4 7" xfId="23103" xr:uid="{74A5BF29-E9C2-4286-8AB3-61DC06F4965B}"/>
    <cellStyle name="Percent 2 8 5" xfId="864" xr:uid="{C685E995-8896-444C-A395-ABCDEEA21AD1}"/>
    <cellStyle name="Percent 2 8 5 2" xfId="2358" xr:uid="{C1366FB0-D66C-4CB9-8BB2-91EF6207F883}"/>
    <cellStyle name="Percent 2 8 5 2 2" xfId="6840" xr:uid="{6179D319-44FE-4C85-BF23-5AB3940D74B2}"/>
    <cellStyle name="Percent 2 8 5 2 2 2" xfId="15870" xr:uid="{F7863DEC-5239-496E-A334-D172C7E3D354}"/>
    <cellStyle name="Percent 2 8 5 2 2 2 2" xfId="38296" xr:uid="{4107E98B-D415-4AD0-B711-F1B2E404462A}"/>
    <cellStyle name="Percent 2 8 5 2 2 3" xfId="29266" xr:uid="{F18BAB44-9B50-4456-B542-B53DAD01B736}"/>
    <cellStyle name="Percent 2 8 5 2 3" xfId="11388" xr:uid="{4743E0C1-CA0A-4225-8E50-3DAC8F05B843}"/>
    <cellStyle name="Percent 2 8 5 2 3 2" xfId="33814" xr:uid="{F29454FE-7637-41EE-8F9E-2A98173385FF}"/>
    <cellStyle name="Percent 2 8 5 2 4" xfId="24784" xr:uid="{FA4551B0-2776-419D-8AE0-5F817C46DCC4}"/>
    <cellStyle name="Percent 2 8 5 3" xfId="3852" xr:uid="{DE9C8C27-4E63-4BF2-A37A-282DF811C5B9}"/>
    <cellStyle name="Percent 2 8 5 3 2" xfId="8334" xr:uid="{D68CC004-F070-42C4-A5DA-3EE572D3BC8D}"/>
    <cellStyle name="Percent 2 8 5 3 2 2" xfId="17364" xr:uid="{29082C6E-3646-4B06-9C79-FA16CED561C4}"/>
    <cellStyle name="Percent 2 8 5 3 2 2 2" xfId="39790" xr:uid="{CA485D47-ADED-4122-90C8-EF8E2240C161}"/>
    <cellStyle name="Percent 2 8 5 3 2 3" xfId="30760" xr:uid="{46C706FB-7612-4470-AFB9-B8971041C6E6}"/>
    <cellStyle name="Percent 2 8 5 3 3" xfId="12882" xr:uid="{6AC11403-50BA-41C8-B508-3E2FB0DC0D23}"/>
    <cellStyle name="Percent 2 8 5 3 3 2" xfId="35308" xr:uid="{B08D7075-C66E-44C2-90BB-CBE2E96E62E9}"/>
    <cellStyle name="Percent 2 8 5 3 4" xfId="26278" xr:uid="{FD85BCDE-29C1-49E3-A7C6-A68B1CC28835}"/>
    <cellStyle name="Percent 2 8 5 4" xfId="5346" xr:uid="{645EB318-E879-4BB4-8124-3531ACB1E3E9}"/>
    <cellStyle name="Percent 2 8 5 4 2" xfId="14376" xr:uid="{CFCD11E5-DC5F-4754-8EB7-20E127002DB7}"/>
    <cellStyle name="Percent 2 8 5 4 2 2" xfId="36802" xr:uid="{B67B87B7-1FAA-41D5-8278-7146E4A02465}"/>
    <cellStyle name="Percent 2 8 5 4 3" xfId="27772" xr:uid="{F298D28D-550F-4559-B3E8-D05E76103572}"/>
    <cellStyle name="Percent 2 8 5 5" xfId="9894" xr:uid="{0E743912-3E14-45D9-BE57-48F44DD12A25}"/>
    <cellStyle name="Percent 2 8 5 5 2" xfId="32320" xr:uid="{EB5FCDE0-3600-4754-AB39-E50738B4761A}"/>
    <cellStyle name="Percent 2 8 5 6" xfId="23290" xr:uid="{711C060A-1E6B-44D5-920A-C6B2BFAC6E1E}"/>
    <cellStyle name="Percent 2 8 6" xfId="1613" xr:uid="{224E7A31-5B93-4AC7-BFAD-642E214326F8}"/>
    <cellStyle name="Percent 2 8 6 2" xfId="6095" xr:uid="{22F6D3ED-3D8E-423E-A461-7C7D86C3EED1}"/>
    <cellStyle name="Percent 2 8 6 2 2" xfId="15125" xr:uid="{A05718BF-CA19-4257-8174-FC00256773D4}"/>
    <cellStyle name="Percent 2 8 6 2 2 2" xfId="37551" xr:uid="{05390093-1E01-4112-B89D-BB2A71C39BB4}"/>
    <cellStyle name="Percent 2 8 6 2 3" xfId="28521" xr:uid="{2E067D11-AE7A-4FC0-ADF0-D7E52B794DBB}"/>
    <cellStyle name="Percent 2 8 6 3" xfId="10643" xr:uid="{08BC8A78-B6D2-4094-BA2F-1408F01AEF99}"/>
    <cellStyle name="Percent 2 8 6 3 2" xfId="33069" xr:uid="{82196587-EFD7-4953-8485-3EF2F59D4C6D}"/>
    <cellStyle name="Percent 2 8 6 4" xfId="24039" xr:uid="{804FDAD5-EB84-41D7-BEEC-2121FFBEBDFB}"/>
    <cellStyle name="Percent 2 8 7" xfId="3107" xr:uid="{08368C41-933D-4850-9601-D2B912F865CC}"/>
    <cellStyle name="Percent 2 8 7 2" xfId="7589" xr:uid="{C63F4C9B-8183-464A-9EB8-D5DD8DA7F9C9}"/>
    <cellStyle name="Percent 2 8 7 2 2" xfId="16619" xr:uid="{94A3681E-687E-4EF0-8B3D-B6E2D8B78C91}"/>
    <cellStyle name="Percent 2 8 7 2 2 2" xfId="39045" xr:uid="{2BCDAE59-04FF-4AE4-9059-5C9CEF074F76}"/>
    <cellStyle name="Percent 2 8 7 2 3" xfId="30015" xr:uid="{013BE75A-2E68-4895-889E-25A9679435F8}"/>
    <cellStyle name="Percent 2 8 7 3" xfId="12137" xr:uid="{1B79A155-C1E9-497C-BB01-C7185557774F}"/>
    <cellStyle name="Percent 2 8 7 3 2" xfId="34563" xr:uid="{FBFB6144-D930-48B9-A1A8-EABCEFA59C3A}"/>
    <cellStyle name="Percent 2 8 7 4" xfId="25533" xr:uid="{34D013B7-4F64-478C-B388-ADA1E7DE5796}"/>
    <cellStyle name="Percent 2 8 8" xfId="4601" xr:uid="{8CB1500B-44F6-4BAC-B9A1-6A37F234FE6B}"/>
    <cellStyle name="Percent 2 8 8 2" xfId="13631" xr:uid="{CB4CE1BC-0D1C-4FF1-9DCA-1D56ECAD6BE7}"/>
    <cellStyle name="Percent 2 8 8 2 2" xfId="36057" xr:uid="{7A7D0669-B538-4957-A838-793EC715E0EB}"/>
    <cellStyle name="Percent 2 8 8 3" xfId="27027" xr:uid="{252B7159-120F-47FC-86FC-1EAA736CCBD7}"/>
    <cellStyle name="Percent 2 8 9" xfId="9149" xr:uid="{C4B1947E-D06D-4783-847C-265DC76324B5}"/>
    <cellStyle name="Percent 2 8 9 2" xfId="31575" xr:uid="{166ABAA9-7CE0-4599-822D-1FFFF5C56058}"/>
    <cellStyle name="Percent 2 9" xfId="130" xr:uid="{8F1A87B5-A21D-490B-AF70-251986A7BCB3}"/>
    <cellStyle name="Percent 2 9 10" xfId="22556" xr:uid="{348CBEFC-A3BC-430E-BBF1-E734C2322928}"/>
    <cellStyle name="Percent 2 9 2" xfId="316" xr:uid="{FCC5C390-DEDA-43A3-AF4B-5F461079E468}"/>
    <cellStyle name="Percent 2 9 2 2" xfId="1059" xr:uid="{C1F49A86-78B7-4B03-BB66-C18207374CE9}"/>
    <cellStyle name="Percent 2 9 2 2 2" xfId="2553" xr:uid="{D15C52F7-5082-4CDC-AE92-DC766A7ABD22}"/>
    <cellStyle name="Percent 2 9 2 2 2 2" xfId="7035" xr:uid="{81B021CD-13D0-49A1-B5FF-0A8B488C6BD3}"/>
    <cellStyle name="Percent 2 9 2 2 2 2 2" xfId="16065" xr:uid="{38AB84D9-A11A-4588-8CCA-B41E5EC7CFE6}"/>
    <cellStyle name="Percent 2 9 2 2 2 2 2 2" xfId="38491" xr:uid="{1240E191-D254-4839-AC7F-55E47A731264}"/>
    <cellStyle name="Percent 2 9 2 2 2 2 3" xfId="29461" xr:uid="{85B294AD-3058-4A23-B8F2-95DA31EF3273}"/>
    <cellStyle name="Percent 2 9 2 2 2 3" xfId="11583" xr:uid="{DDA4A928-2125-460C-AA88-210B266C0600}"/>
    <cellStyle name="Percent 2 9 2 2 2 3 2" xfId="34009" xr:uid="{F5F6DE25-2B93-4CE6-817C-19B333462D8D}"/>
    <cellStyle name="Percent 2 9 2 2 2 4" xfId="24979" xr:uid="{8F813452-0CEC-4C67-84E6-BAEF8E463F5C}"/>
    <cellStyle name="Percent 2 9 2 2 3" xfId="4047" xr:uid="{3137873D-8396-4638-8FC4-F87ED16DF2CA}"/>
    <cellStyle name="Percent 2 9 2 2 3 2" xfId="8529" xr:uid="{756BD75D-0026-41F6-8F95-1DA7D391ACD9}"/>
    <cellStyle name="Percent 2 9 2 2 3 2 2" xfId="17559" xr:uid="{65723ED2-6276-487B-99ED-C75FAC982AAD}"/>
    <cellStyle name="Percent 2 9 2 2 3 2 2 2" xfId="39985" xr:uid="{32EF2829-9895-4C2D-96E6-0ED862C48903}"/>
    <cellStyle name="Percent 2 9 2 2 3 2 3" xfId="30955" xr:uid="{B3E2B60B-F05E-4F05-951F-D160AE11994D}"/>
    <cellStyle name="Percent 2 9 2 2 3 3" xfId="13077" xr:uid="{C917AEC2-BC44-4904-A6B4-EAB288D56FF0}"/>
    <cellStyle name="Percent 2 9 2 2 3 3 2" xfId="35503" xr:uid="{F23966F2-DF63-4E76-A5F3-181EFAA38EF8}"/>
    <cellStyle name="Percent 2 9 2 2 3 4" xfId="26473" xr:uid="{84446031-85AD-4AF5-A4AE-74515C328463}"/>
    <cellStyle name="Percent 2 9 2 2 4" xfId="5541" xr:uid="{8EC9B62D-3DAC-4F1A-85C9-F4B27F061C9E}"/>
    <cellStyle name="Percent 2 9 2 2 4 2" xfId="14571" xr:uid="{5DB83591-7BD0-4E87-A6F1-3B23AA5F226A}"/>
    <cellStyle name="Percent 2 9 2 2 4 2 2" xfId="36997" xr:uid="{1A5EE8C6-9BB0-4096-BF6C-B910E45B8C20}"/>
    <cellStyle name="Percent 2 9 2 2 4 3" xfId="27967" xr:uid="{260A1804-F02C-4F4A-A5CA-D61B413D5A65}"/>
    <cellStyle name="Percent 2 9 2 2 5" xfId="10089" xr:uid="{FBAB01A8-9C54-4EA6-95B1-495CE252F819}"/>
    <cellStyle name="Percent 2 9 2 2 5 2" xfId="32515" xr:uid="{738EF2FE-B88C-4ABC-B0A0-AD88905A0C14}"/>
    <cellStyle name="Percent 2 9 2 2 6" xfId="23485" xr:uid="{3A42D706-8B8A-49C7-B6CB-20CB0111955E}"/>
    <cellStyle name="Percent 2 9 2 3" xfId="1810" xr:uid="{3806BA44-9AAB-4F77-859C-B083C6C98268}"/>
    <cellStyle name="Percent 2 9 2 3 2" xfId="6292" xr:uid="{EF252B09-D456-467E-B667-7300EDAAB678}"/>
    <cellStyle name="Percent 2 9 2 3 2 2" xfId="15322" xr:uid="{8962EBEB-7009-42E7-B763-EFA3D2E151E8}"/>
    <cellStyle name="Percent 2 9 2 3 2 2 2" xfId="37748" xr:uid="{134F3F8D-F075-4663-953A-0E7B17973A44}"/>
    <cellStyle name="Percent 2 9 2 3 2 3" xfId="28718" xr:uid="{98B2430F-F7BA-4233-87C6-91D46CAC2A72}"/>
    <cellStyle name="Percent 2 9 2 3 3" xfId="10840" xr:uid="{BFB81A3F-D5F3-4EC6-B100-0424A776ED4B}"/>
    <cellStyle name="Percent 2 9 2 3 3 2" xfId="33266" xr:uid="{E66D8499-AE9E-4637-9D65-CAE51AA50CE3}"/>
    <cellStyle name="Percent 2 9 2 3 4" xfId="24236" xr:uid="{0FF9EC24-C1AB-48BB-B1C8-E775324286EF}"/>
    <cellStyle name="Percent 2 9 2 4" xfId="3304" xr:uid="{4FD58238-86D9-44B3-BBCA-A6C4F58D02D7}"/>
    <cellStyle name="Percent 2 9 2 4 2" xfId="7786" xr:uid="{46CE9234-1BCA-40B5-BC15-5E5D59D3BF17}"/>
    <cellStyle name="Percent 2 9 2 4 2 2" xfId="16816" xr:uid="{E95837D7-977A-4A77-9E6B-F7FC56D31B8F}"/>
    <cellStyle name="Percent 2 9 2 4 2 2 2" xfId="39242" xr:uid="{5EBA7E72-1C35-4D16-8658-1C85155FC721}"/>
    <cellStyle name="Percent 2 9 2 4 2 3" xfId="30212" xr:uid="{4A921DA1-383F-444C-8EC6-8B0C115ABD05}"/>
    <cellStyle name="Percent 2 9 2 4 3" xfId="12334" xr:uid="{3BEC1F61-7299-4741-BA6F-49D76509E400}"/>
    <cellStyle name="Percent 2 9 2 4 3 2" xfId="34760" xr:uid="{0312070A-F02D-4E6A-9295-E5E562E8DFBA}"/>
    <cellStyle name="Percent 2 9 2 4 4" xfId="25730" xr:uid="{589CBE7E-8D57-410E-B4BD-FB7DF0E1A2E2}"/>
    <cellStyle name="Percent 2 9 2 5" xfId="4798" xr:uid="{E6D892C6-3E6C-4A36-8ECD-B2B10B669AE7}"/>
    <cellStyle name="Percent 2 9 2 5 2" xfId="13828" xr:uid="{38C7FF82-D481-4ABC-8E25-51DB118F8B6C}"/>
    <cellStyle name="Percent 2 9 2 5 2 2" xfId="36254" xr:uid="{EC2DBD3F-1FB1-4B0E-8DC7-B46E2A6CF12C}"/>
    <cellStyle name="Percent 2 9 2 5 3" xfId="27224" xr:uid="{FF2A6ACF-9138-4BC7-A21A-3D605E139662}"/>
    <cellStyle name="Percent 2 9 2 6" xfId="9346" xr:uid="{64B5692B-7025-4844-B032-506D8915BDBE}"/>
    <cellStyle name="Percent 2 9 2 6 2" xfId="31772" xr:uid="{D2E38804-A843-4366-A7BC-8240B60EC94B}"/>
    <cellStyle name="Percent 2 9 2 7" xfId="22742" xr:uid="{E9922F25-95E0-4797-9B1E-28C23541BD49}"/>
    <cellStyle name="Percent 2 9 3" xfId="502" xr:uid="{28BF625F-593A-4937-9B11-667D6FF1E28F}"/>
    <cellStyle name="Percent 2 9 3 2" xfId="1249" xr:uid="{4512F0D6-9902-4501-8E1F-13ABEB1E4C34}"/>
    <cellStyle name="Percent 2 9 3 2 2" xfId="2743" xr:uid="{B094A326-9954-49F8-85F0-8221F9545784}"/>
    <cellStyle name="Percent 2 9 3 2 2 2" xfId="7225" xr:uid="{2C9FE243-BAA0-4029-8DEF-B481FB6BC463}"/>
    <cellStyle name="Percent 2 9 3 2 2 2 2" xfId="16255" xr:uid="{04181196-D7CF-4DD8-83F8-E2C56749931C}"/>
    <cellStyle name="Percent 2 9 3 2 2 2 2 2" xfId="38681" xr:uid="{0AC6EF3D-A45B-4793-ABB2-BF88C700D9C6}"/>
    <cellStyle name="Percent 2 9 3 2 2 2 3" xfId="29651" xr:uid="{3FB4901F-2463-4E61-9240-96B0C6596739}"/>
    <cellStyle name="Percent 2 9 3 2 2 3" xfId="11773" xr:uid="{4D8F8679-C39D-4325-A408-E5C8E21F1DF9}"/>
    <cellStyle name="Percent 2 9 3 2 2 3 2" xfId="34199" xr:uid="{AE0EFFDF-B503-40E8-9DEB-6EF4D8B5F246}"/>
    <cellStyle name="Percent 2 9 3 2 2 4" xfId="25169" xr:uid="{49523D6D-0303-4180-838C-5338F91DE6BD}"/>
    <cellStyle name="Percent 2 9 3 2 3" xfId="4237" xr:uid="{32974376-5F56-43A9-B551-67B7AE35AACB}"/>
    <cellStyle name="Percent 2 9 3 2 3 2" xfId="8719" xr:uid="{B580A7DC-B6A7-4538-8642-F31D23666C9D}"/>
    <cellStyle name="Percent 2 9 3 2 3 2 2" xfId="17749" xr:uid="{5B7D2EDE-AE08-4543-ACDC-39B5CAF2724F}"/>
    <cellStyle name="Percent 2 9 3 2 3 2 2 2" xfId="40175" xr:uid="{7DD8C4AA-4C19-47D8-9007-91B31EEB388C}"/>
    <cellStyle name="Percent 2 9 3 2 3 2 3" xfId="31145" xr:uid="{38DFEAE0-1AB4-48ED-A50B-7C5A8E988A08}"/>
    <cellStyle name="Percent 2 9 3 2 3 3" xfId="13267" xr:uid="{5079313E-A560-4807-97CD-49591FE01EE0}"/>
    <cellStyle name="Percent 2 9 3 2 3 3 2" xfId="35693" xr:uid="{697ADF7D-52D5-4878-AC61-17EDF8CDBBC6}"/>
    <cellStyle name="Percent 2 9 3 2 3 4" xfId="26663" xr:uid="{154E4917-B5B9-4F49-982C-9F3A775AA079}"/>
    <cellStyle name="Percent 2 9 3 2 4" xfId="5731" xr:uid="{633D956C-9EFE-43BD-90E9-95679D5BFAD4}"/>
    <cellStyle name="Percent 2 9 3 2 4 2" xfId="14761" xr:uid="{AF29DE20-21F4-457D-B3F4-7D8CF8EDF9E0}"/>
    <cellStyle name="Percent 2 9 3 2 4 2 2" xfId="37187" xr:uid="{58B34FD7-E7A1-42EB-9825-B69CE1FC8372}"/>
    <cellStyle name="Percent 2 9 3 2 4 3" xfId="28157" xr:uid="{36C98399-FEE4-4DD5-BEA8-3B2E90F39A49}"/>
    <cellStyle name="Percent 2 9 3 2 5" xfId="10279" xr:uid="{382C518B-7424-4D08-A97D-7296465D831A}"/>
    <cellStyle name="Percent 2 9 3 2 5 2" xfId="32705" xr:uid="{0D06E852-2E44-4E4C-A88A-2EC4E718C297}"/>
    <cellStyle name="Percent 2 9 3 2 6" xfId="23675" xr:uid="{23ED08EC-2605-47E2-B594-84E741A7E7DB}"/>
    <cellStyle name="Percent 2 9 3 3" xfId="1996" xr:uid="{CE0A561F-974C-4DDC-9747-CC8031B1FB35}"/>
    <cellStyle name="Percent 2 9 3 3 2" xfId="6478" xr:uid="{80DFB92E-63A5-41A7-B8C2-EA76EBEEC6E9}"/>
    <cellStyle name="Percent 2 9 3 3 2 2" xfId="15508" xr:uid="{C2BF6A94-3690-4325-8FE9-70E16B67C77E}"/>
    <cellStyle name="Percent 2 9 3 3 2 2 2" xfId="37934" xr:uid="{26590B9D-5DB7-4B93-87F5-E849A7481470}"/>
    <cellStyle name="Percent 2 9 3 3 2 3" xfId="28904" xr:uid="{4135320C-36BB-44C4-A9D2-047C61F2F85A}"/>
    <cellStyle name="Percent 2 9 3 3 3" xfId="11026" xr:uid="{0D594478-DAC5-403A-9206-B067385861CE}"/>
    <cellStyle name="Percent 2 9 3 3 3 2" xfId="33452" xr:uid="{4B150747-F29F-4671-B143-76A40519F029}"/>
    <cellStyle name="Percent 2 9 3 3 4" xfId="24422" xr:uid="{6156CFDD-5452-46FA-8CE8-1D2AD15EB7D1}"/>
    <cellStyle name="Percent 2 9 3 4" xfId="3490" xr:uid="{2518CE9A-941C-459C-B4B9-2BFE8DDF0C1C}"/>
    <cellStyle name="Percent 2 9 3 4 2" xfId="7972" xr:uid="{2A2D7040-C2AE-4A83-A885-AA1400BC839D}"/>
    <cellStyle name="Percent 2 9 3 4 2 2" xfId="17002" xr:uid="{A3FE7C97-6BD4-4D67-93EE-0D57305FF4AD}"/>
    <cellStyle name="Percent 2 9 3 4 2 2 2" xfId="39428" xr:uid="{C2017FC2-FB16-40D0-9181-15DE826BDB0E}"/>
    <cellStyle name="Percent 2 9 3 4 2 3" xfId="30398" xr:uid="{309EBBD7-B605-47E3-AE7B-77B61C43742E}"/>
    <cellStyle name="Percent 2 9 3 4 3" xfId="12520" xr:uid="{B024C460-AD1E-402E-9E6D-BD0475C684CC}"/>
    <cellStyle name="Percent 2 9 3 4 3 2" xfId="34946" xr:uid="{0F863A9F-22CC-4924-A99E-C39D4182BB97}"/>
    <cellStyle name="Percent 2 9 3 4 4" xfId="25916" xr:uid="{9392A3A0-0672-48FD-B0A8-F7AA8A92551A}"/>
    <cellStyle name="Percent 2 9 3 5" xfId="4984" xr:uid="{CA7465AC-74E0-4A2A-A685-C84330DABF1D}"/>
    <cellStyle name="Percent 2 9 3 5 2" xfId="14014" xr:uid="{101BDEEE-3E04-4E3D-9E14-059D198824EA}"/>
    <cellStyle name="Percent 2 9 3 5 2 2" xfId="36440" xr:uid="{A4AF1218-AE0B-4172-9F1E-D636FD4DDEF7}"/>
    <cellStyle name="Percent 2 9 3 5 3" xfId="27410" xr:uid="{3C0757FA-198F-4BFC-933E-4C1062E010E5}"/>
    <cellStyle name="Percent 2 9 3 6" xfId="9532" xr:uid="{15976555-BCC6-44B7-BDD4-371EE61ECFA9}"/>
    <cellStyle name="Percent 2 9 3 6 2" xfId="31958" xr:uid="{EDFBD771-08D1-45BC-A6F0-3ED7616DF32E}"/>
    <cellStyle name="Percent 2 9 3 7" xfId="22928" xr:uid="{DBF6682F-A56A-4ED3-8E24-9C233CBB8355}"/>
    <cellStyle name="Percent 2 9 4" xfId="688" xr:uid="{1CBF1AC9-A461-4B72-8342-9074E80DEABB}"/>
    <cellStyle name="Percent 2 9 4 2" xfId="1435" xr:uid="{232D1359-3AE4-4A10-9DD9-FD55B881636B}"/>
    <cellStyle name="Percent 2 9 4 2 2" xfId="2929" xr:uid="{0D4DB5F6-0EB8-4AE9-92D8-BE4F4E082544}"/>
    <cellStyle name="Percent 2 9 4 2 2 2" xfId="7411" xr:uid="{C4464B70-0E2D-4E96-86C9-C72C8A8B2C31}"/>
    <cellStyle name="Percent 2 9 4 2 2 2 2" xfId="16441" xr:uid="{CDF92948-8BEC-4ECE-B090-A58CAFACA68E}"/>
    <cellStyle name="Percent 2 9 4 2 2 2 2 2" xfId="38867" xr:uid="{F8B36C1A-5BDA-423F-8928-E4692FEAB3E8}"/>
    <cellStyle name="Percent 2 9 4 2 2 2 3" xfId="29837" xr:uid="{93540E8D-3CCA-4ECA-84C0-C58DF9F9F845}"/>
    <cellStyle name="Percent 2 9 4 2 2 3" xfId="11959" xr:uid="{76A65AD3-5E49-4464-BCC2-0060B2371483}"/>
    <cellStyle name="Percent 2 9 4 2 2 3 2" xfId="34385" xr:uid="{2DFD81A7-8343-4EFB-8F19-AB734A1CAA1B}"/>
    <cellStyle name="Percent 2 9 4 2 2 4" xfId="25355" xr:uid="{00097AFF-EC59-48FD-91A2-B94A2AB69AF7}"/>
    <cellStyle name="Percent 2 9 4 2 3" xfId="4423" xr:uid="{D8A4CEF3-EB4C-4F2B-8DB4-B69A769BEE2A}"/>
    <cellStyle name="Percent 2 9 4 2 3 2" xfId="8905" xr:uid="{DDABF51A-E947-4F15-BB8B-EDE9E76F5C87}"/>
    <cellStyle name="Percent 2 9 4 2 3 2 2" xfId="17935" xr:uid="{DE45B02E-9399-4819-B85D-A2F99B2D0884}"/>
    <cellStyle name="Percent 2 9 4 2 3 2 2 2" xfId="40361" xr:uid="{14609A21-FD39-4F84-8DA8-135433BC8025}"/>
    <cellStyle name="Percent 2 9 4 2 3 2 3" xfId="31331" xr:uid="{C3767332-0D4A-492A-AF39-E4AE87561BDD}"/>
    <cellStyle name="Percent 2 9 4 2 3 3" xfId="13453" xr:uid="{BC745F8D-5887-49A1-B15B-A125125E229C}"/>
    <cellStyle name="Percent 2 9 4 2 3 3 2" xfId="35879" xr:uid="{8629B537-9BBF-43A1-8D95-570396E54E2C}"/>
    <cellStyle name="Percent 2 9 4 2 3 4" xfId="26849" xr:uid="{61FB89BE-E4A5-493E-8D2A-4B32FCC03EF6}"/>
    <cellStyle name="Percent 2 9 4 2 4" xfId="5917" xr:uid="{0B223537-0DC0-4F4E-8851-4580BA1DD6A7}"/>
    <cellStyle name="Percent 2 9 4 2 4 2" xfId="14947" xr:uid="{F936F6E0-4A27-4AC9-84AA-A37A3DBDF31E}"/>
    <cellStyle name="Percent 2 9 4 2 4 2 2" xfId="37373" xr:uid="{AFD55A8F-7A48-4EE9-8355-BCA486DE8CC6}"/>
    <cellStyle name="Percent 2 9 4 2 4 3" xfId="28343" xr:uid="{E76594E9-04DB-4ADB-B434-7E4D40C74209}"/>
    <cellStyle name="Percent 2 9 4 2 5" xfId="10465" xr:uid="{A324A774-13A0-43A4-8DC8-DB13B5D2CDC6}"/>
    <cellStyle name="Percent 2 9 4 2 5 2" xfId="32891" xr:uid="{771E8E32-0AA0-434B-80FA-4F158FCABD47}"/>
    <cellStyle name="Percent 2 9 4 2 6" xfId="23861" xr:uid="{63D27EBF-2D0D-4643-B9F2-F44A8787046D}"/>
    <cellStyle name="Percent 2 9 4 3" xfId="2182" xr:uid="{69296170-01FF-4DD8-8A9C-234568A0B5FC}"/>
    <cellStyle name="Percent 2 9 4 3 2" xfId="6664" xr:uid="{7A775618-684F-4AB5-9A5B-53AA2E99A84D}"/>
    <cellStyle name="Percent 2 9 4 3 2 2" xfId="15694" xr:uid="{33F8F2A1-C37E-41CB-A2D1-7EE693F4FADC}"/>
    <cellStyle name="Percent 2 9 4 3 2 2 2" xfId="38120" xr:uid="{CDE830AA-3177-4B80-833D-84E4FFD09CBC}"/>
    <cellStyle name="Percent 2 9 4 3 2 3" xfId="29090" xr:uid="{68F003F1-E8B4-4614-A277-5AA24169922C}"/>
    <cellStyle name="Percent 2 9 4 3 3" xfId="11212" xr:uid="{55A7E394-D7EC-4A00-A805-A7A2DCF0A653}"/>
    <cellStyle name="Percent 2 9 4 3 3 2" xfId="33638" xr:uid="{BA7BED9E-2156-49AA-AD2C-8D27F6B4443E}"/>
    <cellStyle name="Percent 2 9 4 3 4" xfId="24608" xr:uid="{DDC45989-EB00-47BE-9AE7-6F3C5D46A8C3}"/>
    <cellStyle name="Percent 2 9 4 4" xfId="3676" xr:uid="{4F2D1F25-7A50-45CC-96DD-45BD41073568}"/>
    <cellStyle name="Percent 2 9 4 4 2" xfId="8158" xr:uid="{643A15B3-69CC-45C2-8A29-723E6C05EE5A}"/>
    <cellStyle name="Percent 2 9 4 4 2 2" xfId="17188" xr:uid="{7816FA7E-1061-4E10-A6F0-99C1A100C956}"/>
    <cellStyle name="Percent 2 9 4 4 2 2 2" xfId="39614" xr:uid="{464D2D07-0747-40AF-99C7-8F1F4631D256}"/>
    <cellStyle name="Percent 2 9 4 4 2 3" xfId="30584" xr:uid="{E0593043-E214-44CF-BA10-D4C0CC57CC2F}"/>
    <cellStyle name="Percent 2 9 4 4 3" xfId="12706" xr:uid="{028F85DE-CDA2-4CFD-BAD1-6C3D0EEBDD72}"/>
    <cellStyle name="Percent 2 9 4 4 3 2" xfId="35132" xr:uid="{45947F6E-6747-4274-88DD-38AFAEBE9AB5}"/>
    <cellStyle name="Percent 2 9 4 4 4" xfId="26102" xr:uid="{74A4C928-2093-49B8-A74C-2C7C81AEC585}"/>
    <cellStyle name="Percent 2 9 4 5" xfId="5170" xr:uid="{CAFAA983-FF50-48D6-9AC9-20671AD3B0D2}"/>
    <cellStyle name="Percent 2 9 4 5 2" xfId="14200" xr:uid="{FDABB812-0375-4D77-BB5E-7E1B65ED1329}"/>
    <cellStyle name="Percent 2 9 4 5 2 2" xfId="36626" xr:uid="{310BA66C-4E9A-48E3-8254-14231B51EEAD}"/>
    <cellStyle name="Percent 2 9 4 5 3" xfId="27596" xr:uid="{9BC8875F-C077-4776-AAC8-606F5A0E3EB6}"/>
    <cellStyle name="Percent 2 9 4 6" xfId="9718" xr:uid="{1FD346D0-8CBC-4828-AF09-285173C24E20}"/>
    <cellStyle name="Percent 2 9 4 6 2" xfId="32144" xr:uid="{A1240539-6C3A-4CA6-A0D0-6DD58B6B47E1}"/>
    <cellStyle name="Percent 2 9 4 7" xfId="23114" xr:uid="{5FB02A99-9578-4B4B-A027-D5BF85F47DF7}"/>
    <cellStyle name="Percent 2 9 5" xfId="875" xr:uid="{C9E8AFFF-C72C-44CC-AC25-3005128BB723}"/>
    <cellStyle name="Percent 2 9 5 2" xfId="2369" xr:uid="{30921948-CE04-4455-BB75-41FAE767EEB9}"/>
    <cellStyle name="Percent 2 9 5 2 2" xfId="6851" xr:uid="{F47413C1-BC66-4175-B395-E0EEBE60E0EB}"/>
    <cellStyle name="Percent 2 9 5 2 2 2" xfId="15881" xr:uid="{3D59728C-346C-4F83-8563-2174CA675555}"/>
    <cellStyle name="Percent 2 9 5 2 2 2 2" xfId="38307" xr:uid="{BC8478DD-9693-4CA4-BC4D-F69C560CD270}"/>
    <cellStyle name="Percent 2 9 5 2 2 3" xfId="29277" xr:uid="{C021A1D5-D9D1-40F9-88D9-4D05F650E887}"/>
    <cellStyle name="Percent 2 9 5 2 3" xfId="11399" xr:uid="{D38CAE0E-E7A1-48F4-BD31-3EE42EB14AE2}"/>
    <cellStyle name="Percent 2 9 5 2 3 2" xfId="33825" xr:uid="{E0ACC17D-A1EB-409F-95DC-518D79733631}"/>
    <cellStyle name="Percent 2 9 5 2 4" xfId="24795" xr:uid="{77B6C2F9-10DD-4E48-BE10-0008239974AE}"/>
    <cellStyle name="Percent 2 9 5 3" xfId="3863" xr:uid="{4AD29FBE-B65A-4D3E-95EF-FA5019549C51}"/>
    <cellStyle name="Percent 2 9 5 3 2" xfId="8345" xr:uid="{D604E1A0-7422-41C0-AC06-13EEE8F38377}"/>
    <cellStyle name="Percent 2 9 5 3 2 2" xfId="17375" xr:uid="{97E91C31-3B0F-46B6-8527-1DF2991AB3BB}"/>
    <cellStyle name="Percent 2 9 5 3 2 2 2" xfId="39801" xr:uid="{84E88B61-BA51-470F-8CE7-F3D923292B45}"/>
    <cellStyle name="Percent 2 9 5 3 2 3" xfId="30771" xr:uid="{6D2520C4-4750-46F0-9A38-3F18A263B935}"/>
    <cellStyle name="Percent 2 9 5 3 3" xfId="12893" xr:uid="{B6123947-A8C9-481A-A0B8-8FF4A00BEEFB}"/>
    <cellStyle name="Percent 2 9 5 3 3 2" xfId="35319" xr:uid="{83089531-9D12-4123-9917-FB74DA55CCC4}"/>
    <cellStyle name="Percent 2 9 5 3 4" xfId="26289" xr:uid="{5233EBFB-53BB-496B-9BC4-C849FFFF2C5E}"/>
    <cellStyle name="Percent 2 9 5 4" xfId="5357" xr:uid="{B5CCEABC-F6DA-4702-A2D5-EB1213CCDBC9}"/>
    <cellStyle name="Percent 2 9 5 4 2" xfId="14387" xr:uid="{2414CBF1-82AB-46EB-95AB-AB28A059AB10}"/>
    <cellStyle name="Percent 2 9 5 4 2 2" xfId="36813" xr:uid="{A7A8264C-699C-44C9-BA34-31DDF829632E}"/>
    <cellStyle name="Percent 2 9 5 4 3" xfId="27783" xr:uid="{2526A4BC-322D-4777-81CA-10D071D4534D}"/>
    <cellStyle name="Percent 2 9 5 5" xfId="9905" xr:uid="{A5F628B6-2CAB-4794-9F3B-9E49C671F2F0}"/>
    <cellStyle name="Percent 2 9 5 5 2" xfId="32331" xr:uid="{8DF1226D-7011-46A3-B750-150ADFF54535}"/>
    <cellStyle name="Percent 2 9 5 6" xfId="23301" xr:uid="{091EB71D-0C28-40D3-9B6D-306F1E1E9098}"/>
    <cellStyle name="Percent 2 9 6" xfId="1624" xr:uid="{DED6040B-5778-48B2-9854-8B5225DF8DE7}"/>
    <cellStyle name="Percent 2 9 6 2" xfId="6106" xr:uid="{107941E3-AC73-4910-B1D2-FC0A5E1DBFD8}"/>
    <cellStyle name="Percent 2 9 6 2 2" xfId="15136" xr:uid="{63E22E1B-FCA5-4316-BD07-C775E46A2623}"/>
    <cellStyle name="Percent 2 9 6 2 2 2" xfId="37562" xr:uid="{23E814C9-49A1-4995-A696-E8BB289F3AD4}"/>
    <cellStyle name="Percent 2 9 6 2 3" xfId="28532" xr:uid="{1E78054E-75B6-4924-AC96-3465EAD9DAFB}"/>
    <cellStyle name="Percent 2 9 6 3" xfId="10654" xr:uid="{8F191F9B-BA22-4321-9C2D-61FB38F5052A}"/>
    <cellStyle name="Percent 2 9 6 3 2" xfId="33080" xr:uid="{63C5B945-190E-43FD-8BC1-F235805A3582}"/>
    <cellStyle name="Percent 2 9 6 4" xfId="24050" xr:uid="{11A3E6B3-E6A0-4E68-9F69-871BF7C97F79}"/>
    <cellStyle name="Percent 2 9 7" xfId="3118" xr:uid="{5B710684-D63A-4C5A-87BA-5523AEBDE180}"/>
    <cellStyle name="Percent 2 9 7 2" xfId="7600" xr:uid="{B453B161-C4A8-4544-8623-6A6D3DB348B8}"/>
    <cellStyle name="Percent 2 9 7 2 2" xfId="16630" xr:uid="{FD464865-0D3F-47C4-9DAA-C3E0D12F2D49}"/>
    <cellStyle name="Percent 2 9 7 2 2 2" xfId="39056" xr:uid="{4AC9D146-38FE-4788-B1AB-96170567E80A}"/>
    <cellStyle name="Percent 2 9 7 2 3" xfId="30026" xr:uid="{0A766B5B-BE45-4E4E-BC4D-786CEA2DB19D}"/>
    <cellStyle name="Percent 2 9 7 3" xfId="12148" xr:uid="{1C58B4D2-9CCB-465D-94CE-42AD82657896}"/>
    <cellStyle name="Percent 2 9 7 3 2" xfId="34574" xr:uid="{940CA62F-1966-4C95-A5A5-2F1DC635D137}"/>
    <cellStyle name="Percent 2 9 7 4" xfId="25544" xr:uid="{75E593BE-E1C9-48C3-8CC0-1A653607D9BA}"/>
    <cellStyle name="Percent 2 9 8" xfId="4612" xr:uid="{EDD8CB8D-3453-4A02-9956-336228FA76A7}"/>
    <cellStyle name="Percent 2 9 8 2" xfId="13642" xr:uid="{710492C3-F093-49AE-A342-38C8758FDC19}"/>
    <cellStyle name="Percent 2 9 8 2 2" xfId="36068" xr:uid="{5C9B99A9-22BF-46E1-80B4-D67B534185EB}"/>
    <cellStyle name="Percent 2 9 8 3" xfId="27038" xr:uid="{CCEA7513-2A26-4AD9-931E-3AD8181F9996}"/>
    <cellStyle name="Percent 2 9 9" xfId="9160" xr:uid="{74710856-FBDC-4544-BCAF-A6812C95FBF6}"/>
    <cellStyle name="Percent 2 9 9 2" xfId="31586" xr:uid="{5768A281-8ED8-481F-A142-DD790A134589}"/>
    <cellStyle name="Percent 3" xfId="11" xr:uid="{6C557F57-7F78-478B-8625-63B0537E5DBB}"/>
    <cellStyle name="Percent 3 10" xfId="174" xr:uid="{0DCE19EC-EFD7-4CCE-947D-FB0B9C6741B7}"/>
    <cellStyle name="Percent 3 10 10" xfId="22600" xr:uid="{3CCC8A7A-612E-4C32-BFF6-770778246767}"/>
    <cellStyle name="Percent 3 10 2" xfId="360" xr:uid="{56147E12-044F-4DA9-8C22-2442FA98E4D8}"/>
    <cellStyle name="Percent 3 10 2 2" xfId="1103" xr:uid="{E1DB6540-2579-4C59-985D-EB5453DFA01C}"/>
    <cellStyle name="Percent 3 10 2 2 2" xfId="2597" xr:uid="{5456EFDC-A7F7-47EF-84CE-A59020101574}"/>
    <cellStyle name="Percent 3 10 2 2 2 2" xfId="7079" xr:uid="{A617556C-A468-42C6-AA8F-E9D0D6BDA83E}"/>
    <cellStyle name="Percent 3 10 2 2 2 2 2" xfId="16109" xr:uid="{D6060BB5-061E-4D81-8398-0A32BD3514CE}"/>
    <cellStyle name="Percent 3 10 2 2 2 2 2 2" xfId="38535" xr:uid="{47FECAE9-4F53-4252-B770-1DD52A841D75}"/>
    <cellStyle name="Percent 3 10 2 2 2 2 3" xfId="29505" xr:uid="{7EE64596-09AF-48B1-A43D-F6AFC9EBAB89}"/>
    <cellStyle name="Percent 3 10 2 2 2 3" xfId="11627" xr:uid="{2DB8AAD6-BC46-4144-9901-81E9E2492E35}"/>
    <cellStyle name="Percent 3 10 2 2 2 3 2" xfId="34053" xr:uid="{1984EF43-6543-41B2-829E-D0A358EC7D34}"/>
    <cellStyle name="Percent 3 10 2 2 2 4" xfId="25023" xr:uid="{6D3852F1-3FBC-4427-AD1F-D0F597A86264}"/>
    <cellStyle name="Percent 3 10 2 2 3" xfId="4091" xr:uid="{08E8FC1A-9652-4E66-B688-BE6C2696FEA1}"/>
    <cellStyle name="Percent 3 10 2 2 3 2" xfId="8573" xr:uid="{CC69521B-C1D1-4B1E-8BEE-4C4EDF8E2B9E}"/>
    <cellStyle name="Percent 3 10 2 2 3 2 2" xfId="17603" xr:uid="{E9722316-11C2-4278-B327-EE7A3597DE77}"/>
    <cellStyle name="Percent 3 10 2 2 3 2 2 2" xfId="40029" xr:uid="{4E0F96A2-5A5E-40EA-80E1-AB8EC125721D}"/>
    <cellStyle name="Percent 3 10 2 2 3 2 3" xfId="30999" xr:uid="{0B714D0A-7883-4BAC-8D0E-121AA7457432}"/>
    <cellStyle name="Percent 3 10 2 2 3 3" xfId="13121" xr:uid="{4534DF09-76C6-41A8-8E18-ADFBDB364DFD}"/>
    <cellStyle name="Percent 3 10 2 2 3 3 2" xfId="35547" xr:uid="{4E23F6AD-F2A0-4139-9E2F-994ADC1BCD39}"/>
    <cellStyle name="Percent 3 10 2 2 3 4" xfId="26517" xr:uid="{A818DC9C-92CA-4CEE-8301-6502CB17AC5F}"/>
    <cellStyle name="Percent 3 10 2 2 4" xfId="5585" xr:uid="{D7F29A86-59A0-41F7-B89C-C57AD3BFB355}"/>
    <cellStyle name="Percent 3 10 2 2 4 2" xfId="14615" xr:uid="{C88F39DD-62D3-4531-AD03-0CB4E8E70745}"/>
    <cellStyle name="Percent 3 10 2 2 4 2 2" xfId="37041" xr:uid="{F093FF83-0AFC-4BB6-A71B-BA3C4500FA3B}"/>
    <cellStyle name="Percent 3 10 2 2 4 3" xfId="28011" xr:uid="{2FFA206A-A2CA-4F60-9D55-88FDEEDE4C3A}"/>
    <cellStyle name="Percent 3 10 2 2 5" xfId="10133" xr:uid="{59A5A987-CDE9-43C1-85D7-E915153E0B98}"/>
    <cellStyle name="Percent 3 10 2 2 5 2" xfId="32559" xr:uid="{ED8C5F5A-E433-4502-9514-DEC8F6DBFD00}"/>
    <cellStyle name="Percent 3 10 2 2 6" xfId="23529" xr:uid="{8BE53189-365B-4BCA-A45F-DEC389A7D663}"/>
    <cellStyle name="Percent 3 10 2 3" xfId="1854" xr:uid="{AFC04B27-1D8A-409E-9E60-80DACE78EF2A}"/>
    <cellStyle name="Percent 3 10 2 3 2" xfId="6336" xr:uid="{E7F8073D-FD46-45E4-89AD-A5CD0F561119}"/>
    <cellStyle name="Percent 3 10 2 3 2 2" xfId="15366" xr:uid="{0DC46339-8625-464D-A607-C33D682FAD56}"/>
    <cellStyle name="Percent 3 10 2 3 2 2 2" xfId="37792" xr:uid="{AD68D2F1-6946-4344-8296-533F1BAE1B05}"/>
    <cellStyle name="Percent 3 10 2 3 2 3" xfId="28762" xr:uid="{66606FD3-A285-4D32-91CE-13D520A756A7}"/>
    <cellStyle name="Percent 3 10 2 3 3" xfId="10884" xr:uid="{B4630ABC-6282-4CD6-A2FF-67677DD1A49C}"/>
    <cellStyle name="Percent 3 10 2 3 3 2" xfId="33310" xr:uid="{C33DAB3A-6AD1-4C20-993C-DBA6B847094F}"/>
    <cellStyle name="Percent 3 10 2 3 4" xfId="24280" xr:uid="{F49D89DC-8F08-43FF-9C9F-C9EE3F9415BC}"/>
    <cellStyle name="Percent 3 10 2 4" xfId="3348" xr:uid="{7847896A-C9D0-459C-8D57-37E64BD9BC1F}"/>
    <cellStyle name="Percent 3 10 2 4 2" xfId="7830" xr:uid="{F87C3887-CDA1-445A-AB0E-8D6DE8CCB674}"/>
    <cellStyle name="Percent 3 10 2 4 2 2" xfId="16860" xr:uid="{3B115F73-FB28-4E18-AF6B-A87D3B1B24D3}"/>
    <cellStyle name="Percent 3 10 2 4 2 2 2" xfId="39286" xr:uid="{9AE95165-15B7-43FC-A6D2-25C70F093626}"/>
    <cellStyle name="Percent 3 10 2 4 2 3" xfId="30256" xr:uid="{E4E06398-CD9F-40D8-B9BA-50D456B1A44C}"/>
    <cellStyle name="Percent 3 10 2 4 3" xfId="12378" xr:uid="{3410167B-F1CC-4AB2-9F70-256D61686243}"/>
    <cellStyle name="Percent 3 10 2 4 3 2" xfId="34804" xr:uid="{628CB2F5-BAC5-4AB8-A5CD-E2B102D1AFDD}"/>
    <cellStyle name="Percent 3 10 2 4 4" xfId="25774" xr:uid="{B361D28A-A37D-435D-BA60-8ACA6ED3023A}"/>
    <cellStyle name="Percent 3 10 2 5" xfId="4842" xr:uid="{031073FC-216E-4760-AC6E-DD03CDAB99DE}"/>
    <cellStyle name="Percent 3 10 2 5 2" xfId="13872" xr:uid="{43FAF66D-4B6B-4875-B203-C0DA0E332169}"/>
    <cellStyle name="Percent 3 10 2 5 2 2" xfId="36298" xr:uid="{6D39BFBB-0EA3-4940-B8F8-C5A29B3C5F55}"/>
    <cellStyle name="Percent 3 10 2 5 3" xfId="27268" xr:uid="{856B4A71-9639-4A8D-8137-40BB73BA0A94}"/>
    <cellStyle name="Percent 3 10 2 6" xfId="9390" xr:uid="{4B152CC8-A79A-4B03-9802-1689F7AF3647}"/>
    <cellStyle name="Percent 3 10 2 6 2" xfId="31816" xr:uid="{49D09368-F93B-4B04-B8C9-E6840FE02AF7}"/>
    <cellStyle name="Percent 3 10 2 7" xfId="22786" xr:uid="{FB0E3374-6B41-41F9-8A43-E4F414F68B7B}"/>
    <cellStyle name="Percent 3 10 3" xfId="546" xr:uid="{94A991E3-6C94-4DF3-BD59-49E20B32DF16}"/>
    <cellStyle name="Percent 3 10 3 2" xfId="1293" xr:uid="{E2B4A064-0459-4520-BCAB-E357FC1933E3}"/>
    <cellStyle name="Percent 3 10 3 2 2" xfId="2787" xr:uid="{905EDACC-7855-4687-8A1C-17A1236A4DD9}"/>
    <cellStyle name="Percent 3 10 3 2 2 2" xfId="7269" xr:uid="{4CE25951-2849-4F44-A604-957E122F989D}"/>
    <cellStyle name="Percent 3 10 3 2 2 2 2" xfId="16299" xr:uid="{98B14FBB-A171-4543-A5DD-B1A06D663F42}"/>
    <cellStyle name="Percent 3 10 3 2 2 2 2 2" xfId="38725" xr:uid="{6A1AAEB7-BD0A-44C0-B4FB-AA9E2B8079F6}"/>
    <cellStyle name="Percent 3 10 3 2 2 2 3" xfId="29695" xr:uid="{25DC4D30-7499-42F3-AF09-D2A095E91A6F}"/>
    <cellStyle name="Percent 3 10 3 2 2 3" xfId="11817" xr:uid="{FE756C81-DB69-450E-864E-6A122662E726}"/>
    <cellStyle name="Percent 3 10 3 2 2 3 2" xfId="34243" xr:uid="{075CF249-01DC-4263-BCBA-69C7764B0C28}"/>
    <cellStyle name="Percent 3 10 3 2 2 4" xfId="25213" xr:uid="{13FF1D00-CEEB-4D69-856C-9A1D3042B7A8}"/>
    <cellStyle name="Percent 3 10 3 2 3" xfId="4281" xr:uid="{608E7CFD-A4F9-48E9-9135-E5253A6A5342}"/>
    <cellStyle name="Percent 3 10 3 2 3 2" xfId="8763" xr:uid="{69199C34-804A-4A3D-9D10-634D87152851}"/>
    <cellStyle name="Percent 3 10 3 2 3 2 2" xfId="17793" xr:uid="{744E7571-1607-4A93-A24A-2C91380F293A}"/>
    <cellStyle name="Percent 3 10 3 2 3 2 2 2" xfId="40219" xr:uid="{AC12151D-1EA0-4823-BA39-7627E94E5A13}"/>
    <cellStyle name="Percent 3 10 3 2 3 2 3" xfId="31189" xr:uid="{CB58C22B-2AF0-4BC6-AE7D-B11FA5A8A64E}"/>
    <cellStyle name="Percent 3 10 3 2 3 3" xfId="13311" xr:uid="{1F0C3AF4-E63D-47F9-BF8D-65330D78E017}"/>
    <cellStyle name="Percent 3 10 3 2 3 3 2" xfId="35737" xr:uid="{159F1C99-C05F-4B44-B003-F26C39B59447}"/>
    <cellStyle name="Percent 3 10 3 2 3 4" xfId="26707" xr:uid="{C197A568-279E-4386-AA5F-6F12EF6AF4EF}"/>
    <cellStyle name="Percent 3 10 3 2 4" xfId="5775" xr:uid="{40FDE2C1-0A4E-4D53-AF31-C8D622413436}"/>
    <cellStyle name="Percent 3 10 3 2 4 2" xfId="14805" xr:uid="{F0DCA635-EC21-4E9A-B5A9-C49F7D95E16E}"/>
    <cellStyle name="Percent 3 10 3 2 4 2 2" xfId="37231" xr:uid="{F345E854-0A34-4883-BD98-C85AA0ACF82B}"/>
    <cellStyle name="Percent 3 10 3 2 4 3" xfId="28201" xr:uid="{FD9DA9C3-1F96-4BAF-923F-ABFDE3B465A7}"/>
    <cellStyle name="Percent 3 10 3 2 5" xfId="10323" xr:uid="{816253BB-281F-4EDA-8A6B-A9C957D3266C}"/>
    <cellStyle name="Percent 3 10 3 2 5 2" xfId="32749" xr:uid="{5E580015-9315-48D3-905C-B65F343DAFC2}"/>
    <cellStyle name="Percent 3 10 3 2 6" xfId="23719" xr:uid="{C53040C1-BD38-4CF6-B91D-51BBC3653E4C}"/>
    <cellStyle name="Percent 3 10 3 3" xfId="2040" xr:uid="{BBE5B52D-B33C-4C0A-BC18-ECA11FEBEF19}"/>
    <cellStyle name="Percent 3 10 3 3 2" xfId="6522" xr:uid="{0E045527-3056-43EC-A743-6B96FC1B7BFA}"/>
    <cellStyle name="Percent 3 10 3 3 2 2" xfId="15552" xr:uid="{9567282A-033E-449D-9610-F9FC6F573C20}"/>
    <cellStyle name="Percent 3 10 3 3 2 2 2" xfId="37978" xr:uid="{9E93E6B2-829D-43FD-81ED-102A60AD4B04}"/>
    <cellStyle name="Percent 3 10 3 3 2 3" xfId="28948" xr:uid="{3DF7B3E0-14D7-4F71-8AB6-9CC48503AB55}"/>
    <cellStyle name="Percent 3 10 3 3 3" xfId="11070" xr:uid="{F4B4BD6E-4167-4278-B54D-454FA48458B1}"/>
    <cellStyle name="Percent 3 10 3 3 3 2" xfId="33496" xr:uid="{408E0993-8E66-4A7A-B7FC-EA6DE18C28A0}"/>
    <cellStyle name="Percent 3 10 3 3 4" xfId="24466" xr:uid="{25CB92CF-2493-4645-9504-7B229B6EE929}"/>
    <cellStyle name="Percent 3 10 3 4" xfId="3534" xr:uid="{55B2A0B5-1DDF-4F54-A67C-BE5B52C640A7}"/>
    <cellStyle name="Percent 3 10 3 4 2" xfId="8016" xr:uid="{99685063-E2C3-466E-8F74-54576EAEB605}"/>
    <cellStyle name="Percent 3 10 3 4 2 2" xfId="17046" xr:uid="{E20E291E-D9F3-446B-8B9E-F44767DDEFFE}"/>
    <cellStyle name="Percent 3 10 3 4 2 2 2" xfId="39472" xr:uid="{775AFE3A-46C5-485A-A566-6AE613FC6907}"/>
    <cellStyle name="Percent 3 10 3 4 2 3" xfId="30442" xr:uid="{9BBFAA10-81A7-4792-AB07-32D2623906BA}"/>
    <cellStyle name="Percent 3 10 3 4 3" xfId="12564" xr:uid="{75BBB4CC-B12F-4E09-8109-3170EC74DE82}"/>
    <cellStyle name="Percent 3 10 3 4 3 2" xfId="34990" xr:uid="{ADF63640-93EB-4BC8-82A8-3B81224DCB24}"/>
    <cellStyle name="Percent 3 10 3 4 4" xfId="25960" xr:uid="{7EF1DF96-5CE7-4A7E-9669-EE1A7835EE1A}"/>
    <cellStyle name="Percent 3 10 3 5" xfId="5028" xr:uid="{E9D87DB7-7996-4FA1-8278-A531E4A5F153}"/>
    <cellStyle name="Percent 3 10 3 5 2" xfId="14058" xr:uid="{F99F602B-5B2D-4FC1-8E79-704F6F5C3F61}"/>
    <cellStyle name="Percent 3 10 3 5 2 2" xfId="36484" xr:uid="{609A0076-C62F-4084-9D0A-0227AA99FE13}"/>
    <cellStyle name="Percent 3 10 3 5 3" xfId="27454" xr:uid="{893D0883-A2F6-4918-979A-4FBAB3069307}"/>
    <cellStyle name="Percent 3 10 3 6" xfId="9576" xr:uid="{BA8D4351-96BC-486F-9545-D607797EF167}"/>
    <cellStyle name="Percent 3 10 3 6 2" xfId="32002" xr:uid="{F0275D56-3BF8-4E43-804C-7C82A60EEAB2}"/>
    <cellStyle name="Percent 3 10 3 7" xfId="22972" xr:uid="{2EEB41C4-B1B1-4638-8F37-5919CCA62175}"/>
    <cellStyle name="Percent 3 10 4" xfId="732" xr:uid="{E2D8925A-4B45-43E4-A14C-9A726E065551}"/>
    <cellStyle name="Percent 3 10 4 2" xfId="1479" xr:uid="{EA02A56F-F7FC-4CE1-8CFA-81223F199D9C}"/>
    <cellStyle name="Percent 3 10 4 2 2" xfId="2973" xr:uid="{64A19374-E578-4F60-B2A1-3956D0A2C8EB}"/>
    <cellStyle name="Percent 3 10 4 2 2 2" xfId="7455" xr:uid="{7964E74F-523E-427C-BC66-B4D07B87FD45}"/>
    <cellStyle name="Percent 3 10 4 2 2 2 2" xfId="16485" xr:uid="{9EDD2FA4-6ECE-4B81-858B-16B24D840DCD}"/>
    <cellStyle name="Percent 3 10 4 2 2 2 2 2" xfId="38911" xr:uid="{8BEEDF7A-74D9-4041-8F85-31843682A50F}"/>
    <cellStyle name="Percent 3 10 4 2 2 2 3" xfId="29881" xr:uid="{626D937E-4460-4376-9953-AF44668D95FB}"/>
    <cellStyle name="Percent 3 10 4 2 2 3" xfId="12003" xr:uid="{6AE6DACF-F170-47CE-BD90-06C021E4102E}"/>
    <cellStyle name="Percent 3 10 4 2 2 3 2" xfId="34429" xr:uid="{F37035A7-3FCF-46A7-A6CE-0B42D12241C7}"/>
    <cellStyle name="Percent 3 10 4 2 2 4" xfId="25399" xr:uid="{59FB8A8B-AC61-4558-9340-9D34E1831867}"/>
    <cellStyle name="Percent 3 10 4 2 3" xfId="4467" xr:uid="{5FBCB484-6193-42D4-BE29-440D1AD1DCE3}"/>
    <cellStyle name="Percent 3 10 4 2 3 2" xfId="8949" xr:uid="{1E2DE949-C61B-41E5-85BF-9653884BAEAA}"/>
    <cellStyle name="Percent 3 10 4 2 3 2 2" xfId="17979" xr:uid="{A3993071-C527-45E7-A5DE-B1710D82B59D}"/>
    <cellStyle name="Percent 3 10 4 2 3 2 2 2" xfId="40405" xr:uid="{F81BF92D-52FF-4145-8740-291BEBF182E7}"/>
    <cellStyle name="Percent 3 10 4 2 3 2 3" xfId="31375" xr:uid="{C530896A-FD2E-408A-A8B4-2AC9FD368032}"/>
    <cellStyle name="Percent 3 10 4 2 3 3" xfId="13497" xr:uid="{79FE9B54-AEDB-40D2-A28F-ED5EE69C6CF2}"/>
    <cellStyle name="Percent 3 10 4 2 3 3 2" xfId="35923" xr:uid="{6442BCB7-AEDE-423C-A7EB-AFB9A1D3F6BA}"/>
    <cellStyle name="Percent 3 10 4 2 3 4" xfId="26893" xr:uid="{30E9F38F-A76D-4431-8A24-3160B09F5A84}"/>
    <cellStyle name="Percent 3 10 4 2 4" xfId="5961" xr:uid="{AF0437CC-8F77-4A4D-BF31-E35D3B3E7A89}"/>
    <cellStyle name="Percent 3 10 4 2 4 2" xfId="14991" xr:uid="{F1187A51-824F-4A7C-A06A-0DACEC004D32}"/>
    <cellStyle name="Percent 3 10 4 2 4 2 2" xfId="37417" xr:uid="{E135EA5E-68D2-4B42-B6C3-911E94B97314}"/>
    <cellStyle name="Percent 3 10 4 2 4 3" xfId="28387" xr:uid="{987CABD5-8160-44BA-8160-D27B3045566A}"/>
    <cellStyle name="Percent 3 10 4 2 5" xfId="10509" xr:uid="{6648DFB1-B907-463B-90F2-6A601D082370}"/>
    <cellStyle name="Percent 3 10 4 2 5 2" xfId="32935" xr:uid="{89153ACB-B5AE-478A-BBAC-F9709C874FCB}"/>
    <cellStyle name="Percent 3 10 4 2 6" xfId="23905" xr:uid="{A0EA5C7F-05AA-4DC3-9999-43AB8D11CBBD}"/>
    <cellStyle name="Percent 3 10 4 3" xfId="2226" xr:uid="{9D598D8E-C954-4067-8D8B-DD9E737CD795}"/>
    <cellStyle name="Percent 3 10 4 3 2" xfId="6708" xr:uid="{88FBE34E-0069-48D3-AC57-F3E28FD466E7}"/>
    <cellStyle name="Percent 3 10 4 3 2 2" xfId="15738" xr:uid="{C0CE8825-2F69-4177-B28B-829FD406C633}"/>
    <cellStyle name="Percent 3 10 4 3 2 2 2" xfId="38164" xr:uid="{C2FB478D-76A8-4C0A-B274-B9DFD123D035}"/>
    <cellStyle name="Percent 3 10 4 3 2 3" xfId="29134" xr:uid="{82C837BE-1BC0-4722-8883-966D098DD80C}"/>
    <cellStyle name="Percent 3 10 4 3 3" xfId="11256" xr:uid="{801A6476-FCD4-43AF-A4A1-74200EE9884A}"/>
    <cellStyle name="Percent 3 10 4 3 3 2" xfId="33682" xr:uid="{009EDCB6-1284-41D0-847B-115EDEAA388E}"/>
    <cellStyle name="Percent 3 10 4 3 4" xfId="24652" xr:uid="{AEECB8C6-9FB1-48D9-A044-4B8F02847561}"/>
    <cellStyle name="Percent 3 10 4 4" xfId="3720" xr:uid="{BCBFB97C-3992-43C9-9EE0-29B6F28B2A17}"/>
    <cellStyle name="Percent 3 10 4 4 2" xfId="8202" xr:uid="{46973C4A-14BC-4B44-BE37-B6FF014FB674}"/>
    <cellStyle name="Percent 3 10 4 4 2 2" xfId="17232" xr:uid="{91EE38C0-6095-4C6C-A6D7-2D9CB67A9514}"/>
    <cellStyle name="Percent 3 10 4 4 2 2 2" xfId="39658" xr:uid="{0ADEDF08-C568-4C9A-9782-B92AA27193DF}"/>
    <cellStyle name="Percent 3 10 4 4 2 3" xfId="30628" xr:uid="{F16B35E0-0975-4B65-BBDB-AF2B10A2DEAB}"/>
    <cellStyle name="Percent 3 10 4 4 3" xfId="12750" xr:uid="{8F060E46-DF5B-4340-821D-D26F2F202CA5}"/>
    <cellStyle name="Percent 3 10 4 4 3 2" xfId="35176" xr:uid="{B3EDEBCF-B92D-43A1-8CD5-0F5923BCFC36}"/>
    <cellStyle name="Percent 3 10 4 4 4" xfId="26146" xr:uid="{4933FF8B-2114-4896-B348-8B45A9664497}"/>
    <cellStyle name="Percent 3 10 4 5" xfId="5214" xr:uid="{97918598-A9ED-4EB1-9632-98B934DDB623}"/>
    <cellStyle name="Percent 3 10 4 5 2" xfId="14244" xr:uid="{53DF68D2-2E3E-46AC-984A-1E5D03F227A6}"/>
    <cellStyle name="Percent 3 10 4 5 2 2" xfId="36670" xr:uid="{2A5545BC-4C46-43C9-BC21-CC1496922025}"/>
    <cellStyle name="Percent 3 10 4 5 3" xfId="27640" xr:uid="{183AC7BD-36F4-4F14-9524-B68528F085A6}"/>
    <cellStyle name="Percent 3 10 4 6" xfId="9762" xr:uid="{E1C0BB97-B9C6-4DE4-92E0-6DC0A69CADDE}"/>
    <cellStyle name="Percent 3 10 4 6 2" xfId="32188" xr:uid="{2C24FACD-2AB4-44D2-B6D1-957B63C0766C}"/>
    <cellStyle name="Percent 3 10 4 7" xfId="23158" xr:uid="{FF541132-BAC7-416B-9D3E-8E370394DDB1}"/>
    <cellStyle name="Percent 3 10 5" xfId="919" xr:uid="{A35FD880-19C3-4150-9E87-5F6CC79E50F7}"/>
    <cellStyle name="Percent 3 10 5 2" xfId="2413" xr:uid="{0955D58B-1CCE-4A81-8F35-F2803CAF826D}"/>
    <cellStyle name="Percent 3 10 5 2 2" xfId="6895" xr:uid="{26337229-77BE-4441-A2C9-4811CE276E79}"/>
    <cellStyle name="Percent 3 10 5 2 2 2" xfId="15925" xr:uid="{5EADDF58-3194-42C7-BC75-FAA02E97900D}"/>
    <cellStyle name="Percent 3 10 5 2 2 2 2" xfId="38351" xr:uid="{EBFEE231-FBEE-496B-B7ED-DC3E1382A96C}"/>
    <cellStyle name="Percent 3 10 5 2 2 3" xfId="29321" xr:uid="{CBF43571-FC75-4EFD-9775-D6AEBACB2D66}"/>
    <cellStyle name="Percent 3 10 5 2 3" xfId="11443" xr:uid="{33D58A8F-05EA-43DA-8B1D-B3E620121836}"/>
    <cellStyle name="Percent 3 10 5 2 3 2" xfId="33869" xr:uid="{57F781EE-66FF-4453-919B-29D173ACC8B6}"/>
    <cellStyle name="Percent 3 10 5 2 4" xfId="24839" xr:uid="{4EB26597-02FB-4FE8-9BEC-14C287DA920E}"/>
    <cellStyle name="Percent 3 10 5 3" xfId="3907" xr:uid="{E5300EF7-8EA8-4C43-ADE6-CE4552DBCA45}"/>
    <cellStyle name="Percent 3 10 5 3 2" xfId="8389" xr:uid="{C7831E36-A9DA-4051-9B9F-B6C3F8A1D087}"/>
    <cellStyle name="Percent 3 10 5 3 2 2" xfId="17419" xr:uid="{676A535D-D988-44CF-9F22-EDA6A129347F}"/>
    <cellStyle name="Percent 3 10 5 3 2 2 2" xfId="39845" xr:uid="{D122A8E5-9972-489B-8706-AE27B320D71C}"/>
    <cellStyle name="Percent 3 10 5 3 2 3" xfId="30815" xr:uid="{5EF3C340-1538-405B-B6BC-6C042CD776A4}"/>
    <cellStyle name="Percent 3 10 5 3 3" xfId="12937" xr:uid="{8366DB25-52A7-480E-BEB2-A6915BBE71FB}"/>
    <cellStyle name="Percent 3 10 5 3 3 2" xfId="35363" xr:uid="{1937F0BC-DCFB-4C61-B43B-AAB0373C9D9A}"/>
    <cellStyle name="Percent 3 10 5 3 4" xfId="26333" xr:uid="{F84C49CD-F534-4F45-BB60-8937E3F3760B}"/>
    <cellStyle name="Percent 3 10 5 4" xfId="5401" xr:uid="{FF233E18-4037-4CF4-9AEF-4D11E515ADF9}"/>
    <cellStyle name="Percent 3 10 5 4 2" xfId="14431" xr:uid="{AA06BE2E-2A03-4A48-9015-9412AA61BDF5}"/>
    <cellStyle name="Percent 3 10 5 4 2 2" xfId="36857" xr:uid="{A6750846-0822-4440-8117-1D80B40EB04F}"/>
    <cellStyle name="Percent 3 10 5 4 3" xfId="27827" xr:uid="{A275E929-03C2-497B-BB06-AD63380090D2}"/>
    <cellStyle name="Percent 3 10 5 5" xfId="9949" xr:uid="{7801433D-295E-4AC5-B852-19C513BD1F1A}"/>
    <cellStyle name="Percent 3 10 5 5 2" xfId="32375" xr:uid="{9988F428-5E34-421D-BB12-C74921CF6AB6}"/>
    <cellStyle name="Percent 3 10 5 6" xfId="23345" xr:uid="{A2D8B99A-C86D-4FEA-9E4D-90F136AA5BCF}"/>
    <cellStyle name="Percent 3 10 6" xfId="1668" xr:uid="{F2A4779B-347A-4048-8C6B-EEB580ABC417}"/>
    <cellStyle name="Percent 3 10 6 2" xfId="6150" xr:uid="{BFFC9FB0-F309-4F08-9834-1B6462BCBED9}"/>
    <cellStyle name="Percent 3 10 6 2 2" xfId="15180" xr:uid="{865A716F-47D2-4AB9-8776-E69B862EC784}"/>
    <cellStyle name="Percent 3 10 6 2 2 2" xfId="37606" xr:uid="{9368B289-62F4-4BDB-AEF5-7482A1B59EA6}"/>
    <cellStyle name="Percent 3 10 6 2 3" xfId="28576" xr:uid="{B6FEB757-83FA-47D7-9A11-50578503E8B4}"/>
    <cellStyle name="Percent 3 10 6 3" xfId="10698" xr:uid="{0D8C86B2-0CEF-4E07-9E01-9F4A2C3AB3BD}"/>
    <cellStyle name="Percent 3 10 6 3 2" xfId="33124" xr:uid="{50B3C1C7-3985-485D-9431-9EF49940A6C9}"/>
    <cellStyle name="Percent 3 10 6 4" xfId="24094" xr:uid="{3EC684EF-D130-4B05-B10A-B7436450FA83}"/>
    <cellStyle name="Percent 3 10 7" xfId="3162" xr:uid="{FEAA4BDF-C96A-47EB-AE8B-3E9068BF25F8}"/>
    <cellStyle name="Percent 3 10 7 2" xfId="7644" xr:uid="{0CD5B451-6FE9-4639-AD29-F7AB227D4647}"/>
    <cellStyle name="Percent 3 10 7 2 2" xfId="16674" xr:uid="{493F4472-37C9-445E-B5E6-6F8EDBFDAA82}"/>
    <cellStyle name="Percent 3 10 7 2 2 2" xfId="39100" xr:uid="{5E135784-1706-4D6E-877C-7E70DB3E32F0}"/>
    <cellStyle name="Percent 3 10 7 2 3" xfId="30070" xr:uid="{3958A939-AA11-4BA1-B6D5-0A27EEAFF195}"/>
    <cellStyle name="Percent 3 10 7 3" xfId="12192" xr:uid="{95373693-C700-4DC8-B378-78C3C7882089}"/>
    <cellStyle name="Percent 3 10 7 3 2" xfId="34618" xr:uid="{10740B1F-1E39-478A-8750-03B87B1571F4}"/>
    <cellStyle name="Percent 3 10 7 4" xfId="25588" xr:uid="{060080F2-EC66-4988-8C1E-843739ECF819}"/>
    <cellStyle name="Percent 3 10 8" xfId="4656" xr:uid="{D49F73D3-E047-4636-8A68-A03117CB7E6B}"/>
    <cellStyle name="Percent 3 10 8 2" xfId="13686" xr:uid="{5E0C5A49-79D5-46BE-9CCD-7B1266676244}"/>
    <cellStyle name="Percent 3 10 8 2 2" xfId="36112" xr:uid="{A9769F65-D671-42C1-BF77-9896865079F5}"/>
    <cellStyle name="Percent 3 10 8 3" xfId="27082" xr:uid="{44852952-2174-4FB6-B09C-0A91D303B956}"/>
    <cellStyle name="Percent 3 10 9" xfId="9204" xr:uid="{DB525C50-C502-4EDB-B05D-E685F5018921}"/>
    <cellStyle name="Percent 3 10 9 2" xfId="31630" xr:uid="{8B82185A-B111-493E-94F9-34C349C0EAA2}"/>
    <cellStyle name="Percent 3 11" xfId="197" xr:uid="{D25E7407-34BA-4D88-8243-5A1D12AF9B68}"/>
    <cellStyle name="Percent 3 11 2" xfId="942" xr:uid="{087B09DA-D0CC-4786-8A79-16E3D6ACF49A}"/>
    <cellStyle name="Percent 3 11 2 2" xfId="2436" xr:uid="{4A0A300C-1E47-40B1-A37D-2380A88E884C}"/>
    <cellStyle name="Percent 3 11 2 2 2" xfId="6918" xr:uid="{33EA6CC3-B6EF-4E24-8729-1F3B164FE7EC}"/>
    <cellStyle name="Percent 3 11 2 2 2 2" xfId="15948" xr:uid="{F5DA6D50-7748-484A-9F97-19377C143113}"/>
    <cellStyle name="Percent 3 11 2 2 2 2 2" xfId="38374" xr:uid="{D983B151-2907-430A-AF4C-1FB050DDE3E8}"/>
    <cellStyle name="Percent 3 11 2 2 2 3" xfId="29344" xr:uid="{323BCF53-192A-4C46-9603-9A57CA98E307}"/>
    <cellStyle name="Percent 3 11 2 2 3" xfId="11466" xr:uid="{C1ED5078-B647-4C85-A401-D859DC55F754}"/>
    <cellStyle name="Percent 3 11 2 2 3 2" xfId="33892" xr:uid="{3B9FEFE4-6DF8-43F6-8BB6-53975CC25859}"/>
    <cellStyle name="Percent 3 11 2 2 4" xfId="24862" xr:uid="{2A666F97-7F55-47E3-933F-04671AABD3CF}"/>
    <cellStyle name="Percent 3 11 2 3" xfId="3930" xr:uid="{16C3A97F-5B0C-4C36-BE2C-E6076D94F057}"/>
    <cellStyle name="Percent 3 11 2 3 2" xfId="8412" xr:uid="{5753CFD3-F765-436A-98D5-71E54B80FB7D}"/>
    <cellStyle name="Percent 3 11 2 3 2 2" xfId="17442" xr:uid="{090833EE-3A79-484B-BB88-0FD7E2FD3BB1}"/>
    <cellStyle name="Percent 3 11 2 3 2 2 2" xfId="39868" xr:uid="{F013F4B7-625E-4D5B-A712-D97BD0A2E720}"/>
    <cellStyle name="Percent 3 11 2 3 2 3" xfId="30838" xr:uid="{316DC319-F2C6-45D7-908E-E9B1014ECE86}"/>
    <cellStyle name="Percent 3 11 2 3 3" xfId="12960" xr:uid="{C92E2B6B-64EE-4008-BE80-FB342EA3D58D}"/>
    <cellStyle name="Percent 3 11 2 3 3 2" xfId="35386" xr:uid="{3119ED89-B088-4EE0-9EF9-928E2C5B78DD}"/>
    <cellStyle name="Percent 3 11 2 3 4" xfId="26356" xr:uid="{97EDC63A-67A7-4286-ABA9-2FCF285C9584}"/>
    <cellStyle name="Percent 3 11 2 4" xfId="5424" xr:uid="{8BD415AB-654D-4865-AFB0-DCC6AA744200}"/>
    <cellStyle name="Percent 3 11 2 4 2" xfId="14454" xr:uid="{405E3641-D99E-4574-8085-EC4BE58F8B4F}"/>
    <cellStyle name="Percent 3 11 2 4 2 2" xfId="36880" xr:uid="{F09BB633-651A-4A36-8382-FD4A170AD280}"/>
    <cellStyle name="Percent 3 11 2 4 3" xfId="27850" xr:uid="{CC88BBB8-37A6-48AC-AD06-C4CB9AED0E16}"/>
    <cellStyle name="Percent 3 11 2 5" xfId="9972" xr:uid="{49431BC0-3971-4B5A-9B07-FD633EDB0523}"/>
    <cellStyle name="Percent 3 11 2 5 2" xfId="32398" xr:uid="{43C234DB-D760-4D1C-8B6E-0CC52714A0C1}"/>
    <cellStyle name="Percent 3 11 2 6" xfId="23368" xr:uid="{EE9CDAD3-00D4-4ACF-A9E1-7E31EF187EDD}"/>
    <cellStyle name="Percent 3 11 3" xfId="1691" xr:uid="{24A7377C-9388-4547-9EF2-913A96B3B277}"/>
    <cellStyle name="Percent 3 11 3 2" xfId="6173" xr:uid="{BCE137AF-FD8E-4FD8-B718-CD8B96B97F18}"/>
    <cellStyle name="Percent 3 11 3 2 2" xfId="15203" xr:uid="{00D2590A-AFEE-41B3-9220-D135159CF43F}"/>
    <cellStyle name="Percent 3 11 3 2 2 2" xfId="37629" xr:uid="{4930DFC9-7345-4CC9-87C7-347B106EC916}"/>
    <cellStyle name="Percent 3 11 3 2 3" xfId="28599" xr:uid="{73147198-540A-4E95-88EE-C3FF81F73D3E}"/>
    <cellStyle name="Percent 3 11 3 3" xfId="10721" xr:uid="{332D0596-BD43-4AA3-A038-DA29F2F5B39A}"/>
    <cellStyle name="Percent 3 11 3 3 2" xfId="33147" xr:uid="{B55BB422-DFA0-48DC-90E9-515FC2506BDD}"/>
    <cellStyle name="Percent 3 11 3 4" xfId="24117" xr:uid="{AAC04313-EEB3-4F3E-9E05-397732FE6AC8}"/>
    <cellStyle name="Percent 3 11 4" xfId="3185" xr:uid="{216083C9-7799-4A51-94ED-322AB68D0FCC}"/>
    <cellStyle name="Percent 3 11 4 2" xfId="7667" xr:uid="{62E74CF6-EE69-464E-8F3D-71D8A0A75F7A}"/>
    <cellStyle name="Percent 3 11 4 2 2" xfId="16697" xr:uid="{B21A151C-6CC0-4B09-A0A1-F7843E0D579B}"/>
    <cellStyle name="Percent 3 11 4 2 2 2" xfId="39123" xr:uid="{177451BB-DEB4-4DDD-B545-A461105927C6}"/>
    <cellStyle name="Percent 3 11 4 2 3" xfId="30093" xr:uid="{A05CDC8D-1A6F-441E-AAB6-06F25EE1B6A8}"/>
    <cellStyle name="Percent 3 11 4 3" xfId="12215" xr:uid="{44C8A7B4-06B8-4EF3-978B-518744A01361}"/>
    <cellStyle name="Percent 3 11 4 3 2" xfId="34641" xr:uid="{C4CB2E5F-A5EA-407E-BDCE-61F9B1B777C4}"/>
    <cellStyle name="Percent 3 11 4 4" xfId="25611" xr:uid="{5921935E-E304-4ED1-9C26-00B863A4D803}"/>
    <cellStyle name="Percent 3 11 5" xfId="4679" xr:uid="{1EA97DD9-AB62-4DAF-9397-AF9F4AFABEAC}"/>
    <cellStyle name="Percent 3 11 5 2" xfId="13709" xr:uid="{24A1FD0F-B60A-4048-9CFF-D10176103AA8}"/>
    <cellStyle name="Percent 3 11 5 2 2" xfId="36135" xr:uid="{54B671BE-88FB-4C43-A7C9-5D3ACBCFCCDF}"/>
    <cellStyle name="Percent 3 11 5 3" xfId="27105" xr:uid="{E749000C-A87D-451D-80A7-2704E1390857}"/>
    <cellStyle name="Percent 3 11 6" xfId="9227" xr:uid="{E9D9EE94-B24A-4E87-91D2-53F1F942565E}"/>
    <cellStyle name="Percent 3 11 6 2" xfId="31653" xr:uid="{6BC95384-A64E-464B-8202-074551F680DD}"/>
    <cellStyle name="Percent 3 11 7" xfId="22623" xr:uid="{888839DC-4D0C-46A1-BF5D-69629878B27D}"/>
    <cellStyle name="Percent 3 12" xfId="383" xr:uid="{194C2EF5-8DD8-40BA-AF8C-F8DD34C5E6D6}"/>
    <cellStyle name="Percent 3 12 2" xfId="1130" xr:uid="{1EACEBA2-FFAF-42F8-A937-4BEE30548F64}"/>
    <cellStyle name="Percent 3 12 2 2" xfId="2624" xr:uid="{97EABDFA-78EB-4F02-8640-76945664523D}"/>
    <cellStyle name="Percent 3 12 2 2 2" xfId="7106" xr:uid="{3BD80B4E-48DE-4759-B479-018EF8749EAA}"/>
    <cellStyle name="Percent 3 12 2 2 2 2" xfId="16136" xr:uid="{8932C1D8-F9B7-4BC6-B553-B04C2B14C40E}"/>
    <cellStyle name="Percent 3 12 2 2 2 2 2" xfId="38562" xr:uid="{E98F1F8A-EEFF-4100-BA3E-3C941A75C2F4}"/>
    <cellStyle name="Percent 3 12 2 2 2 3" xfId="29532" xr:uid="{E3CD2846-3318-4933-BCA9-F8FFF03DFCCB}"/>
    <cellStyle name="Percent 3 12 2 2 3" xfId="11654" xr:uid="{BBA203F7-3BA4-4701-93A6-23D1E0BF0F35}"/>
    <cellStyle name="Percent 3 12 2 2 3 2" xfId="34080" xr:uid="{2F3802C0-E48F-4C47-BDCD-2C421FD7710B}"/>
    <cellStyle name="Percent 3 12 2 2 4" xfId="25050" xr:uid="{75AB83DB-3433-4FCB-A43F-C0351AB3A24A}"/>
    <cellStyle name="Percent 3 12 2 3" xfId="4118" xr:uid="{4D9E3196-B39C-43D0-A51C-B94F3FD7F063}"/>
    <cellStyle name="Percent 3 12 2 3 2" xfId="8600" xr:uid="{95CB42D1-8BBF-4F60-B159-67BC97E746DD}"/>
    <cellStyle name="Percent 3 12 2 3 2 2" xfId="17630" xr:uid="{D73E7474-92A6-4898-951F-9C3DB462B3AD}"/>
    <cellStyle name="Percent 3 12 2 3 2 2 2" xfId="40056" xr:uid="{FAE3B24F-7196-41D0-8A50-93F61F91FFF4}"/>
    <cellStyle name="Percent 3 12 2 3 2 3" xfId="31026" xr:uid="{22048F8A-4D85-44BF-89D5-DECD908313CB}"/>
    <cellStyle name="Percent 3 12 2 3 3" xfId="13148" xr:uid="{C036B75D-D69D-473D-90CB-3FF3448E2363}"/>
    <cellStyle name="Percent 3 12 2 3 3 2" xfId="35574" xr:uid="{84DCC13F-4453-4AC0-A47F-77DE76E326E4}"/>
    <cellStyle name="Percent 3 12 2 3 4" xfId="26544" xr:uid="{7705121C-E805-4723-AE5C-D19DFE7AF49F}"/>
    <cellStyle name="Percent 3 12 2 4" xfId="5612" xr:uid="{CBCAAD72-55E9-41FB-B8AA-783006C8CD3E}"/>
    <cellStyle name="Percent 3 12 2 4 2" xfId="14642" xr:uid="{C321D4C2-CF87-4CC1-8234-1572C3D644ED}"/>
    <cellStyle name="Percent 3 12 2 4 2 2" xfId="37068" xr:uid="{800CBA32-E38F-4D56-B864-D8C16DE2C6B5}"/>
    <cellStyle name="Percent 3 12 2 4 3" xfId="28038" xr:uid="{2E97CDE0-B6D0-43AE-B68B-FAA8D38B101C}"/>
    <cellStyle name="Percent 3 12 2 5" xfId="10160" xr:uid="{EDC4BB13-0C92-415B-AF28-75ADF264970F}"/>
    <cellStyle name="Percent 3 12 2 5 2" xfId="32586" xr:uid="{46032E2F-154B-4D0C-B771-ECE04A27CD30}"/>
    <cellStyle name="Percent 3 12 2 6" xfId="23556" xr:uid="{5506E531-B312-44B7-B271-7A56D6D55E4D}"/>
    <cellStyle name="Percent 3 12 3" xfId="1877" xr:uid="{35438880-8A82-431F-90FA-FF3A09CDDDFA}"/>
    <cellStyle name="Percent 3 12 3 2" xfId="6359" xr:uid="{13119E30-A69B-4717-A1C5-203B12C5C72D}"/>
    <cellStyle name="Percent 3 12 3 2 2" xfId="15389" xr:uid="{3009C2FB-67A5-46EB-AD5D-29F96E9C025F}"/>
    <cellStyle name="Percent 3 12 3 2 2 2" xfId="37815" xr:uid="{5043F329-989A-485A-9B7F-4CF6BEFE0110}"/>
    <cellStyle name="Percent 3 12 3 2 3" xfId="28785" xr:uid="{657327C8-2BD5-4DD7-AA6C-2F088D04E312}"/>
    <cellStyle name="Percent 3 12 3 3" xfId="10907" xr:uid="{C84B7064-6FAE-4A66-85DA-2DC53BBE7D50}"/>
    <cellStyle name="Percent 3 12 3 3 2" xfId="33333" xr:uid="{02235137-3BEA-4B3C-89A8-A6548E5C3204}"/>
    <cellStyle name="Percent 3 12 3 4" xfId="24303" xr:uid="{C3C1A9E8-8CE3-497E-ABC3-A1F3FFFFB144}"/>
    <cellStyle name="Percent 3 12 4" xfId="3371" xr:uid="{4D4A2D72-EE3B-42F4-B0E2-B6613672FB1C}"/>
    <cellStyle name="Percent 3 12 4 2" xfId="7853" xr:uid="{0F49321C-4BD6-4852-A00B-EFC40C5DA6B4}"/>
    <cellStyle name="Percent 3 12 4 2 2" xfId="16883" xr:uid="{6B45E1BA-237C-4C49-A2CB-13254D7C4ED9}"/>
    <cellStyle name="Percent 3 12 4 2 2 2" xfId="39309" xr:uid="{284DC5D0-EFB5-42C7-B406-E5BAC6BE201C}"/>
    <cellStyle name="Percent 3 12 4 2 3" xfId="30279" xr:uid="{636D6CDF-811C-468B-90BC-365EB488D46D}"/>
    <cellStyle name="Percent 3 12 4 3" xfId="12401" xr:uid="{12EEDB52-E4D6-4D44-86A1-C514DFFCA633}"/>
    <cellStyle name="Percent 3 12 4 3 2" xfId="34827" xr:uid="{615AC230-84A5-4213-B589-BC1B26F7AF30}"/>
    <cellStyle name="Percent 3 12 4 4" xfId="25797" xr:uid="{9ED8D529-DEF8-46D0-84FA-6D26D7786B23}"/>
    <cellStyle name="Percent 3 12 5" xfId="4865" xr:uid="{89586C91-ECC2-47B0-A01F-2234C36061F1}"/>
    <cellStyle name="Percent 3 12 5 2" xfId="13895" xr:uid="{A9D4243D-D5D8-48F4-824D-B99FDCAEF355}"/>
    <cellStyle name="Percent 3 12 5 2 2" xfId="36321" xr:uid="{2720CE1B-4523-462C-A322-1624C8B0A1A8}"/>
    <cellStyle name="Percent 3 12 5 3" xfId="27291" xr:uid="{C9CB6CA8-BC54-42D7-86AE-5A76F67CD9B9}"/>
    <cellStyle name="Percent 3 12 6" xfId="9413" xr:uid="{31C3DC9F-7CB5-4782-831B-B660484E4EC5}"/>
    <cellStyle name="Percent 3 12 6 2" xfId="31839" xr:uid="{7677592C-5878-49D0-BB15-1BD890A157D1}"/>
    <cellStyle name="Percent 3 12 7" xfId="22809" xr:uid="{93831198-399A-4843-9B1F-83C7A0B18037}"/>
    <cellStyle name="Percent 3 13" xfId="569" xr:uid="{6D78EB96-F443-44EA-A3E3-CF8A60A4CCFA}"/>
    <cellStyle name="Percent 3 13 2" xfId="1316" xr:uid="{005CB90B-2E91-4DCC-9E04-9553CAB626E8}"/>
    <cellStyle name="Percent 3 13 2 2" xfId="2810" xr:uid="{BE062401-6E4F-4F55-8CE5-D361A783D81B}"/>
    <cellStyle name="Percent 3 13 2 2 2" xfId="7292" xr:uid="{66E79AFF-6E39-42E0-806D-481F98BB8C21}"/>
    <cellStyle name="Percent 3 13 2 2 2 2" xfId="16322" xr:uid="{222293D2-8915-4761-AF75-85306AAD5508}"/>
    <cellStyle name="Percent 3 13 2 2 2 2 2" xfId="38748" xr:uid="{4C28B1FA-9605-400B-A1FF-3EAFEAA9B41F}"/>
    <cellStyle name="Percent 3 13 2 2 2 3" xfId="29718" xr:uid="{62782CB7-E244-4CEF-9C23-58C19CD4A6FE}"/>
    <cellStyle name="Percent 3 13 2 2 3" xfId="11840" xr:uid="{17DE8ED3-4FE2-4D7C-8E28-DD49E702ECB1}"/>
    <cellStyle name="Percent 3 13 2 2 3 2" xfId="34266" xr:uid="{A66925FA-5FED-4091-A876-67080B77FA2D}"/>
    <cellStyle name="Percent 3 13 2 2 4" xfId="25236" xr:uid="{55252ADE-E553-4021-9052-0B05E17F90EF}"/>
    <cellStyle name="Percent 3 13 2 3" xfId="4304" xr:uid="{2F56A499-C8EB-42A4-AC89-E54604BDBEAF}"/>
    <cellStyle name="Percent 3 13 2 3 2" xfId="8786" xr:uid="{FCED03EE-6A95-4A51-8B83-FD6107B2A858}"/>
    <cellStyle name="Percent 3 13 2 3 2 2" xfId="17816" xr:uid="{BE988B41-67F4-47F8-A022-5D2DC18CBEE9}"/>
    <cellStyle name="Percent 3 13 2 3 2 2 2" xfId="40242" xr:uid="{6220C8F2-AC48-46EB-8A5B-8F7547AE882D}"/>
    <cellStyle name="Percent 3 13 2 3 2 3" xfId="31212" xr:uid="{77AE290E-BFD9-49F1-ACE7-BFC5E57EEB1C}"/>
    <cellStyle name="Percent 3 13 2 3 3" xfId="13334" xr:uid="{E8917B9B-C574-4AB1-9AA6-F327BB6B5FFD}"/>
    <cellStyle name="Percent 3 13 2 3 3 2" xfId="35760" xr:uid="{1AFC1136-C47D-4E10-8FD2-ED1CED8C09AC}"/>
    <cellStyle name="Percent 3 13 2 3 4" xfId="26730" xr:uid="{5FAF2A9A-426D-4412-AD80-A47EBE0E8A50}"/>
    <cellStyle name="Percent 3 13 2 4" xfId="5798" xr:uid="{DAC71F65-06AB-4709-B7ED-4331B345B916}"/>
    <cellStyle name="Percent 3 13 2 4 2" xfId="14828" xr:uid="{6F55258A-04B6-403F-BDD6-4B15249F80EA}"/>
    <cellStyle name="Percent 3 13 2 4 2 2" xfId="37254" xr:uid="{EA4CFEA2-0F31-4752-92EF-E64AE7DD54B1}"/>
    <cellStyle name="Percent 3 13 2 4 3" xfId="28224" xr:uid="{ED2924FE-AA17-402E-8CBA-68F72744D1E6}"/>
    <cellStyle name="Percent 3 13 2 5" xfId="10346" xr:uid="{836339E0-B05B-41AF-AD12-A23CC9712A70}"/>
    <cellStyle name="Percent 3 13 2 5 2" xfId="32772" xr:uid="{2327C8A9-8D35-44CB-B98E-CDC50956C647}"/>
    <cellStyle name="Percent 3 13 2 6" xfId="23742" xr:uid="{528575DD-DA0B-4A5F-8A7E-FE9E967117C2}"/>
    <cellStyle name="Percent 3 13 3" xfId="2063" xr:uid="{B534183A-706E-4A85-A2D0-BDBB16BF51AF}"/>
    <cellStyle name="Percent 3 13 3 2" xfId="6545" xr:uid="{904FF497-98C9-4CEE-9EAD-E886089A9349}"/>
    <cellStyle name="Percent 3 13 3 2 2" xfId="15575" xr:uid="{F98986D3-C5A3-461B-82E4-60EFED5B9501}"/>
    <cellStyle name="Percent 3 13 3 2 2 2" xfId="38001" xr:uid="{F359BEE0-FE22-49A3-85AD-308738D1F4E9}"/>
    <cellStyle name="Percent 3 13 3 2 3" xfId="28971" xr:uid="{00BF9EE7-0A09-48A1-ADD0-1898814AB90F}"/>
    <cellStyle name="Percent 3 13 3 3" xfId="11093" xr:uid="{D55E528B-D575-44FD-937A-86E76D909C4B}"/>
    <cellStyle name="Percent 3 13 3 3 2" xfId="33519" xr:uid="{93BE36AF-6E49-4DD2-A15E-DE53FA028558}"/>
    <cellStyle name="Percent 3 13 3 4" xfId="24489" xr:uid="{CDB775F8-0184-4FD5-BCDF-3EE5F4FBC4BE}"/>
    <cellStyle name="Percent 3 13 4" xfId="3557" xr:uid="{73F4720D-5721-446D-9D47-80778296B7A8}"/>
    <cellStyle name="Percent 3 13 4 2" xfId="8039" xr:uid="{82DDE907-DAF4-4A0D-A4F5-A7F36CEB7986}"/>
    <cellStyle name="Percent 3 13 4 2 2" xfId="17069" xr:uid="{4C0148A9-3F7E-4020-87D5-6CA0858BFDF9}"/>
    <cellStyle name="Percent 3 13 4 2 2 2" xfId="39495" xr:uid="{9B11B935-621E-4A57-8407-A8BD71C10AE6}"/>
    <cellStyle name="Percent 3 13 4 2 3" xfId="30465" xr:uid="{A0D13F49-7055-45F6-BF72-D98E6E0DDF7C}"/>
    <cellStyle name="Percent 3 13 4 3" xfId="12587" xr:uid="{E5795C9C-50B1-40FE-86A7-C9CE22941BEC}"/>
    <cellStyle name="Percent 3 13 4 3 2" xfId="35013" xr:uid="{0B795E17-A09E-4A0C-BC55-C91672F58D35}"/>
    <cellStyle name="Percent 3 13 4 4" xfId="25983" xr:uid="{3B5A84DB-FA57-43D5-B199-55A229A83725}"/>
    <cellStyle name="Percent 3 13 5" xfId="5051" xr:uid="{B9EFDAA5-4148-4265-A97C-848DBB2CD0F3}"/>
    <cellStyle name="Percent 3 13 5 2" xfId="14081" xr:uid="{B71F32BD-AB0D-4E20-982F-DAC25D3D07D3}"/>
    <cellStyle name="Percent 3 13 5 2 2" xfId="36507" xr:uid="{7C9B50EE-090C-414E-A28E-2E118B77B6AE}"/>
    <cellStyle name="Percent 3 13 5 3" xfId="27477" xr:uid="{94D937C0-F514-4B10-A178-4D2424C1D536}"/>
    <cellStyle name="Percent 3 13 6" xfId="9599" xr:uid="{9010396B-0C49-4054-AC15-6D6201CAD3FF}"/>
    <cellStyle name="Percent 3 13 6 2" xfId="32025" xr:uid="{83BB92DF-D939-4776-B3CE-61A9B0BA3281}"/>
    <cellStyle name="Percent 3 13 7" xfId="22995" xr:uid="{7013F2BD-6C52-48F0-987C-87A0EA9BEA49}"/>
    <cellStyle name="Percent 3 14" xfId="756" xr:uid="{F0931C12-624A-4C7E-9560-7B3956964F38}"/>
    <cellStyle name="Percent 3 14 2" xfId="2250" xr:uid="{DD5784CC-5AAB-4778-AA1F-F67C1A15515B}"/>
    <cellStyle name="Percent 3 14 2 2" xfId="6732" xr:uid="{7A14C7C8-1160-43AA-800D-93A56AA83EB9}"/>
    <cellStyle name="Percent 3 14 2 2 2" xfId="15762" xr:uid="{335D1FFE-69A6-4F6C-A8A4-6D1A47C59EE8}"/>
    <cellStyle name="Percent 3 14 2 2 2 2" xfId="38188" xr:uid="{1D15A73C-2661-408F-9807-CBE4CF6C45C5}"/>
    <cellStyle name="Percent 3 14 2 2 3" xfId="29158" xr:uid="{3E940265-A312-4F5B-BE40-EFC5B8FF8A7A}"/>
    <cellStyle name="Percent 3 14 2 3" xfId="11280" xr:uid="{59671D3D-3A54-4E1B-A934-BB1FF115696E}"/>
    <cellStyle name="Percent 3 14 2 3 2" xfId="33706" xr:uid="{65E4CB3F-5712-4403-9A66-D08586F4C0C2}"/>
    <cellStyle name="Percent 3 14 2 4" xfId="24676" xr:uid="{0D9EEF23-098B-42A9-9304-9F91C3B22884}"/>
    <cellStyle name="Percent 3 14 3" xfId="3744" xr:uid="{C23ED615-1761-4A7B-9043-D4A5E3A18F63}"/>
    <cellStyle name="Percent 3 14 3 2" xfId="8226" xr:uid="{C1720F4B-7C61-41FD-8080-871741447590}"/>
    <cellStyle name="Percent 3 14 3 2 2" xfId="17256" xr:uid="{1A0D7E86-E2FC-4858-A1F8-506CF8B64FE9}"/>
    <cellStyle name="Percent 3 14 3 2 2 2" xfId="39682" xr:uid="{D509EDFF-92D5-4463-A371-C43C79C7F06C}"/>
    <cellStyle name="Percent 3 14 3 2 3" xfId="30652" xr:uid="{C683BA01-FD0A-49B2-8074-6EB2031327AA}"/>
    <cellStyle name="Percent 3 14 3 3" xfId="12774" xr:uid="{4094A615-0AAC-4FFA-9132-093404F90036}"/>
    <cellStyle name="Percent 3 14 3 3 2" xfId="35200" xr:uid="{5992BCA6-3E7C-415D-91AF-2765379167D4}"/>
    <cellStyle name="Percent 3 14 3 4" xfId="26170" xr:uid="{287DC574-3B32-4C80-B687-E8F7E2A7FA23}"/>
    <cellStyle name="Percent 3 14 4" xfId="5238" xr:uid="{9BFD98B9-E337-40F4-8A9B-47252D4BFDD5}"/>
    <cellStyle name="Percent 3 14 4 2" xfId="14268" xr:uid="{579533FC-4142-47FA-BA7A-53FA7B4CDD97}"/>
    <cellStyle name="Percent 3 14 4 2 2" xfId="36694" xr:uid="{BDB86808-25C1-4C5F-A72F-FFC8B9F71D93}"/>
    <cellStyle name="Percent 3 14 4 3" xfId="27664" xr:uid="{D40CC426-4EDD-48AD-B367-C8196B0A12B1}"/>
    <cellStyle name="Percent 3 14 5" xfId="9786" xr:uid="{2EE6F3C6-A69D-4293-B207-A5C57EFC2C19}"/>
    <cellStyle name="Percent 3 14 5 2" xfId="32212" xr:uid="{5B3D5CC7-C146-41F0-AD61-C2705B2CE82A}"/>
    <cellStyle name="Percent 3 14 6" xfId="23182" xr:uid="{A1824B2D-9125-4008-9C15-A6AEF6A6B0CE}"/>
    <cellStyle name="Percent 3 15" xfId="1505" xr:uid="{2C06E4E3-E57B-4236-93C1-E918C8E600EA}"/>
    <cellStyle name="Percent 3 15 2" xfId="5987" xr:uid="{756DF024-5C69-4FAD-B198-2DE2481977A0}"/>
    <cellStyle name="Percent 3 15 2 2" xfId="15017" xr:uid="{8CD239BA-C154-4463-B37C-0E206D3A0440}"/>
    <cellStyle name="Percent 3 15 2 2 2" xfId="37443" xr:uid="{529A5123-5B0C-4351-85E7-E1CE02ACDFE5}"/>
    <cellStyle name="Percent 3 15 2 3" xfId="28413" xr:uid="{FEFDFAEB-BD66-4953-A5AE-DF63D6A1DAC5}"/>
    <cellStyle name="Percent 3 15 3" xfId="10535" xr:uid="{28212FF7-E410-4A49-BB8D-8D0EC01C5236}"/>
    <cellStyle name="Percent 3 15 3 2" xfId="32961" xr:uid="{4710712E-6C07-4593-B181-CC7D607DA36C}"/>
    <cellStyle name="Percent 3 15 4" xfId="23931" xr:uid="{B74ECE2B-B6B3-4A76-BA93-24C78CA2802E}"/>
    <cellStyle name="Percent 3 16" xfId="2999" xr:uid="{00820E40-B4EB-4C91-AA20-7F910CA257D5}"/>
    <cellStyle name="Percent 3 16 2" xfId="7481" xr:uid="{ABCFC196-1AC9-41CE-A93C-DC6A0EB81A38}"/>
    <cellStyle name="Percent 3 16 2 2" xfId="16511" xr:uid="{A046773B-EEC9-4A44-AC67-E7C478F1CD26}"/>
    <cellStyle name="Percent 3 16 2 2 2" xfId="38937" xr:uid="{A9FFC812-F982-41FF-9E43-7F39B6F91CB2}"/>
    <cellStyle name="Percent 3 16 2 3" xfId="29907" xr:uid="{AE625E10-18CE-4F0A-B1C6-3D3E82C7F6A6}"/>
    <cellStyle name="Percent 3 16 3" xfId="12029" xr:uid="{D16B85C1-2177-4575-BAFD-E75017810BC0}"/>
    <cellStyle name="Percent 3 16 3 2" xfId="34455" xr:uid="{272D6148-0194-46CE-AE4F-AD9C6978269F}"/>
    <cellStyle name="Percent 3 16 4" xfId="25425" xr:uid="{DC251B54-E851-4D8B-9F3E-0F71E64EE16E}"/>
    <cellStyle name="Percent 3 17" xfId="4493" xr:uid="{12556F46-21A8-4526-8FFE-77938D64BDA1}"/>
    <cellStyle name="Percent 3 17 2" xfId="13523" xr:uid="{6A9FB2B2-7208-43A8-A0C5-C5D55422D986}"/>
    <cellStyle name="Percent 3 17 2 2" xfId="35949" xr:uid="{687BA53F-4225-4D40-A367-470521B07927}"/>
    <cellStyle name="Percent 3 17 3" xfId="26919" xr:uid="{CA1F5B83-A943-419D-AD28-CDD94ADE8764}"/>
    <cellStyle name="Percent 3 18" xfId="9041" xr:uid="{BF9499DA-D438-45F6-9BEF-0AF8DA3F4903}"/>
    <cellStyle name="Percent 3 18 2" xfId="31467" xr:uid="{40DEA932-39E6-49D5-A3A6-85EE47727D91}"/>
    <cellStyle name="Percent 3 19" xfId="22440" xr:uid="{E00DC0C5-5235-4ACE-BB81-E7A37B5CB569}"/>
    <cellStyle name="Percent 3 2" xfId="17" xr:uid="{030E851B-0A31-43D3-98FC-E216DE3C5C00}"/>
    <cellStyle name="Percent 3 2 10" xfId="202" xr:uid="{62521D7F-66EB-49E9-9A2A-21FA510EB4C5}"/>
    <cellStyle name="Percent 3 2 10 2" xfId="947" xr:uid="{8C50A943-B51C-4B8D-8535-6DDDF19EDA69}"/>
    <cellStyle name="Percent 3 2 10 2 2" xfId="2441" xr:uid="{3C570F36-17BC-42D7-BF55-71A0FFC436AE}"/>
    <cellStyle name="Percent 3 2 10 2 2 2" xfId="6923" xr:uid="{7820593F-E5FD-45DF-B7B9-B7F22EE47702}"/>
    <cellStyle name="Percent 3 2 10 2 2 2 2" xfId="15953" xr:uid="{FCF42001-1AD6-4D2B-890B-BB5BDA37D720}"/>
    <cellStyle name="Percent 3 2 10 2 2 2 2 2" xfId="38379" xr:uid="{3607467D-C3A2-40A1-9401-7F7F0425D2A9}"/>
    <cellStyle name="Percent 3 2 10 2 2 2 3" xfId="29349" xr:uid="{7583AA21-1663-450D-8672-E5EB4C1510A5}"/>
    <cellStyle name="Percent 3 2 10 2 2 3" xfId="11471" xr:uid="{ED999104-A736-4FFD-8FB0-E73FB5BA3EE4}"/>
    <cellStyle name="Percent 3 2 10 2 2 3 2" xfId="33897" xr:uid="{EE4041E9-9F68-4805-A09C-BFD92B8094D4}"/>
    <cellStyle name="Percent 3 2 10 2 2 4" xfId="24867" xr:uid="{C415B591-A3CD-48C1-BE5E-9751A5905E60}"/>
    <cellStyle name="Percent 3 2 10 2 3" xfId="3935" xr:uid="{E4EBA18F-566D-49FC-9168-38046FD3509C}"/>
    <cellStyle name="Percent 3 2 10 2 3 2" xfId="8417" xr:uid="{D10B9CCD-B050-432E-8B3A-AC985B097665}"/>
    <cellStyle name="Percent 3 2 10 2 3 2 2" xfId="17447" xr:uid="{9AA33F1D-ED58-4C41-B7CC-3382DC6FAC43}"/>
    <cellStyle name="Percent 3 2 10 2 3 2 2 2" xfId="39873" xr:uid="{43429DB6-CD90-4538-8096-607920D70847}"/>
    <cellStyle name="Percent 3 2 10 2 3 2 3" xfId="30843" xr:uid="{B265FE7D-6E77-471C-905F-2F256E038997}"/>
    <cellStyle name="Percent 3 2 10 2 3 3" xfId="12965" xr:uid="{C162DA64-EB8F-447E-AA29-811107F1E767}"/>
    <cellStyle name="Percent 3 2 10 2 3 3 2" xfId="35391" xr:uid="{B8090C39-BF32-41D7-A3A3-16B6F56D2A03}"/>
    <cellStyle name="Percent 3 2 10 2 3 4" xfId="26361" xr:uid="{373F22AE-F39B-4A53-A97C-ACC9A560C5CC}"/>
    <cellStyle name="Percent 3 2 10 2 4" xfId="5429" xr:uid="{9B6D72CA-7765-4A13-ACD3-3EE58D260E18}"/>
    <cellStyle name="Percent 3 2 10 2 4 2" xfId="14459" xr:uid="{CAC0869F-7594-4F4A-A041-EE4ED288315F}"/>
    <cellStyle name="Percent 3 2 10 2 4 2 2" xfId="36885" xr:uid="{C1C37796-CBA9-4B54-95B3-E210C0BA95FB}"/>
    <cellStyle name="Percent 3 2 10 2 4 3" xfId="27855" xr:uid="{4965B373-C932-4A0D-BD60-B346AA0896B4}"/>
    <cellStyle name="Percent 3 2 10 2 5" xfId="9977" xr:uid="{413A53D6-F973-470C-80B7-F31470F434C6}"/>
    <cellStyle name="Percent 3 2 10 2 5 2" xfId="32403" xr:uid="{3AD2D28A-1CB1-4AFA-950D-52446947A7A1}"/>
    <cellStyle name="Percent 3 2 10 2 6" xfId="23373" xr:uid="{B4C408C7-EE11-44BA-948D-B5A194A8D109}"/>
    <cellStyle name="Percent 3 2 10 3" xfId="1696" xr:uid="{22E8B3FF-304E-4059-B54F-A4EE9C9DE9C3}"/>
    <cellStyle name="Percent 3 2 10 3 2" xfId="6178" xr:uid="{2C424D6C-8C1C-48E4-B45F-F623A210F07D}"/>
    <cellStyle name="Percent 3 2 10 3 2 2" xfId="15208" xr:uid="{2D435B97-9A8D-46CF-AC07-7D7430C21A77}"/>
    <cellStyle name="Percent 3 2 10 3 2 2 2" xfId="37634" xr:uid="{FBC3241E-015C-45CD-8D50-A9B959950A0B}"/>
    <cellStyle name="Percent 3 2 10 3 2 3" xfId="28604" xr:uid="{19B92B29-313F-4451-8DA2-FDE24B73B2E0}"/>
    <cellStyle name="Percent 3 2 10 3 3" xfId="10726" xr:uid="{7913E747-8CBB-4FBA-8113-C1ED2E5FDD4B}"/>
    <cellStyle name="Percent 3 2 10 3 3 2" xfId="33152" xr:uid="{6701146B-6FFA-4398-9DE0-7F4A867EDC84}"/>
    <cellStyle name="Percent 3 2 10 3 4" xfId="24122" xr:uid="{B72117BE-A933-4394-B341-5ED5DF069D92}"/>
    <cellStyle name="Percent 3 2 10 4" xfId="3190" xr:uid="{9A2C6AAC-E577-4982-B24F-E1598F0B569C}"/>
    <cellStyle name="Percent 3 2 10 4 2" xfId="7672" xr:uid="{67A5F048-11A7-489C-9CC3-5B9C3F8357EE}"/>
    <cellStyle name="Percent 3 2 10 4 2 2" xfId="16702" xr:uid="{72887142-B42D-4C58-981A-AACB80FEE90C}"/>
    <cellStyle name="Percent 3 2 10 4 2 2 2" xfId="39128" xr:uid="{8E69806F-1228-4DA7-ACD1-90749D2E581A}"/>
    <cellStyle name="Percent 3 2 10 4 2 3" xfId="30098" xr:uid="{DA27AE89-9A36-4226-B725-A7356E4BEC78}"/>
    <cellStyle name="Percent 3 2 10 4 3" xfId="12220" xr:uid="{BBB1BF2B-D63D-4574-9199-36577A95597E}"/>
    <cellStyle name="Percent 3 2 10 4 3 2" xfId="34646" xr:uid="{3BD9214D-866E-49ED-9C2D-93B8AC186E47}"/>
    <cellStyle name="Percent 3 2 10 4 4" xfId="25616" xr:uid="{CA60E9F6-0CA7-4AFD-B387-63A13497A57E}"/>
    <cellStyle name="Percent 3 2 10 5" xfId="4684" xr:uid="{C84102F4-F8B3-4A49-9AE3-B5BF04054777}"/>
    <cellStyle name="Percent 3 2 10 5 2" xfId="13714" xr:uid="{4CBA86C5-97E4-43E2-B4E2-93F2AEC65BF3}"/>
    <cellStyle name="Percent 3 2 10 5 2 2" xfId="36140" xr:uid="{9B85E6CA-336A-4821-A686-76DFF6CF6F39}"/>
    <cellStyle name="Percent 3 2 10 5 3" xfId="27110" xr:uid="{80CA65EE-BDA8-4A27-A889-D30E13F105ED}"/>
    <cellStyle name="Percent 3 2 10 6" xfId="9232" xr:uid="{09A95B55-178F-4B94-9802-43EBD9D921D1}"/>
    <cellStyle name="Percent 3 2 10 6 2" xfId="31658" xr:uid="{1CBAB55D-23B1-4F50-82E9-588752E3B765}"/>
    <cellStyle name="Percent 3 2 10 7" xfId="22628" xr:uid="{CF678C2B-0DD9-4193-AF9A-4255FA635622}"/>
    <cellStyle name="Percent 3 2 11" xfId="388" xr:uid="{11AEE9F6-8A32-48E6-A5FF-13AB6828D4C3}"/>
    <cellStyle name="Percent 3 2 11 2" xfId="1135" xr:uid="{CB67D510-6FD8-4A36-A62F-33F5C96B2C27}"/>
    <cellStyle name="Percent 3 2 11 2 2" xfId="2629" xr:uid="{51EEE687-2B40-4085-AE64-5A03A8EAEFB3}"/>
    <cellStyle name="Percent 3 2 11 2 2 2" xfId="7111" xr:uid="{38C25F08-19D3-433B-8F7E-390F16E810D5}"/>
    <cellStyle name="Percent 3 2 11 2 2 2 2" xfId="16141" xr:uid="{462AEF0F-DBFA-4215-85E5-1F2D54BEF6D9}"/>
    <cellStyle name="Percent 3 2 11 2 2 2 2 2" xfId="38567" xr:uid="{6EFC3005-D79B-48D1-92EE-1EE3282D7B7A}"/>
    <cellStyle name="Percent 3 2 11 2 2 2 3" xfId="29537" xr:uid="{99FAAC39-BE46-45B9-A05D-80B2AEB2BC64}"/>
    <cellStyle name="Percent 3 2 11 2 2 3" xfId="11659" xr:uid="{4C5F3BD2-1B44-4BFC-9811-334D9350359F}"/>
    <cellStyle name="Percent 3 2 11 2 2 3 2" xfId="34085" xr:uid="{E482C99A-7187-4D65-9135-983469746C8C}"/>
    <cellStyle name="Percent 3 2 11 2 2 4" xfId="25055" xr:uid="{2FE5D78F-46C5-4F8F-924A-CADCDEE41343}"/>
    <cellStyle name="Percent 3 2 11 2 3" xfId="4123" xr:uid="{E435E499-7C38-45F7-B5A9-996244B614B9}"/>
    <cellStyle name="Percent 3 2 11 2 3 2" xfId="8605" xr:uid="{D9E0163A-7461-4B43-AF08-39996AEB26BA}"/>
    <cellStyle name="Percent 3 2 11 2 3 2 2" xfId="17635" xr:uid="{45AA3369-87BB-455C-AC78-428D91D99E43}"/>
    <cellStyle name="Percent 3 2 11 2 3 2 2 2" xfId="40061" xr:uid="{C9D59F6C-8DDF-4132-BBA5-C2046236D402}"/>
    <cellStyle name="Percent 3 2 11 2 3 2 3" xfId="31031" xr:uid="{0664CDB4-C90C-48B6-A3DC-4F81A1981CC2}"/>
    <cellStyle name="Percent 3 2 11 2 3 3" xfId="13153" xr:uid="{9087B7DE-D47C-4087-B5D3-B0F543CBADF4}"/>
    <cellStyle name="Percent 3 2 11 2 3 3 2" xfId="35579" xr:uid="{1689B6F0-2A6C-4F94-9D86-8AD18FF01D47}"/>
    <cellStyle name="Percent 3 2 11 2 3 4" xfId="26549" xr:uid="{1448C523-1062-46CF-B892-1993C86C7926}"/>
    <cellStyle name="Percent 3 2 11 2 4" xfId="5617" xr:uid="{988C4A69-4B68-4F04-90A0-A6C8E7A8374B}"/>
    <cellStyle name="Percent 3 2 11 2 4 2" xfId="14647" xr:uid="{8C8E5D91-58E0-4755-B662-2D3A0D943FCA}"/>
    <cellStyle name="Percent 3 2 11 2 4 2 2" xfId="37073" xr:uid="{CEACB8EE-8063-429E-AAA5-87DAFAEF9491}"/>
    <cellStyle name="Percent 3 2 11 2 4 3" xfId="28043" xr:uid="{2CF54782-6C42-4021-B875-A7BBA6AAEDAE}"/>
    <cellStyle name="Percent 3 2 11 2 5" xfId="10165" xr:uid="{46147A14-F4B5-4E67-A369-00113CBF231E}"/>
    <cellStyle name="Percent 3 2 11 2 5 2" xfId="32591" xr:uid="{B252E23A-2933-4ABD-AF29-7D50D1FCE440}"/>
    <cellStyle name="Percent 3 2 11 2 6" xfId="23561" xr:uid="{A8291101-2F3B-4BC8-8F44-E9256B8E43B4}"/>
    <cellStyle name="Percent 3 2 11 3" xfId="1882" xr:uid="{37FAE2E4-DB20-44A6-B02D-30EA708B2753}"/>
    <cellStyle name="Percent 3 2 11 3 2" xfId="6364" xr:uid="{3125C775-B939-4E93-84DA-CCA3D8DD29F5}"/>
    <cellStyle name="Percent 3 2 11 3 2 2" xfId="15394" xr:uid="{E0968269-0383-4AFB-8DBE-E9543D578E52}"/>
    <cellStyle name="Percent 3 2 11 3 2 2 2" xfId="37820" xr:uid="{C99703E1-901E-470B-8154-96E84274A494}"/>
    <cellStyle name="Percent 3 2 11 3 2 3" xfId="28790" xr:uid="{BE0423B1-0648-4211-833B-851B0E7CE34C}"/>
    <cellStyle name="Percent 3 2 11 3 3" xfId="10912" xr:uid="{A510A594-F5EB-4F44-B38B-5557367D8DFD}"/>
    <cellStyle name="Percent 3 2 11 3 3 2" xfId="33338" xr:uid="{FF98BB69-ED90-4F83-A82D-ED2834F1085F}"/>
    <cellStyle name="Percent 3 2 11 3 4" xfId="24308" xr:uid="{47EBB689-7BBA-4532-B92E-C7DFB0E504B0}"/>
    <cellStyle name="Percent 3 2 11 4" xfId="3376" xr:uid="{853B6E2D-04F6-4D27-A029-D13FD50B57E0}"/>
    <cellStyle name="Percent 3 2 11 4 2" xfId="7858" xr:uid="{DA4A2C2D-0BA4-42E4-8DFD-925BB7148318}"/>
    <cellStyle name="Percent 3 2 11 4 2 2" xfId="16888" xr:uid="{A4813FFA-2D5C-45B8-BF37-77CDB316C15E}"/>
    <cellStyle name="Percent 3 2 11 4 2 2 2" xfId="39314" xr:uid="{571DB1BB-112E-48FD-BA23-5D208CB1E79C}"/>
    <cellStyle name="Percent 3 2 11 4 2 3" xfId="30284" xr:uid="{8815AB6D-4FD0-4289-BEC6-CD027F88DCDB}"/>
    <cellStyle name="Percent 3 2 11 4 3" xfId="12406" xr:uid="{7B0F2DDA-3557-4BA8-83F4-38D9CF806E15}"/>
    <cellStyle name="Percent 3 2 11 4 3 2" xfId="34832" xr:uid="{984EA72A-643A-4E51-8ED9-11A5D9A9B480}"/>
    <cellStyle name="Percent 3 2 11 4 4" xfId="25802" xr:uid="{6D8E90E3-D157-4BC6-ABA0-CCBAB5255044}"/>
    <cellStyle name="Percent 3 2 11 5" xfId="4870" xr:uid="{7FC15FF6-6958-4093-90F1-A998154F7F1A}"/>
    <cellStyle name="Percent 3 2 11 5 2" xfId="13900" xr:uid="{19C72C20-9CBD-495E-AEBC-56C3C26D401D}"/>
    <cellStyle name="Percent 3 2 11 5 2 2" xfId="36326" xr:uid="{89547A71-7DF4-4EC9-9D16-CAAA3057E919}"/>
    <cellStyle name="Percent 3 2 11 5 3" xfId="27296" xr:uid="{B8C2C8D7-6002-4C1E-9951-10A9692A5FEC}"/>
    <cellStyle name="Percent 3 2 11 6" xfId="9418" xr:uid="{3B98FF7D-7E9A-4FAA-9A0F-4380A5252CF1}"/>
    <cellStyle name="Percent 3 2 11 6 2" xfId="31844" xr:uid="{8AB4236A-A347-4439-894E-04DAC6ED3472}"/>
    <cellStyle name="Percent 3 2 11 7" xfId="22814" xr:uid="{4A845E2E-8AEE-4EBD-B3E3-6A6EE640756C}"/>
    <cellStyle name="Percent 3 2 12" xfId="574" xr:uid="{3FEE17CE-C180-4075-BCD4-F8723FB389FB}"/>
    <cellStyle name="Percent 3 2 12 2" xfId="1321" xr:uid="{836C56AE-57D9-4A8F-B9C5-44864BD95802}"/>
    <cellStyle name="Percent 3 2 12 2 2" xfId="2815" xr:uid="{9187A808-B280-4714-8C0A-E9031525644C}"/>
    <cellStyle name="Percent 3 2 12 2 2 2" xfId="7297" xr:uid="{CD81DE58-77F9-4BE2-92E9-FD9B363B3170}"/>
    <cellStyle name="Percent 3 2 12 2 2 2 2" xfId="16327" xr:uid="{5CF4B081-9D62-48A4-8AE3-BF151E87673B}"/>
    <cellStyle name="Percent 3 2 12 2 2 2 2 2" xfId="38753" xr:uid="{76DBF1E3-52E0-436F-91F9-03F596766211}"/>
    <cellStyle name="Percent 3 2 12 2 2 2 3" xfId="29723" xr:uid="{BA526324-5F77-48F4-9F11-34255FB99883}"/>
    <cellStyle name="Percent 3 2 12 2 2 3" xfId="11845" xr:uid="{0F149268-9B6C-4451-AFA2-A99870597909}"/>
    <cellStyle name="Percent 3 2 12 2 2 3 2" xfId="34271" xr:uid="{CC0E40A6-51BF-478E-AD33-DF4ADA948470}"/>
    <cellStyle name="Percent 3 2 12 2 2 4" xfId="25241" xr:uid="{46F27000-985C-46A7-BA9C-B678046F1708}"/>
    <cellStyle name="Percent 3 2 12 2 3" xfId="4309" xr:uid="{E4F6B720-7DA9-4222-AE38-7D3E7B2C3485}"/>
    <cellStyle name="Percent 3 2 12 2 3 2" xfId="8791" xr:uid="{A021004F-B035-4167-90FE-0E4A05F31882}"/>
    <cellStyle name="Percent 3 2 12 2 3 2 2" xfId="17821" xr:uid="{E5DA5B0D-7E08-4555-8C8F-D6260A6F304A}"/>
    <cellStyle name="Percent 3 2 12 2 3 2 2 2" xfId="40247" xr:uid="{BA235890-C4AE-45E3-96C5-318EC0BC3087}"/>
    <cellStyle name="Percent 3 2 12 2 3 2 3" xfId="31217" xr:uid="{4A313F57-44C9-4FA1-BD3A-8C17CFDF3519}"/>
    <cellStyle name="Percent 3 2 12 2 3 3" xfId="13339" xr:uid="{BC9DA2AC-E729-4FF3-A87A-3196438BB99D}"/>
    <cellStyle name="Percent 3 2 12 2 3 3 2" xfId="35765" xr:uid="{B388EA6E-23E7-4555-ABBB-9C5EBF7D95FC}"/>
    <cellStyle name="Percent 3 2 12 2 3 4" xfId="26735" xr:uid="{849E6987-1CB1-4900-AFE7-55BB4EFD851F}"/>
    <cellStyle name="Percent 3 2 12 2 4" xfId="5803" xr:uid="{3CB86EC5-FAA5-49CF-89EB-9A295E476C26}"/>
    <cellStyle name="Percent 3 2 12 2 4 2" xfId="14833" xr:uid="{A5C75D3C-13A7-43C3-AE69-53257776ACDD}"/>
    <cellStyle name="Percent 3 2 12 2 4 2 2" xfId="37259" xr:uid="{F7C87DAC-748A-4347-A3AF-D6C7928E9ED9}"/>
    <cellStyle name="Percent 3 2 12 2 4 3" xfId="28229" xr:uid="{656CDB60-ACC2-476A-82F2-8B9CBACD3832}"/>
    <cellStyle name="Percent 3 2 12 2 5" xfId="10351" xr:uid="{6656B12F-B21E-401F-9443-43A2BFDA8F4A}"/>
    <cellStyle name="Percent 3 2 12 2 5 2" xfId="32777" xr:uid="{DB4C9E99-3F9E-4983-B488-049B28C22775}"/>
    <cellStyle name="Percent 3 2 12 2 6" xfId="23747" xr:uid="{7163076C-2F23-4BDE-9A65-EF12771CDE10}"/>
    <cellStyle name="Percent 3 2 12 3" xfId="2068" xr:uid="{9A9DC0A8-ED50-49CD-A1E9-034205050E85}"/>
    <cellStyle name="Percent 3 2 12 3 2" xfId="6550" xr:uid="{32B87D20-548D-416C-8A9B-8E2B6C246A66}"/>
    <cellStyle name="Percent 3 2 12 3 2 2" xfId="15580" xr:uid="{C6C2576B-6FD4-4EC7-A4BB-0B52567B221D}"/>
    <cellStyle name="Percent 3 2 12 3 2 2 2" xfId="38006" xr:uid="{96DEAFF9-C220-4E44-9BF9-E0CB3AFE1C18}"/>
    <cellStyle name="Percent 3 2 12 3 2 3" xfId="28976" xr:uid="{729FB94E-A971-44F5-A12E-329F9B5CCC5C}"/>
    <cellStyle name="Percent 3 2 12 3 3" xfId="11098" xr:uid="{BE690654-FE82-47B5-BC59-D78E869F37FC}"/>
    <cellStyle name="Percent 3 2 12 3 3 2" xfId="33524" xr:uid="{DC483AFB-BB9B-4C2C-AF3C-25DB9A361813}"/>
    <cellStyle name="Percent 3 2 12 3 4" xfId="24494" xr:uid="{89E4C193-F661-4FA5-90EC-97E10E2F0D79}"/>
    <cellStyle name="Percent 3 2 12 4" xfId="3562" xr:uid="{E4F772F9-18FF-49DB-A6F0-D5BCA411C29C}"/>
    <cellStyle name="Percent 3 2 12 4 2" xfId="8044" xr:uid="{6EF45AF5-3493-48A5-A6DD-89B893E4C075}"/>
    <cellStyle name="Percent 3 2 12 4 2 2" xfId="17074" xr:uid="{5DEA190C-ACDE-4A21-B29F-650CB023BD6A}"/>
    <cellStyle name="Percent 3 2 12 4 2 2 2" xfId="39500" xr:uid="{E8004718-D693-41C2-9DAA-41230C22D6A3}"/>
    <cellStyle name="Percent 3 2 12 4 2 3" xfId="30470" xr:uid="{7AA01D48-5D0C-4001-A329-9E487655CD48}"/>
    <cellStyle name="Percent 3 2 12 4 3" xfId="12592" xr:uid="{6730C1B4-C297-4A44-AA1B-1267FBC80EE1}"/>
    <cellStyle name="Percent 3 2 12 4 3 2" xfId="35018" xr:uid="{7597CC37-FD6C-4049-8603-73C7CB91DBC4}"/>
    <cellStyle name="Percent 3 2 12 4 4" xfId="25988" xr:uid="{C6C14B09-C4A7-4F88-9A48-3F6A5D03550E}"/>
    <cellStyle name="Percent 3 2 12 5" xfId="5056" xr:uid="{4963538C-19B5-4F5C-AE13-EDF899BD001B}"/>
    <cellStyle name="Percent 3 2 12 5 2" xfId="14086" xr:uid="{F1F83F7E-91C3-4009-B940-760B7FE4276C}"/>
    <cellStyle name="Percent 3 2 12 5 2 2" xfId="36512" xr:uid="{69423356-9F01-4D9D-A993-E2BA83FCF56E}"/>
    <cellStyle name="Percent 3 2 12 5 3" xfId="27482" xr:uid="{5E25967A-0C6C-44FF-B27F-ED2355A8457C}"/>
    <cellStyle name="Percent 3 2 12 6" xfId="9604" xr:uid="{3E4B579A-0D4D-4E7B-BB89-724AFC0B370B}"/>
    <cellStyle name="Percent 3 2 12 6 2" xfId="32030" xr:uid="{52F1B648-F728-448A-87C1-59257584989C}"/>
    <cellStyle name="Percent 3 2 12 7" xfId="23000" xr:uid="{422B0574-A1E3-4566-B34D-F50883901157}"/>
    <cellStyle name="Percent 3 2 13" xfId="761" xr:uid="{5AB423A8-364B-473F-A8C6-CDEB66D2F4D0}"/>
    <cellStyle name="Percent 3 2 13 2" xfId="2255" xr:uid="{A4B941F2-611C-411E-B776-0311AF0026B6}"/>
    <cellStyle name="Percent 3 2 13 2 2" xfId="6737" xr:uid="{F1FB021C-D67D-47A5-B45F-8844F9AED93B}"/>
    <cellStyle name="Percent 3 2 13 2 2 2" xfId="15767" xr:uid="{1ACD6274-3409-47CC-B585-844CE4BFFE46}"/>
    <cellStyle name="Percent 3 2 13 2 2 2 2" xfId="38193" xr:uid="{BAF78D9A-940B-44F8-9B76-63F1B154CABF}"/>
    <cellStyle name="Percent 3 2 13 2 2 3" xfId="29163" xr:uid="{38067791-B3C8-4CCE-8347-4145F2F94EE2}"/>
    <cellStyle name="Percent 3 2 13 2 3" xfId="11285" xr:uid="{80C1E6CA-8078-44D5-BB47-67A6ADD02864}"/>
    <cellStyle name="Percent 3 2 13 2 3 2" xfId="33711" xr:uid="{6A621619-D2B0-4055-8B36-DB6BF55C8038}"/>
    <cellStyle name="Percent 3 2 13 2 4" xfId="24681" xr:uid="{C4D6C6E4-2BB1-4257-989C-0E0363DEBE86}"/>
    <cellStyle name="Percent 3 2 13 3" xfId="3749" xr:uid="{C960A711-17B2-4521-A3CB-0079DE3BDBDE}"/>
    <cellStyle name="Percent 3 2 13 3 2" xfId="8231" xr:uid="{88937B69-2B4D-4281-9204-05278B638092}"/>
    <cellStyle name="Percent 3 2 13 3 2 2" xfId="17261" xr:uid="{B93835C9-0280-4798-8020-E4D107916A30}"/>
    <cellStyle name="Percent 3 2 13 3 2 2 2" xfId="39687" xr:uid="{91DBB0AE-3E1B-4D98-A849-B3F58FC4EC9D}"/>
    <cellStyle name="Percent 3 2 13 3 2 3" xfId="30657" xr:uid="{A27DF220-68BF-4F8E-89B0-A8E76BA977C7}"/>
    <cellStyle name="Percent 3 2 13 3 3" xfId="12779" xr:uid="{DCB5C80A-F455-4905-9222-344660CB3805}"/>
    <cellStyle name="Percent 3 2 13 3 3 2" xfId="35205" xr:uid="{81F60F6A-F462-448B-A2FE-D162C57D6DA5}"/>
    <cellStyle name="Percent 3 2 13 3 4" xfId="26175" xr:uid="{08694C54-68E5-44E3-BA97-8D2B18982FA5}"/>
    <cellStyle name="Percent 3 2 13 4" xfId="5243" xr:uid="{8EFC4183-7BBC-4858-8E66-BA8DA774FE0C}"/>
    <cellStyle name="Percent 3 2 13 4 2" xfId="14273" xr:uid="{4603F954-E902-49F1-B70A-1B888BB6C78E}"/>
    <cellStyle name="Percent 3 2 13 4 2 2" xfId="36699" xr:uid="{EE0A00B1-1098-4666-B9EA-0BC4E58BFE18}"/>
    <cellStyle name="Percent 3 2 13 4 3" xfId="27669" xr:uid="{95B31FC2-09D5-49B4-A76F-DD786B59BB01}"/>
    <cellStyle name="Percent 3 2 13 5" xfId="9791" xr:uid="{B90BC3C0-4A96-42A7-A275-E36226A280FA}"/>
    <cellStyle name="Percent 3 2 13 5 2" xfId="32217" xr:uid="{5CAC3E69-F51F-414D-8DE1-FB524D1C2D50}"/>
    <cellStyle name="Percent 3 2 13 6" xfId="23187" xr:uid="{B9F79F92-6D5E-4C1A-A12D-18184B06785A}"/>
    <cellStyle name="Percent 3 2 14" xfId="1510" xr:uid="{56740109-6BF9-4F27-8878-D2CB3CBFBE7C}"/>
    <cellStyle name="Percent 3 2 14 2" xfId="5992" xr:uid="{781696B6-807E-4C7C-8577-F760069D89A7}"/>
    <cellStyle name="Percent 3 2 14 2 2" xfId="15022" xr:uid="{6B368B4E-4015-4AEF-815B-0745A6C9D160}"/>
    <cellStyle name="Percent 3 2 14 2 2 2" xfId="37448" xr:uid="{379C627F-C9A0-4EE6-BD1D-E406EC4F6CDA}"/>
    <cellStyle name="Percent 3 2 14 2 3" xfId="28418" xr:uid="{6E6C025C-42CB-4894-BD92-2353E486DFCA}"/>
    <cellStyle name="Percent 3 2 14 3" xfId="10540" xr:uid="{AB0A8CC4-2D9C-4A8E-A90B-18087A86084C}"/>
    <cellStyle name="Percent 3 2 14 3 2" xfId="32966" xr:uid="{3921587F-A4A0-44A7-BF4F-702EDBD6B915}"/>
    <cellStyle name="Percent 3 2 14 4" xfId="23936" xr:uid="{68E98E68-D77C-4100-9449-11E112DC5C6D}"/>
    <cellStyle name="Percent 3 2 15" xfId="3004" xr:uid="{235B668A-F997-4DAE-A06D-4595C6FC95E7}"/>
    <cellStyle name="Percent 3 2 15 2" xfId="7486" xr:uid="{3F9AC513-BFB8-49EA-A6D0-2507EBE1F909}"/>
    <cellStyle name="Percent 3 2 15 2 2" xfId="16516" xr:uid="{D7213C95-44EF-44FF-BA03-B773E8D8593F}"/>
    <cellStyle name="Percent 3 2 15 2 2 2" xfId="38942" xr:uid="{5E721625-CCEF-49CB-A7C3-61BBF88546F0}"/>
    <cellStyle name="Percent 3 2 15 2 3" xfId="29912" xr:uid="{B80CF5FC-581A-4014-A37A-BD4EDE615800}"/>
    <cellStyle name="Percent 3 2 15 3" xfId="12034" xr:uid="{5049E4FF-DA27-4D30-A48A-F515492A5569}"/>
    <cellStyle name="Percent 3 2 15 3 2" xfId="34460" xr:uid="{780D6DFD-A4DC-45F4-B903-2F9AEED76E79}"/>
    <cellStyle name="Percent 3 2 15 4" xfId="25430" xr:uid="{17167ABA-2461-4287-B3E3-02E0181457AB}"/>
    <cellStyle name="Percent 3 2 16" xfId="4498" xr:uid="{9DF44CCA-4FD7-47F7-A00C-5D1822161FE4}"/>
    <cellStyle name="Percent 3 2 16 2" xfId="13528" xr:uid="{38258203-A36C-44E7-82E7-8E6F4DC95FED}"/>
    <cellStyle name="Percent 3 2 16 2 2" xfId="35954" xr:uid="{5F7E6A4A-2625-4A09-B44F-0458B0C73152}"/>
    <cellStyle name="Percent 3 2 16 3" xfId="26924" xr:uid="{422010A9-CF70-42B2-825A-A98320A18717}"/>
    <cellStyle name="Percent 3 2 17" xfId="9046" xr:uid="{07F3DC8B-D9A4-40F7-B5F8-8DB546ED85C7}"/>
    <cellStyle name="Percent 3 2 17 2" xfId="31472" xr:uid="{F4269BB5-3479-4AF3-96ED-F2D9CA3B29BF}"/>
    <cellStyle name="Percent 3 2 18" xfId="22443" xr:uid="{0D605020-65EA-4D67-8ED9-65866F415236}"/>
    <cellStyle name="Percent 3 2 2" xfId="26" xr:uid="{42FB6CAA-2519-4908-909E-2B0771C88B1C}"/>
    <cellStyle name="Percent 3 2 2 10" xfId="398" xr:uid="{6591D210-B38F-48E7-AE85-7A1661D08341}"/>
    <cellStyle name="Percent 3 2 2 10 2" xfId="1145" xr:uid="{DA6324A1-CD43-4988-8A6E-053933094683}"/>
    <cellStyle name="Percent 3 2 2 10 2 2" xfId="2639" xr:uid="{CDE773FF-E1B5-4F13-B7B8-6EC9B482A7B7}"/>
    <cellStyle name="Percent 3 2 2 10 2 2 2" xfId="7121" xr:uid="{2E3ED7D5-C6DD-41E1-8BE1-1D06ACE6D1FE}"/>
    <cellStyle name="Percent 3 2 2 10 2 2 2 2" xfId="16151" xr:uid="{B3E518D7-2B7E-44E9-8AB5-FCE4285F970F}"/>
    <cellStyle name="Percent 3 2 2 10 2 2 2 2 2" xfId="38577" xr:uid="{00140A45-CA80-43F7-AC07-F384A79D5CBC}"/>
    <cellStyle name="Percent 3 2 2 10 2 2 2 3" xfId="29547" xr:uid="{39D235CF-2AA3-4D76-99ED-382906A3F969}"/>
    <cellStyle name="Percent 3 2 2 10 2 2 3" xfId="11669" xr:uid="{39CE7C1B-904D-4C2D-B485-7F36459BFDC3}"/>
    <cellStyle name="Percent 3 2 2 10 2 2 3 2" xfId="34095" xr:uid="{7C733836-57BD-4240-98BF-2A48E2238A0D}"/>
    <cellStyle name="Percent 3 2 2 10 2 2 4" xfId="25065" xr:uid="{B3CFAC22-D13C-4E5D-91A4-95A881FD48CC}"/>
    <cellStyle name="Percent 3 2 2 10 2 3" xfId="4133" xr:uid="{0DC15B63-DF0A-4E26-B688-5F74C4DAB38D}"/>
    <cellStyle name="Percent 3 2 2 10 2 3 2" xfId="8615" xr:uid="{868DB8B0-D60F-4A80-B805-152608E3D712}"/>
    <cellStyle name="Percent 3 2 2 10 2 3 2 2" xfId="17645" xr:uid="{7CE442B2-E153-4492-BB29-8B1F3D5AE0CD}"/>
    <cellStyle name="Percent 3 2 2 10 2 3 2 2 2" xfId="40071" xr:uid="{AA1AF623-C80B-44F6-A852-73C41EFC2CBD}"/>
    <cellStyle name="Percent 3 2 2 10 2 3 2 3" xfId="31041" xr:uid="{491E11F0-3ED8-409E-AD52-1883D16B613B}"/>
    <cellStyle name="Percent 3 2 2 10 2 3 3" xfId="13163" xr:uid="{FDF5B51D-A646-44E4-86DD-6B84E43A0A91}"/>
    <cellStyle name="Percent 3 2 2 10 2 3 3 2" xfId="35589" xr:uid="{F9E222D7-5E55-4BA4-B211-72E22F1376D6}"/>
    <cellStyle name="Percent 3 2 2 10 2 3 4" xfId="26559" xr:uid="{A642420E-3408-402B-A189-BD4EDAEBFD50}"/>
    <cellStyle name="Percent 3 2 2 10 2 4" xfId="5627" xr:uid="{F48A08F9-07FB-40AC-8434-245AE4D55C52}"/>
    <cellStyle name="Percent 3 2 2 10 2 4 2" xfId="14657" xr:uid="{20A0E14A-7F7B-4847-959E-02863E6C3506}"/>
    <cellStyle name="Percent 3 2 2 10 2 4 2 2" xfId="37083" xr:uid="{1F9F9313-C4ED-4B81-B177-E0FA833A61F8}"/>
    <cellStyle name="Percent 3 2 2 10 2 4 3" xfId="28053" xr:uid="{E211179A-4D62-46D5-A49E-D538A36E303B}"/>
    <cellStyle name="Percent 3 2 2 10 2 5" xfId="10175" xr:uid="{FEF2EF5B-1C2E-4CAA-9830-879A5861FB29}"/>
    <cellStyle name="Percent 3 2 2 10 2 5 2" xfId="32601" xr:uid="{D822DF8B-3ACC-4A0F-BD5A-F64908FC8A69}"/>
    <cellStyle name="Percent 3 2 2 10 2 6" xfId="23571" xr:uid="{90AB4F37-87B5-4F95-8744-1B34DA3E11D9}"/>
    <cellStyle name="Percent 3 2 2 10 3" xfId="1892" xr:uid="{F7E3BE7C-398F-4CF0-84E6-49B47CD37076}"/>
    <cellStyle name="Percent 3 2 2 10 3 2" xfId="6374" xr:uid="{750852BE-6A38-4FA1-BD9A-35308B2530EA}"/>
    <cellStyle name="Percent 3 2 2 10 3 2 2" xfId="15404" xr:uid="{8126E152-FC12-49DA-97F3-DDDC620A92B5}"/>
    <cellStyle name="Percent 3 2 2 10 3 2 2 2" xfId="37830" xr:uid="{C05E5D0E-2E1A-4BE7-8907-E75836E96B52}"/>
    <cellStyle name="Percent 3 2 2 10 3 2 3" xfId="28800" xr:uid="{840CD4E2-B44E-4147-91A0-F2A589EB600F}"/>
    <cellStyle name="Percent 3 2 2 10 3 3" xfId="10922" xr:uid="{30C51A98-062B-4359-A282-9334C4F2894D}"/>
    <cellStyle name="Percent 3 2 2 10 3 3 2" xfId="33348" xr:uid="{ADA4C3EC-4C04-42C5-B012-1CE0E9C4D850}"/>
    <cellStyle name="Percent 3 2 2 10 3 4" xfId="24318" xr:uid="{35D540D6-712A-4463-A5E1-9FAC32EC963F}"/>
    <cellStyle name="Percent 3 2 2 10 4" xfId="3386" xr:uid="{81286496-368A-4022-BF1E-CF2F46525704}"/>
    <cellStyle name="Percent 3 2 2 10 4 2" xfId="7868" xr:uid="{C001081D-690E-412F-B13C-1BACFED457E5}"/>
    <cellStyle name="Percent 3 2 2 10 4 2 2" xfId="16898" xr:uid="{8BD3E61F-2148-4D83-959F-958FB87F8BAB}"/>
    <cellStyle name="Percent 3 2 2 10 4 2 2 2" xfId="39324" xr:uid="{F3B27F15-275A-472C-B1CE-50F55F4557B2}"/>
    <cellStyle name="Percent 3 2 2 10 4 2 3" xfId="30294" xr:uid="{0EBB8585-00B2-45AF-8979-D36999B9223D}"/>
    <cellStyle name="Percent 3 2 2 10 4 3" xfId="12416" xr:uid="{5665833E-3730-4F54-914C-E41A69AAF87D}"/>
    <cellStyle name="Percent 3 2 2 10 4 3 2" xfId="34842" xr:uid="{42335AF0-BF93-4C98-B44A-1B0285CBDA19}"/>
    <cellStyle name="Percent 3 2 2 10 4 4" xfId="25812" xr:uid="{BA94C304-B0D6-40E0-86E2-43D9DF19E1D6}"/>
    <cellStyle name="Percent 3 2 2 10 5" xfId="4880" xr:uid="{BBCC136C-BE72-4BBC-B770-809123C78971}"/>
    <cellStyle name="Percent 3 2 2 10 5 2" xfId="13910" xr:uid="{488D6A18-44F7-4FD9-AEAD-0DAFA19D5D46}"/>
    <cellStyle name="Percent 3 2 2 10 5 2 2" xfId="36336" xr:uid="{E3000669-493A-4B87-85B0-6619D89A264C}"/>
    <cellStyle name="Percent 3 2 2 10 5 3" xfId="27306" xr:uid="{0CECE955-06FF-48A4-B268-8C712BCC842D}"/>
    <cellStyle name="Percent 3 2 2 10 6" xfId="9428" xr:uid="{2EB21BD0-A4F5-43B0-8EBA-1D911F4A0848}"/>
    <cellStyle name="Percent 3 2 2 10 6 2" xfId="31854" xr:uid="{218CB636-815A-4CF6-8FDA-D450F6992762}"/>
    <cellStyle name="Percent 3 2 2 10 7" xfId="22824" xr:uid="{0E61582D-AF27-45E3-B11A-B2BF49A7559A}"/>
    <cellStyle name="Percent 3 2 2 11" xfId="584" xr:uid="{631A9A45-1911-44B7-9583-42DC9EE2BEFE}"/>
    <cellStyle name="Percent 3 2 2 11 2" xfId="1331" xr:uid="{FA5FC530-7BF2-4E1E-9AB8-8DDD8DA56451}"/>
    <cellStyle name="Percent 3 2 2 11 2 2" xfId="2825" xr:uid="{EA98D37A-56B6-4AF9-89DC-9E118C576D0E}"/>
    <cellStyle name="Percent 3 2 2 11 2 2 2" xfId="7307" xr:uid="{06638BE2-7817-4FC0-A1E8-C18420A3AE4F}"/>
    <cellStyle name="Percent 3 2 2 11 2 2 2 2" xfId="16337" xr:uid="{928691F9-C49E-40B5-B6F1-D0710EF4C0AE}"/>
    <cellStyle name="Percent 3 2 2 11 2 2 2 2 2" xfId="38763" xr:uid="{F197ECE8-93B5-4D15-890B-3128BEC27C95}"/>
    <cellStyle name="Percent 3 2 2 11 2 2 2 3" xfId="29733" xr:uid="{8F6864E3-AEE0-4BFB-B5E5-E8E97DB624A7}"/>
    <cellStyle name="Percent 3 2 2 11 2 2 3" xfId="11855" xr:uid="{072F6D30-B0C5-4752-A845-46DBEC8418B7}"/>
    <cellStyle name="Percent 3 2 2 11 2 2 3 2" xfId="34281" xr:uid="{D58FC2C8-E113-4B16-8A83-F6137FFC1076}"/>
    <cellStyle name="Percent 3 2 2 11 2 2 4" xfId="25251" xr:uid="{9E4AFF6E-9D14-4247-B249-ED455B0E7F38}"/>
    <cellStyle name="Percent 3 2 2 11 2 3" xfId="4319" xr:uid="{A59EF58A-F11C-4841-9C34-A4F7DC059D75}"/>
    <cellStyle name="Percent 3 2 2 11 2 3 2" xfId="8801" xr:uid="{CB629615-827D-48A6-9148-0DE11222983F}"/>
    <cellStyle name="Percent 3 2 2 11 2 3 2 2" xfId="17831" xr:uid="{51A5D19C-B411-49D0-84BB-7211283080F1}"/>
    <cellStyle name="Percent 3 2 2 11 2 3 2 2 2" xfId="40257" xr:uid="{E80A32C3-B0CE-4732-9E01-4A2B96C26CDD}"/>
    <cellStyle name="Percent 3 2 2 11 2 3 2 3" xfId="31227" xr:uid="{8C74F4C1-6B2B-4CB0-85B8-831A85048AF6}"/>
    <cellStyle name="Percent 3 2 2 11 2 3 3" xfId="13349" xr:uid="{D34EAF29-CC67-4EB2-A2FD-E52CACBDE2CC}"/>
    <cellStyle name="Percent 3 2 2 11 2 3 3 2" xfId="35775" xr:uid="{BFD13278-53D2-493A-8F9F-77851324876F}"/>
    <cellStyle name="Percent 3 2 2 11 2 3 4" xfId="26745" xr:uid="{22481EEF-AC4A-402C-BA4A-40D297BD9E9C}"/>
    <cellStyle name="Percent 3 2 2 11 2 4" xfId="5813" xr:uid="{32918BCD-F322-47F5-9977-2DCA888EA558}"/>
    <cellStyle name="Percent 3 2 2 11 2 4 2" xfId="14843" xr:uid="{AF2B93BE-0DA2-47DD-9F86-10F565CD169F}"/>
    <cellStyle name="Percent 3 2 2 11 2 4 2 2" xfId="37269" xr:uid="{D38CBAE0-5B99-4EC8-89D5-0961B0BB5CF2}"/>
    <cellStyle name="Percent 3 2 2 11 2 4 3" xfId="28239" xr:uid="{21AF068B-B058-422F-82A7-993A41A2BA23}"/>
    <cellStyle name="Percent 3 2 2 11 2 5" xfId="10361" xr:uid="{4624B061-D922-4200-AE6E-7950EDC36B99}"/>
    <cellStyle name="Percent 3 2 2 11 2 5 2" xfId="32787" xr:uid="{B120C167-A0C4-4B94-9884-63CB8DF452B7}"/>
    <cellStyle name="Percent 3 2 2 11 2 6" xfId="23757" xr:uid="{64D72C6A-59D3-4C9C-B2E3-A3EC1F719051}"/>
    <cellStyle name="Percent 3 2 2 11 3" xfId="2078" xr:uid="{E52722B0-4E4A-4034-8BC5-84C571FDD449}"/>
    <cellStyle name="Percent 3 2 2 11 3 2" xfId="6560" xr:uid="{24E83CD3-7C89-4DB1-81D3-CF62315A3F59}"/>
    <cellStyle name="Percent 3 2 2 11 3 2 2" xfId="15590" xr:uid="{05BFED9E-9DE1-42B2-86C8-C9806B0EC201}"/>
    <cellStyle name="Percent 3 2 2 11 3 2 2 2" xfId="38016" xr:uid="{31831382-241A-473C-898B-867C4D22ACF0}"/>
    <cellStyle name="Percent 3 2 2 11 3 2 3" xfId="28986" xr:uid="{E3F26416-9B72-4007-B823-F8236D408BB1}"/>
    <cellStyle name="Percent 3 2 2 11 3 3" xfId="11108" xr:uid="{332E3DE4-0A45-4F12-B1A9-4CF346395F9D}"/>
    <cellStyle name="Percent 3 2 2 11 3 3 2" xfId="33534" xr:uid="{7326FD0A-0539-4A39-B587-1C825B1E18A5}"/>
    <cellStyle name="Percent 3 2 2 11 3 4" xfId="24504" xr:uid="{4D0E3A2C-B91B-4C53-A5B6-E8FF5E7030D6}"/>
    <cellStyle name="Percent 3 2 2 11 4" xfId="3572" xr:uid="{5385BFE3-456D-47CB-8F11-BC8E4D5FF91A}"/>
    <cellStyle name="Percent 3 2 2 11 4 2" xfId="8054" xr:uid="{A5CA175C-3DEC-4D52-A261-E14D8B499025}"/>
    <cellStyle name="Percent 3 2 2 11 4 2 2" xfId="17084" xr:uid="{953670D1-2C22-4EAE-9C69-B44969637342}"/>
    <cellStyle name="Percent 3 2 2 11 4 2 2 2" xfId="39510" xr:uid="{C658D198-1B6A-452F-8299-6640C72635F6}"/>
    <cellStyle name="Percent 3 2 2 11 4 2 3" xfId="30480" xr:uid="{1058EC78-7ECC-418E-A973-F93EF7F44A90}"/>
    <cellStyle name="Percent 3 2 2 11 4 3" xfId="12602" xr:uid="{0BBB76A0-D991-445C-803E-5E129A3CBEFE}"/>
    <cellStyle name="Percent 3 2 2 11 4 3 2" xfId="35028" xr:uid="{78AD05C2-109D-4622-A4A1-41B1966FE3BE}"/>
    <cellStyle name="Percent 3 2 2 11 4 4" xfId="25998" xr:uid="{AD2CAE5E-8A5B-4D66-BFC7-D94AA4FCDF0F}"/>
    <cellStyle name="Percent 3 2 2 11 5" xfId="5066" xr:uid="{F76E6A3F-69AF-49C4-BF39-0AAAE1D6ECD0}"/>
    <cellStyle name="Percent 3 2 2 11 5 2" xfId="14096" xr:uid="{EA2B9FA6-4CEC-4B41-B049-8DBA46EAAE90}"/>
    <cellStyle name="Percent 3 2 2 11 5 2 2" xfId="36522" xr:uid="{72079F73-04A5-48E6-825C-1185629ED099}"/>
    <cellStyle name="Percent 3 2 2 11 5 3" xfId="27492" xr:uid="{0559C4EB-CA61-489E-A81C-3006CF7EBB96}"/>
    <cellStyle name="Percent 3 2 2 11 6" xfId="9614" xr:uid="{2C62BBEB-C62C-4151-9AC7-FFACE8F430C3}"/>
    <cellStyle name="Percent 3 2 2 11 6 2" xfId="32040" xr:uid="{1F6F1339-1D28-4C72-BD4A-DA791F7FE704}"/>
    <cellStyle name="Percent 3 2 2 11 7" xfId="23010" xr:uid="{B6135F08-23B9-40A2-9512-CF924AC2D335}"/>
    <cellStyle name="Percent 3 2 2 12" xfId="771" xr:uid="{F57004DF-530F-49DF-BDA0-204ABEE6FC6E}"/>
    <cellStyle name="Percent 3 2 2 12 2" xfId="2265" xr:uid="{23E4E41B-C1EF-4463-8A28-E88ECF47C1EC}"/>
    <cellStyle name="Percent 3 2 2 12 2 2" xfId="6747" xr:uid="{62F5F9E1-F576-4E4E-9AA9-1B2B7928B4E6}"/>
    <cellStyle name="Percent 3 2 2 12 2 2 2" xfId="15777" xr:uid="{5BAEC014-B155-4A30-8373-820D1DA6B6DD}"/>
    <cellStyle name="Percent 3 2 2 12 2 2 2 2" xfId="38203" xr:uid="{98BC29EB-EA1A-4574-B54A-3128F7CA450E}"/>
    <cellStyle name="Percent 3 2 2 12 2 2 3" xfId="29173" xr:uid="{FE0F11F8-0C5A-40F3-954E-0E9BBDB1855E}"/>
    <cellStyle name="Percent 3 2 2 12 2 3" xfId="11295" xr:uid="{59F71796-8C8D-40BD-8FDF-E2AD929DB8CD}"/>
    <cellStyle name="Percent 3 2 2 12 2 3 2" xfId="33721" xr:uid="{D2603D9C-8B4A-4340-8812-D7DD8CD1390F}"/>
    <cellStyle name="Percent 3 2 2 12 2 4" xfId="24691" xr:uid="{DEA957BA-F2BA-4C13-BEDE-6E9849E2C0D9}"/>
    <cellStyle name="Percent 3 2 2 12 3" xfId="3759" xr:uid="{ECABEBCF-32A2-438B-A3CC-8170CAF90D7D}"/>
    <cellStyle name="Percent 3 2 2 12 3 2" xfId="8241" xr:uid="{00DBBACC-977F-40EE-AFE6-F5806E753C49}"/>
    <cellStyle name="Percent 3 2 2 12 3 2 2" xfId="17271" xr:uid="{9B88E1EA-31D7-4260-9FDC-F603E8653ACA}"/>
    <cellStyle name="Percent 3 2 2 12 3 2 2 2" xfId="39697" xr:uid="{E9983090-D5E7-4996-9765-739444AC2A2A}"/>
    <cellStyle name="Percent 3 2 2 12 3 2 3" xfId="30667" xr:uid="{3D5231A2-1341-45B8-B8D3-AD67C14DD510}"/>
    <cellStyle name="Percent 3 2 2 12 3 3" xfId="12789" xr:uid="{C29AEA44-8041-4F0E-85C4-844E0EFC7815}"/>
    <cellStyle name="Percent 3 2 2 12 3 3 2" xfId="35215" xr:uid="{6D48D702-0ADE-4A4B-9119-DB8C317F2EF6}"/>
    <cellStyle name="Percent 3 2 2 12 3 4" xfId="26185" xr:uid="{7DAC0124-E52C-467D-8C3A-1BB63BD40709}"/>
    <cellStyle name="Percent 3 2 2 12 4" xfId="5253" xr:uid="{EF983A92-C75B-4F39-912F-462C7F68BF74}"/>
    <cellStyle name="Percent 3 2 2 12 4 2" xfId="14283" xr:uid="{F7D02982-5D9E-4131-B254-B5E10B0C88A1}"/>
    <cellStyle name="Percent 3 2 2 12 4 2 2" xfId="36709" xr:uid="{F2219857-4F50-4834-93AD-4796AC4C6D19}"/>
    <cellStyle name="Percent 3 2 2 12 4 3" xfId="27679" xr:uid="{8676A756-9724-43C8-80CA-D90B315FF84E}"/>
    <cellStyle name="Percent 3 2 2 12 5" xfId="9801" xr:uid="{D3083FA7-5923-4F8E-9E90-97A505BA06F6}"/>
    <cellStyle name="Percent 3 2 2 12 5 2" xfId="32227" xr:uid="{FB0D5A27-A757-496B-BB42-CFF9E247025B}"/>
    <cellStyle name="Percent 3 2 2 12 6" xfId="23197" xr:uid="{D71DF8B4-29DE-49E6-9464-31B130948DD9}"/>
    <cellStyle name="Percent 3 2 2 13" xfId="1520" xr:uid="{470889C9-6727-4180-A490-AFB1CF3CFB08}"/>
    <cellStyle name="Percent 3 2 2 13 2" xfId="6002" xr:uid="{F09B4C65-45F3-4361-B240-490EDA45893E}"/>
    <cellStyle name="Percent 3 2 2 13 2 2" xfId="15032" xr:uid="{F5BDA320-B4E9-4BA9-B35C-AE22B38F6952}"/>
    <cellStyle name="Percent 3 2 2 13 2 2 2" xfId="37458" xr:uid="{1AFDDB48-5060-452E-B1CF-FCE80E62C7F4}"/>
    <cellStyle name="Percent 3 2 2 13 2 3" xfId="28428" xr:uid="{DFA0A404-B81F-419B-9761-323947783CC2}"/>
    <cellStyle name="Percent 3 2 2 13 3" xfId="10550" xr:uid="{23EEE7FD-FF0B-45D3-A1FF-189A78E4A5EE}"/>
    <cellStyle name="Percent 3 2 2 13 3 2" xfId="32976" xr:uid="{6373DA7B-D15B-48C4-8FDD-5B48AE37A3BD}"/>
    <cellStyle name="Percent 3 2 2 13 4" xfId="23946" xr:uid="{7EB797BF-E186-41D9-AA7C-7202FCC9B384}"/>
    <cellStyle name="Percent 3 2 2 14" xfId="3014" xr:uid="{96440BC0-4CBB-4EAF-86A2-518F632D116E}"/>
    <cellStyle name="Percent 3 2 2 14 2" xfId="7496" xr:uid="{0DD6691E-12E5-4F33-BF2E-4AA8A7EB5E88}"/>
    <cellStyle name="Percent 3 2 2 14 2 2" xfId="16526" xr:uid="{8C39BD8E-5CE9-457D-A415-0077CD63F996}"/>
    <cellStyle name="Percent 3 2 2 14 2 2 2" xfId="38952" xr:uid="{7781B288-E867-4DD8-812E-6844512F9C57}"/>
    <cellStyle name="Percent 3 2 2 14 2 3" xfId="29922" xr:uid="{0190B593-8C9C-46BC-8CA1-8D94E194326D}"/>
    <cellStyle name="Percent 3 2 2 14 3" xfId="12044" xr:uid="{02E1AEED-F15E-47E4-85C1-D17F0CF2144C}"/>
    <cellStyle name="Percent 3 2 2 14 3 2" xfId="34470" xr:uid="{339009E7-AC31-4741-B488-C5A43AAB07A5}"/>
    <cellStyle name="Percent 3 2 2 14 4" xfId="25440" xr:uid="{7E38A2ED-0218-414C-A504-53F9E6B0D4CD}"/>
    <cellStyle name="Percent 3 2 2 15" xfId="4508" xr:uid="{20E8C0C2-34F1-4DCD-ABB8-1A2A1AB7A691}"/>
    <cellStyle name="Percent 3 2 2 15 2" xfId="13538" xr:uid="{824DFC15-CF7E-4BA4-9096-1517E3E45162}"/>
    <cellStyle name="Percent 3 2 2 15 2 2" xfId="35964" xr:uid="{AC233447-BE0B-4483-AF56-AB3973D76C14}"/>
    <cellStyle name="Percent 3 2 2 15 3" xfId="26934" xr:uid="{398F6FF9-DE01-43DF-B230-BEF2492C634E}"/>
    <cellStyle name="Percent 3 2 2 16" xfId="9056" xr:uid="{9F5F575F-9850-457A-94B6-11AF0750D7EF}"/>
    <cellStyle name="Percent 3 2 2 16 2" xfId="31482" xr:uid="{3FF26A67-EF7C-4252-B2D2-AF4D2A321924}"/>
    <cellStyle name="Percent 3 2 2 17" xfId="22452" xr:uid="{B735765B-E833-41CD-B92B-81A1C7C09A86}"/>
    <cellStyle name="Percent 3 2 2 2" xfId="49" xr:uid="{22B1396E-96F6-472E-9119-8814182C6EFC}"/>
    <cellStyle name="Percent 3 2 2 2 10" xfId="22475" xr:uid="{0F3828EC-CD71-42BD-8C2C-2D2DB19B6010}"/>
    <cellStyle name="Percent 3 2 2 2 2" xfId="235" xr:uid="{F9749320-B658-407D-9F8F-8724B210BD12}"/>
    <cellStyle name="Percent 3 2 2 2 2 2" xfId="980" xr:uid="{EAC429A9-66E2-4825-833C-F94B0F89716D}"/>
    <cellStyle name="Percent 3 2 2 2 2 2 2" xfId="2474" xr:uid="{49E32961-B025-4D91-AD06-976E87E7FAB3}"/>
    <cellStyle name="Percent 3 2 2 2 2 2 2 2" xfId="6956" xr:uid="{83FD4C68-7CD7-4962-9A33-6129F6886899}"/>
    <cellStyle name="Percent 3 2 2 2 2 2 2 2 2" xfId="15986" xr:uid="{5C79FB58-3C19-473F-8172-0D0654E6C606}"/>
    <cellStyle name="Percent 3 2 2 2 2 2 2 2 2 2" xfId="38412" xr:uid="{1CFEA2E9-EF44-455F-B7C7-84BEBA006F01}"/>
    <cellStyle name="Percent 3 2 2 2 2 2 2 2 3" xfId="29382" xr:uid="{4AE770B7-968B-41E7-81E5-609F3AC69270}"/>
    <cellStyle name="Percent 3 2 2 2 2 2 2 3" xfId="11504" xr:uid="{C5740AAE-CE08-4EE3-ACD4-25851A09CDC6}"/>
    <cellStyle name="Percent 3 2 2 2 2 2 2 3 2" xfId="33930" xr:uid="{8B4F7A13-D2D3-4105-A48E-2E3DB386235C}"/>
    <cellStyle name="Percent 3 2 2 2 2 2 2 4" xfId="24900" xr:uid="{87BA2CB0-8939-4E3C-8E12-531DECD16199}"/>
    <cellStyle name="Percent 3 2 2 2 2 2 3" xfId="3968" xr:uid="{C2FF89E9-9C30-4EBD-8EEB-5FCC4EF06CC0}"/>
    <cellStyle name="Percent 3 2 2 2 2 2 3 2" xfId="8450" xr:uid="{09FE1AA1-F2E4-4103-B5C6-20EDD9BE7945}"/>
    <cellStyle name="Percent 3 2 2 2 2 2 3 2 2" xfId="17480" xr:uid="{47A3C278-8258-4836-A05B-04C202DB4800}"/>
    <cellStyle name="Percent 3 2 2 2 2 2 3 2 2 2" xfId="39906" xr:uid="{C13064B1-BFFC-45A2-A40D-6146BC2391BA}"/>
    <cellStyle name="Percent 3 2 2 2 2 2 3 2 3" xfId="30876" xr:uid="{DF79C767-419E-4B0A-8F2C-CB72123056A2}"/>
    <cellStyle name="Percent 3 2 2 2 2 2 3 3" xfId="12998" xr:uid="{96211D74-F82E-4E32-B597-FC296649DDA5}"/>
    <cellStyle name="Percent 3 2 2 2 2 2 3 3 2" xfId="35424" xr:uid="{49D1113D-D725-45C9-8E9F-F103A7C71470}"/>
    <cellStyle name="Percent 3 2 2 2 2 2 3 4" xfId="26394" xr:uid="{A8D5B7A8-46C0-40C6-863E-80DC10F2E22D}"/>
    <cellStyle name="Percent 3 2 2 2 2 2 4" xfId="5462" xr:uid="{92573328-4A23-4B72-8128-5520A3A11EF6}"/>
    <cellStyle name="Percent 3 2 2 2 2 2 4 2" xfId="14492" xr:uid="{CBE5BBC3-C668-43CE-9C57-C9696968EE30}"/>
    <cellStyle name="Percent 3 2 2 2 2 2 4 2 2" xfId="36918" xr:uid="{FD50BAB9-4459-4A25-AD73-63B59B795BE4}"/>
    <cellStyle name="Percent 3 2 2 2 2 2 4 3" xfId="27888" xr:uid="{069A589C-6A37-4BE3-A5C1-E3038230AD5D}"/>
    <cellStyle name="Percent 3 2 2 2 2 2 5" xfId="10010" xr:uid="{981AE585-A123-45F1-B7A3-98F0904FF142}"/>
    <cellStyle name="Percent 3 2 2 2 2 2 5 2" xfId="32436" xr:uid="{EF6F5D11-6003-4689-A41E-466F02E52533}"/>
    <cellStyle name="Percent 3 2 2 2 2 2 6" xfId="23406" xr:uid="{C887070F-9994-4EFB-BA9B-0025D1F16AD2}"/>
    <cellStyle name="Percent 3 2 2 2 2 3" xfId="1729" xr:uid="{49A137A3-FE79-4D18-B028-2E41B11C6A2F}"/>
    <cellStyle name="Percent 3 2 2 2 2 3 2" xfId="6211" xr:uid="{75299B51-C5B2-4D12-A575-58977186089A}"/>
    <cellStyle name="Percent 3 2 2 2 2 3 2 2" xfId="15241" xr:uid="{DF043896-2CD3-49DA-82DA-C9C396AB349C}"/>
    <cellStyle name="Percent 3 2 2 2 2 3 2 2 2" xfId="37667" xr:uid="{3E873E5A-E92B-42F2-B8E1-3E23D06F98FB}"/>
    <cellStyle name="Percent 3 2 2 2 2 3 2 3" xfId="28637" xr:uid="{D21C6A1B-919D-46A2-8213-BDA876CF6939}"/>
    <cellStyle name="Percent 3 2 2 2 2 3 3" xfId="10759" xr:uid="{3B0DEA8D-4E18-436D-B9AC-86968C3F8AF9}"/>
    <cellStyle name="Percent 3 2 2 2 2 3 3 2" xfId="33185" xr:uid="{DEB178BC-4230-4725-AE7C-E1EAADCBA10F}"/>
    <cellStyle name="Percent 3 2 2 2 2 3 4" xfId="24155" xr:uid="{D00FFD2D-440C-4E91-9B7D-974A7E5D93DA}"/>
    <cellStyle name="Percent 3 2 2 2 2 4" xfId="3223" xr:uid="{71299AA9-0353-4491-8539-A1AFB1A9F4B9}"/>
    <cellStyle name="Percent 3 2 2 2 2 4 2" xfId="7705" xr:uid="{238B29A5-7A8C-4A5A-A396-8D276EDABF9D}"/>
    <cellStyle name="Percent 3 2 2 2 2 4 2 2" xfId="16735" xr:uid="{4E06434E-8681-4243-BE86-6EF0140B376A}"/>
    <cellStyle name="Percent 3 2 2 2 2 4 2 2 2" xfId="39161" xr:uid="{BACA5343-8E55-4087-ADF4-3CCFF9A71571}"/>
    <cellStyle name="Percent 3 2 2 2 2 4 2 3" xfId="30131" xr:uid="{857E7F59-BAC3-4D58-BED0-A3391AC12079}"/>
    <cellStyle name="Percent 3 2 2 2 2 4 3" xfId="12253" xr:uid="{2120429F-D619-44D5-AD95-14EE11978AD2}"/>
    <cellStyle name="Percent 3 2 2 2 2 4 3 2" xfId="34679" xr:uid="{96571C51-92CF-4FAA-B7FD-22D115E19A72}"/>
    <cellStyle name="Percent 3 2 2 2 2 4 4" xfId="25649" xr:uid="{7E679DB3-616E-481C-BB0B-77FEDAF86EF3}"/>
    <cellStyle name="Percent 3 2 2 2 2 5" xfId="4717" xr:uid="{93019F68-299C-4548-901E-9556F9C5B6DE}"/>
    <cellStyle name="Percent 3 2 2 2 2 5 2" xfId="13747" xr:uid="{3ADFA6DB-4DDA-4F7B-B0D9-4C43BFBFAC53}"/>
    <cellStyle name="Percent 3 2 2 2 2 5 2 2" xfId="36173" xr:uid="{E4414062-E9CE-46C6-9159-7417ED04D6AB}"/>
    <cellStyle name="Percent 3 2 2 2 2 5 3" xfId="27143" xr:uid="{8537CDA6-6C0C-4ED5-9568-C8EBC107028E}"/>
    <cellStyle name="Percent 3 2 2 2 2 6" xfId="9265" xr:uid="{AA2DAE11-A4A6-488B-9663-027682197860}"/>
    <cellStyle name="Percent 3 2 2 2 2 6 2" xfId="31691" xr:uid="{01DBC8F7-81B0-4749-9177-E1AA0104FBC9}"/>
    <cellStyle name="Percent 3 2 2 2 2 7" xfId="22661" xr:uid="{00232B66-1C99-4667-A29D-353E6C29E30E}"/>
    <cellStyle name="Percent 3 2 2 2 3" xfId="421" xr:uid="{4B6D634A-9571-49FB-97CA-8E00633DA80A}"/>
    <cellStyle name="Percent 3 2 2 2 3 2" xfId="1168" xr:uid="{B0B0657D-D729-4D5B-AD66-D7F3DBFC3C4E}"/>
    <cellStyle name="Percent 3 2 2 2 3 2 2" xfId="2662" xr:uid="{01995988-B4D5-4A54-A51E-63A57D9A0222}"/>
    <cellStyle name="Percent 3 2 2 2 3 2 2 2" xfId="7144" xr:uid="{87AE3D73-6AF4-4B0E-8699-CF88D1F07EAE}"/>
    <cellStyle name="Percent 3 2 2 2 3 2 2 2 2" xfId="16174" xr:uid="{08A25176-119B-4542-821D-B11DBEE8EC19}"/>
    <cellStyle name="Percent 3 2 2 2 3 2 2 2 2 2" xfId="38600" xr:uid="{DD666B9C-14F1-4F38-B3E0-F523361C88F6}"/>
    <cellStyle name="Percent 3 2 2 2 3 2 2 2 3" xfId="29570" xr:uid="{3A84DC4A-FF76-4C61-8F83-CEC3B111AEFF}"/>
    <cellStyle name="Percent 3 2 2 2 3 2 2 3" xfId="11692" xr:uid="{0960C37B-84FD-4B5B-8BF8-4C896425BD24}"/>
    <cellStyle name="Percent 3 2 2 2 3 2 2 3 2" xfId="34118" xr:uid="{A9965597-C0ED-417C-A8F5-859DAED9B267}"/>
    <cellStyle name="Percent 3 2 2 2 3 2 2 4" xfId="25088" xr:uid="{3CA5688A-4ED0-45DF-AF66-CD34CCF8567F}"/>
    <cellStyle name="Percent 3 2 2 2 3 2 3" xfId="4156" xr:uid="{1F1AAB98-F4DA-4CF8-A6AF-89DE3A47743C}"/>
    <cellStyle name="Percent 3 2 2 2 3 2 3 2" xfId="8638" xr:uid="{12623FA3-01B7-43D6-90B2-5AB1B1E89514}"/>
    <cellStyle name="Percent 3 2 2 2 3 2 3 2 2" xfId="17668" xr:uid="{8F055F98-C2EB-4228-B543-F01D0FA96840}"/>
    <cellStyle name="Percent 3 2 2 2 3 2 3 2 2 2" xfId="40094" xr:uid="{128EE92F-05FB-46CC-8377-928284DDF7A5}"/>
    <cellStyle name="Percent 3 2 2 2 3 2 3 2 3" xfId="31064" xr:uid="{6B2383DA-4DF0-4C73-883A-C71970740679}"/>
    <cellStyle name="Percent 3 2 2 2 3 2 3 3" xfId="13186" xr:uid="{C7284101-6975-411C-AAC2-A7790EFEE06A}"/>
    <cellStyle name="Percent 3 2 2 2 3 2 3 3 2" xfId="35612" xr:uid="{9940891B-DD98-49A0-A7CE-00F844BA0202}"/>
    <cellStyle name="Percent 3 2 2 2 3 2 3 4" xfId="26582" xr:uid="{6CCBDCD4-3AEE-4ACE-973E-B5E4BA3FA3B6}"/>
    <cellStyle name="Percent 3 2 2 2 3 2 4" xfId="5650" xr:uid="{D7BA16E2-F091-4A90-831A-8E52B82D9391}"/>
    <cellStyle name="Percent 3 2 2 2 3 2 4 2" xfId="14680" xr:uid="{FE538420-3C29-43D7-95FF-08B8A6A22E0A}"/>
    <cellStyle name="Percent 3 2 2 2 3 2 4 2 2" xfId="37106" xr:uid="{545D5317-89AC-4180-A78F-CCB46FCE11FD}"/>
    <cellStyle name="Percent 3 2 2 2 3 2 4 3" xfId="28076" xr:uid="{D8989AD6-3B07-4FB5-839C-B4287FF29F92}"/>
    <cellStyle name="Percent 3 2 2 2 3 2 5" xfId="10198" xr:uid="{653F625B-EE81-401C-9AC1-A222EA526C07}"/>
    <cellStyle name="Percent 3 2 2 2 3 2 5 2" xfId="32624" xr:uid="{C2EFA3DD-3F8A-4C87-A3B5-16A3DC6017E2}"/>
    <cellStyle name="Percent 3 2 2 2 3 2 6" xfId="23594" xr:uid="{DF60A31F-971A-48F9-89B0-E399945E72F7}"/>
    <cellStyle name="Percent 3 2 2 2 3 3" xfId="1915" xr:uid="{1D1A6B93-5D9F-41F0-BA35-CEEAD36F788F}"/>
    <cellStyle name="Percent 3 2 2 2 3 3 2" xfId="6397" xr:uid="{FEF36695-F785-4667-AB6B-5C150E407095}"/>
    <cellStyle name="Percent 3 2 2 2 3 3 2 2" xfId="15427" xr:uid="{33DDB2D2-8E98-40A0-A4F1-FB27F778AE27}"/>
    <cellStyle name="Percent 3 2 2 2 3 3 2 2 2" xfId="37853" xr:uid="{87E8871E-D8E7-4EB0-9348-4EE1ADA32A75}"/>
    <cellStyle name="Percent 3 2 2 2 3 3 2 3" xfId="28823" xr:uid="{FF6446D7-9BDA-4B40-88AE-0362CC892386}"/>
    <cellStyle name="Percent 3 2 2 2 3 3 3" xfId="10945" xr:uid="{5F2C6D07-110F-41B2-A1E7-95D4159DFB15}"/>
    <cellStyle name="Percent 3 2 2 2 3 3 3 2" xfId="33371" xr:uid="{7D8904F6-5293-4ACD-BB81-3B24320AD07C}"/>
    <cellStyle name="Percent 3 2 2 2 3 3 4" xfId="24341" xr:uid="{4064A8A6-ABD5-436F-B875-E8C341968A5C}"/>
    <cellStyle name="Percent 3 2 2 2 3 4" xfId="3409" xr:uid="{ABC77F89-BB68-4A4F-9AC8-4411DD9AB25D}"/>
    <cellStyle name="Percent 3 2 2 2 3 4 2" xfId="7891" xr:uid="{46E65E99-3CB3-4B50-BE62-49E48DE7A2AE}"/>
    <cellStyle name="Percent 3 2 2 2 3 4 2 2" xfId="16921" xr:uid="{9A7628D0-845E-42A3-861A-CE1AE5173579}"/>
    <cellStyle name="Percent 3 2 2 2 3 4 2 2 2" xfId="39347" xr:uid="{B99FE103-A382-47F3-8895-6D8AE65F4EEC}"/>
    <cellStyle name="Percent 3 2 2 2 3 4 2 3" xfId="30317" xr:uid="{20A90F00-89F6-4F60-A4DD-E21C5137118D}"/>
    <cellStyle name="Percent 3 2 2 2 3 4 3" xfId="12439" xr:uid="{B5AD5D55-A657-40A4-A7C5-FAC2CF9705F1}"/>
    <cellStyle name="Percent 3 2 2 2 3 4 3 2" xfId="34865" xr:uid="{EDB1F3E9-ECC4-4515-B6E9-58DF251F2870}"/>
    <cellStyle name="Percent 3 2 2 2 3 4 4" xfId="25835" xr:uid="{FA7ED146-35DD-4F24-9D7E-D446451D63D8}"/>
    <cellStyle name="Percent 3 2 2 2 3 5" xfId="4903" xr:uid="{76FBD51D-9076-432C-8F3B-5168BF92B309}"/>
    <cellStyle name="Percent 3 2 2 2 3 5 2" xfId="13933" xr:uid="{9088D6F9-773B-48D9-8590-2BA8A4CA6BEA}"/>
    <cellStyle name="Percent 3 2 2 2 3 5 2 2" xfId="36359" xr:uid="{43821259-F780-41DD-B9BB-E2B4B2ACF079}"/>
    <cellStyle name="Percent 3 2 2 2 3 5 3" xfId="27329" xr:uid="{B16B3C16-B01B-430A-8FED-C01DD48F5A48}"/>
    <cellStyle name="Percent 3 2 2 2 3 6" xfId="9451" xr:uid="{DB83370A-5C7C-4410-87F5-844D0AEA2D8A}"/>
    <cellStyle name="Percent 3 2 2 2 3 6 2" xfId="31877" xr:uid="{12431A5E-4B41-4A2A-B300-4E45C172F209}"/>
    <cellStyle name="Percent 3 2 2 2 3 7" xfId="22847" xr:uid="{012D9B65-2463-40D3-9617-77E0236EAAEC}"/>
    <cellStyle name="Percent 3 2 2 2 4" xfId="607" xr:uid="{11E2B80D-793E-4F5F-88BD-2CCE42AC5C66}"/>
    <cellStyle name="Percent 3 2 2 2 4 2" xfId="1354" xr:uid="{868D610B-A02C-4180-B73D-B2382B678978}"/>
    <cellStyle name="Percent 3 2 2 2 4 2 2" xfId="2848" xr:uid="{CC03C13A-4FBE-48DC-929C-EB5EDD9735DE}"/>
    <cellStyle name="Percent 3 2 2 2 4 2 2 2" xfId="7330" xr:uid="{2F3C5550-5636-4333-9868-27566C8DCDB5}"/>
    <cellStyle name="Percent 3 2 2 2 4 2 2 2 2" xfId="16360" xr:uid="{8D7D5FFD-4FEB-44AD-B23F-84F066E7E415}"/>
    <cellStyle name="Percent 3 2 2 2 4 2 2 2 2 2" xfId="38786" xr:uid="{648F965F-7D8B-43BE-BA3C-62A5D8015104}"/>
    <cellStyle name="Percent 3 2 2 2 4 2 2 2 3" xfId="29756" xr:uid="{56105D51-C640-415C-AC8F-825A855D5B3B}"/>
    <cellStyle name="Percent 3 2 2 2 4 2 2 3" xfId="11878" xr:uid="{06BC2AB2-F1CA-4595-AE89-64F0B8AFB3FB}"/>
    <cellStyle name="Percent 3 2 2 2 4 2 2 3 2" xfId="34304" xr:uid="{BCAD530A-3869-477D-B357-B1DBABC0CA1C}"/>
    <cellStyle name="Percent 3 2 2 2 4 2 2 4" xfId="25274" xr:uid="{C1BCE44E-E360-4D32-9DE2-C7AEEE0241B4}"/>
    <cellStyle name="Percent 3 2 2 2 4 2 3" xfId="4342" xr:uid="{7F1777EC-24CA-4D2E-AE21-DDF861356C62}"/>
    <cellStyle name="Percent 3 2 2 2 4 2 3 2" xfId="8824" xr:uid="{0CAFCE5F-27BC-4454-9153-A5CF4633EE6C}"/>
    <cellStyle name="Percent 3 2 2 2 4 2 3 2 2" xfId="17854" xr:uid="{1835DDA0-C043-4656-9C1E-1E59531EF617}"/>
    <cellStyle name="Percent 3 2 2 2 4 2 3 2 2 2" xfId="40280" xr:uid="{1AC851C2-7E07-4A98-BDC0-2085990941DF}"/>
    <cellStyle name="Percent 3 2 2 2 4 2 3 2 3" xfId="31250" xr:uid="{00231013-D140-47AD-B0E5-C151ECCDD4AC}"/>
    <cellStyle name="Percent 3 2 2 2 4 2 3 3" xfId="13372" xr:uid="{BCB39F68-014A-4300-A6EA-62C2174413ED}"/>
    <cellStyle name="Percent 3 2 2 2 4 2 3 3 2" xfId="35798" xr:uid="{9D58C12F-301A-4A54-B799-615D09796BBA}"/>
    <cellStyle name="Percent 3 2 2 2 4 2 3 4" xfId="26768" xr:uid="{F3475CB2-44AA-4682-97CB-A73FD419D6B2}"/>
    <cellStyle name="Percent 3 2 2 2 4 2 4" xfId="5836" xr:uid="{76A004B6-269E-4FBF-8097-FE2C93E95F1B}"/>
    <cellStyle name="Percent 3 2 2 2 4 2 4 2" xfId="14866" xr:uid="{E307D8F1-533F-4055-B9BD-6BC07AF09752}"/>
    <cellStyle name="Percent 3 2 2 2 4 2 4 2 2" xfId="37292" xr:uid="{E4712B66-EC7B-4F51-9B59-CB819CC3B8F8}"/>
    <cellStyle name="Percent 3 2 2 2 4 2 4 3" xfId="28262" xr:uid="{5617B0C4-9035-47CB-B4DA-C7694C80FF05}"/>
    <cellStyle name="Percent 3 2 2 2 4 2 5" xfId="10384" xr:uid="{679D13B7-B3D3-465C-80E3-8ECA0052BEDA}"/>
    <cellStyle name="Percent 3 2 2 2 4 2 5 2" xfId="32810" xr:uid="{38E182A9-10E0-422F-96E0-6C53C8F043CB}"/>
    <cellStyle name="Percent 3 2 2 2 4 2 6" xfId="23780" xr:uid="{A02D0BE7-205A-44FD-BF2B-0168F460F6FB}"/>
    <cellStyle name="Percent 3 2 2 2 4 3" xfId="2101" xr:uid="{34BF186E-A58E-4FC3-B504-8A023D50A4EC}"/>
    <cellStyle name="Percent 3 2 2 2 4 3 2" xfId="6583" xr:uid="{4DCDF30B-F0A3-4CA1-878F-E1CA4A2D263F}"/>
    <cellStyle name="Percent 3 2 2 2 4 3 2 2" xfId="15613" xr:uid="{8FF8FBD6-8068-4528-AFF7-1C979F14A96C}"/>
    <cellStyle name="Percent 3 2 2 2 4 3 2 2 2" xfId="38039" xr:uid="{8FBACC0F-E0F1-4AE5-B978-324C1E77BCE2}"/>
    <cellStyle name="Percent 3 2 2 2 4 3 2 3" xfId="29009" xr:uid="{3590FD5D-D297-4773-A4C1-B7CEB4101674}"/>
    <cellStyle name="Percent 3 2 2 2 4 3 3" xfId="11131" xr:uid="{21489719-000B-4B8F-9C08-D79AC29E4DAC}"/>
    <cellStyle name="Percent 3 2 2 2 4 3 3 2" xfId="33557" xr:uid="{5C1AAE16-AD86-43C3-A1C4-0605DA1ED33B}"/>
    <cellStyle name="Percent 3 2 2 2 4 3 4" xfId="24527" xr:uid="{748B25DC-010B-46E2-918E-FFD53A491FC8}"/>
    <cellStyle name="Percent 3 2 2 2 4 4" xfId="3595" xr:uid="{C69CA607-E3D9-4CB9-9A89-D7FFE32D9CC7}"/>
    <cellStyle name="Percent 3 2 2 2 4 4 2" xfId="8077" xr:uid="{92355A0F-24BF-46CB-892A-6890E181C468}"/>
    <cellStyle name="Percent 3 2 2 2 4 4 2 2" xfId="17107" xr:uid="{0156F260-F7C6-4990-BD76-F0F156A9A4D3}"/>
    <cellStyle name="Percent 3 2 2 2 4 4 2 2 2" xfId="39533" xr:uid="{1045BD76-47A8-4BB3-BFF1-CF6509F3315D}"/>
    <cellStyle name="Percent 3 2 2 2 4 4 2 3" xfId="30503" xr:uid="{576F2C10-B2C1-4149-934D-0D092336C610}"/>
    <cellStyle name="Percent 3 2 2 2 4 4 3" xfId="12625" xr:uid="{0080E65D-BED7-47DD-9B85-D6A372C72213}"/>
    <cellStyle name="Percent 3 2 2 2 4 4 3 2" xfId="35051" xr:uid="{FEDAADFE-B950-44A3-8019-3D594419465C}"/>
    <cellStyle name="Percent 3 2 2 2 4 4 4" xfId="26021" xr:uid="{6FC9F41C-C5D6-43EF-9B80-B60DA88AB05B}"/>
    <cellStyle name="Percent 3 2 2 2 4 5" xfId="5089" xr:uid="{4382763D-540A-4376-BCA3-3EDAA9E9D994}"/>
    <cellStyle name="Percent 3 2 2 2 4 5 2" xfId="14119" xr:uid="{A19D6A67-438E-47E3-8C87-BB0BA624D493}"/>
    <cellStyle name="Percent 3 2 2 2 4 5 2 2" xfId="36545" xr:uid="{149CBA30-EA64-4495-9301-13AD637C7E62}"/>
    <cellStyle name="Percent 3 2 2 2 4 5 3" xfId="27515" xr:uid="{4C5DE7E3-8F47-4554-8D61-CCCC7A9F08E6}"/>
    <cellStyle name="Percent 3 2 2 2 4 6" xfId="9637" xr:uid="{DA4D0A57-97C5-4D96-9075-581A8A575718}"/>
    <cellStyle name="Percent 3 2 2 2 4 6 2" xfId="32063" xr:uid="{5F7BB376-48D9-4258-93DB-DC15BB970852}"/>
    <cellStyle name="Percent 3 2 2 2 4 7" xfId="23033" xr:uid="{64FD48CD-E76B-4FA0-9DC8-A6578F62A79B}"/>
    <cellStyle name="Percent 3 2 2 2 5" xfId="794" xr:uid="{B7FA93D8-03ED-40EA-A714-78B2DF5D04AD}"/>
    <cellStyle name="Percent 3 2 2 2 5 2" xfId="2288" xr:uid="{F1B4B16E-B60A-4130-982E-9B4DE46DA047}"/>
    <cellStyle name="Percent 3 2 2 2 5 2 2" xfId="6770" xr:uid="{69F12A43-5191-4350-87E1-592FEDF60166}"/>
    <cellStyle name="Percent 3 2 2 2 5 2 2 2" xfId="15800" xr:uid="{CE5A6C14-16ED-4848-8EEA-DAE035CD28D6}"/>
    <cellStyle name="Percent 3 2 2 2 5 2 2 2 2" xfId="38226" xr:uid="{6FB86D50-D2A9-49EC-9D39-EB9C6853F7ED}"/>
    <cellStyle name="Percent 3 2 2 2 5 2 2 3" xfId="29196" xr:uid="{5D25B9FB-FE2C-49B1-9308-32FCB95CC7EE}"/>
    <cellStyle name="Percent 3 2 2 2 5 2 3" xfId="11318" xr:uid="{D1195FE4-63D2-440E-B0F3-8501039CC1D0}"/>
    <cellStyle name="Percent 3 2 2 2 5 2 3 2" xfId="33744" xr:uid="{0120C17A-6D4C-401A-81B8-90A984864D35}"/>
    <cellStyle name="Percent 3 2 2 2 5 2 4" xfId="24714" xr:uid="{934AE7D3-7009-48C1-8D68-294F6518ECAA}"/>
    <cellStyle name="Percent 3 2 2 2 5 3" xfId="3782" xr:uid="{3E172D17-2FF1-4DF4-939E-96FF8848DF00}"/>
    <cellStyle name="Percent 3 2 2 2 5 3 2" xfId="8264" xr:uid="{A91D0763-F207-422A-B9A9-E0BD2862A981}"/>
    <cellStyle name="Percent 3 2 2 2 5 3 2 2" xfId="17294" xr:uid="{9B2D09E7-0BC0-49C1-BCD2-2761B09020AC}"/>
    <cellStyle name="Percent 3 2 2 2 5 3 2 2 2" xfId="39720" xr:uid="{87826876-B896-4419-82CE-0E2A19A82363}"/>
    <cellStyle name="Percent 3 2 2 2 5 3 2 3" xfId="30690" xr:uid="{C10FEE8C-6631-483B-886E-316D57C0AE20}"/>
    <cellStyle name="Percent 3 2 2 2 5 3 3" xfId="12812" xr:uid="{E62882AE-12E2-45A9-B07D-C507ECB7EDA4}"/>
    <cellStyle name="Percent 3 2 2 2 5 3 3 2" xfId="35238" xr:uid="{BC8A93D7-622C-48FA-97E7-84AAB1A96492}"/>
    <cellStyle name="Percent 3 2 2 2 5 3 4" xfId="26208" xr:uid="{D2D51A04-C391-4381-88F3-42567DEB34FF}"/>
    <cellStyle name="Percent 3 2 2 2 5 4" xfId="5276" xr:uid="{BEC0134C-BF13-4B2E-94B5-64006E2DA980}"/>
    <cellStyle name="Percent 3 2 2 2 5 4 2" xfId="14306" xr:uid="{9EBA8DA0-1398-42B6-B653-DFF90305236D}"/>
    <cellStyle name="Percent 3 2 2 2 5 4 2 2" xfId="36732" xr:uid="{B68DA441-9E7B-4F23-800F-065AA71262AF}"/>
    <cellStyle name="Percent 3 2 2 2 5 4 3" xfId="27702" xr:uid="{CCCCE4E7-9686-49AE-9052-078FBA75FA30}"/>
    <cellStyle name="Percent 3 2 2 2 5 5" xfId="9824" xr:uid="{9BC8142B-258C-4E43-B4B1-3C53252B2A1D}"/>
    <cellStyle name="Percent 3 2 2 2 5 5 2" xfId="32250" xr:uid="{8B6C62A2-C129-4471-A9D0-081AD285C44B}"/>
    <cellStyle name="Percent 3 2 2 2 5 6" xfId="23220" xr:uid="{107E5731-28E9-42EE-AEB5-10B97C0E9A6B}"/>
    <cellStyle name="Percent 3 2 2 2 6" xfId="1543" xr:uid="{E3893FC9-C79E-4E0A-B6CB-75F8C97949BF}"/>
    <cellStyle name="Percent 3 2 2 2 6 2" xfId="6025" xr:uid="{A4DEA241-4D4F-48B4-81CE-9B9B55CD5675}"/>
    <cellStyle name="Percent 3 2 2 2 6 2 2" xfId="15055" xr:uid="{058B0BA1-4EA2-433B-AAB9-46C640D8302B}"/>
    <cellStyle name="Percent 3 2 2 2 6 2 2 2" xfId="37481" xr:uid="{84F27D60-3BDD-4323-AAD5-771DA7C6E7EF}"/>
    <cellStyle name="Percent 3 2 2 2 6 2 3" xfId="28451" xr:uid="{D3F61E26-C623-4C99-83B6-A7029F19FA79}"/>
    <cellStyle name="Percent 3 2 2 2 6 3" xfId="10573" xr:uid="{C86779A9-00F0-45BF-AC43-731147DC503E}"/>
    <cellStyle name="Percent 3 2 2 2 6 3 2" xfId="32999" xr:uid="{EBF817F4-99C9-491A-9AF3-DEB1C6156FCC}"/>
    <cellStyle name="Percent 3 2 2 2 6 4" xfId="23969" xr:uid="{5569D409-F5DC-4A8A-82C0-8D9D4B2A0899}"/>
    <cellStyle name="Percent 3 2 2 2 7" xfId="3037" xr:uid="{98E353B5-D792-44F4-98F8-C8159C2126BD}"/>
    <cellStyle name="Percent 3 2 2 2 7 2" xfId="7519" xr:uid="{D810146B-DA3C-4E32-9488-21715CAA06B1}"/>
    <cellStyle name="Percent 3 2 2 2 7 2 2" xfId="16549" xr:uid="{CB4B1D6F-DAA9-42AB-BE19-BBC468A82D1A}"/>
    <cellStyle name="Percent 3 2 2 2 7 2 2 2" xfId="38975" xr:uid="{745C09E6-ACE4-4353-B4CF-68B34FD772FC}"/>
    <cellStyle name="Percent 3 2 2 2 7 2 3" xfId="29945" xr:uid="{489FBC28-74B4-47B9-BB6C-BA6E4E3A8414}"/>
    <cellStyle name="Percent 3 2 2 2 7 3" xfId="12067" xr:uid="{730F5B6C-C6F6-45C3-A9A1-B848B8A241C6}"/>
    <cellStyle name="Percent 3 2 2 2 7 3 2" xfId="34493" xr:uid="{7FF1607F-9AA6-446D-B8E9-F619EA848A0A}"/>
    <cellStyle name="Percent 3 2 2 2 7 4" xfId="25463" xr:uid="{085AEC9A-9204-44C2-8EB3-73DE684C3E5F}"/>
    <cellStyle name="Percent 3 2 2 2 8" xfId="4531" xr:uid="{D7FBEE56-040D-4F3C-BBEC-457A2B8F7C6E}"/>
    <cellStyle name="Percent 3 2 2 2 8 2" xfId="13561" xr:uid="{DBFA90EA-3B87-414A-8903-15014D440D14}"/>
    <cellStyle name="Percent 3 2 2 2 8 2 2" xfId="35987" xr:uid="{3127821F-52F3-476E-9D7C-AE93F260A646}"/>
    <cellStyle name="Percent 3 2 2 2 8 3" xfId="26957" xr:uid="{C179A12C-D899-4E27-96C5-10D03916D923}"/>
    <cellStyle name="Percent 3 2 2 2 9" xfId="9079" xr:uid="{BCB58840-3AA3-4B1A-AEA6-3D9AA2B2100C}"/>
    <cellStyle name="Percent 3 2 2 2 9 2" xfId="31505" xr:uid="{4A0FAF58-CF28-4319-A300-162BDA3F4230}"/>
    <cellStyle name="Percent 3 2 2 3" xfId="72" xr:uid="{DE8950AB-A468-4441-8279-69C2C44B79A3}"/>
    <cellStyle name="Percent 3 2 2 3 10" xfId="22498" xr:uid="{536238A2-2B45-44E9-BDE8-1329A5345C88}"/>
    <cellStyle name="Percent 3 2 2 3 2" xfId="258" xr:uid="{9EEFEACA-D576-49B2-A1AE-8904C1342981}"/>
    <cellStyle name="Percent 3 2 2 3 2 2" xfId="1003" xr:uid="{A15DC140-DBE6-4A18-BDA2-6C92F3259B60}"/>
    <cellStyle name="Percent 3 2 2 3 2 2 2" xfId="2497" xr:uid="{4CBF07AB-4D0D-4673-8F9A-F8B042243CDC}"/>
    <cellStyle name="Percent 3 2 2 3 2 2 2 2" xfId="6979" xr:uid="{805A3D7E-33AF-4619-B4BF-A1E0A0404BB9}"/>
    <cellStyle name="Percent 3 2 2 3 2 2 2 2 2" xfId="16009" xr:uid="{1999DD8E-D309-4732-9257-5BD3C80E2780}"/>
    <cellStyle name="Percent 3 2 2 3 2 2 2 2 2 2" xfId="38435" xr:uid="{C955BDDF-35A3-4617-A7A4-424840BF3A08}"/>
    <cellStyle name="Percent 3 2 2 3 2 2 2 2 3" xfId="29405" xr:uid="{0DA339AF-006C-4DC9-8868-4E5797065947}"/>
    <cellStyle name="Percent 3 2 2 3 2 2 2 3" xfId="11527" xr:uid="{F5A96A42-1BDB-4775-B65D-44EABE934CB4}"/>
    <cellStyle name="Percent 3 2 2 3 2 2 2 3 2" xfId="33953" xr:uid="{872A44C3-F844-4BFD-B799-B568AB59549C}"/>
    <cellStyle name="Percent 3 2 2 3 2 2 2 4" xfId="24923" xr:uid="{AAE4428A-8C1B-432A-B8B8-25BD572F9C2B}"/>
    <cellStyle name="Percent 3 2 2 3 2 2 3" xfId="3991" xr:uid="{2E7B7D95-4B03-4B73-B934-8E53B0813E74}"/>
    <cellStyle name="Percent 3 2 2 3 2 2 3 2" xfId="8473" xr:uid="{743B18CD-4BB3-40CD-A796-1B23520B8E99}"/>
    <cellStyle name="Percent 3 2 2 3 2 2 3 2 2" xfId="17503" xr:uid="{B7306DC4-6ABC-4E37-881D-8030E259B897}"/>
    <cellStyle name="Percent 3 2 2 3 2 2 3 2 2 2" xfId="39929" xr:uid="{45647D8A-A619-41A2-9D52-A72ED068C57B}"/>
    <cellStyle name="Percent 3 2 2 3 2 2 3 2 3" xfId="30899" xr:uid="{26A6E255-4D09-416C-8419-37305C34B7C0}"/>
    <cellStyle name="Percent 3 2 2 3 2 2 3 3" xfId="13021" xr:uid="{6F50F044-1B69-4C05-85A9-D1897B86D114}"/>
    <cellStyle name="Percent 3 2 2 3 2 2 3 3 2" xfId="35447" xr:uid="{4E36E291-30EF-4FD3-9544-A95AB14BE402}"/>
    <cellStyle name="Percent 3 2 2 3 2 2 3 4" xfId="26417" xr:uid="{44AC74C6-0685-4AEB-A51C-371BD19B83AB}"/>
    <cellStyle name="Percent 3 2 2 3 2 2 4" xfId="5485" xr:uid="{5C5AC6A9-3098-4C1B-81B8-33345F027E33}"/>
    <cellStyle name="Percent 3 2 2 3 2 2 4 2" xfId="14515" xr:uid="{CD87BDC7-5748-437B-AEE5-8C0A12167CA4}"/>
    <cellStyle name="Percent 3 2 2 3 2 2 4 2 2" xfId="36941" xr:uid="{70AC6648-B427-4439-BB2F-75A324E71E69}"/>
    <cellStyle name="Percent 3 2 2 3 2 2 4 3" xfId="27911" xr:uid="{72859B55-CB36-441A-93CE-51E60F2D7AF3}"/>
    <cellStyle name="Percent 3 2 2 3 2 2 5" xfId="10033" xr:uid="{91F85CEB-2F17-4977-B84F-7CB65F42A802}"/>
    <cellStyle name="Percent 3 2 2 3 2 2 5 2" xfId="32459" xr:uid="{D0394B21-D6F0-42B9-BFCC-05F44485E6F0}"/>
    <cellStyle name="Percent 3 2 2 3 2 2 6" xfId="23429" xr:uid="{3A3A0D9C-A99A-49AE-A2AA-839EE74DECA4}"/>
    <cellStyle name="Percent 3 2 2 3 2 3" xfId="1752" xr:uid="{BC1CC028-92C7-4C6A-AB25-BC4005245409}"/>
    <cellStyle name="Percent 3 2 2 3 2 3 2" xfId="6234" xr:uid="{1460681D-F024-47EB-911B-0EBCE5F820EA}"/>
    <cellStyle name="Percent 3 2 2 3 2 3 2 2" xfId="15264" xr:uid="{8B30F48B-C999-4484-AF91-111AB18A8732}"/>
    <cellStyle name="Percent 3 2 2 3 2 3 2 2 2" xfId="37690" xr:uid="{A1DDD7D1-CCF5-40DE-84E4-4191B03BBDCF}"/>
    <cellStyle name="Percent 3 2 2 3 2 3 2 3" xfId="28660" xr:uid="{53DC3B44-B404-44D4-A446-501F90B75124}"/>
    <cellStyle name="Percent 3 2 2 3 2 3 3" xfId="10782" xr:uid="{80C693CC-6366-40CB-852C-82D6B6D788A6}"/>
    <cellStyle name="Percent 3 2 2 3 2 3 3 2" xfId="33208" xr:uid="{00A64EFD-39E7-4FF9-911A-01DEB45AA4B5}"/>
    <cellStyle name="Percent 3 2 2 3 2 3 4" xfId="24178" xr:uid="{2C48D0AD-B756-4453-9C43-285CE98D6470}"/>
    <cellStyle name="Percent 3 2 2 3 2 4" xfId="3246" xr:uid="{50005189-3B34-40B5-96E8-825CDD5E476F}"/>
    <cellStyle name="Percent 3 2 2 3 2 4 2" xfId="7728" xr:uid="{9B9C3E82-C4BE-4FFF-B8E1-A657BED4685E}"/>
    <cellStyle name="Percent 3 2 2 3 2 4 2 2" xfId="16758" xr:uid="{1D805E00-53D2-4408-9EE5-BE57991056A5}"/>
    <cellStyle name="Percent 3 2 2 3 2 4 2 2 2" xfId="39184" xr:uid="{07415E9B-C626-41C3-B5A5-725CBEB078D5}"/>
    <cellStyle name="Percent 3 2 2 3 2 4 2 3" xfId="30154" xr:uid="{73AC2153-8D60-49F9-BB4A-18552234A72B}"/>
    <cellStyle name="Percent 3 2 2 3 2 4 3" xfId="12276" xr:uid="{81AC8F05-F62B-462E-9A68-300D1D3193ED}"/>
    <cellStyle name="Percent 3 2 2 3 2 4 3 2" xfId="34702" xr:uid="{58A327B3-3106-49A3-A174-CBD42B564796}"/>
    <cellStyle name="Percent 3 2 2 3 2 4 4" xfId="25672" xr:uid="{FE027079-F14C-4437-A625-3A7D2EDD596A}"/>
    <cellStyle name="Percent 3 2 2 3 2 5" xfId="4740" xr:uid="{7FF0D24D-CC84-4C93-A344-24D2136CACBD}"/>
    <cellStyle name="Percent 3 2 2 3 2 5 2" xfId="13770" xr:uid="{39750B77-BFC2-449B-A8CA-27D34A17D33E}"/>
    <cellStyle name="Percent 3 2 2 3 2 5 2 2" xfId="36196" xr:uid="{6E0DA760-54A6-4B08-9C1A-E4CF4B65A8EF}"/>
    <cellStyle name="Percent 3 2 2 3 2 5 3" xfId="27166" xr:uid="{9DD7343F-C40C-4BAD-9C9D-DF790E7FA643}"/>
    <cellStyle name="Percent 3 2 2 3 2 6" xfId="9288" xr:uid="{9D4A5DCA-096C-4EAF-81B1-065C675C3AB7}"/>
    <cellStyle name="Percent 3 2 2 3 2 6 2" xfId="31714" xr:uid="{4B119D4B-4C4E-4D3F-A4A3-344B3C139AD9}"/>
    <cellStyle name="Percent 3 2 2 3 2 7" xfId="22684" xr:uid="{D40FBB3D-A98A-436E-A811-3DFF096B4429}"/>
    <cellStyle name="Percent 3 2 2 3 3" xfId="444" xr:uid="{259D51BD-228C-43B3-8292-FFE719544170}"/>
    <cellStyle name="Percent 3 2 2 3 3 2" xfId="1191" xr:uid="{10B31501-DF2E-432C-BC42-7820F10AA604}"/>
    <cellStyle name="Percent 3 2 2 3 3 2 2" xfId="2685" xr:uid="{731D9F96-6F78-43BA-9B85-3B62A148C0E0}"/>
    <cellStyle name="Percent 3 2 2 3 3 2 2 2" xfId="7167" xr:uid="{773D2B9B-2553-46E1-BD44-A87D5CDFB31D}"/>
    <cellStyle name="Percent 3 2 2 3 3 2 2 2 2" xfId="16197" xr:uid="{CE97129D-EA2B-4BEC-AF01-25BFAF83FF3C}"/>
    <cellStyle name="Percent 3 2 2 3 3 2 2 2 2 2" xfId="38623" xr:uid="{5A08A95A-F6A1-47DD-93C8-E700A443AE08}"/>
    <cellStyle name="Percent 3 2 2 3 3 2 2 2 3" xfId="29593" xr:uid="{FAD18563-071A-47C5-818A-43A7D8552B60}"/>
    <cellStyle name="Percent 3 2 2 3 3 2 2 3" xfId="11715" xr:uid="{4EEA2983-1F44-462E-859B-BA84954E3405}"/>
    <cellStyle name="Percent 3 2 2 3 3 2 2 3 2" xfId="34141" xr:uid="{C08081C4-E23A-4C83-BDFF-704F9A7CC037}"/>
    <cellStyle name="Percent 3 2 2 3 3 2 2 4" xfId="25111" xr:uid="{37635635-0652-4EC0-BA91-E0DFD7E6B669}"/>
    <cellStyle name="Percent 3 2 2 3 3 2 3" xfId="4179" xr:uid="{344723D1-A3FF-4F96-81F8-D0B0C73CEFB0}"/>
    <cellStyle name="Percent 3 2 2 3 3 2 3 2" xfId="8661" xr:uid="{FF361FEE-B776-4C15-B4BA-658E9064F10B}"/>
    <cellStyle name="Percent 3 2 2 3 3 2 3 2 2" xfId="17691" xr:uid="{004703B1-081F-4A87-86BE-9891847C8464}"/>
    <cellStyle name="Percent 3 2 2 3 3 2 3 2 2 2" xfId="40117" xr:uid="{159E8ECB-ABDA-4F5A-AF44-824C087E34FB}"/>
    <cellStyle name="Percent 3 2 2 3 3 2 3 2 3" xfId="31087" xr:uid="{263E95A8-A30C-4991-ADB6-75EEE3E41986}"/>
    <cellStyle name="Percent 3 2 2 3 3 2 3 3" xfId="13209" xr:uid="{91B3397A-748E-4AE0-BB78-1506F2E5100E}"/>
    <cellStyle name="Percent 3 2 2 3 3 2 3 3 2" xfId="35635" xr:uid="{D76F6B57-5BC9-4B81-AA47-CDCA3E363AFC}"/>
    <cellStyle name="Percent 3 2 2 3 3 2 3 4" xfId="26605" xr:uid="{BF4A95C7-6677-4C54-AC6E-ECC1FCC91542}"/>
    <cellStyle name="Percent 3 2 2 3 3 2 4" xfId="5673" xr:uid="{55609E94-A3BE-435A-BF4F-2DCD2CCEA4D6}"/>
    <cellStyle name="Percent 3 2 2 3 3 2 4 2" xfId="14703" xr:uid="{0B0095F9-E22D-44D8-A5FF-365C62EE94A9}"/>
    <cellStyle name="Percent 3 2 2 3 3 2 4 2 2" xfId="37129" xr:uid="{6E247164-478A-4BEE-AF0F-7488DEECD2D2}"/>
    <cellStyle name="Percent 3 2 2 3 3 2 4 3" xfId="28099" xr:uid="{82D36A84-793C-4407-AA42-131EC0945CAE}"/>
    <cellStyle name="Percent 3 2 2 3 3 2 5" xfId="10221" xr:uid="{F46DAE86-54DF-4F42-9E5C-FFDA040AE2B4}"/>
    <cellStyle name="Percent 3 2 2 3 3 2 5 2" xfId="32647" xr:uid="{3F6F3293-DBD5-4D4A-B4BC-82C2922BEE48}"/>
    <cellStyle name="Percent 3 2 2 3 3 2 6" xfId="23617" xr:uid="{67E67B3F-6FD5-4A73-9ED3-819ECFA66E28}"/>
    <cellStyle name="Percent 3 2 2 3 3 3" xfId="1938" xr:uid="{449C5A01-F7B3-4385-AC77-48724FBCC459}"/>
    <cellStyle name="Percent 3 2 2 3 3 3 2" xfId="6420" xr:uid="{43EE5FA4-020D-4A4F-A5D1-D67DEB180887}"/>
    <cellStyle name="Percent 3 2 2 3 3 3 2 2" xfId="15450" xr:uid="{F57FD9AF-0E41-4B10-A30E-205481A56AB1}"/>
    <cellStyle name="Percent 3 2 2 3 3 3 2 2 2" xfId="37876" xr:uid="{F5E4D2CC-F449-42D5-9C5E-9E9638029D3F}"/>
    <cellStyle name="Percent 3 2 2 3 3 3 2 3" xfId="28846" xr:uid="{0C5201DC-5B4A-4DDA-8DA7-C46AED0BB641}"/>
    <cellStyle name="Percent 3 2 2 3 3 3 3" xfId="10968" xr:uid="{13DC5157-99A3-4D8A-B0A0-CD1A5C37E736}"/>
    <cellStyle name="Percent 3 2 2 3 3 3 3 2" xfId="33394" xr:uid="{C0F59E57-129E-41AA-9A09-1F969839DDBC}"/>
    <cellStyle name="Percent 3 2 2 3 3 3 4" xfId="24364" xr:uid="{7BE94AB1-78D0-40F4-AC5E-51B701D15740}"/>
    <cellStyle name="Percent 3 2 2 3 3 4" xfId="3432" xr:uid="{E7997EEB-CF9A-4547-951F-ACDECEDEB523}"/>
    <cellStyle name="Percent 3 2 2 3 3 4 2" xfId="7914" xr:uid="{8168B200-0082-47A4-9ADE-1A1B7729AB94}"/>
    <cellStyle name="Percent 3 2 2 3 3 4 2 2" xfId="16944" xr:uid="{DB1FFC3F-EB3D-48E6-92F9-ADBCAE76A22B}"/>
    <cellStyle name="Percent 3 2 2 3 3 4 2 2 2" xfId="39370" xr:uid="{A4DEE874-E0B5-43D7-A618-20BABFBE8985}"/>
    <cellStyle name="Percent 3 2 2 3 3 4 2 3" xfId="30340" xr:uid="{E7B026B2-31E3-400D-8824-08CC249621F5}"/>
    <cellStyle name="Percent 3 2 2 3 3 4 3" xfId="12462" xr:uid="{BEC98173-025D-4BE6-BEAC-B8D461801AA1}"/>
    <cellStyle name="Percent 3 2 2 3 3 4 3 2" xfId="34888" xr:uid="{F083D161-0F42-4936-8BB0-4EAB95E7E9D1}"/>
    <cellStyle name="Percent 3 2 2 3 3 4 4" xfId="25858" xr:uid="{7135C410-EE52-4A81-AAAD-0A4C85021469}"/>
    <cellStyle name="Percent 3 2 2 3 3 5" xfId="4926" xr:uid="{D72F1984-F2B8-4E79-8237-15045C7AFD33}"/>
    <cellStyle name="Percent 3 2 2 3 3 5 2" xfId="13956" xr:uid="{5A280D23-A8BE-415C-9481-EEDFD4AA5308}"/>
    <cellStyle name="Percent 3 2 2 3 3 5 2 2" xfId="36382" xr:uid="{2334EDC3-8165-424A-AD45-F46C5F66D992}"/>
    <cellStyle name="Percent 3 2 2 3 3 5 3" xfId="27352" xr:uid="{F6836263-6417-4C02-8BEC-550E9A77E6E5}"/>
    <cellStyle name="Percent 3 2 2 3 3 6" xfId="9474" xr:uid="{4E1C7D3A-760E-42D9-AD8D-9CE1DD6E061C}"/>
    <cellStyle name="Percent 3 2 2 3 3 6 2" xfId="31900" xr:uid="{18AEA81D-BC41-48C0-9555-2FE12000D747}"/>
    <cellStyle name="Percent 3 2 2 3 3 7" xfId="22870" xr:uid="{0F7E075A-B5D1-4D31-9260-E326BA7C3E8A}"/>
    <cellStyle name="Percent 3 2 2 3 4" xfId="630" xr:uid="{DF426D55-7B03-4481-999E-C989002D448D}"/>
    <cellStyle name="Percent 3 2 2 3 4 2" xfId="1377" xr:uid="{72C90DB1-6DF6-4046-801C-0DBCE5F00D38}"/>
    <cellStyle name="Percent 3 2 2 3 4 2 2" xfId="2871" xr:uid="{B0EBA2D2-82CA-4BCC-9237-39FE95B7DAFB}"/>
    <cellStyle name="Percent 3 2 2 3 4 2 2 2" xfId="7353" xr:uid="{2BDB707D-624A-4652-82EC-E6076C61A1CF}"/>
    <cellStyle name="Percent 3 2 2 3 4 2 2 2 2" xfId="16383" xr:uid="{743EEE14-47D2-468B-B052-356228427189}"/>
    <cellStyle name="Percent 3 2 2 3 4 2 2 2 2 2" xfId="38809" xr:uid="{C42A99C6-513A-4F36-9237-7C7297DAFE34}"/>
    <cellStyle name="Percent 3 2 2 3 4 2 2 2 3" xfId="29779" xr:uid="{A351CB78-E00A-44C5-8C19-1762987B3AFE}"/>
    <cellStyle name="Percent 3 2 2 3 4 2 2 3" xfId="11901" xr:uid="{6130EEA1-4983-427F-ADCF-28BDF1AE84B8}"/>
    <cellStyle name="Percent 3 2 2 3 4 2 2 3 2" xfId="34327" xr:uid="{9FF7001A-7C90-40FC-94BE-51F90653A162}"/>
    <cellStyle name="Percent 3 2 2 3 4 2 2 4" xfId="25297" xr:uid="{4657792F-C678-4C0A-8982-CE8C83586263}"/>
    <cellStyle name="Percent 3 2 2 3 4 2 3" xfId="4365" xr:uid="{699827A6-A701-4067-A32E-89CB9303E978}"/>
    <cellStyle name="Percent 3 2 2 3 4 2 3 2" xfId="8847" xr:uid="{EB08897D-3170-479F-9371-6D7C7C67E9DF}"/>
    <cellStyle name="Percent 3 2 2 3 4 2 3 2 2" xfId="17877" xr:uid="{8D533B48-9AF4-4E80-A11C-AC59899946E1}"/>
    <cellStyle name="Percent 3 2 2 3 4 2 3 2 2 2" xfId="40303" xr:uid="{3E3629C4-DE83-43F6-A680-7491F023B150}"/>
    <cellStyle name="Percent 3 2 2 3 4 2 3 2 3" xfId="31273" xr:uid="{1EEC7780-8E63-4B85-B0B4-44B269E278BA}"/>
    <cellStyle name="Percent 3 2 2 3 4 2 3 3" xfId="13395" xr:uid="{7B5A95D1-48D8-44B9-9FA4-C7C26F736AF0}"/>
    <cellStyle name="Percent 3 2 2 3 4 2 3 3 2" xfId="35821" xr:uid="{C1498C2F-1E3A-4C99-9060-454B2CD87600}"/>
    <cellStyle name="Percent 3 2 2 3 4 2 3 4" xfId="26791" xr:uid="{43B3E3E9-740A-4D58-9017-BF1637541D35}"/>
    <cellStyle name="Percent 3 2 2 3 4 2 4" xfId="5859" xr:uid="{DAF3E6BA-E77B-4EAC-AB4F-5C03765EB1A3}"/>
    <cellStyle name="Percent 3 2 2 3 4 2 4 2" xfId="14889" xr:uid="{47B35B7D-BE67-4FC4-9CFC-06721D6DFF8E}"/>
    <cellStyle name="Percent 3 2 2 3 4 2 4 2 2" xfId="37315" xr:uid="{FC6AC51A-FC15-42BC-A57E-1BECAE85B609}"/>
    <cellStyle name="Percent 3 2 2 3 4 2 4 3" xfId="28285" xr:uid="{F8DAFC4B-8D31-4147-8FBD-A5443631E563}"/>
    <cellStyle name="Percent 3 2 2 3 4 2 5" xfId="10407" xr:uid="{CAE232DC-6BFF-4FF9-86A3-7476270B5EB4}"/>
    <cellStyle name="Percent 3 2 2 3 4 2 5 2" xfId="32833" xr:uid="{4680CBF9-E366-4BCF-BB80-61EAD836F648}"/>
    <cellStyle name="Percent 3 2 2 3 4 2 6" xfId="23803" xr:uid="{1143AB17-1B2C-4795-A1E4-7C53306E6FF8}"/>
    <cellStyle name="Percent 3 2 2 3 4 3" xfId="2124" xr:uid="{0534632C-6C84-4E32-B5B7-E3950A4CE8D3}"/>
    <cellStyle name="Percent 3 2 2 3 4 3 2" xfId="6606" xr:uid="{7728999E-66B1-4093-A9C1-18FAF2BF8AAA}"/>
    <cellStyle name="Percent 3 2 2 3 4 3 2 2" xfId="15636" xr:uid="{5021FC81-1AEE-4B50-997C-59F02646D6D4}"/>
    <cellStyle name="Percent 3 2 2 3 4 3 2 2 2" xfId="38062" xr:uid="{D02F0828-575C-4C8F-84BC-84A7350B6667}"/>
    <cellStyle name="Percent 3 2 2 3 4 3 2 3" xfId="29032" xr:uid="{AF207389-38C3-41D3-99F5-6530F9290C78}"/>
    <cellStyle name="Percent 3 2 2 3 4 3 3" xfId="11154" xr:uid="{7581B928-07B4-4A67-AFAA-E737CB324194}"/>
    <cellStyle name="Percent 3 2 2 3 4 3 3 2" xfId="33580" xr:uid="{D0D50F67-2B9B-456F-8BF6-59CF77E18AE1}"/>
    <cellStyle name="Percent 3 2 2 3 4 3 4" xfId="24550" xr:uid="{184580B0-2227-42F7-B5A8-1647A11921F5}"/>
    <cellStyle name="Percent 3 2 2 3 4 4" xfId="3618" xr:uid="{D11DE44E-9084-47F5-817F-F42C11E0E38A}"/>
    <cellStyle name="Percent 3 2 2 3 4 4 2" xfId="8100" xr:uid="{DC2B5EBD-12E0-4932-AC98-2AD1728597BB}"/>
    <cellStyle name="Percent 3 2 2 3 4 4 2 2" xfId="17130" xr:uid="{7C9A6E61-448A-4336-A706-963D38A94D39}"/>
    <cellStyle name="Percent 3 2 2 3 4 4 2 2 2" xfId="39556" xr:uid="{9285C696-1141-4007-9E12-847BF12ED9FD}"/>
    <cellStyle name="Percent 3 2 2 3 4 4 2 3" xfId="30526" xr:uid="{23ECAF95-4AC4-4C61-88B6-B948FE51DE12}"/>
    <cellStyle name="Percent 3 2 2 3 4 4 3" xfId="12648" xr:uid="{73CE2FDA-C9A2-4A35-80B0-0C24BAC25366}"/>
    <cellStyle name="Percent 3 2 2 3 4 4 3 2" xfId="35074" xr:uid="{1D5B92C5-570F-42AC-9802-B5CFF220FE1F}"/>
    <cellStyle name="Percent 3 2 2 3 4 4 4" xfId="26044" xr:uid="{1C1384CB-3D93-44B3-8F0F-FB71388800DE}"/>
    <cellStyle name="Percent 3 2 2 3 4 5" xfId="5112" xr:uid="{4A648587-866E-4611-ACA8-D52BE740EFE1}"/>
    <cellStyle name="Percent 3 2 2 3 4 5 2" xfId="14142" xr:uid="{EAEAB41F-8AEC-4044-977F-BD82FDA9F07A}"/>
    <cellStyle name="Percent 3 2 2 3 4 5 2 2" xfId="36568" xr:uid="{EB0ECF52-F93A-4E3C-9072-BA43D2266FEB}"/>
    <cellStyle name="Percent 3 2 2 3 4 5 3" xfId="27538" xr:uid="{1FF2FA15-269F-4299-A4BE-04156B0A1D8E}"/>
    <cellStyle name="Percent 3 2 2 3 4 6" xfId="9660" xr:uid="{142CA46B-B2B9-499E-9D3D-DE88A6F07209}"/>
    <cellStyle name="Percent 3 2 2 3 4 6 2" xfId="32086" xr:uid="{B5917503-3715-44FD-A879-B69BD0B2FB43}"/>
    <cellStyle name="Percent 3 2 2 3 4 7" xfId="23056" xr:uid="{49E13BAF-BF2F-4C93-9497-73D9EB8FCD77}"/>
    <cellStyle name="Percent 3 2 2 3 5" xfId="817" xr:uid="{2369B8A7-BD0C-4922-B574-D7FBB9E04E77}"/>
    <cellStyle name="Percent 3 2 2 3 5 2" xfId="2311" xr:uid="{21A1B245-9ACA-46CC-ACEF-381D7376B128}"/>
    <cellStyle name="Percent 3 2 2 3 5 2 2" xfId="6793" xr:uid="{951F65B7-9878-427A-968E-E55205D949D3}"/>
    <cellStyle name="Percent 3 2 2 3 5 2 2 2" xfId="15823" xr:uid="{4274BF29-045E-4080-A58C-61636B1F66E4}"/>
    <cellStyle name="Percent 3 2 2 3 5 2 2 2 2" xfId="38249" xr:uid="{1F5AC8CD-A36E-45A0-BA54-5F914EAA5B2E}"/>
    <cellStyle name="Percent 3 2 2 3 5 2 2 3" xfId="29219" xr:uid="{130AC648-795E-457D-B97F-D34A4677B70B}"/>
    <cellStyle name="Percent 3 2 2 3 5 2 3" xfId="11341" xr:uid="{6652DFA4-D130-47FF-8652-A01EA689CACB}"/>
    <cellStyle name="Percent 3 2 2 3 5 2 3 2" xfId="33767" xr:uid="{16FE7BA6-A348-4F52-B03F-F45F31124D2E}"/>
    <cellStyle name="Percent 3 2 2 3 5 2 4" xfId="24737" xr:uid="{9B975BAB-89B9-4100-9412-5F76A77EF0FD}"/>
    <cellStyle name="Percent 3 2 2 3 5 3" xfId="3805" xr:uid="{942EB7BE-94FF-4870-92CB-05BA4C035DD9}"/>
    <cellStyle name="Percent 3 2 2 3 5 3 2" xfId="8287" xr:uid="{3CB30840-31A6-45DB-8EE3-E5BC546691F7}"/>
    <cellStyle name="Percent 3 2 2 3 5 3 2 2" xfId="17317" xr:uid="{F68EB1A0-9888-4E6D-9062-F7680D98D561}"/>
    <cellStyle name="Percent 3 2 2 3 5 3 2 2 2" xfId="39743" xr:uid="{8EA1A770-8CEE-41A5-AC1F-AE4B2B4B7528}"/>
    <cellStyle name="Percent 3 2 2 3 5 3 2 3" xfId="30713" xr:uid="{9AE5B9AC-ABDE-4468-9B30-0B1A07EC55C3}"/>
    <cellStyle name="Percent 3 2 2 3 5 3 3" xfId="12835" xr:uid="{C6A33DE1-A6E3-42AF-92E8-619A2FC4C98E}"/>
    <cellStyle name="Percent 3 2 2 3 5 3 3 2" xfId="35261" xr:uid="{E66C12A0-6268-41CA-BADA-12503BC029E2}"/>
    <cellStyle name="Percent 3 2 2 3 5 3 4" xfId="26231" xr:uid="{7EC7DED7-E523-4668-8344-36F90962E948}"/>
    <cellStyle name="Percent 3 2 2 3 5 4" xfId="5299" xr:uid="{DAA4DEB5-9F57-407B-AEA8-8280977A920A}"/>
    <cellStyle name="Percent 3 2 2 3 5 4 2" xfId="14329" xr:uid="{B4584780-C0D4-4A66-9A15-DD48A1A3A56A}"/>
    <cellStyle name="Percent 3 2 2 3 5 4 2 2" xfId="36755" xr:uid="{07A454FA-392B-48AE-A317-717DC9A97105}"/>
    <cellStyle name="Percent 3 2 2 3 5 4 3" xfId="27725" xr:uid="{E0EEA0F3-B637-4EBC-AF4F-7E3BB4550F41}"/>
    <cellStyle name="Percent 3 2 2 3 5 5" xfId="9847" xr:uid="{1FCCEF13-E276-49DA-AB47-B2171158C484}"/>
    <cellStyle name="Percent 3 2 2 3 5 5 2" xfId="32273" xr:uid="{7B647C6C-B368-430B-A795-ED95B30436CD}"/>
    <cellStyle name="Percent 3 2 2 3 5 6" xfId="23243" xr:uid="{E5D46D38-4F7D-4401-BB71-60782FC9D4B6}"/>
    <cellStyle name="Percent 3 2 2 3 6" xfId="1566" xr:uid="{28D36ED2-9C54-46AF-A24A-B9B1924A2532}"/>
    <cellStyle name="Percent 3 2 2 3 6 2" xfId="6048" xr:uid="{E563D4DD-5DA1-41E2-9633-8CE0364D6DAD}"/>
    <cellStyle name="Percent 3 2 2 3 6 2 2" xfId="15078" xr:uid="{43CF4218-D5EE-40EF-A0B3-1D06EDE1B49A}"/>
    <cellStyle name="Percent 3 2 2 3 6 2 2 2" xfId="37504" xr:uid="{5651CF59-D3B3-44A0-9F8A-60FD09749F15}"/>
    <cellStyle name="Percent 3 2 2 3 6 2 3" xfId="28474" xr:uid="{2F5A2058-7C01-4DD4-8DD5-1DBFE3E0328C}"/>
    <cellStyle name="Percent 3 2 2 3 6 3" xfId="10596" xr:uid="{F0BBC717-3344-477E-BF5F-199FE49CC9AE}"/>
    <cellStyle name="Percent 3 2 2 3 6 3 2" xfId="33022" xr:uid="{151E10B3-1F08-4353-A093-DE3E24647C92}"/>
    <cellStyle name="Percent 3 2 2 3 6 4" xfId="23992" xr:uid="{F36ECE5E-0E3E-4A48-A538-0307D8D5CD17}"/>
    <cellStyle name="Percent 3 2 2 3 7" xfId="3060" xr:uid="{A01A6F6F-ADD3-403D-BE39-D277C87F08AD}"/>
    <cellStyle name="Percent 3 2 2 3 7 2" xfId="7542" xr:uid="{52BA2E89-37C4-4EAE-9C09-A0D490BAE98C}"/>
    <cellStyle name="Percent 3 2 2 3 7 2 2" xfId="16572" xr:uid="{F9372B78-3019-4883-A2CC-6F2BF94D2CEC}"/>
    <cellStyle name="Percent 3 2 2 3 7 2 2 2" xfId="38998" xr:uid="{34C903B8-9346-435E-8BCA-B9E292F80C44}"/>
    <cellStyle name="Percent 3 2 2 3 7 2 3" xfId="29968" xr:uid="{713B9B53-9C1E-4404-940A-8F7020F9AD34}"/>
    <cellStyle name="Percent 3 2 2 3 7 3" xfId="12090" xr:uid="{2F21F12E-92EB-4D98-9822-76ED3FC09846}"/>
    <cellStyle name="Percent 3 2 2 3 7 3 2" xfId="34516" xr:uid="{90C9494D-7A6B-40F9-890B-19EFFE7A67D3}"/>
    <cellStyle name="Percent 3 2 2 3 7 4" xfId="25486" xr:uid="{79F220EF-606A-48A9-B2BE-377F6402BBCF}"/>
    <cellStyle name="Percent 3 2 2 3 8" xfId="4554" xr:uid="{C3C0ED8E-D861-49F9-9937-BC81278F78FD}"/>
    <cellStyle name="Percent 3 2 2 3 8 2" xfId="13584" xr:uid="{5A8B322C-D13D-4659-993B-8769E5775C3A}"/>
    <cellStyle name="Percent 3 2 2 3 8 2 2" xfId="36010" xr:uid="{12E2A7D2-D065-463A-B1CF-7B2549593689}"/>
    <cellStyle name="Percent 3 2 2 3 8 3" xfId="26980" xr:uid="{4D4E1BB3-15C8-4A59-9070-7ABD89E28871}"/>
    <cellStyle name="Percent 3 2 2 3 9" xfId="9102" xr:uid="{F46411B8-721B-45BD-9C03-5D5798C64B3D}"/>
    <cellStyle name="Percent 3 2 2 3 9 2" xfId="31528" xr:uid="{BD1F6B93-3A3C-4784-BC04-360065BB9902}"/>
    <cellStyle name="Percent 3 2 2 4" xfId="96" xr:uid="{26A91B7A-13F3-4BDE-8143-3C6961386886}"/>
    <cellStyle name="Percent 3 2 2 4 10" xfId="22522" xr:uid="{57AFC90A-AD9B-4E98-B5B8-6FF4EA9063E2}"/>
    <cellStyle name="Percent 3 2 2 4 2" xfId="282" xr:uid="{5306D994-2D76-432D-8695-BE1FDD016962}"/>
    <cellStyle name="Percent 3 2 2 4 2 2" xfId="1026" xr:uid="{39C00AE3-8865-4E54-8EFD-815C81EB9FEC}"/>
    <cellStyle name="Percent 3 2 2 4 2 2 2" xfId="2520" xr:uid="{B86CC22B-21FE-492E-88D1-5895A858CB12}"/>
    <cellStyle name="Percent 3 2 2 4 2 2 2 2" xfId="7002" xr:uid="{AE1F6674-83F9-46F6-8716-B44B239F8656}"/>
    <cellStyle name="Percent 3 2 2 4 2 2 2 2 2" xfId="16032" xr:uid="{305AC3B0-B256-42C7-9925-E8A878501EB2}"/>
    <cellStyle name="Percent 3 2 2 4 2 2 2 2 2 2" xfId="38458" xr:uid="{1F104A74-34F0-4F10-9385-367945F9E04D}"/>
    <cellStyle name="Percent 3 2 2 4 2 2 2 2 3" xfId="29428" xr:uid="{59C92939-5C5E-4F57-893A-F64A7085569A}"/>
    <cellStyle name="Percent 3 2 2 4 2 2 2 3" xfId="11550" xr:uid="{66B81A78-AE07-4740-842D-0B8CD2E77308}"/>
    <cellStyle name="Percent 3 2 2 4 2 2 2 3 2" xfId="33976" xr:uid="{4F9A56EE-D25B-4620-AD20-2BFB702676A4}"/>
    <cellStyle name="Percent 3 2 2 4 2 2 2 4" xfId="24946" xr:uid="{4E192EAD-DD11-4A6B-B27E-258C034CDFE0}"/>
    <cellStyle name="Percent 3 2 2 4 2 2 3" xfId="4014" xr:uid="{706D6586-A163-48F7-A0EA-7D8D35AE0BFC}"/>
    <cellStyle name="Percent 3 2 2 4 2 2 3 2" xfId="8496" xr:uid="{44F42013-EAF8-4120-A398-BEEC8D42D544}"/>
    <cellStyle name="Percent 3 2 2 4 2 2 3 2 2" xfId="17526" xr:uid="{FC2C6338-308D-4291-A51B-8DBB720AE926}"/>
    <cellStyle name="Percent 3 2 2 4 2 2 3 2 2 2" xfId="39952" xr:uid="{F9F3A4A5-048C-4069-9476-4A202EC8D558}"/>
    <cellStyle name="Percent 3 2 2 4 2 2 3 2 3" xfId="30922" xr:uid="{BDC21FE7-5F7B-4453-B0C1-7EC1DC8764B3}"/>
    <cellStyle name="Percent 3 2 2 4 2 2 3 3" xfId="13044" xr:uid="{4AF7E762-079F-4151-82A9-FB254CED731B}"/>
    <cellStyle name="Percent 3 2 2 4 2 2 3 3 2" xfId="35470" xr:uid="{5FB13CDB-3EBA-4A4C-8906-CF3A49C2E928}"/>
    <cellStyle name="Percent 3 2 2 4 2 2 3 4" xfId="26440" xr:uid="{FA0D81AF-8BFC-466B-8B5C-CA3E8823283C}"/>
    <cellStyle name="Percent 3 2 2 4 2 2 4" xfId="5508" xr:uid="{4D8E25ED-210B-4BD7-A3EA-4F75387249D6}"/>
    <cellStyle name="Percent 3 2 2 4 2 2 4 2" xfId="14538" xr:uid="{002EDC37-2953-401B-8951-A70595B3E882}"/>
    <cellStyle name="Percent 3 2 2 4 2 2 4 2 2" xfId="36964" xr:uid="{0D5DC1AA-7F38-46BD-8559-7938560D3635}"/>
    <cellStyle name="Percent 3 2 2 4 2 2 4 3" xfId="27934" xr:uid="{8B0F805D-41E8-4D88-AFE2-2162C98A98D5}"/>
    <cellStyle name="Percent 3 2 2 4 2 2 5" xfId="10056" xr:uid="{705EB0B1-7B11-494A-8D97-36C4D63C3DC1}"/>
    <cellStyle name="Percent 3 2 2 4 2 2 5 2" xfId="32482" xr:uid="{DF1B7F5D-A4FA-420F-AEE9-8CF115346A9C}"/>
    <cellStyle name="Percent 3 2 2 4 2 2 6" xfId="23452" xr:uid="{A555D4DA-6AF4-46E1-B5C6-B0F16963690B}"/>
    <cellStyle name="Percent 3 2 2 4 2 3" xfId="1776" xr:uid="{DA74CE0C-CB7C-47AB-8C6A-B73872C51026}"/>
    <cellStyle name="Percent 3 2 2 4 2 3 2" xfId="6258" xr:uid="{4A61195F-792F-4CDC-8138-D316565A4012}"/>
    <cellStyle name="Percent 3 2 2 4 2 3 2 2" xfId="15288" xr:uid="{4D527612-A2F1-4B7B-B223-D562DA22CAD8}"/>
    <cellStyle name="Percent 3 2 2 4 2 3 2 2 2" xfId="37714" xr:uid="{B2A8F20A-42EF-4933-967E-B3A4B4694B4F}"/>
    <cellStyle name="Percent 3 2 2 4 2 3 2 3" xfId="28684" xr:uid="{C64275DE-4F7D-4B3A-9CBD-97157AEE3504}"/>
    <cellStyle name="Percent 3 2 2 4 2 3 3" xfId="10806" xr:uid="{9F003CCB-6F4F-41F4-B792-9E7336CE804F}"/>
    <cellStyle name="Percent 3 2 2 4 2 3 3 2" xfId="33232" xr:uid="{ADDD3E45-A7AF-4BCD-B490-4699C6B44B21}"/>
    <cellStyle name="Percent 3 2 2 4 2 3 4" xfId="24202" xr:uid="{058CB0A8-E549-4951-86D9-C3B8E79D092D}"/>
    <cellStyle name="Percent 3 2 2 4 2 4" xfId="3270" xr:uid="{856A2B54-9897-44B3-9226-946A22D408BE}"/>
    <cellStyle name="Percent 3 2 2 4 2 4 2" xfId="7752" xr:uid="{CABEF878-9CEA-461B-BD60-1CFDB1C26005}"/>
    <cellStyle name="Percent 3 2 2 4 2 4 2 2" xfId="16782" xr:uid="{99F50F59-95DA-4893-8936-F09F648EAB1D}"/>
    <cellStyle name="Percent 3 2 2 4 2 4 2 2 2" xfId="39208" xr:uid="{BEC1671F-48C1-472A-973E-C531D2436948}"/>
    <cellStyle name="Percent 3 2 2 4 2 4 2 3" xfId="30178" xr:uid="{B89A9CE7-2954-423F-90A1-954A83266512}"/>
    <cellStyle name="Percent 3 2 2 4 2 4 3" xfId="12300" xr:uid="{6DEB4F2E-B128-48CD-AD85-4EFBA7F7B08C}"/>
    <cellStyle name="Percent 3 2 2 4 2 4 3 2" xfId="34726" xr:uid="{E94AABB1-05DC-4343-B0A1-E9B02B8EB2D9}"/>
    <cellStyle name="Percent 3 2 2 4 2 4 4" xfId="25696" xr:uid="{CC255386-4A2E-4A51-A82D-E17512DF53CC}"/>
    <cellStyle name="Percent 3 2 2 4 2 5" xfId="4764" xr:uid="{14A16B10-04DF-41CE-9440-CAEA0595A8AE}"/>
    <cellStyle name="Percent 3 2 2 4 2 5 2" xfId="13794" xr:uid="{A471CFE1-8981-4688-8175-9E01A2E8E9FB}"/>
    <cellStyle name="Percent 3 2 2 4 2 5 2 2" xfId="36220" xr:uid="{6871D311-21BA-44D8-B9B0-C69F07240E77}"/>
    <cellStyle name="Percent 3 2 2 4 2 5 3" xfId="27190" xr:uid="{4156F5B4-FCFB-48A0-8F8B-21DF97E001BF}"/>
    <cellStyle name="Percent 3 2 2 4 2 6" xfId="9312" xr:uid="{1848A726-4384-4C40-BD19-7D493FD925E6}"/>
    <cellStyle name="Percent 3 2 2 4 2 6 2" xfId="31738" xr:uid="{598F6CA9-A3E1-4B44-83E5-F471CE71D0F6}"/>
    <cellStyle name="Percent 3 2 2 4 2 7" xfId="22708" xr:uid="{A16B18A8-49B1-4AA5-B360-5EB7C675F3B1}"/>
    <cellStyle name="Percent 3 2 2 4 3" xfId="468" xr:uid="{CF7A7C84-F925-4339-A8E0-6D0DC7FBCAD6}"/>
    <cellStyle name="Percent 3 2 2 4 3 2" xfId="1215" xr:uid="{C94C7CAD-0515-4444-9F8B-282D0A14FC18}"/>
    <cellStyle name="Percent 3 2 2 4 3 2 2" xfId="2709" xr:uid="{B638C711-F542-47A7-80D8-E681E53DA4B7}"/>
    <cellStyle name="Percent 3 2 2 4 3 2 2 2" xfId="7191" xr:uid="{A21B3D64-FCAF-4C95-A191-D3D83EC3ECF6}"/>
    <cellStyle name="Percent 3 2 2 4 3 2 2 2 2" xfId="16221" xr:uid="{35C5C14B-93A4-4570-BF88-4D8A828D90B8}"/>
    <cellStyle name="Percent 3 2 2 4 3 2 2 2 2 2" xfId="38647" xr:uid="{789FDBFE-4DC0-451A-AC87-FE7D48A5EC7C}"/>
    <cellStyle name="Percent 3 2 2 4 3 2 2 2 3" xfId="29617" xr:uid="{1F6C55F7-1911-410F-9F31-9E75615B0829}"/>
    <cellStyle name="Percent 3 2 2 4 3 2 2 3" xfId="11739" xr:uid="{2E894E29-8FEA-41AF-ACA3-5A60C7C2ED5E}"/>
    <cellStyle name="Percent 3 2 2 4 3 2 2 3 2" xfId="34165" xr:uid="{2B9D25F5-2C69-44A8-80AC-1B5314A217CB}"/>
    <cellStyle name="Percent 3 2 2 4 3 2 2 4" xfId="25135" xr:uid="{BB1565B0-C32C-4451-8438-BAE67749F197}"/>
    <cellStyle name="Percent 3 2 2 4 3 2 3" xfId="4203" xr:uid="{2CDA55C4-4FCA-4959-91F7-4DB47DD30B1C}"/>
    <cellStyle name="Percent 3 2 2 4 3 2 3 2" xfId="8685" xr:uid="{DA71E9E6-E1D2-43DC-A910-C2FFAD0CF241}"/>
    <cellStyle name="Percent 3 2 2 4 3 2 3 2 2" xfId="17715" xr:uid="{3349F2C9-D22B-4EA8-890F-9751E716C9F0}"/>
    <cellStyle name="Percent 3 2 2 4 3 2 3 2 2 2" xfId="40141" xr:uid="{1DEAFC33-FF09-4B98-92DC-CF10A08D7964}"/>
    <cellStyle name="Percent 3 2 2 4 3 2 3 2 3" xfId="31111" xr:uid="{611587DC-88ED-4300-A3E1-BAF80C14C29B}"/>
    <cellStyle name="Percent 3 2 2 4 3 2 3 3" xfId="13233" xr:uid="{DB2690AA-DDC4-4ED7-90E5-5F1EFDFA4D9F}"/>
    <cellStyle name="Percent 3 2 2 4 3 2 3 3 2" xfId="35659" xr:uid="{6CFC3A60-E58C-4F4C-AFBE-ADB4918D8A65}"/>
    <cellStyle name="Percent 3 2 2 4 3 2 3 4" xfId="26629" xr:uid="{B83C68B2-41E1-43FF-B959-501559E38957}"/>
    <cellStyle name="Percent 3 2 2 4 3 2 4" xfId="5697" xr:uid="{A1B5E37B-A174-4A24-B387-2B1B4DA543AB}"/>
    <cellStyle name="Percent 3 2 2 4 3 2 4 2" xfId="14727" xr:uid="{E01C27BE-8E6B-4BA1-83F1-F6CC148F6AD3}"/>
    <cellStyle name="Percent 3 2 2 4 3 2 4 2 2" xfId="37153" xr:uid="{2FAFCA58-2773-4A01-92BA-64A091E3CA41}"/>
    <cellStyle name="Percent 3 2 2 4 3 2 4 3" xfId="28123" xr:uid="{96606EFC-7BF7-4ED8-8254-E16251382FCD}"/>
    <cellStyle name="Percent 3 2 2 4 3 2 5" xfId="10245" xr:uid="{FBF1E22D-E75B-4DCD-9EBD-657E1490AA8B}"/>
    <cellStyle name="Percent 3 2 2 4 3 2 5 2" xfId="32671" xr:uid="{D7D3BA15-5E6B-44FD-8F3D-EEE7E87D7AC2}"/>
    <cellStyle name="Percent 3 2 2 4 3 2 6" xfId="23641" xr:uid="{566DA662-C462-495F-9A94-F6A85B6A9DCD}"/>
    <cellStyle name="Percent 3 2 2 4 3 3" xfId="1962" xr:uid="{F433A150-A608-4C80-A815-C8DD719FB12E}"/>
    <cellStyle name="Percent 3 2 2 4 3 3 2" xfId="6444" xr:uid="{BA304B6D-1A52-4239-992A-943E123F32AD}"/>
    <cellStyle name="Percent 3 2 2 4 3 3 2 2" xfId="15474" xr:uid="{9693AFCB-4B93-4A16-9A93-8E5F938E8A7E}"/>
    <cellStyle name="Percent 3 2 2 4 3 3 2 2 2" xfId="37900" xr:uid="{1FBCA54B-DF61-4033-B002-C010A31E84EF}"/>
    <cellStyle name="Percent 3 2 2 4 3 3 2 3" xfId="28870" xr:uid="{111E012C-4205-464A-A3C7-6F4929744E7B}"/>
    <cellStyle name="Percent 3 2 2 4 3 3 3" xfId="10992" xr:uid="{C411D860-F84D-454C-B7C6-2805812C117D}"/>
    <cellStyle name="Percent 3 2 2 4 3 3 3 2" xfId="33418" xr:uid="{1F7F6F48-B6C8-49A5-AE58-229E36EC1AD2}"/>
    <cellStyle name="Percent 3 2 2 4 3 3 4" xfId="24388" xr:uid="{615C8990-7401-4F6E-8CB3-FD938C5F3558}"/>
    <cellStyle name="Percent 3 2 2 4 3 4" xfId="3456" xr:uid="{D12249BB-916F-4C56-8537-7E54782582DD}"/>
    <cellStyle name="Percent 3 2 2 4 3 4 2" xfId="7938" xr:uid="{186CA057-CD5B-4443-8AFA-14AEC2E240F5}"/>
    <cellStyle name="Percent 3 2 2 4 3 4 2 2" xfId="16968" xr:uid="{2C391EBC-CBE3-4A3E-BC0A-5D94B723DF38}"/>
    <cellStyle name="Percent 3 2 2 4 3 4 2 2 2" xfId="39394" xr:uid="{A4CB6DFD-81CE-4629-8063-AC704446804A}"/>
    <cellStyle name="Percent 3 2 2 4 3 4 2 3" xfId="30364" xr:uid="{32B0DBB6-E44E-4104-A21F-4AED5D9A2997}"/>
    <cellStyle name="Percent 3 2 2 4 3 4 3" xfId="12486" xr:uid="{CCD64566-4114-4B03-83F5-CC978C060B4E}"/>
    <cellStyle name="Percent 3 2 2 4 3 4 3 2" xfId="34912" xr:uid="{7D65AC1F-66CA-4FB0-8E4F-B6946153BFCA}"/>
    <cellStyle name="Percent 3 2 2 4 3 4 4" xfId="25882" xr:uid="{273F623E-7315-48FC-9B9A-EF4E7B862DDE}"/>
    <cellStyle name="Percent 3 2 2 4 3 5" xfId="4950" xr:uid="{7529B645-A4C5-4A9F-BAA9-21FB7A1CA490}"/>
    <cellStyle name="Percent 3 2 2 4 3 5 2" xfId="13980" xr:uid="{16EBDB8F-0874-42C5-A27C-8FC563824C45}"/>
    <cellStyle name="Percent 3 2 2 4 3 5 2 2" xfId="36406" xr:uid="{17DBAE51-67F3-4DF2-BDE4-868CF4A3147C}"/>
    <cellStyle name="Percent 3 2 2 4 3 5 3" xfId="27376" xr:uid="{0232A77B-3A4C-42D3-94D2-0BE69318C2E4}"/>
    <cellStyle name="Percent 3 2 2 4 3 6" xfId="9498" xr:uid="{D18E5A7C-DE87-44FD-A2B9-269E4A9A427B}"/>
    <cellStyle name="Percent 3 2 2 4 3 6 2" xfId="31924" xr:uid="{823A2800-7522-47A4-9C1A-2822FAF72B9C}"/>
    <cellStyle name="Percent 3 2 2 4 3 7" xfId="22894" xr:uid="{989D82EB-3DE1-4498-B1C2-F6CFA1CCE789}"/>
    <cellStyle name="Percent 3 2 2 4 4" xfId="654" xr:uid="{40BC7C5F-5635-46B4-805A-8C32A21445FD}"/>
    <cellStyle name="Percent 3 2 2 4 4 2" xfId="1401" xr:uid="{44A29EBB-6B9A-41D3-B4DC-E3151519F278}"/>
    <cellStyle name="Percent 3 2 2 4 4 2 2" xfId="2895" xr:uid="{1DB7CBA7-45A5-481B-BD04-C4736BCD1DA9}"/>
    <cellStyle name="Percent 3 2 2 4 4 2 2 2" xfId="7377" xr:uid="{84E97932-6E1A-4972-BB35-97C716EFA122}"/>
    <cellStyle name="Percent 3 2 2 4 4 2 2 2 2" xfId="16407" xr:uid="{33F68926-A967-44FE-81E8-5A2C8929DE0F}"/>
    <cellStyle name="Percent 3 2 2 4 4 2 2 2 2 2" xfId="38833" xr:uid="{B9B77566-8C78-40E3-B8AC-05C036B9277F}"/>
    <cellStyle name="Percent 3 2 2 4 4 2 2 2 3" xfId="29803" xr:uid="{BE99A15B-C472-4D16-BDD4-694F7AA611A2}"/>
    <cellStyle name="Percent 3 2 2 4 4 2 2 3" xfId="11925" xr:uid="{575B8329-3E8A-438C-B682-70A94968F8D3}"/>
    <cellStyle name="Percent 3 2 2 4 4 2 2 3 2" xfId="34351" xr:uid="{700197FD-3172-4291-B78C-C45932B76CA1}"/>
    <cellStyle name="Percent 3 2 2 4 4 2 2 4" xfId="25321" xr:uid="{4FF87A08-8155-4959-8E72-92423ECA6A33}"/>
    <cellStyle name="Percent 3 2 2 4 4 2 3" xfId="4389" xr:uid="{31F03CE0-76A5-4773-AF60-B4D4AA69960D}"/>
    <cellStyle name="Percent 3 2 2 4 4 2 3 2" xfId="8871" xr:uid="{BC1B53F3-DD81-4940-AD5F-EF7C9461B9F2}"/>
    <cellStyle name="Percent 3 2 2 4 4 2 3 2 2" xfId="17901" xr:uid="{7D88A675-253A-41E1-849C-0F8D5142B8FD}"/>
    <cellStyle name="Percent 3 2 2 4 4 2 3 2 2 2" xfId="40327" xr:uid="{2B351268-5EC7-4F82-B9F3-54EA1A27BDE9}"/>
    <cellStyle name="Percent 3 2 2 4 4 2 3 2 3" xfId="31297" xr:uid="{0C43E883-D8BD-4611-B331-A660E8FFA274}"/>
    <cellStyle name="Percent 3 2 2 4 4 2 3 3" xfId="13419" xr:uid="{88D17025-DB14-419B-9025-F253A2560F73}"/>
    <cellStyle name="Percent 3 2 2 4 4 2 3 3 2" xfId="35845" xr:uid="{DF3E7F4E-49E2-4B1A-B1C1-7686049F4881}"/>
    <cellStyle name="Percent 3 2 2 4 4 2 3 4" xfId="26815" xr:uid="{6C72593A-949D-4ED4-8A37-579612E07A9E}"/>
    <cellStyle name="Percent 3 2 2 4 4 2 4" xfId="5883" xr:uid="{21848E6C-007F-4554-8CA3-2D69316020EE}"/>
    <cellStyle name="Percent 3 2 2 4 4 2 4 2" xfId="14913" xr:uid="{C318A272-1D36-4B5C-803C-F4B855D46726}"/>
    <cellStyle name="Percent 3 2 2 4 4 2 4 2 2" xfId="37339" xr:uid="{9E60DE82-EAFF-4205-83DE-054C7F0D443B}"/>
    <cellStyle name="Percent 3 2 2 4 4 2 4 3" xfId="28309" xr:uid="{C81B42C2-F90C-460F-9644-F2AF7319F80B}"/>
    <cellStyle name="Percent 3 2 2 4 4 2 5" xfId="10431" xr:uid="{B8A9CBA4-5A31-433E-96A8-CC23034DB1A5}"/>
    <cellStyle name="Percent 3 2 2 4 4 2 5 2" xfId="32857" xr:uid="{01851DB1-B7EB-45A3-9F1A-8D2678F5742E}"/>
    <cellStyle name="Percent 3 2 2 4 4 2 6" xfId="23827" xr:uid="{68ABDEDA-275D-4B2B-8ADD-14E6B2FF8258}"/>
    <cellStyle name="Percent 3 2 2 4 4 3" xfId="2148" xr:uid="{CA1AD9D5-C471-490F-91FA-8BAC72815C71}"/>
    <cellStyle name="Percent 3 2 2 4 4 3 2" xfId="6630" xr:uid="{78BC3030-CAB8-4D8A-8B38-DE4F15B07602}"/>
    <cellStyle name="Percent 3 2 2 4 4 3 2 2" xfId="15660" xr:uid="{84BBAE05-83A8-436E-8972-84F5E1692661}"/>
    <cellStyle name="Percent 3 2 2 4 4 3 2 2 2" xfId="38086" xr:uid="{F314578B-7031-4690-AA93-C6BA7FC6F034}"/>
    <cellStyle name="Percent 3 2 2 4 4 3 2 3" xfId="29056" xr:uid="{BB1CD1A7-2CD7-4417-8506-549C1D73F165}"/>
    <cellStyle name="Percent 3 2 2 4 4 3 3" xfId="11178" xr:uid="{268531B1-8024-4ECD-9556-F801E195EF30}"/>
    <cellStyle name="Percent 3 2 2 4 4 3 3 2" xfId="33604" xr:uid="{046AD3E0-E8F2-4ECB-AD2E-2242E16A685B}"/>
    <cellStyle name="Percent 3 2 2 4 4 3 4" xfId="24574" xr:uid="{7D7B13E3-0B5E-402B-84D9-802B6D4A7828}"/>
    <cellStyle name="Percent 3 2 2 4 4 4" xfId="3642" xr:uid="{5067456D-0AAD-43C0-A2C6-86327CB2DB8D}"/>
    <cellStyle name="Percent 3 2 2 4 4 4 2" xfId="8124" xr:uid="{A5FDEF27-8984-47EC-B83B-73F873BFF15D}"/>
    <cellStyle name="Percent 3 2 2 4 4 4 2 2" xfId="17154" xr:uid="{E8E1455E-1374-4504-A7A3-FE0EA6E12BC4}"/>
    <cellStyle name="Percent 3 2 2 4 4 4 2 2 2" xfId="39580" xr:uid="{686005E5-EF42-410D-8B63-66A55851EA7D}"/>
    <cellStyle name="Percent 3 2 2 4 4 4 2 3" xfId="30550" xr:uid="{E75B3597-AD4C-4704-8D80-84E27E4E343D}"/>
    <cellStyle name="Percent 3 2 2 4 4 4 3" xfId="12672" xr:uid="{B225A23D-ED67-402A-9EB7-2C78A7780256}"/>
    <cellStyle name="Percent 3 2 2 4 4 4 3 2" xfId="35098" xr:uid="{E85BD0F7-906B-4CB9-84D7-A12F1603798E}"/>
    <cellStyle name="Percent 3 2 2 4 4 4 4" xfId="26068" xr:uid="{5B34AC8C-FC0E-42FE-B073-2C79F7CE7D7B}"/>
    <cellStyle name="Percent 3 2 2 4 4 5" xfId="5136" xr:uid="{BD107B71-5A63-4EAB-9BC0-51D2FD841117}"/>
    <cellStyle name="Percent 3 2 2 4 4 5 2" xfId="14166" xr:uid="{5DF15F79-EF23-476E-B923-2B0C0F15504B}"/>
    <cellStyle name="Percent 3 2 2 4 4 5 2 2" xfId="36592" xr:uid="{351FFD4E-17DD-4E36-A427-6C594FE94793}"/>
    <cellStyle name="Percent 3 2 2 4 4 5 3" xfId="27562" xr:uid="{CF92BC24-CC88-411F-95E4-643659DABB47}"/>
    <cellStyle name="Percent 3 2 2 4 4 6" xfId="9684" xr:uid="{102A9383-A164-4DC5-ABF4-31226946D37C}"/>
    <cellStyle name="Percent 3 2 2 4 4 6 2" xfId="32110" xr:uid="{07BFF455-E7E4-4ABE-A1D6-681FD3503AF6}"/>
    <cellStyle name="Percent 3 2 2 4 4 7" xfId="23080" xr:uid="{7BC805B1-9033-46EE-B1DC-A40AFA477762}"/>
    <cellStyle name="Percent 3 2 2 4 5" xfId="841" xr:uid="{FB51F69E-5748-40DB-A5F2-9B3F5276DB34}"/>
    <cellStyle name="Percent 3 2 2 4 5 2" xfId="2335" xr:uid="{985358E2-6630-4C9E-ADE5-0BB244FEA8E0}"/>
    <cellStyle name="Percent 3 2 2 4 5 2 2" xfId="6817" xr:uid="{A3FB2184-73E4-44C3-B3D1-F224CCFDBDB0}"/>
    <cellStyle name="Percent 3 2 2 4 5 2 2 2" xfId="15847" xr:uid="{5842DA4A-3A0F-45B3-BED4-5D24B471B2C4}"/>
    <cellStyle name="Percent 3 2 2 4 5 2 2 2 2" xfId="38273" xr:uid="{809B6B13-2F13-42DC-B404-6095F9B59B37}"/>
    <cellStyle name="Percent 3 2 2 4 5 2 2 3" xfId="29243" xr:uid="{6F005A86-B9DD-4476-9D73-C157F08871DB}"/>
    <cellStyle name="Percent 3 2 2 4 5 2 3" xfId="11365" xr:uid="{61AB6446-4AFE-4C9B-AA9B-2985E557519B}"/>
    <cellStyle name="Percent 3 2 2 4 5 2 3 2" xfId="33791" xr:uid="{72830DD6-468F-4AAE-9A5F-6D9D6AED8CCC}"/>
    <cellStyle name="Percent 3 2 2 4 5 2 4" xfId="24761" xr:uid="{A7CA053C-70A8-4245-968C-CF73CDC1C221}"/>
    <cellStyle name="Percent 3 2 2 4 5 3" xfId="3829" xr:uid="{A09DC009-7ED1-47D5-A5D8-08DE2103878F}"/>
    <cellStyle name="Percent 3 2 2 4 5 3 2" xfId="8311" xr:uid="{9189CFDF-7423-4AC8-A86C-EF64202C123D}"/>
    <cellStyle name="Percent 3 2 2 4 5 3 2 2" xfId="17341" xr:uid="{D5549E75-D5E8-4183-994C-60B21B6598FF}"/>
    <cellStyle name="Percent 3 2 2 4 5 3 2 2 2" xfId="39767" xr:uid="{8B9AAAD5-5E85-4EA7-9545-DAD029DC7001}"/>
    <cellStyle name="Percent 3 2 2 4 5 3 2 3" xfId="30737" xr:uid="{D83FE3ED-D662-4B84-985F-76804B6A3756}"/>
    <cellStyle name="Percent 3 2 2 4 5 3 3" xfId="12859" xr:uid="{E6FC7985-2A87-4580-9881-828B49819226}"/>
    <cellStyle name="Percent 3 2 2 4 5 3 3 2" xfId="35285" xr:uid="{A93ED152-ADE5-4764-93DB-BC78A15D27BE}"/>
    <cellStyle name="Percent 3 2 2 4 5 3 4" xfId="26255" xr:uid="{D973C798-93AC-4E09-B7BB-0C2993D49DC9}"/>
    <cellStyle name="Percent 3 2 2 4 5 4" xfId="5323" xr:uid="{8D165481-8C61-40BF-8387-5D51914B70E7}"/>
    <cellStyle name="Percent 3 2 2 4 5 4 2" xfId="14353" xr:uid="{398E7D40-E933-4C6C-BE6F-3EE06B0BFAEF}"/>
    <cellStyle name="Percent 3 2 2 4 5 4 2 2" xfId="36779" xr:uid="{D058D28E-34C1-4010-BCBC-0BD4AFB28201}"/>
    <cellStyle name="Percent 3 2 2 4 5 4 3" xfId="27749" xr:uid="{E209AE29-10B8-4E0D-8895-51268DD824B1}"/>
    <cellStyle name="Percent 3 2 2 4 5 5" xfId="9871" xr:uid="{0B9A4D7F-23F3-4C3E-A93A-21F4B46C1184}"/>
    <cellStyle name="Percent 3 2 2 4 5 5 2" xfId="32297" xr:uid="{A192BFB9-C48A-44CC-AFD7-73FE0272D819}"/>
    <cellStyle name="Percent 3 2 2 4 5 6" xfId="23267" xr:uid="{5FD7A2D9-7F56-41A7-95CF-CBA9FE0BC825}"/>
    <cellStyle name="Percent 3 2 2 4 6" xfId="1590" xr:uid="{AC25659B-831D-443D-8C7B-E439D85464B6}"/>
    <cellStyle name="Percent 3 2 2 4 6 2" xfId="6072" xr:uid="{D535099F-2EF5-42CB-87B4-AF892311DD7C}"/>
    <cellStyle name="Percent 3 2 2 4 6 2 2" xfId="15102" xr:uid="{7A8E513D-B74C-49BB-813F-F9EF75465E52}"/>
    <cellStyle name="Percent 3 2 2 4 6 2 2 2" xfId="37528" xr:uid="{6511C5A9-C3DD-467D-9D5B-420B4D02E18A}"/>
    <cellStyle name="Percent 3 2 2 4 6 2 3" xfId="28498" xr:uid="{6F25AAE4-C330-4D25-ADB0-1565593FA219}"/>
    <cellStyle name="Percent 3 2 2 4 6 3" xfId="10620" xr:uid="{F579EC3E-0DF6-42BD-90B6-AF102F635FD2}"/>
    <cellStyle name="Percent 3 2 2 4 6 3 2" xfId="33046" xr:uid="{AA03E662-6CCA-4C48-AB8C-1677FCC94064}"/>
    <cellStyle name="Percent 3 2 2 4 6 4" xfId="24016" xr:uid="{50D67579-3C42-40A0-B6A9-B752BD09001E}"/>
    <cellStyle name="Percent 3 2 2 4 7" xfId="3084" xr:uid="{99E27F4E-9795-4CD5-A2D1-6567FA9011AA}"/>
    <cellStyle name="Percent 3 2 2 4 7 2" xfId="7566" xr:uid="{F5DBA493-B2A4-40D2-8FA7-CDBFEB0E457D}"/>
    <cellStyle name="Percent 3 2 2 4 7 2 2" xfId="16596" xr:uid="{7FFDBCDD-3040-4850-BD9C-F87B6DF37E25}"/>
    <cellStyle name="Percent 3 2 2 4 7 2 2 2" xfId="39022" xr:uid="{942AFAB1-2CC6-4B10-99DC-406C4BD8990F}"/>
    <cellStyle name="Percent 3 2 2 4 7 2 3" xfId="29992" xr:uid="{83520B3B-4F85-49C7-95D8-5654012D9DD6}"/>
    <cellStyle name="Percent 3 2 2 4 7 3" xfId="12114" xr:uid="{6A8FADC8-6CD7-4E78-8415-BE1ECE503ED1}"/>
    <cellStyle name="Percent 3 2 2 4 7 3 2" xfId="34540" xr:uid="{6114A315-9A23-434E-9D3E-238EE378CC90}"/>
    <cellStyle name="Percent 3 2 2 4 7 4" xfId="25510" xr:uid="{4F4F0D9C-00B3-42AC-B9D1-56A91AE6938C}"/>
    <cellStyle name="Percent 3 2 2 4 8" xfId="4578" xr:uid="{CD0F045C-A669-48B9-9485-3CA0A99F2D1B}"/>
    <cellStyle name="Percent 3 2 2 4 8 2" xfId="13608" xr:uid="{8DC46FF8-9599-4477-A3E3-59416605E3DC}"/>
    <cellStyle name="Percent 3 2 2 4 8 2 2" xfId="36034" xr:uid="{87929B09-1818-4F2C-8F10-A958BCDC33E2}"/>
    <cellStyle name="Percent 3 2 2 4 8 3" xfId="27004" xr:uid="{488033D8-12E5-4091-AAFC-FFCC3F098A53}"/>
    <cellStyle name="Percent 3 2 2 4 9" xfId="9126" xr:uid="{F4B76563-29B8-4639-BB78-3703C17DA097}"/>
    <cellStyle name="Percent 3 2 2 4 9 2" xfId="31552" xr:uid="{E5E3A04F-0ADE-4D52-A06F-838CBE8D8E4A}"/>
    <cellStyle name="Percent 3 2 2 5" xfId="125" xr:uid="{0E3AF270-F4A7-4FEB-AC4A-D3750ECBA28D}"/>
    <cellStyle name="Percent 3 2 2 5 10" xfId="22551" xr:uid="{1CD5BF85-4A0F-48D4-AA42-661F8D3273FE}"/>
    <cellStyle name="Percent 3 2 2 5 2" xfId="311" xr:uid="{96111906-99F0-4BB1-A4EB-8E8872CCEF51}"/>
    <cellStyle name="Percent 3 2 2 5 2 2" xfId="1054" xr:uid="{81F0AE74-F14A-4980-9BD5-E503E681BB42}"/>
    <cellStyle name="Percent 3 2 2 5 2 2 2" xfId="2548" xr:uid="{18793453-B612-40A6-9E65-DDA50C056A9B}"/>
    <cellStyle name="Percent 3 2 2 5 2 2 2 2" xfId="7030" xr:uid="{2DEDE47D-B707-4153-A631-F707FB8EA7C4}"/>
    <cellStyle name="Percent 3 2 2 5 2 2 2 2 2" xfId="16060" xr:uid="{37CBD632-88E8-49F9-BF41-188DE1FF0927}"/>
    <cellStyle name="Percent 3 2 2 5 2 2 2 2 2 2" xfId="38486" xr:uid="{5AF09B03-ACDB-4140-B403-DE671EC3D07F}"/>
    <cellStyle name="Percent 3 2 2 5 2 2 2 2 3" xfId="29456" xr:uid="{971BCC08-A2F1-4742-A9C3-CF4CBD0BDC27}"/>
    <cellStyle name="Percent 3 2 2 5 2 2 2 3" xfId="11578" xr:uid="{81C3C34F-0722-4580-8F4D-A0C9F53BA878}"/>
    <cellStyle name="Percent 3 2 2 5 2 2 2 3 2" xfId="34004" xr:uid="{E7E19344-7042-4BA7-BBB6-CF32F0B0B7E7}"/>
    <cellStyle name="Percent 3 2 2 5 2 2 2 4" xfId="24974" xr:uid="{2C238C7D-51D3-40C4-94AF-9149AE44988F}"/>
    <cellStyle name="Percent 3 2 2 5 2 2 3" xfId="4042" xr:uid="{2D4985B9-3EEC-4E77-A051-F1F65596E8E0}"/>
    <cellStyle name="Percent 3 2 2 5 2 2 3 2" xfId="8524" xr:uid="{7FAC580B-03D1-46DE-A332-CE1678E3566E}"/>
    <cellStyle name="Percent 3 2 2 5 2 2 3 2 2" xfId="17554" xr:uid="{6123F3B3-F6C5-4EF4-9D6B-9D3C9CB74C27}"/>
    <cellStyle name="Percent 3 2 2 5 2 2 3 2 2 2" xfId="39980" xr:uid="{1AD63A0D-B01C-4512-9C73-93108ABFD2B8}"/>
    <cellStyle name="Percent 3 2 2 5 2 2 3 2 3" xfId="30950" xr:uid="{ED46FF4B-9438-40E0-B42E-C3B5B9764034}"/>
    <cellStyle name="Percent 3 2 2 5 2 2 3 3" xfId="13072" xr:uid="{6D766D1A-F7A0-49DD-9371-056530BE98BE}"/>
    <cellStyle name="Percent 3 2 2 5 2 2 3 3 2" xfId="35498" xr:uid="{7BC8866B-EA23-4286-BA14-BC6CD08612EC}"/>
    <cellStyle name="Percent 3 2 2 5 2 2 3 4" xfId="26468" xr:uid="{C3A12B03-0A6B-4DA8-A4BB-BEAAC654355A}"/>
    <cellStyle name="Percent 3 2 2 5 2 2 4" xfId="5536" xr:uid="{62F97BFF-2150-479E-9990-B5AF189EE88E}"/>
    <cellStyle name="Percent 3 2 2 5 2 2 4 2" xfId="14566" xr:uid="{D26ACF6F-0C54-4BF6-9B0E-A1DCDDD3CB28}"/>
    <cellStyle name="Percent 3 2 2 5 2 2 4 2 2" xfId="36992" xr:uid="{C8FDEFD9-E87B-4E0A-8DF2-0F3237C98AAB}"/>
    <cellStyle name="Percent 3 2 2 5 2 2 4 3" xfId="27962" xr:uid="{0A98AB00-E511-4211-8BCF-F4CEDCFFE315}"/>
    <cellStyle name="Percent 3 2 2 5 2 2 5" xfId="10084" xr:uid="{5BD239B3-15AC-4B58-9032-1C88C799A05D}"/>
    <cellStyle name="Percent 3 2 2 5 2 2 5 2" xfId="32510" xr:uid="{987DDEE9-3ACD-49AF-8BD2-BE6E90DD912A}"/>
    <cellStyle name="Percent 3 2 2 5 2 2 6" xfId="23480" xr:uid="{F8948E09-9B43-4CA4-8E8A-D7F1B0E09C32}"/>
    <cellStyle name="Percent 3 2 2 5 2 3" xfId="1805" xr:uid="{3ED58559-12C9-44C4-A49B-3C0C69E8B27F}"/>
    <cellStyle name="Percent 3 2 2 5 2 3 2" xfId="6287" xr:uid="{6976ACE3-9EF2-4E79-88DE-631479F4CDCC}"/>
    <cellStyle name="Percent 3 2 2 5 2 3 2 2" xfId="15317" xr:uid="{12CFB054-D635-4332-BDBD-0F079B5C6547}"/>
    <cellStyle name="Percent 3 2 2 5 2 3 2 2 2" xfId="37743" xr:uid="{32A4A50D-EAC5-4ADF-B23C-116C314EBDA7}"/>
    <cellStyle name="Percent 3 2 2 5 2 3 2 3" xfId="28713" xr:uid="{317041CD-E9FD-4331-A711-4F94B5779D56}"/>
    <cellStyle name="Percent 3 2 2 5 2 3 3" xfId="10835" xr:uid="{31DCC353-BD56-4F0F-ADF5-38626734BA93}"/>
    <cellStyle name="Percent 3 2 2 5 2 3 3 2" xfId="33261" xr:uid="{A87C98CC-6883-4972-8B55-F7E6A1FEE2EF}"/>
    <cellStyle name="Percent 3 2 2 5 2 3 4" xfId="24231" xr:uid="{F0BCFBC1-55BD-4B31-BB0B-EAD3CA15919C}"/>
    <cellStyle name="Percent 3 2 2 5 2 4" xfId="3299" xr:uid="{FBB73645-05FA-41BF-AC29-27962B139707}"/>
    <cellStyle name="Percent 3 2 2 5 2 4 2" xfId="7781" xr:uid="{5FAF7F47-5451-41E5-BB93-F726B9E8ABC1}"/>
    <cellStyle name="Percent 3 2 2 5 2 4 2 2" xfId="16811" xr:uid="{04278756-8AC7-4624-89DF-1A7A41DBB6F5}"/>
    <cellStyle name="Percent 3 2 2 5 2 4 2 2 2" xfId="39237" xr:uid="{6D4A29DA-8491-40D8-AA0F-EEE9EBFD3B9C}"/>
    <cellStyle name="Percent 3 2 2 5 2 4 2 3" xfId="30207" xr:uid="{876FACCF-C604-4352-8BBC-F575F48D1554}"/>
    <cellStyle name="Percent 3 2 2 5 2 4 3" xfId="12329" xr:uid="{D19804B5-51C3-4683-8F3F-5A1B0BB3120C}"/>
    <cellStyle name="Percent 3 2 2 5 2 4 3 2" xfId="34755" xr:uid="{45A7DEAA-5899-4E0C-B564-2B7FFC721CE3}"/>
    <cellStyle name="Percent 3 2 2 5 2 4 4" xfId="25725" xr:uid="{D039A47D-61FE-4E18-A7F1-00635761BD29}"/>
    <cellStyle name="Percent 3 2 2 5 2 5" xfId="4793" xr:uid="{41A4A86B-D42B-449A-A048-78446CBD343B}"/>
    <cellStyle name="Percent 3 2 2 5 2 5 2" xfId="13823" xr:uid="{B4BBC78D-2204-4F53-BF2E-0268DBE47DAB}"/>
    <cellStyle name="Percent 3 2 2 5 2 5 2 2" xfId="36249" xr:uid="{B1906EB9-C257-4C13-A9D7-57EEE3F3972A}"/>
    <cellStyle name="Percent 3 2 2 5 2 5 3" xfId="27219" xr:uid="{199C9BD1-C1B7-430A-88F7-11AA98626D28}"/>
    <cellStyle name="Percent 3 2 2 5 2 6" xfId="9341" xr:uid="{6B92491B-6E01-471C-8F49-B1D44C3002E2}"/>
    <cellStyle name="Percent 3 2 2 5 2 6 2" xfId="31767" xr:uid="{8A6B3634-B6A2-4754-B09A-BEA4A057C2D6}"/>
    <cellStyle name="Percent 3 2 2 5 2 7" xfId="22737" xr:uid="{6EE44748-7D50-40B8-B5B2-3A7ED53E19A7}"/>
    <cellStyle name="Percent 3 2 2 5 3" xfId="497" xr:uid="{3EE06EBB-A479-42D7-9967-1F8AB3B3D966}"/>
    <cellStyle name="Percent 3 2 2 5 3 2" xfId="1244" xr:uid="{4BB88D16-53B9-49F9-B08C-5F5CA8E8F6A7}"/>
    <cellStyle name="Percent 3 2 2 5 3 2 2" xfId="2738" xr:uid="{298D94E3-B53F-4156-A686-75E340A0F7C0}"/>
    <cellStyle name="Percent 3 2 2 5 3 2 2 2" xfId="7220" xr:uid="{50FEE936-F9D9-45C9-A15A-83AF6C8AB66B}"/>
    <cellStyle name="Percent 3 2 2 5 3 2 2 2 2" xfId="16250" xr:uid="{9D84D834-8336-430B-932A-A31A9BB7904B}"/>
    <cellStyle name="Percent 3 2 2 5 3 2 2 2 2 2" xfId="38676" xr:uid="{0710A226-5C92-4BA9-A372-B84373239FDA}"/>
    <cellStyle name="Percent 3 2 2 5 3 2 2 2 3" xfId="29646" xr:uid="{5D86A216-6093-4774-A926-919C3CEAA5EC}"/>
    <cellStyle name="Percent 3 2 2 5 3 2 2 3" xfId="11768" xr:uid="{2081E4BD-C8B8-41E1-933F-D1A6F774AA52}"/>
    <cellStyle name="Percent 3 2 2 5 3 2 2 3 2" xfId="34194" xr:uid="{EE3180C3-7C7E-4BC1-9177-23BF9CB40BBB}"/>
    <cellStyle name="Percent 3 2 2 5 3 2 2 4" xfId="25164" xr:uid="{74A39D30-6717-4F45-8835-9FD7BD71CA37}"/>
    <cellStyle name="Percent 3 2 2 5 3 2 3" xfId="4232" xr:uid="{37EB46F6-4022-47EE-94B4-1B422EFC6270}"/>
    <cellStyle name="Percent 3 2 2 5 3 2 3 2" xfId="8714" xr:uid="{F8ED80E6-8239-41E5-8F1C-0401894D0CC4}"/>
    <cellStyle name="Percent 3 2 2 5 3 2 3 2 2" xfId="17744" xr:uid="{F82FAC40-CBD9-46E0-ADA6-4EA66D1F39EA}"/>
    <cellStyle name="Percent 3 2 2 5 3 2 3 2 2 2" xfId="40170" xr:uid="{CF433B03-A658-4191-B1C7-5AD22AF2E0AA}"/>
    <cellStyle name="Percent 3 2 2 5 3 2 3 2 3" xfId="31140" xr:uid="{701E9E53-4BF9-47E2-A354-9D44E7EF2C2D}"/>
    <cellStyle name="Percent 3 2 2 5 3 2 3 3" xfId="13262" xr:uid="{EBAEA227-4178-4775-BBBA-58DEE09EBBD7}"/>
    <cellStyle name="Percent 3 2 2 5 3 2 3 3 2" xfId="35688" xr:uid="{4D46CE0F-2C82-485E-83B3-D9D292FA8D07}"/>
    <cellStyle name="Percent 3 2 2 5 3 2 3 4" xfId="26658" xr:uid="{E11A4D02-F58A-4D98-8FE9-4582EDE34710}"/>
    <cellStyle name="Percent 3 2 2 5 3 2 4" xfId="5726" xr:uid="{521F2527-B80C-4412-BB72-40CD313340C0}"/>
    <cellStyle name="Percent 3 2 2 5 3 2 4 2" xfId="14756" xr:uid="{85DE5659-7FDC-426D-A7AB-CFCA9CFB4001}"/>
    <cellStyle name="Percent 3 2 2 5 3 2 4 2 2" xfId="37182" xr:uid="{9B502246-F3A0-4A52-9C7C-DD04874C2139}"/>
    <cellStyle name="Percent 3 2 2 5 3 2 4 3" xfId="28152" xr:uid="{908FFBA6-5A17-4BF1-A9F1-E6A19D2F6FA5}"/>
    <cellStyle name="Percent 3 2 2 5 3 2 5" xfId="10274" xr:uid="{A5FB92B6-88A3-4539-B648-F26097B8D573}"/>
    <cellStyle name="Percent 3 2 2 5 3 2 5 2" xfId="32700" xr:uid="{3C889EFB-17E3-42CD-BD52-57584BA69EE7}"/>
    <cellStyle name="Percent 3 2 2 5 3 2 6" xfId="23670" xr:uid="{6299E88A-489A-43DC-8C6B-7A2D05E19D20}"/>
    <cellStyle name="Percent 3 2 2 5 3 3" xfId="1991" xr:uid="{235F6139-8C3C-45C4-9C56-63FDD1248F7A}"/>
    <cellStyle name="Percent 3 2 2 5 3 3 2" xfId="6473" xr:uid="{2B6E5AA9-49BF-441A-815B-FA1D8EC42B4C}"/>
    <cellStyle name="Percent 3 2 2 5 3 3 2 2" xfId="15503" xr:uid="{2C63EC50-DD90-4B65-A50C-36C97A6B18EA}"/>
    <cellStyle name="Percent 3 2 2 5 3 3 2 2 2" xfId="37929" xr:uid="{5B606AD7-3C90-4091-9070-90A9533BF2F7}"/>
    <cellStyle name="Percent 3 2 2 5 3 3 2 3" xfId="28899" xr:uid="{82BA4BAF-D3CA-44EB-804F-C5E742D9317C}"/>
    <cellStyle name="Percent 3 2 2 5 3 3 3" xfId="11021" xr:uid="{6F0D3F32-6D56-4FAA-A232-FB7AEDF3CFF3}"/>
    <cellStyle name="Percent 3 2 2 5 3 3 3 2" xfId="33447" xr:uid="{F7535DDB-3068-46A1-9E04-45481A5F90D4}"/>
    <cellStyle name="Percent 3 2 2 5 3 3 4" xfId="24417" xr:uid="{D2226637-3B66-45DB-A19E-B370624B8299}"/>
    <cellStyle name="Percent 3 2 2 5 3 4" xfId="3485" xr:uid="{EA2763E8-AC65-4E74-A935-B799BC3D08E1}"/>
    <cellStyle name="Percent 3 2 2 5 3 4 2" xfId="7967" xr:uid="{0894FCCD-B06E-490F-A94F-B64DE0CEAEB4}"/>
    <cellStyle name="Percent 3 2 2 5 3 4 2 2" xfId="16997" xr:uid="{CCA1DA0D-ECD2-4CAF-AA2C-150D386B6732}"/>
    <cellStyle name="Percent 3 2 2 5 3 4 2 2 2" xfId="39423" xr:uid="{7127C577-092E-4747-9DF9-D53A1AE64F7C}"/>
    <cellStyle name="Percent 3 2 2 5 3 4 2 3" xfId="30393" xr:uid="{6518D526-6BAA-41E5-81F6-8A1EB4472FF8}"/>
    <cellStyle name="Percent 3 2 2 5 3 4 3" xfId="12515" xr:uid="{9C5F29DB-184B-40BA-91D5-27017A7B13E2}"/>
    <cellStyle name="Percent 3 2 2 5 3 4 3 2" xfId="34941" xr:uid="{FCD0938D-8217-4248-AC87-0BD8F1EB7E4C}"/>
    <cellStyle name="Percent 3 2 2 5 3 4 4" xfId="25911" xr:uid="{0894FB5F-5FC8-42D7-94A8-A2D2F65898B6}"/>
    <cellStyle name="Percent 3 2 2 5 3 5" xfId="4979" xr:uid="{D2B79B21-A620-4F75-8372-C40326CABE48}"/>
    <cellStyle name="Percent 3 2 2 5 3 5 2" xfId="14009" xr:uid="{F1AFE46E-05E4-4A45-A458-EAAC40018F73}"/>
    <cellStyle name="Percent 3 2 2 5 3 5 2 2" xfId="36435" xr:uid="{F146BDAF-00FF-469D-A9ED-B0F53B530FD3}"/>
    <cellStyle name="Percent 3 2 2 5 3 5 3" xfId="27405" xr:uid="{BE4F339B-4BEC-411C-A5A3-F93EA01F7474}"/>
    <cellStyle name="Percent 3 2 2 5 3 6" xfId="9527" xr:uid="{78ECB467-F175-4FC0-A4DF-17CA9AB62210}"/>
    <cellStyle name="Percent 3 2 2 5 3 6 2" xfId="31953" xr:uid="{B46AB549-C41A-40DF-9868-F1F773AD784A}"/>
    <cellStyle name="Percent 3 2 2 5 3 7" xfId="22923" xr:uid="{DDBC181E-AFD9-4091-BD48-1261D5A84530}"/>
    <cellStyle name="Percent 3 2 2 5 4" xfId="683" xr:uid="{16C7EA81-7DC1-4878-BEC8-6E1EF7A05545}"/>
    <cellStyle name="Percent 3 2 2 5 4 2" xfId="1430" xr:uid="{E2FF6F91-6628-48DD-B25F-BB74DE508E2D}"/>
    <cellStyle name="Percent 3 2 2 5 4 2 2" xfId="2924" xr:uid="{88317D0D-3917-41B4-8AB7-587992FDC777}"/>
    <cellStyle name="Percent 3 2 2 5 4 2 2 2" xfId="7406" xr:uid="{DADAD2D7-FB58-4072-B024-D7DB9E95505B}"/>
    <cellStyle name="Percent 3 2 2 5 4 2 2 2 2" xfId="16436" xr:uid="{2767F056-56DE-439E-B6E0-150762C668E5}"/>
    <cellStyle name="Percent 3 2 2 5 4 2 2 2 2 2" xfId="38862" xr:uid="{F924AA9A-D98F-4864-BB14-84A837A39C5F}"/>
    <cellStyle name="Percent 3 2 2 5 4 2 2 2 3" xfId="29832" xr:uid="{AA74ACD0-CC71-4410-AB4C-09ACC62B0E0B}"/>
    <cellStyle name="Percent 3 2 2 5 4 2 2 3" xfId="11954" xr:uid="{6D7CAEBA-91F0-4D5A-9072-973248A1E115}"/>
    <cellStyle name="Percent 3 2 2 5 4 2 2 3 2" xfId="34380" xr:uid="{889E8D72-5B16-4FB9-AF0B-8BC3BFFC2E54}"/>
    <cellStyle name="Percent 3 2 2 5 4 2 2 4" xfId="25350" xr:uid="{A4E52307-E003-4C28-9EE5-48D6742BABBA}"/>
    <cellStyle name="Percent 3 2 2 5 4 2 3" xfId="4418" xr:uid="{E8838A80-D720-4280-AF68-24B13406F759}"/>
    <cellStyle name="Percent 3 2 2 5 4 2 3 2" xfId="8900" xr:uid="{2DEB3EA9-E41C-4FC8-B944-2F73C0143660}"/>
    <cellStyle name="Percent 3 2 2 5 4 2 3 2 2" xfId="17930" xr:uid="{2FA51E78-271F-4789-A0D1-7AD4ABC32BDD}"/>
    <cellStyle name="Percent 3 2 2 5 4 2 3 2 2 2" xfId="40356" xr:uid="{E83FF2AB-AF21-4129-90E0-D3C003CA42B0}"/>
    <cellStyle name="Percent 3 2 2 5 4 2 3 2 3" xfId="31326" xr:uid="{87CF4D07-9C08-4A33-9508-DBD93C248139}"/>
    <cellStyle name="Percent 3 2 2 5 4 2 3 3" xfId="13448" xr:uid="{2DF53621-0E3A-42A3-9A31-DA9D0792E7B7}"/>
    <cellStyle name="Percent 3 2 2 5 4 2 3 3 2" xfId="35874" xr:uid="{ED6E92E7-2043-4D4C-AB18-7EF8E74424BD}"/>
    <cellStyle name="Percent 3 2 2 5 4 2 3 4" xfId="26844" xr:uid="{5A437E72-F1E7-4B90-8ADF-E05858C44BD6}"/>
    <cellStyle name="Percent 3 2 2 5 4 2 4" xfId="5912" xr:uid="{44A90E51-5A89-48B9-BF79-ACB4233A22FC}"/>
    <cellStyle name="Percent 3 2 2 5 4 2 4 2" xfId="14942" xr:uid="{DC25A190-9C9B-4968-BE35-A7E9CF17628D}"/>
    <cellStyle name="Percent 3 2 2 5 4 2 4 2 2" xfId="37368" xr:uid="{80DA1FBB-709C-449C-9E3B-8AF93E07769F}"/>
    <cellStyle name="Percent 3 2 2 5 4 2 4 3" xfId="28338" xr:uid="{EA0519BE-844C-4A8D-BE7A-1D0AE461668E}"/>
    <cellStyle name="Percent 3 2 2 5 4 2 5" xfId="10460" xr:uid="{C99642C6-8933-460D-859E-D336E397550F}"/>
    <cellStyle name="Percent 3 2 2 5 4 2 5 2" xfId="32886" xr:uid="{C8AA7440-374F-4E7F-ACD5-447869142C90}"/>
    <cellStyle name="Percent 3 2 2 5 4 2 6" xfId="23856" xr:uid="{B58D4D69-BA59-4A78-969C-BBD248CC2A42}"/>
    <cellStyle name="Percent 3 2 2 5 4 3" xfId="2177" xr:uid="{7249528D-B469-43B0-AAC6-A63B6B6598E3}"/>
    <cellStyle name="Percent 3 2 2 5 4 3 2" xfId="6659" xr:uid="{0DAE0121-F591-41DE-AF1D-381D023B08F7}"/>
    <cellStyle name="Percent 3 2 2 5 4 3 2 2" xfId="15689" xr:uid="{948714B9-343C-449A-81AF-0E60F7CCF64E}"/>
    <cellStyle name="Percent 3 2 2 5 4 3 2 2 2" xfId="38115" xr:uid="{FBDF331E-34EE-48F3-B188-02886394603C}"/>
    <cellStyle name="Percent 3 2 2 5 4 3 2 3" xfId="29085" xr:uid="{CFA6170C-AC0C-49FF-B3EF-D475BFC7DCFB}"/>
    <cellStyle name="Percent 3 2 2 5 4 3 3" xfId="11207" xr:uid="{FABFC25F-82F7-472F-A714-F1838C86FA5B}"/>
    <cellStyle name="Percent 3 2 2 5 4 3 3 2" xfId="33633" xr:uid="{C7ABF34B-0690-4EC0-BE81-70D441F8B66A}"/>
    <cellStyle name="Percent 3 2 2 5 4 3 4" xfId="24603" xr:uid="{80140ED2-04A3-46C8-AA6C-5843478598A4}"/>
    <cellStyle name="Percent 3 2 2 5 4 4" xfId="3671" xr:uid="{4BDCF7E7-4B18-45D3-9D00-338D8AD5A9A5}"/>
    <cellStyle name="Percent 3 2 2 5 4 4 2" xfId="8153" xr:uid="{E2ED7350-1955-4B98-BFBE-13C06316F66D}"/>
    <cellStyle name="Percent 3 2 2 5 4 4 2 2" xfId="17183" xr:uid="{1DA53ABB-C065-4660-889F-393F7117B388}"/>
    <cellStyle name="Percent 3 2 2 5 4 4 2 2 2" xfId="39609" xr:uid="{D252D419-86B3-4689-AEFE-409AB0AD6822}"/>
    <cellStyle name="Percent 3 2 2 5 4 4 2 3" xfId="30579" xr:uid="{AAC63EA3-CF15-475B-9B1D-8B955E123741}"/>
    <cellStyle name="Percent 3 2 2 5 4 4 3" xfId="12701" xr:uid="{4D7B3EB1-E320-47FA-9626-47F5C5EC3906}"/>
    <cellStyle name="Percent 3 2 2 5 4 4 3 2" xfId="35127" xr:uid="{FF745A8F-702D-4B1F-B705-D7176B6F4B80}"/>
    <cellStyle name="Percent 3 2 2 5 4 4 4" xfId="26097" xr:uid="{DB9D96C5-0B25-4F00-A833-086C2B50C0E0}"/>
    <cellStyle name="Percent 3 2 2 5 4 5" xfId="5165" xr:uid="{17703E20-4BEF-424F-915C-D242DD6CA393}"/>
    <cellStyle name="Percent 3 2 2 5 4 5 2" xfId="14195" xr:uid="{8E195C02-78FB-4615-AEC7-FFA33B48DF54}"/>
    <cellStyle name="Percent 3 2 2 5 4 5 2 2" xfId="36621" xr:uid="{F5106150-45C3-4512-AB32-FE28AA9C7853}"/>
    <cellStyle name="Percent 3 2 2 5 4 5 3" xfId="27591" xr:uid="{B1E5BC95-D55A-408E-B710-47D13D4CC804}"/>
    <cellStyle name="Percent 3 2 2 5 4 6" xfId="9713" xr:uid="{56CC73E5-D031-4041-81EE-264D90A9393F}"/>
    <cellStyle name="Percent 3 2 2 5 4 6 2" xfId="32139" xr:uid="{40E8EDEA-FEA1-40F9-8B27-849BC6F2C380}"/>
    <cellStyle name="Percent 3 2 2 5 4 7" xfId="23109" xr:uid="{C810FCB0-AD47-4327-8287-4289AE829C19}"/>
    <cellStyle name="Percent 3 2 2 5 5" xfId="870" xr:uid="{262BC867-D896-46C2-9146-125D2ED5FF8B}"/>
    <cellStyle name="Percent 3 2 2 5 5 2" xfId="2364" xr:uid="{0D94C2EB-EADD-415B-AB7A-11787FF8262C}"/>
    <cellStyle name="Percent 3 2 2 5 5 2 2" xfId="6846" xr:uid="{9F5323BD-470D-4455-B7ED-7343D06C1529}"/>
    <cellStyle name="Percent 3 2 2 5 5 2 2 2" xfId="15876" xr:uid="{BC28A1F8-6115-4B98-8AA6-96341CD731C6}"/>
    <cellStyle name="Percent 3 2 2 5 5 2 2 2 2" xfId="38302" xr:uid="{2E6D1904-D5FD-4E79-8B00-6024CCF20528}"/>
    <cellStyle name="Percent 3 2 2 5 5 2 2 3" xfId="29272" xr:uid="{D2E872F6-E7A5-438F-B0B4-B22D69BF79DC}"/>
    <cellStyle name="Percent 3 2 2 5 5 2 3" xfId="11394" xr:uid="{64B67F15-DF5D-4B33-84B8-BDD2037BEEA6}"/>
    <cellStyle name="Percent 3 2 2 5 5 2 3 2" xfId="33820" xr:uid="{9B030640-8CCE-4179-B2BF-C15876AB5332}"/>
    <cellStyle name="Percent 3 2 2 5 5 2 4" xfId="24790" xr:uid="{D5CB6A43-BC6D-4FCA-B6C1-6FE5D588382C}"/>
    <cellStyle name="Percent 3 2 2 5 5 3" xfId="3858" xr:uid="{C34F402F-CE47-4502-A34B-E15E1DD1E018}"/>
    <cellStyle name="Percent 3 2 2 5 5 3 2" xfId="8340" xr:uid="{2E47EBD9-416B-4385-973A-6934D9C16AAC}"/>
    <cellStyle name="Percent 3 2 2 5 5 3 2 2" xfId="17370" xr:uid="{94E8D682-4A34-4253-9D0C-FF5C611305AE}"/>
    <cellStyle name="Percent 3 2 2 5 5 3 2 2 2" xfId="39796" xr:uid="{6805D88F-6D5E-4916-87A9-3E653658FCDF}"/>
    <cellStyle name="Percent 3 2 2 5 5 3 2 3" xfId="30766" xr:uid="{1A8FABB2-6680-4339-B134-E3D73B7FBD54}"/>
    <cellStyle name="Percent 3 2 2 5 5 3 3" xfId="12888" xr:uid="{9CFF0F75-DE8B-45DA-B6F4-B3BC02D77E2D}"/>
    <cellStyle name="Percent 3 2 2 5 5 3 3 2" xfId="35314" xr:uid="{B58E9DC8-D03A-4CA4-9381-3AA11F1EB267}"/>
    <cellStyle name="Percent 3 2 2 5 5 3 4" xfId="26284" xr:uid="{9573D670-DB45-454B-A1AF-420DF235A154}"/>
    <cellStyle name="Percent 3 2 2 5 5 4" xfId="5352" xr:uid="{03C59285-E649-4746-BC6B-E0FF125F4B3D}"/>
    <cellStyle name="Percent 3 2 2 5 5 4 2" xfId="14382" xr:uid="{F664CF42-E5AF-4F88-9388-2D3E302288F3}"/>
    <cellStyle name="Percent 3 2 2 5 5 4 2 2" xfId="36808" xr:uid="{3B6DBA73-EF53-46D4-A4F1-F6EA917D4FE0}"/>
    <cellStyle name="Percent 3 2 2 5 5 4 3" xfId="27778" xr:uid="{6E5395CC-0B2F-4702-AF37-200AF5D2468D}"/>
    <cellStyle name="Percent 3 2 2 5 5 5" xfId="9900" xr:uid="{15CDF3D9-E72A-456F-840D-AC369ED38D90}"/>
    <cellStyle name="Percent 3 2 2 5 5 5 2" xfId="32326" xr:uid="{641AFA06-E8C4-48FA-B1A9-2EB0B931486A}"/>
    <cellStyle name="Percent 3 2 2 5 5 6" xfId="23296" xr:uid="{0270FC0C-7EF1-4630-B9E5-DE819BBED27B}"/>
    <cellStyle name="Percent 3 2 2 5 6" xfId="1619" xr:uid="{9B373EB1-B8EB-45B5-AD9D-C54B2AE91A3D}"/>
    <cellStyle name="Percent 3 2 2 5 6 2" xfId="6101" xr:uid="{1FCDCB9C-3FBE-4B7F-9CC6-FAECFF6140EE}"/>
    <cellStyle name="Percent 3 2 2 5 6 2 2" xfId="15131" xr:uid="{CFFC6640-07BE-4801-83F4-CF2178A8EBE7}"/>
    <cellStyle name="Percent 3 2 2 5 6 2 2 2" xfId="37557" xr:uid="{9293FF8C-1E1E-42AA-BC25-C7A3A0110712}"/>
    <cellStyle name="Percent 3 2 2 5 6 2 3" xfId="28527" xr:uid="{6A710800-9E1F-4919-81C3-4996FE4A8A27}"/>
    <cellStyle name="Percent 3 2 2 5 6 3" xfId="10649" xr:uid="{9BF6BC42-72D6-41CF-B25D-9330379A5067}"/>
    <cellStyle name="Percent 3 2 2 5 6 3 2" xfId="33075" xr:uid="{29696D5E-2033-47A1-9C05-58FB4232E957}"/>
    <cellStyle name="Percent 3 2 2 5 6 4" xfId="24045" xr:uid="{6D8BE063-AD75-419F-A492-42B54D4F7763}"/>
    <cellStyle name="Percent 3 2 2 5 7" xfId="3113" xr:uid="{D7E1932F-67D7-4935-9CED-80ABDEA66C89}"/>
    <cellStyle name="Percent 3 2 2 5 7 2" xfId="7595" xr:uid="{61091B89-1B4D-4616-AE93-44F78E1A7E00}"/>
    <cellStyle name="Percent 3 2 2 5 7 2 2" xfId="16625" xr:uid="{5AB2397A-54B9-4B71-811D-223EC1DD3051}"/>
    <cellStyle name="Percent 3 2 2 5 7 2 2 2" xfId="39051" xr:uid="{B275B206-7E1D-4955-A28F-2A093821A945}"/>
    <cellStyle name="Percent 3 2 2 5 7 2 3" xfId="30021" xr:uid="{2464D2E9-260D-4E92-BB6F-1FA283FDDDEC}"/>
    <cellStyle name="Percent 3 2 2 5 7 3" xfId="12143" xr:uid="{D11C1498-AD30-4BEB-B84D-448064F3D204}"/>
    <cellStyle name="Percent 3 2 2 5 7 3 2" xfId="34569" xr:uid="{10BC561C-CBCB-4405-9844-5197EBD291CC}"/>
    <cellStyle name="Percent 3 2 2 5 7 4" xfId="25539" xr:uid="{21506865-502E-4053-8ADB-5B061ECC9DE3}"/>
    <cellStyle name="Percent 3 2 2 5 8" xfId="4607" xr:uid="{62C0C007-5877-44BB-A4F5-9DF6FA890FE3}"/>
    <cellStyle name="Percent 3 2 2 5 8 2" xfId="13637" xr:uid="{A074DFEE-487D-43D6-BE37-92DFFD208253}"/>
    <cellStyle name="Percent 3 2 2 5 8 2 2" xfId="36063" xr:uid="{6E4BB635-8255-4153-884E-3D88CE043241}"/>
    <cellStyle name="Percent 3 2 2 5 8 3" xfId="27033" xr:uid="{9398AAF9-E6E0-47E6-9F35-567DD6901761}"/>
    <cellStyle name="Percent 3 2 2 5 9" xfId="9155" xr:uid="{1F056B9B-829F-4834-89F4-551CBE693E8B}"/>
    <cellStyle name="Percent 3 2 2 5 9 2" xfId="31581" xr:uid="{5524ACA3-D5CF-4066-9C6E-BE49C2C99535}"/>
    <cellStyle name="Percent 3 2 2 6" xfId="143" xr:uid="{013A5DD3-2775-4848-BA62-06F5992159AE}"/>
    <cellStyle name="Percent 3 2 2 6 10" xfId="22569" xr:uid="{4CD38E43-89AD-45BE-B74E-13229C56B07B}"/>
    <cellStyle name="Percent 3 2 2 6 2" xfId="329" xr:uid="{406DC412-1B72-469B-BCE9-827234EFCAA7}"/>
    <cellStyle name="Percent 3 2 2 6 2 2" xfId="1072" xr:uid="{9737C567-06D2-424E-A2CE-69B697D66D2D}"/>
    <cellStyle name="Percent 3 2 2 6 2 2 2" xfId="2566" xr:uid="{0A9B24D7-6640-4F1B-A2D0-C4E2FFF30EC0}"/>
    <cellStyle name="Percent 3 2 2 6 2 2 2 2" xfId="7048" xr:uid="{759DF214-9871-4EA2-89F4-E716DA668D5C}"/>
    <cellStyle name="Percent 3 2 2 6 2 2 2 2 2" xfId="16078" xr:uid="{DD09451F-6A4D-440B-A8BB-E884F992E81D}"/>
    <cellStyle name="Percent 3 2 2 6 2 2 2 2 2 2" xfId="38504" xr:uid="{DB82EEE4-7817-4903-8674-DA7FD99218F3}"/>
    <cellStyle name="Percent 3 2 2 6 2 2 2 2 3" xfId="29474" xr:uid="{2FE16423-E953-403C-9053-6B8F082374BE}"/>
    <cellStyle name="Percent 3 2 2 6 2 2 2 3" xfId="11596" xr:uid="{AF1120C1-987D-48B0-8FB3-1CBBEB9EB440}"/>
    <cellStyle name="Percent 3 2 2 6 2 2 2 3 2" xfId="34022" xr:uid="{96F4BCB4-9E48-49D8-8BE5-81BE85EFC4AD}"/>
    <cellStyle name="Percent 3 2 2 6 2 2 2 4" xfId="24992" xr:uid="{58102AD5-B8FB-4C88-9D09-749DF1F0A18E}"/>
    <cellStyle name="Percent 3 2 2 6 2 2 3" xfId="4060" xr:uid="{6F861488-5E35-47BA-8E9A-1EEC5BD3DDF4}"/>
    <cellStyle name="Percent 3 2 2 6 2 2 3 2" xfId="8542" xr:uid="{6A3CAF41-3707-4CCC-A4B1-010FDAB87B63}"/>
    <cellStyle name="Percent 3 2 2 6 2 2 3 2 2" xfId="17572" xr:uid="{034F22DA-E415-44E6-8941-57187C5A0B9A}"/>
    <cellStyle name="Percent 3 2 2 6 2 2 3 2 2 2" xfId="39998" xr:uid="{0BAD86AA-FAB6-4D67-B9B2-D581E50A2EE0}"/>
    <cellStyle name="Percent 3 2 2 6 2 2 3 2 3" xfId="30968" xr:uid="{3722BB9D-D11A-4D9E-A8BD-6E2A75EB01A9}"/>
    <cellStyle name="Percent 3 2 2 6 2 2 3 3" xfId="13090" xr:uid="{8A6E2E28-6683-47EA-BFFC-D6139DA8B4F2}"/>
    <cellStyle name="Percent 3 2 2 6 2 2 3 3 2" xfId="35516" xr:uid="{967949AD-FB26-4243-8739-60E6DA07D768}"/>
    <cellStyle name="Percent 3 2 2 6 2 2 3 4" xfId="26486" xr:uid="{0571498D-E1DF-4B5F-B314-322101EF1A76}"/>
    <cellStyle name="Percent 3 2 2 6 2 2 4" xfId="5554" xr:uid="{1360842C-BD56-4DE2-AFE0-E4AFAB646C5D}"/>
    <cellStyle name="Percent 3 2 2 6 2 2 4 2" xfId="14584" xr:uid="{A37172E6-8291-4434-80AD-97A1FB38ACEF}"/>
    <cellStyle name="Percent 3 2 2 6 2 2 4 2 2" xfId="37010" xr:uid="{154B529E-D175-4EFE-AA62-81206A0FE722}"/>
    <cellStyle name="Percent 3 2 2 6 2 2 4 3" xfId="27980" xr:uid="{B4E82871-C4A6-4A09-A08D-0D4B3A85C5CD}"/>
    <cellStyle name="Percent 3 2 2 6 2 2 5" xfId="10102" xr:uid="{3549380A-A51F-4877-9799-624D206F1BBC}"/>
    <cellStyle name="Percent 3 2 2 6 2 2 5 2" xfId="32528" xr:uid="{F97FF8A5-FA55-406A-88C7-4564122A219E}"/>
    <cellStyle name="Percent 3 2 2 6 2 2 6" xfId="23498" xr:uid="{E1CE169E-A80E-408C-8BCF-2AEC64C2D28F}"/>
    <cellStyle name="Percent 3 2 2 6 2 3" xfId="1823" xr:uid="{B8BC341B-4CAE-4FF5-A4D0-2831116719B5}"/>
    <cellStyle name="Percent 3 2 2 6 2 3 2" xfId="6305" xr:uid="{3624573F-ED42-49FB-A8BD-352C62C085B5}"/>
    <cellStyle name="Percent 3 2 2 6 2 3 2 2" xfId="15335" xr:uid="{6E7314B0-29E8-4CF4-A278-BF94770DD3A8}"/>
    <cellStyle name="Percent 3 2 2 6 2 3 2 2 2" xfId="37761" xr:uid="{2C5D2035-D388-4BA5-A427-8E2929183C8C}"/>
    <cellStyle name="Percent 3 2 2 6 2 3 2 3" xfId="28731" xr:uid="{A270A8E8-ACE1-432C-B1B0-5D6AB3C52A7D}"/>
    <cellStyle name="Percent 3 2 2 6 2 3 3" xfId="10853" xr:uid="{C2E92DC7-8C92-4DF3-8476-871EFDF30301}"/>
    <cellStyle name="Percent 3 2 2 6 2 3 3 2" xfId="33279" xr:uid="{530CDC74-BF4B-4C5F-9C2C-1088FD7741C2}"/>
    <cellStyle name="Percent 3 2 2 6 2 3 4" xfId="24249" xr:uid="{2390FDE5-F1B8-4987-906C-4726720C469E}"/>
    <cellStyle name="Percent 3 2 2 6 2 4" xfId="3317" xr:uid="{4B1B7D18-C628-4D26-9594-B9C65D03E9AF}"/>
    <cellStyle name="Percent 3 2 2 6 2 4 2" xfId="7799" xr:uid="{E58054F1-2D7C-49B4-9008-B0DD763F270B}"/>
    <cellStyle name="Percent 3 2 2 6 2 4 2 2" xfId="16829" xr:uid="{10471EB2-4D05-405C-99E6-DB3B8B01AA1D}"/>
    <cellStyle name="Percent 3 2 2 6 2 4 2 2 2" xfId="39255" xr:uid="{71205F41-2AAC-4F30-9161-0F172D5B34CA}"/>
    <cellStyle name="Percent 3 2 2 6 2 4 2 3" xfId="30225" xr:uid="{7569A3C7-17F2-4B93-AB9C-CB57D80204CC}"/>
    <cellStyle name="Percent 3 2 2 6 2 4 3" xfId="12347" xr:uid="{538D6B83-E8FD-4931-83DB-96530A520CA5}"/>
    <cellStyle name="Percent 3 2 2 6 2 4 3 2" xfId="34773" xr:uid="{D595E389-C245-409E-BFFD-D6E148B6AC16}"/>
    <cellStyle name="Percent 3 2 2 6 2 4 4" xfId="25743" xr:uid="{0530B974-6929-4D38-9929-8D828EFCF004}"/>
    <cellStyle name="Percent 3 2 2 6 2 5" xfId="4811" xr:uid="{97AA3971-7B17-4D80-AF7E-DD22F17F0039}"/>
    <cellStyle name="Percent 3 2 2 6 2 5 2" xfId="13841" xr:uid="{6CBF191D-57B8-43FE-9E91-367EC5670448}"/>
    <cellStyle name="Percent 3 2 2 6 2 5 2 2" xfId="36267" xr:uid="{4B30E2FC-00B3-4BB1-A339-008D46797372}"/>
    <cellStyle name="Percent 3 2 2 6 2 5 3" xfId="27237" xr:uid="{D8DB7156-C368-40DA-81C7-E3A4556186BB}"/>
    <cellStyle name="Percent 3 2 2 6 2 6" xfId="9359" xr:uid="{A006B5D6-9DB8-4A99-8A7A-176611CF0582}"/>
    <cellStyle name="Percent 3 2 2 6 2 6 2" xfId="31785" xr:uid="{2F8A1531-3DC9-412D-A3E8-69D47913C147}"/>
    <cellStyle name="Percent 3 2 2 6 2 7" xfId="22755" xr:uid="{6584466F-0191-4831-A750-A84B4C442546}"/>
    <cellStyle name="Percent 3 2 2 6 3" xfId="515" xr:uid="{5A1B7D6B-567C-4DCB-AB13-CAB0126732F1}"/>
    <cellStyle name="Percent 3 2 2 6 3 2" xfId="1262" xr:uid="{ABEBFE32-C70B-4DD7-8E9B-A19EB68219B7}"/>
    <cellStyle name="Percent 3 2 2 6 3 2 2" xfId="2756" xr:uid="{80309714-1CC4-468F-BDD0-CE8F6DA44F3B}"/>
    <cellStyle name="Percent 3 2 2 6 3 2 2 2" xfId="7238" xr:uid="{3E57786C-346B-4BF6-A0A1-2F9493D4DA3E}"/>
    <cellStyle name="Percent 3 2 2 6 3 2 2 2 2" xfId="16268" xr:uid="{950D8BE4-ADE6-4406-8D3D-17C47323EF89}"/>
    <cellStyle name="Percent 3 2 2 6 3 2 2 2 2 2" xfId="38694" xr:uid="{EDC6117F-0E33-4617-884F-A5A7E4A9065D}"/>
    <cellStyle name="Percent 3 2 2 6 3 2 2 2 3" xfId="29664" xr:uid="{898B8D64-CB0C-480D-90B9-531A51DE65A7}"/>
    <cellStyle name="Percent 3 2 2 6 3 2 2 3" xfId="11786" xr:uid="{E7254BB2-1436-402E-9E24-ECCC4BBF6AF2}"/>
    <cellStyle name="Percent 3 2 2 6 3 2 2 3 2" xfId="34212" xr:uid="{158E83C9-72CA-4AB1-BA72-545868244DFF}"/>
    <cellStyle name="Percent 3 2 2 6 3 2 2 4" xfId="25182" xr:uid="{E015808A-1DDC-4638-A67A-1FD44F32D282}"/>
    <cellStyle name="Percent 3 2 2 6 3 2 3" xfId="4250" xr:uid="{EF74CED3-D0BD-4DD3-83CA-6919931A072F}"/>
    <cellStyle name="Percent 3 2 2 6 3 2 3 2" xfId="8732" xr:uid="{0E632C9C-C4C0-40B5-95B4-5CC994BD307D}"/>
    <cellStyle name="Percent 3 2 2 6 3 2 3 2 2" xfId="17762" xr:uid="{EF6BEF28-F778-447A-B30F-FCFD72B8DE95}"/>
    <cellStyle name="Percent 3 2 2 6 3 2 3 2 2 2" xfId="40188" xr:uid="{4E09016C-E5AF-4372-87C8-6D3F520204FF}"/>
    <cellStyle name="Percent 3 2 2 6 3 2 3 2 3" xfId="31158" xr:uid="{835BD065-53AD-4D29-95CE-DE3A1B41E3C9}"/>
    <cellStyle name="Percent 3 2 2 6 3 2 3 3" xfId="13280" xr:uid="{6BDED8D6-D8DF-4B51-A5CD-734B03F7DC38}"/>
    <cellStyle name="Percent 3 2 2 6 3 2 3 3 2" xfId="35706" xr:uid="{BF3B7895-E6AB-4632-8B57-B4326C94BF63}"/>
    <cellStyle name="Percent 3 2 2 6 3 2 3 4" xfId="26676" xr:uid="{E2907680-0B23-4332-9434-276ECD5A3881}"/>
    <cellStyle name="Percent 3 2 2 6 3 2 4" xfId="5744" xr:uid="{A00C88B6-B7EF-4D69-B070-468EBC80D0B6}"/>
    <cellStyle name="Percent 3 2 2 6 3 2 4 2" xfId="14774" xr:uid="{25BF1B72-A2FA-4108-98A5-4E0F812475E5}"/>
    <cellStyle name="Percent 3 2 2 6 3 2 4 2 2" xfId="37200" xr:uid="{FFAF9DE9-FBE2-4B4C-A7BD-0489F7594EB3}"/>
    <cellStyle name="Percent 3 2 2 6 3 2 4 3" xfId="28170" xr:uid="{CDE8F2D6-2703-4814-892F-C2F33F6DAEAF}"/>
    <cellStyle name="Percent 3 2 2 6 3 2 5" xfId="10292" xr:uid="{C3D02FC1-D78E-4551-983C-BCB7B3CCD4FD}"/>
    <cellStyle name="Percent 3 2 2 6 3 2 5 2" xfId="32718" xr:uid="{AECEE791-4933-4067-A11A-27DC4ADB45B2}"/>
    <cellStyle name="Percent 3 2 2 6 3 2 6" xfId="23688" xr:uid="{27250945-CC80-49B6-A332-A62315A428E6}"/>
    <cellStyle name="Percent 3 2 2 6 3 3" xfId="2009" xr:uid="{1EB0F5BD-2B70-4D1E-9A0E-EF229D35B776}"/>
    <cellStyle name="Percent 3 2 2 6 3 3 2" xfId="6491" xr:uid="{F5114608-605C-495E-A21C-C36AB1CED890}"/>
    <cellStyle name="Percent 3 2 2 6 3 3 2 2" xfId="15521" xr:uid="{33EC223C-B8E8-408C-8325-4CF300E480E9}"/>
    <cellStyle name="Percent 3 2 2 6 3 3 2 2 2" xfId="37947" xr:uid="{81611D68-C694-4340-8ECA-1C9879952EAE}"/>
    <cellStyle name="Percent 3 2 2 6 3 3 2 3" xfId="28917" xr:uid="{74DECD33-A618-463A-8C59-B97185C06DAB}"/>
    <cellStyle name="Percent 3 2 2 6 3 3 3" xfId="11039" xr:uid="{8170821E-626A-46F9-9BD8-39BDD5A94298}"/>
    <cellStyle name="Percent 3 2 2 6 3 3 3 2" xfId="33465" xr:uid="{BAD50883-95E3-498F-BFD9-7AD081328F09}"/>
    <cellStyle name="Percent 3 2 2 6 3 3 4" xfId="24435" xr:uid="{6655FEE3-094B-47B5-B404-A14E5B767260}"/>
    <cellStyle name="Percent 3 2 2 6 3 4" xfId="3503" xr:uid="{AC0BC2F3-5317-42AA-AC98-7F550EE23305}"/>
    <cellStyle name="Percent 3 2 2 6 3 4 2" xfId="7985" xr:uid="{B53A4B5B-D37E-4727-8233-F51D668C4D5B}"/>
    <cellStyle name="Percent 3 2 2 6 3 4 2 2" xfId="17015" xr:uid="{EB384260-3285-489D-AFE6-95EB60CF6EFC}"/>
    <cellStyle name="Percent 3 2 2 6 3 4 2 2 2" xfId="39441" xr:uid="{079E37B4-080C-49EE-AD02-547ED6789346}"/>
    <cellStyle name="Percent 3 2 2 6 3 4 2 3" xfId="30411" xr:uid="{A0E36A42-FE46-4BFF-B4B1-C8E8D92BF1EE}"/>
    <cellStyle name="Percent 3 2 2 6 3 4 3" xfId="12533" xr:uid="{7BFB55E2-10AC-4D1D-B142-B2314618D328}"/>
    <cellStyle name="Percent 3 2 2 6 3 4 3 2" xfId="34959" xr:uid="{A9C8BEE1-43C5-4445-A4BA-EF2D373DCE2D}"/>
    <cellStyle name="Percent 3 2 2 6 3 4 4" xfId="25929" xr:uid="{14C8C00E-A8E2-442D-9F10-10682ED677E2}"/>
    <cellStyle name="Percent 3 2 2 6 3 5" xfId="4997" xr:uid="{62FD3C97-AA77-4384-B723-306F8CA2F013}"/>
    <cellStyle name="Percent 3 2 2 6 3 5 2" xfId="14027" xr:uid="{B10CC184-143D-45F6-87ED-5A5BC55AFAC7}"/>
    <cellStyle name="Percent 3 2 2 6 3 5 2 2" xfId="36453" xr:uid="{D8393035-E857-4181-876F-6A925506FD12}"/>
    <cellStyle name="Percent 3 2 2 6 3 5 3" xfId="27423" xr:uid="{BE9DD676-DDA3-4746-AC20-1A2D2FB39FD4}"/>
    <cellStyle name="Percent 3 2 2 6 3 6" xfId="9545" xr:uid="{A239E2C9-7AD5-48A2-83D6-DA6D76C21AF2}"/>
    <cellStyle name="Percent 3 2 2 6 3 6 2" xfId="31971" xr:uid="{D8CE9314-AEBF-4E5E-88EB-765C23B11BD7}"/>
    <cellStyle name="Percent 3 2 2 6 3 7" xfId="22941" xr:uid="{E8221481-C841-4708-9BAF-1EC694D111E1}"/>
    <cellStyle name="Percent 3 2 2 6 4" xfId="701" xr:uid="{98FF9528-B310-4F3D-907A-1EE4B9361704}"/>
    <cellStyle name="Percent 3 2 2 6 4 2" xfId="1448" xr:uid="{3D7CB0E6-CC19-4D14-8F9B-7D843727F8D6}"/>
    <cellStyle name="Percent 3 2 2 6 4 2 2" xfId="2942" xr:uid="{CDFD0522-39C6-4A05-BF3C-ED3C9D6C5511}"/>
    <cellStyle name="Percent 3 2 2 6 4 2 2 2" xfId="7424" xr:uid="{3AEE9121-4E58-4293-BACC-A5B5DC234C4D}"/>
    <cellStyle name="Percent 3 2 2 6 4 2 2 2 2" xfId="16454" xr:uid="{3EB69CB0-6563-4105-9F2D-FE0AF388FE0F}"/>
    <cellStyle name="Percent 3 2 2 6 4 2 2 2 2 2" xfId="38880" xr:uid="{FC1D7804-394A-40EC-A454-F07130D93B62}"/>
    <cellStyle name="Percent 3 2 2 6 4 2 2 2 3" xfId="29850" xr:uid="{27CA43E8-A016-4130-9F80-2F4A651B9D41}"/>
    <cellStyle name="Percent 3 2 2 6 4 2 2 3" xfId="11972" xr:uid="{3833F966-181B-49B9-B7A6-6D209B4B4855}"/>
    <cellStyle name="Percent 3 2 2 6 4 2 2 3 2" xfId="34398" xr:uid="{EFA45CEC-D5F8-422B-9547-BBB82B54016B}"/>
    <cellStyle name="Percent 3 2 2 6 4 2 2 4" xfId="25368" xr:uid="{CFAC3948-36AA-4B23-89F6-D3680BF8D620}"/>
    <cellStyle name="Percent 3 2 2 6 4 2 3" xfId="4436" xr:uid="{2D02B8E7-5A77-4A2D-A7EA-10AC7AFABA4F}"/>
    <cellStyle name="Percent 3 2 2 6 4 2 3 2" xfId="8918" xr:uid="{36F95707-7E7E-4D77-9E80-4597C6983945}"/>
    <cellStyle name="Percent 3 2 2 6 4 2 3 2 2" xfId="17948" xr:uid="{FA5F4434-8724-47C7-A200-DA894B214159}"/>
    <cellStyle name="Percent 3 2 2 6 4 2 3 2 2 2" xfId="40374" xr:uid="{4FF2FA94-A187-4A0E-BF90-63C2320DBA8E}"/>
    <cellStyle name="Percent 3 2 2 6 4 2 3 2 3" xfId="31344" xr:uid="{F0C44666-95D2-4C02-AC02-7564129C8D28}"/>
    <cellStyle name="Percent 3 2 2 6 4 2 3 3" xfId="13466" xr:uid="{121B6235-B623-432F-84E3-3DB2CC212F50}"/>
    <cellStyle name="Percent 3 2 2 6 4 2 3 3 2" xfId="35892" xr:uid="{1EF14AAF-A98A-450C-8F97-56E6B9BBDA3D}"/>
    <cellStyle name="Percent 3 2 2 6 4 2 3 4" xfId="26862" xr:uid="{18B89233-9CA2-4C9A-ADD4-B457E23CB598}"/>
    <cellStyle name="Percent 3 2 2 6 4 2 4" xfId="5930" xr:uid="{82F50567-0C03-4BCC-94EF-24E88259E86A}"/>
    <cellStyle name="Percent 3 2 2 6 4 2 4 2" xfId="14960" xr:uid="{A9652803-2080-46F4-9749-DCDC3F3F3C3E}"/>
    <cellStyle name="Percent 3 2 2 6 4 2 4 2 2" xfId="37386" xr:uid="{09416D66-5843-4923-8140-9C7D0F915B0A}"/>
    <cellStyle name="Percent 3 2 2 6 4 2 4 3" xfId="28356" xr:uid="{70FED588-8E5E-4C38-8530-031CECB84C5B}"/>
    <cellStyle name="Percent 3 2 2 6 4 2 5" xfId="10478" xr:uid="{0B2B40B1-E44B-4978-A8AA-448843074846}"/>
    <cellStyle name="Percent 3 2 2 6 4 2 5 2" xfId="32904" xr:uid="{0B6B0A00-AF25-4773-8490-97D374C93186}"/>
    <cellStyle name="Percent 3 2 2 6 4 2 6" xfId="23874" xr:uid="{396862DF-23B8-47CC-A45A-FE8EA86A114E}"/>
    <cellStyle name="Percent 3 2 2 6 4 3" xfId="2195" xr:uid="{7939F985-C6C2-4375-8EA0-529063F52ACE}"/>
    <cellStyle name="Percent 3 2 2 6 4 3 2" xfId="6677" xr:uid="{907B6505-DC36-4CB6-BFDF-5C1AE217C467}"/>
    <cellStyle name="Percent 3 2 2 6 4 3 2 2" xfId="15707" xr:uid="{F51D1794-0274-4C56-B709-72478D3DFF70}"/>
    <cellStyle name="Percent 3 2 2 6 4 3 2 2 2" xfId="38133" xr:uid="{B3D5105E-F3EB-4D3B-81E7-215EC66DE0D5}"/>
    <cellStyle name="Percent 3 2 2 6 4 3 2 3" xfId="29103" xr:uid="{8F2BFA34-F303-491E-A1D1-5EB1C21BE487}"/>
    <cellStyle name="Percent 3 2 2 6 4 3 3" xfId="11225" xr:uid="{B260C3A2-BD60-4B7E-8FB6-BF14822342AE}"/>
    <cellStyle name="Percent 3 2 2 6 4 3 3 2" xfId="33651" xr:uid="{1CE991A9-18F5-408F-9408-D4DCA2BC7824}"/>
    <cellStyle name="Percent 3 2 2 6 4 3 4" xfId="24621" xr:uid="{21F55512-AD2C-474E-BC1F-E3F784AD405B}"/>
    <cellStyle name="Percent 3 2 2 6 4 4" xfId="3689" xr:uid="{EA476411-9039-4820-A69A-9BDAB55F19CE}"/>
    <cellStyle name="Percent 3 2 2 6 4 4 2" xfId="8171" xr:uid="{8984C980-BB00-45E2-B7E5-2A046CA7096B}"/>
    <cellStyle name="Percent 3 2 2 6 4 4 2 2" xfId="17201" xr:uid="{6DEFCD3A-8CF0-47B3-92F0-4A8EC3F473B0}"/>
    <cellStyle name="Percent 3 2 2 6 4 4 2 2 2" xfId="39627" xr:uid="{886C83FA-E9B7-4A35-84FC-0A87ACA4AA49}"/>
    <cellStyle name="Percent 3 2 2 6 4 4 2 3" xfId="30597" xr:uid="{3459BB58-2C04-4E24-930C-FCE3897ABC3A}"/>
    <cellStyle name="Percent 3 2 2 6 4 4 3" xfId="12719" xr:uid="{3AD630C0-A735-4DFF-8F7B-53253710B450}"/>
    <cellStyle name="Percent 3 2 2 6 4 4 3 2" xfId="35145" xr:uid="{C802012D-97D9-4814-841A-4C0C54329760}"/>
    <cellStyle name="Percent 3 2 2 6 4 4 4" xfId="26115" xr:uid="{7ABD37F7-BF86-4316-8492-434BF90881A0}"/>
    <cellStyle name="Percent 3 2 2 6 4 5" xfId="5183" xr:uid="{3AFE3526-3B74-477C-B695-F60086FC3133}"/>
    <cellStyle name="Percent 3 2 2 6 4 5 2" xfId="14213" xr:uid="{D10E38F9-4FE6-4BAE-ABDA-3791AA78D56B}"/>
    <cellStyle name="Percent 3 2 2 6 4 5 2 2" xfId="36639" xr:uid="{257B6E53-8D22-4C56-A78D-D1E3AACB4778}"/>
    <cellStyle name="Percent 3 2 2 6 4 5 3" xfId="27609" xr:uid="{20CD46C9-FBBA-4818-B039-F217337C1F1D}"/>
    <cellStyle name="Percent 3 2 2 6 4 6" xfId="9731" xr:uid="{B973FAF6-DB5D-4919-9364-C3A39520619F}"/>
    <cellStyle name="Percent 3 2 2 6 4 6 2" xfId="32157" xr:uid="{F174EE33-8F74-4ACF-AC8B-4CAE66849E2E}"/>
    <cellStyle name="Percent 3 2 2 6 4 7" xfId="23127" xr:uid="{10F94582-7272-48AA-B7D0-775C99CAEAFA}"/>
    <cellStyle name="Percent 3 2 2 6 5" xfId="888" xr:uid="{6834EE00-7B31-4865-9342-B39C12C98383}"/>
    <cellStyle name="Percent 3 2 2 6 5 2" xfId="2382" xr:uid="{B1C2E060-9BDA-4561-B85D-D55E300AC969}"/>
    <cellStyle name="Percent 3 2 2 6 5 2 2" xfId="6864" xr:uid="{798E94CD-7A36-40E0-8F79-EE813A265C57}"/>
    <cellStyle name="Percent 3 2 2 6 5 2 2 2" xfId="15894" xr:uid="{13816AF1-9396-4A29-A0ED-33B1F1F14F35}"/>
    <cellStyle name="Percent 3 2 2 6 5 2 2 2 2" xfId="38320" xr:uid="{5F024AB7-D0FB-4907-96E0-62B1D9EFEB2A}"/>
    <cellStyle name="Percent 3 2 2 6 5 2 2 3" xfId="29290" xr:uid="{9022BD90-7770-4961-9893-1B4636778815}"/>
    <cellStyle name="Percent 3 2 2 6 5 2 3" xfId="11412" xr:uid="{107435FB-88C8-4B5A-85F8-7AC87966D7CC}"/>
    <cellStyle name="Percent 3 2 2 6 5 2 3 2" xfId="33838" xr:uid="{F7CB3CCA-B2C3-497B-A408-97080378FDF9}"/>
    <cellStyle name="Percent 3 2 2 6 5 2 4" xfId="24808" xr:uid="{CA17D3B7-8ADE-4BD2-BD8B-C5B476CDF651}"/>
    <cellStyle name="Percent 3 2 2 6 5 3" xfId="3876" xr:uid="{2BC5B28C-9B51-4FD5-BA8E-A67CED5220A3}"/>
    <cellStyle name="Percent 3 2 2 6 5 3 2" xfId="8358" xr:uid="{341FC252-EA03-4A52-99F9-C599B347964F}"/>
    <cellStyle name="Percent 3 2 2 6 5 3 2 2" xfId="17388" xr:uid="{AEA01817-6858-432D-BA07-19AEAC36FF09}"/>
    <cellStyle name="Percent 3 2 2 6 5 3 2 2 2" xfId="39814" xr:uid="{97C752AE-B6BD-4A7E-A2A1-FE418C07C954}"/>
    <cellStyle name="Percent 3 2 2 6 5 3 2 3" xfId="30784" xr:uid="{6BD402ED-50EF-450C-BE2D-6B49F6C45F0A}"/>
    <cellStyle name="Percent 3 2 2 6 5 3 3" xfId="12906" xr:uid="{26D43453-DAE2-4CD1-9AC2-9795E34D30EF}"/>
    <cellStyle name="Percent 3 2 2 6 5 3 3 2" xfId="35332" xr:uid="{80F1BD79-B5EF-4A85-AA6D-171D60EFE138}"/>
    <cellStyle name="Percent 3 2 2 6 5 3 4" xfId="26302" xr:uid="{531BAE9C-11D8-4B80-B792-B91D57DBD5AD}"/>
    <cellStyle name="Percent 3 2 2 6 5 4" xfId="5370" xr:uid="{ABD118B5-BFE4-4C94-B9DA-844184094549}"/>
    <cellStyle name="Percent 3 2 2 6 5 4 2" xfId="14400" xr:uid="{AE1D2D88-A5F0-4876-900B-B388E273004D}"/>
    <cellStyle name="Percent 3 2 2 6 5 4 2 2" xfId="36826" xr:uid="{A9AA74E5-367A-4F50-B856-DDDF73FB747D}"/>
    <cellStyle name="Percent 3 2 2 6 5 4 3" xfId="27796" xr:uid="{1197CFCA-B9F6-4C61-B9F7-04E69A395C0D}"/>
    <cellStyle name="Percent 3 2 2 6 5 5" xfId="9918" xr:uid="{008AE7D2-4B0B-40DF-9201-C456EFA18987}"/>
    <cellStyle name="Percent 3 2 2 6 5 5 2" xfId="32344" xr:uid="{56DD3AF5-4A0C-4E0B-A30A-D48AD5554ED8}"/>
    <cellStyle name="Percent 3 2 2 6 5 6" xfId="23314" xr:uid="{6CF98931-6630-4526-9BCF-E1ED037FE98E}"/>
    <cellStyle name="Percent 3 2 2 6 6" xfId="1637" xr:uid="{F81E1BED-DF61-4DCC-895D-C6BA31530B4E}"/>
    <cellStyle name="Percent 3 2 2 6 6 2" xfId="6119" xr:uid="{FA2CFDF1-651C-47DE-A3DE-B9EE72733E1B}"/>
    <cellStyle name="Percent 3 2 2 6 6 2 2" xfId="15149" xr:uid="{6434B98B-67D3-4DB8-A663-CD5D07E0FB45}"/>
    <cellStyle name="Percent 3 2 2 6 6 2 2 2" xfId="37575" xr:uid="{C6D30625-8C51-40B2-923A-EE1373DA4853}"/>
    <cellStyle name="Percent 3 2 2 6 6 2 3" xfId="28545" xr:uid="{87FF31E1-BD76-4C4D-9EDD-71007DDA870E}"/>
    <cellStyle name="Percent 3 2 2 6 6 3" xfId="10667" xr:uid="{15DE2AE5-B358-44ED-8A6A-08E88F854925}"/>
    <cellStyle name="Percent 3 2 2 6 6 3 2" xfId="33093" xr:uid="{CCF5BF54-8146-4B11-ABC3-DD1DACFBD935}"/>
    <cellStyle name="Percent 3 2 2 6 6 4" xfId="24063" xr:uid="{49DA3CCC-D6AE-4750-9F94-A3A140DF4015}"/>
    <cellStyle name="Percent 3 2 2 6 7" xfId="3131" xr:uid="{70DF4060-8881-4458-B256-BEFA63FAA6CB}"/>
    <cellStyle name="Percent 3 2 2 6 7 2" xfId="7613" xr:uid="{6B0D9A70-7C51-4CB1-B8BF-A6B711E0FAD2}"/>
    <cellStyle name="Percent 3 2 2 6 7 2 2" xfId="16643" xr:uid="{8B7B4A97-FBB3-472D-BE0F-7CDE704345B5}"/>
    <cellStyle name="Percent 3 2 2 6 7 2 2 2" xfId="39069" xr:uid="{DB97782F-F46D-4261-8164-7AA37BC7A242}"/>
    <cellStyle name="Percent 3 2 2 6 7 2 3" xfId="30039" xr:uid="{CE83D0ED-76B7-44FC-813D-2FB21F0B50D9}"/>
    <cellStyle name="Percent 3 2 2 6 7 3" xfId="12161" xr:uid="{063AAB19-2923-4279-8576-17DA146D8387}"/>
    <cellStyle name="Percent 3 2 2 6 7 3 2" xfId="34587" xr:uid="{88F36871-C19D-4166-9450-84A4C1071B6F}"/>
    <cellStyle name="Percent 3 2 2 6 7 4" xfId="25557" xr:uid="{27A3B4AF-E575-4B42-A069-D5D4A8A73B2B}"/>
    <cellStyle name="Percent 3 2 2 6 8" xfId="4625" xr:uid="{5FB97B38-710F-4773-AA01-124DD8B934CB}"/>
    <cellStyle name="Percent 3 2 2 6 8 2" xfId="13655" xr:uid="{A0903395-6179-48DB-9353-CE314DF68658}"/>
    <cellStyle name="Percent 3 2 2 6 8 2 2" xfId="36081" xr:uid="{684A50C6-A224-4092-BF64-771D6D466DA1}"/>
    <cellStyle name="Percent 3 2 2 6 8 3" xfId="27051" xr:uid="{3B2E3F99-1715-45BF-AAFC-D4B511A692F3}"/>
    <cellStyle name="Percent 3 2 2 6 9" xfId="9173" xr:uid="{A20DB4F4-A067-48EC-B4F1-39337A85FA80}"/>
    <cellStyle name="Percent 3 2 2 6 9 2" xfId="31599" xr:uid="{538A5B57-3044-410F-89EB-8151A364EEF9}"/>
    <cellStyle name="Percent 3 2 2 7" xfId="166" xr:uid="{79E8D5E4-0F13-480B-A615-39274F7889E8}"/>
    <cellStyle name="Percent 3 2 2 7 10" xfId="22592" xr:uid="{37D693F3-41B5-449C-8C62-B12702E1CF43}"/>
    <cellStyle name="Percent 3 2 2 7 2" xfId="352" xr:uid="{7925DAE9-5F6B-4226-825C-C22066DA207F}"/>
    <cellStyle name="Percent 3 2 2 7 2 2" xfId="1095" xr:uid="{36139313-3B6C-4587-B0F5-E8D3D6F90A99}"/>
    <cellStyle name="Percent 3 2 2 7 2 2 2" xfId="2589" xr:uid="{7336C004-C227-4C57-B1CC-C08BEB7B00F1}"/>
    <cellStyle name="Percent 3 2 2 7 2 2 2 2" xfId="7071" xr:uid="{A84E2F04-63B7-47A1-BBAF-3B2589F3C7D2}"/>
    <cellStyle name="Percent 3 2 2 7 2 2 2 2 2" xfId="16101" xr:uid="{E2198485-17FE-4F4D-A915-ED06C97DAD40}"/>
    <cellStyle name="Percent 3 2 2 7 2 2 2 2 2 2" xfId="38527" xr:uid="{D1746781-EB3A-4549-9F59-64C0A03B9015}"/>
    <cellStyle name="Percent 3 2 2 7 2 2 2 2 3" xfId="29497" xr:uid="{88C870CC-3F90-49BE-AB21-2C60E317DFDB}"/>
    <cellStyle name="Percent 3 2 2 7 2 2 2 3" xfId="11619" xr:uid="{CCFDB329-F9C2-4AF7-A94A-47D2A42B834F}"/>
    <cellStyle name="Percent 3 2 2 7 2 2 2 3 2" xfId="34045" xr:uid="{4363A402-C4D9-46B5-B89A-0C192486673A}"/>
    <cellStyle name="Percent 3 2 2 7 2 2 2 4" xfId="25015" xr:uid="{73D29F6D-41C6-49D0-AD30-CD6FB18E64BC}"/>
    <cellStyle name="Percent 3 2 2 7 2 2 3" xfId="4083" xr:uid="{3B195AA8-B2F3-4D69-A180-259FDFDB47A3}"/>
    <cellStyle name="Percent 3 2 2 7 2 2 3 2" xfId="8565" xr:uid="{4F013F7D-0DA3-4F08-BC6C-41ECD220A4BC}"/>
    <cellStyle name="Percent 3 2 2 7 2 2 3 2 2" xfId="17595" xr:uid="{DD19E90D-42E9-4649-83FB-B6536D18F924}"/>
    <cellStyle name="Percent 3 2 2 7 2 2 3 2 2 2" xfId="40021" xr:uid="{AB311840-6E51-4BC5-B65D-7FE9D5EAF701}"/>
    <cellStyle name="Percent 3 2 2 7 2 2 3 2 3" xfId="30991" xr:uid="{67C15A84-57A8-4E53-8EEA-7159797F38FE}"/>
    <cellStyle name="Percent 3 2 2 7 2 2 3 3" xfId="13113" xr:uid="{2B18FFE6-207E-487A-B772-F61558EE978A}"/>
    <cellStyle name="Percent 3 2 2 7 2 2 3 3 2" xfId="35539" xr:uid="{05FB5FD4-82F0-4CA7-A9FA-74902BB95EC8}"/>
    <cellStyle name="Percent 3 2 2 7 2 2 3 4" xfId="26509" xr:uid="{42D93E29-AB72-4780-BD9A-305FD870152F}"/>
    <cellStyle name="Percent 3 2 2 7 2 2 4" xfId="5577" xr:uid="{A861898C-FE27-446B-BB18-8A0EAACD7330}"/>
    <cellStyle name="Percent 3 2 2 7 2 2 4 2" xfId="14607" xr:uid="{9F4D4783-CE64-49CC-86A1-B4E02109A3B9}"/>
    <cellStyle name="Percent 3 2 2 7 2 2 4 2 2" xfId="37033" xr:uid="{1ABB458A-C0F3-4BC5-BBBC-369745835BE0}"/>
    <cellStyle name="Percent 3 2 2 7 2 2 4 3" xfId="28003" xr:uid="{4967D120-69A8-4013-87A4-BAE7C6148703}"/>
    <cellStyle name="Percent 3 2 2 7 2 2 5" xfId="10125" xr:uid="{8E562DDD-D68F-4C49-920E-ED3E8151C606}"/>
    <cellStyle name="Percent 3 2 2 7 2 2 5 2" xfId="32551" xr:uid="{005F37EB-BD40-4143-8762-D836519EA49D}"/>
    <cellStyle name="Percent 3 2 2 7 2 2 6" xfId="23521" xr:uid="{77D553D3-EE39-4C61-91EF-E3473F2BAC75}"/>
    <cellStyle name="Percent 3 2 2 7 2 3" xfId="1846" xr:uid="{26198006-D9BB-43E5-9946-A5BB43F8CD6C}"/>
    <cellStyle name="Percent 3 2 2 7 2 3 2" xfId="6328" xr:uid="{63A79513-B2B5-4E90-8649-BCA2C31E5D86}"/>
    <cellStyle name="Percent 3 2 2 7 2 3 2 2" xfId="15358" xr:uid="{3A605A8C-124D-48A9-A4E6-08ED2E0EECDA}"/>
    <cellStyle name="Percent 3 2 2 7 2 3 2 2 2" xfId="37784" xr:uid="{70B10121-1DD0-4114-A060-97EFAD39AD8C}"/>
    <cellStyle name="Percent 3 2 2 7 2 3 2 3" xfId="28754" xr:uid="{C5050232-4D97-46A8-8FDA-B3E0952C47E6}"/>
    <cellStyle name="Percent 3 2 2 7 2 3 3" xfId="10876" xr:uid="{049D2A16-B457-430E-B131-E1FBDDFFEE05}"/>
    <cellStyle name="Percent 3 2 2 7 2 3 3 2" xfId="33302" xr:uid="{28ED76F5-6673-484E-81EB-D45E87742C3D}"/>
    <cellStyle name="Percent 3 2 2 7 2 3 4" xfId="24272" xr:uid="{1A4EFF0C-405B-4479-9BEC-09BF13E6C69E}"/>
    <cellStyle name="Percent 3 2 2 7 2 4" xfId="3340" xr:uid="{A8713045-8B0D-490F-819F-0AFF9C9A0153}"/>
    <cellStyle name="Percent 3 2 2 7 2 4 2" xfId="7822" xr:uid="{2CDA2C13-5D6A-4854-8999-A838FBF2E910}"/>
    <cellStyle name="Percent 3 2 2 7 2 4 2 2" xfId="16852" xr:uid="{622D7067-7873-4494-B8A6-776EDE8ABE7F}"/>
    <cellStyle name="Percent 3 2 2 7 2 4 2 2 2" xfId="39278" xr:uid="{9601D773-9BE3-4AC7-9FED-92658576EC75}"/>
    <cellStyle name="Percent 3 2 2 7 2 4 2 3" xfId="30248" xr:uid="{3F6FF579-E734-4F22-96C3-513AC5791333}"/>
    <cellStyle name="Percent 3 2 2 7 2 4 3" xfId="12370" xr:uid="{B5EB47B5-92B5-4F6D-9831-FAA85552B588}"/>
    <cellStyle name="Percent 3 2 2 7 2 4 3 2" xfId="34796" xr:uid="{2DCB2D72-4585-4090-86CF-F47B5367C227}"/>
    <cellStyle name="Percent 3 2 2 7 2 4 4" xfId="25766" xr:uid="{CB6C36E0-2411-47AB-8635-6DC461DC51AD}"/>
    <cellStyle name="Percent 3 2 2 7 2 5" xfId="4834" xr:uid="{DC94F18F-BCA1-49D2-9B31-4F1FFEC041AB}"/>
    <cellStyle name="Percent 3 2 2 7 2 5 2" xfId="13864" xr:uid="{E600C17C-70C9-40C1-89E2-7DB8E2596352}"/>
    <cellStyle name="Percent 3 2 2 7 2 5 2 2" xfId="36290" xr:uid="{346F54F7-2F0D-4907-A018-3FE2C47DA148}"/>
    <cellStyle name="Percent 3 2 2 7 2 5 3" xfId="27260" xr:uid="{D7D237BA-7D30-40A4-9FDF-3446E559DE1F}"/>
    <cellStyle name="Percent 3 2 2 7 2 6" xfId="9382" xr:uid="{CC45E97F-6F10-4A70-9231-F32AF0AEE6FD}"/>
    <cellStyle name="Percent 3 2 2 7 2 6 2" xfId="31808" xr:uid="{84C2FC66-B62F-4F76-A270-7FEA2108033C}"/>
    <cellStyle name="Percent 3 2 2 7 2 7" xfId="22778" xr:uid="{26A4285C-865E-4156-8B4B-C9709B53E939}"/>
    <cellStyle name="Percent 3 2 2 7 3" xfId="538" xr:uid="{4E4B1281-39F9-4413-AE93-DEA17F8BD3AF}"/>
    <cellStyle name="Percent 3 2 2 7 3 2" xfId="1285" xr:uid="{E06162A6-1DEE-465B-8C9F-2CE0AEFE8D89}"/>
    <cellStyle name="Percent 3 2 2 7 3 2 2" xfId="2779" xr:uid="{44699472-1CC6-4163-8E7E-24A95968340C}"/>
    <cellStyle name="Percent 3 2 2 7 3 2 2 2" xfId="7261" xr:uid="{54FA4EA6-D0F2-4BBE-8E97-E85E865698F6}"/>
    <cellStyle name="Percent 3 2 2 7 3 2 2 2 2" xfId="16291" xr:uid="{3F2CA7A7-5203-423F-B21D-C291B0C9A614}"/>
    <cellStyle name="Percent 3 2 2 7 3 2 2 2 2 2" xfId="38717" xr:uid="{98BE5813-2652-4C6D-8002-D35BF66F6FB6}"/>
    <cellStyle name="Percent 3 2 2 7 3 2 2 2 3" xfId="29687" xr:uid="{56BB8593-B066-413E-B08D-7059AC25C48B}"/>
    <cellStyle name="Percent 3 2 2 7 3 2 2 3" xfId="11809" xr:uid="{460A8A57-BF95-47C2-9240-3D605E905C05}"/>
    <cellStyle name="Percent 3 2 2 7 3 2 2 3 2" xfId="34235" xr:uid="{19913DCF-DE03-4B71-BBC5-E867F80E043C}"/>
    <cellStyle name="Percent 3 2 2 7 3 2 2 4" xfId="25205" xr:uid="{D26033CE-A981-4C79-98B0-1CCC94659E34}"/>
    <cellStyle name="Percent 3 2 2 7 3 2 3" xfId="4273" xr:uid="{739C9D50-45BE-405A-93AA-FD8F9A691A0B}"/>
    <cellStyle name="Percent 3 2 2 7 3 2 3 2" xfId="8755" xr:uid="{1A7DDEF7-7578-42A8-BF9E-78678CEB1D4B}"/>
    <cellStyle name="Percent 3 2 2 7 3 2 3 2 2" xfId="17785" xr:uid="{D21C87F6-A08B-45CA-9B38-015954190686}"/>
    <cellStyle name="Percent 3 2 2 7 3 2 3 2 2 2" xfId="40211" xr:uid="{08F31C99-EA1A-4E1B-9F30-F35842BE0350}"/>
    <cellStyle name="Percent 3 2 2 7 3 2 3 2 3" xfId="31181" xr:uid="{ADFB7DC4-5603-448C-872C-54006B117162}"/>
    <cellStyle name="Percent 3 2 2 7 3 2 3 3" xfId="13303" xr:uid="{CDCC6B77-1E60-4DD9-A2E6-123CD1881121}"/>
    <cellStyle name="Percent 3 2 2 7 3 2 3 3 2" xfId="35729" xr:uid="{D6D5C724-D368-4449-8919-434FA9EB7813}"/>
    <cellStyle name="Percent 3 2 2 7 3 2 3 4" xfId="26699" xr:uid="{1B5A1706-232A-40EA-A734-701E29113A14}"/>
    <cellStyle name="Percent 3 2 2 7 3 2 4" xfId="5767" xr:uid="{78297BB8-0BC6-451B-8F81-26250527E149}"/>
    <cellStyle name="Percent 3 2 2 7 3 2 4 2" xfId="14797" xr:uid="{22E7E866-3C8F-4E19-B5A7-E9F65D539DDB}"/>
    <cellStyle name="Percent 3 2 2 7 3 2 4 2 2" xfId="37223" xr:uid="{B340B59F-ED1E-483F-BB89-660947CE8F0B}"/>
    <cellStyle name="Percent 3 2 2 7 3 2 4 3" xfId="28193" xr:uid="{66298F9E-9E81-464F-8993-21E0F9A7FE0A}"/>
    <cellStyle name="Percent 3 2 2 7 3 2 5" xfId="10315" xr:uid="{838BFD78-7F5A-450E-B638-A835E794D39C}"/>
    <cellStyle name="Percent 3 2 2 7 3 2 5 2" xfId="32741" xr:uid="{D528D6AE-1BB6-419B-9716-B3868199FB22}"/>
    <cellStyle name="Percent 3 2 2 7 3 2 6" xfId="23711" xr:uid="{68F01AA3-F9CC-40C7-8A77-6110DBEA1F1C}"/>
    <cellStyle name="Percent 3 2 2 7 3 3" xfId="2032" xr:uid="{A8C31CCA-E8EC-4B7B-AA9B-2A11528D0C30}"/>
    <cellStyle name="Percent 3 2 2 7 3 3 2" xfId="6514" xr:uid="{369696D4-6FF5-48ED-BF4A-30431A2C85A3}"/>
    <cellStyle name="Percent 3 2 2 7 3 3 2 2" xfId="15544" xr:uid="{9A61FC05-160D-4C70-ACDC-60D57A466B27}"/>
    <cellStyle name="Percent 3 2 2 7 3 3 2 2 2" xfId="37970" xr:uid="{9534E15F-B422-4210-BA33-1E7431CFE6E6}"/>
    <cellStyle name="Percent 3 2 2 7 3 3 2 3" xfId="28940" xr:uid="{C3947C41-8757-47F3-9C0D-29481AB730A6}"/>
    <cellStyle name="Percent 3 2 2 7 3 3 3" xfId="11062" xr:uid="{FEAE25FD-14E0-4697-91FF-BF95BF99469C}"/>
    <cellStyle name="Percent 3 2 2 7 3 3 3 2" xfId="33488" xr:uid="{7A8772DE-0152-4E53-8D85-C11303E5E715}"/>
    <cellStyle name="Percent 3 2 2 7 3 3 4" xfId="24458" xr:uid="{A92B3740-618A-4C51-94BE-8AD725A432B1}"/>
    <cellStyle name="Percent 3 2 2 7 3 4" xfId="3526" xr:uid="{C262B130-ED91-4EF0-994F-DE19CD02A205}"/>
    <cellStyle name="Percent 3 2 2 7 3 4 2" xfId="8008" xr:uid="{8CEEDC6E-BB6D-4C97-A9F8-8DFA8E96D4B3}"/>
    <cellStyle name="Percent 3 2 2 7 3 4 2 2" xfId="17038" xr:uid="{770A97B9-A946-498D-B917-06E3F4363170}"/>
    <cellStyle name="Percent 3 2 2 7 3 4 2 2 2" xfId="39464" xr:uid="{2BF837DE-E434-4413-ACD6-5EF2BC19A2B4}"/>
    <cellStyle name="Percent 3 2 2 7 3 4 2 3" xfId="30434" xr:uid="{23B8D709-2358-4272-8E1E-66F24E69B05D}"/>
    <cellStyle name="Percent 3 2 2 7 3 4 3" xfId="12556" xr:uid="{3D964CAF-94B2-43B1-B835-CCBAF7BA3FE6}"/>
    <cellStyle name="Percent 3 2 2 7 3 4 3 2" xfId="34982" xr:uid="{E4578C3B-075C-45A9-AC3B-4B9FB7CF8C4D}"/>
    <cellStyle name="Percent 3 2 2 7 3 4 4" xfId="25952" xr:uid="{069BBBEC-EC2C-44A2-BE95-D31D15442D43}"/>
    <cellStyle name="Percent 3 2 2 7 3 5" xfId="5020" xr:uid="{AF46507E-6E16-4061-B5E4-73D4475B7697}"/>
    <cellStyle name="Percent 3 2 2 7 3 5 2" xfId="14050" xr:uid="{0ED097AD-9309-4609-9A2B-C00E25D5FD3A}"/>
    <cellStyle name="Percent 3 2 2 7 3 5 2 2" xfId="36476" xr:uid="{81062D96-1A55-4A72-BFCE-28E656DD691E}"/>
    <cellStyle name="Percent 3 2 2 7 3 5 3" xfId="27446" xr:uid="{D0186B25-D496-4611-AAAE-5EB8CEBF5BE1}"/>
    <cellStyle name="Percent 3 2 2 7 3 6" xfId="9568" xr:uid="{67BD1E5F-C685-410E-93BC-DBDB121E4AB9}"/>
    <cellStyle name="Percent 3 2 2 7 3 6 2" xfId="31994" xr:uid="{EA3C5E27-B776-49CB-9739-A00924B92862}"/>
    <cellStyle name="Percent 3 2 2 7 3 7" xfId="22964" xr:uid="{93973047-0E6C-4475-8CD0-88D054AC5519}"/>
    <cellStyle name="Percent 3 2 2 7 4" xfId="724" xr:uid="{787A0073-FEA5-4ED2-BD9A-C902C810BE56}"/>
    <cellStyle name="Percent 3 2 2 7 4 2" xfId="1471" xr:uid="{6EA5B044-7F1C-4F39-AE11-8DC6D0375186}"/>
    <cellStyle name="Percent 3 2 2 7 4 2 2" xfId="2965" xr:uid="{55B150A5-8C7D-4A39-97DE-420EFAD42F06}"/>
    <cellStyle name="Percent 3 2 2 7 4 2 2 2" xfId="7447" xr:uid="{60B08622-260E-4234-9C4E-B63B1C4EBCA6}"/>
    <cellStyle name="Percent 3 2 2 7 4 2 2 2 2" xfId="16477" xr:uid="{83A79A46-E9C7-4429-8128-E811559B17E6}"/>
    <cellStyle name="Percent 3 2 2 7 4 2 2 2 2 2" xfId="38903" xr:uid="{231D248A-51C8-460D-B5E3-A5B6FA9D363E}"/>
    <cellStyle name="Percent 3 2 2 7 4 2 2 2 3" xfId="29873" xr:uid="{5BFCFB7C-73A3-44BD-ADE9-FEAFEFBC642A}"/>
    <cellStyle name="Percent 3 2 2 7 4 2 2 3" xfId="11995" xr:uid="{00846D7B-AB5A-4EA9-B03A-75369EEF93F6}"/>
    <cellStyle name="Percent 3 2 2 7 4 2 2 3 2" xfId="34421" xr:uid="{D6EF0E83-B6A5-43DD-AB0D-8DE7EFC2C127}"/>
    <cellStyle name="Percent 3 2 2 7 4 2 2 4" xfId="25391" xr:uid="{0B8242CC-3CC1-4E6B-B2CC-226BD9DAE921}"/>
    <cellStyle name="Percent 3 2 2 7 4 2 3" xfId="4459" xr:uid="{146664FC-DA5F-4659-ADE1-CFC931D6DFFD}"/>
    <cellStyle name="Percent 3 2 2 7 4 2 3 2" xfId="8941" xr:uid="{8A5130EC-D18F-4BDB-B78C-F7AC8755BC69}"/>
    <cellStyle name="Percent 3 2 2 7 4 2 3 2 2" xfId="17971" xr:uid="{F84E3E8B-8AC4-4936-8B45-D137F3FE0773}"/>
    <cellStyle name="Percent 3 2 2 7 4 2 3 2 2 2" xfId="40397" xr:uid="{D57A60C5-B678-430E-BB2F-A244C01DA649}"/>
    <cellStyle name="Percent 3 2 2 7 4 2 3 2 3" xfId="31367" xr:uid="{7F3B334B-4004-4C8B-BD91-1E9645704AE9}"/>
    <cellStyle name="Percent 3 2 2 7 4 2 3 3" xfId="13489" xr:uid="{5085FB60-663C-46C0-A5D4-D6B6024256F8}"/>
    <cellStyle name="Percent 3 2 2 7 4 2 3 3 2" xfId="35915" xr:uid="{B24082C2-BABB-4395-AD37-7014FE3D5A59}"/>
    <cellStyle name="Percent 3 2 2 7 4 2 3 4" xfId="26885" xr:uid="{792B2256-85E7-4721-AF00-E28B6D91045B}"/>
    <cellStyle name="Percent 3 2 2 7 4 2 4" xfId="5953" xr:uid="{C17B577A-7A48-4680-BE63-7CE97D92CB3A}"/>
    <cellStyle name="Percent 3 2 2 7 4 2 4 2" xfId="14983" xr:uid="{4FA0D2C4-4C7F-4E43-987B-E86F465A6CBE}"/>
    <cellStyle name="Percent 3 2 2 7 4 2 4 2 2" xfId="37409" xr:uid="{00DEEB17-051A-4ED2-8AA4-80039000DC91}"/>
    <cellStyle name="Percent 3 2 2 7 4 2 4 3" xfId="28379" xr:uid="{E199A6B4-439B-41E1-8CC2-8B04125837B0}"/>
    <cellStyle name="Percent 3 2 2 7 4 2 5" xfId="10501" xr:uid="{1EFE3D74-12A9-409A-B2CB-8B103B022DA2}"/>
    <cellStyle name="Percent 3 2 2 7 4 2 5 2" xfId="32927" xr:uid="{32752263-A31F-4000-9981-0A76CDBF9170}"/>
    <cellStyle name="Percent 3 2 2 7 4 2 6" xfId="23897" xr:uid="{57C16F56-8AFE-4E3A-B763-6486DF5209EE}"/>
    <cellStyle name="Percent 3 2 2 7 4 3" xfId="2218" xr:uid="{20F54AEA-EB9F-4693-8AAA-592516F0A079}"/>
    <cellStyle name="Percent 3 2 2 7 4 3 2" xfId="6700" xr:uid="{C501507A-FE6A-45C1-9080-0449C9148585}"/>
    <cellStyle name="Percent 3 2 2 7 4 3 2 2" xfId="15730" xr:uid="{9EB99C4A-2F4A-49EF-A0A3-9ACC9B330E5C}"/>
    <cellStyle name="Percent 3 2 2 7 4 3 2 2 2" xfId="38156" xr:uid="{1AF000D6-1DB2-4994-B92B-8B4CB844F331}"/>
    <cellStyle name="Percent 3 2 2 7 4 3 2 3" xfId="29126" xr:uid="{B75CB3EC-66DF-4606-9D28-087FB8B91A51}"/>
    <cellStyle name="Percent 3 2 2 7 4 3 3" xfId="11248" xr:uid="{C1F41D1E-9504-47D7-A9D6-9B4FA39E16B7}"/>
    <cellStyle name="Percent 3 2 2 7 4 3 3 2" xfId="33674" xr:uid="{68994B41-DCBA-4B9E-8244-EDF2DDDAA2D6}"/>
    <cellStyle name="Percent 3 2 2 7 4 3 4" xfId="24644" xr:uid="{F502FD8C-040A-4E66-9B05-58BAC3F27547}"/>
    <cellStyle name="Percent 3 2 2 7 4 4" xfId="3712" xr:uid="{68F19CF7-32F6-4F6B-B119-0B5E58743FC8}"/>
    <cellStyle name="Percent 3 2 2 7 4 4 2" xfId="8194" xr:uid="{A698C6B5-255B-4042-A230-2C647F647692}"/>
    <cellStyle name="Percent 3 2 2 7 4 4 2 2" xfId="17224" xr:uid="{91C022E8-094D-4028-8735-51FBA955FBFA}"/>
    <cellStyle name="Percent 3 2 2 7 4 4 2 2 2" xfId="39650" xr:uid="{969BF76C-3EB0-448C-932B-72C86F7130F7}"/>
    <cellStyle name="Percent 3 2 2 7 4 4 2 3" xfId="30620" xr:uid="{273CED0C-0855-4F48-BDC9-73BFD90E6001}"/>
    <cellStyle name="Percent 3 2 2 7 4 4 3" xfId="12742" xr:uid="{486E9A9D-1F06-42F5-A2BF-3DBA9DE66799}"/>
    <cellStyle name="Percent 3 2 2 7 4 4 3 2" xfId="35168" xr:uid="{FC0580D6-08B3-46AD-A1B6-47A4EE823350}"/>
    <cellStyle name="Percent 3 2 2 7 4 4 4" xfId="26138" xr:uid="{74736182-B0FD-4879-8261-77E01EFD5EE1}"/>
    <cellStyle name="Percent 3 2 2 7 4 5" xfId="5206" xr:uid="{D0C3783D-AC97-4FB4-9E27-026E6C4C8C2C}"/>
    <cellStyle name="Percent 3 2 2 7 4 5 2" xfId="14236" xr:uid="{6C2BE4CB-2353-4CAF-8F1D-2B8A299D51C7}"/>
    <cellStyle name="Percent 3 2 2 7 4 5 2 2" xfId="36662" xr:uid="{07C247E1-A958-493D-B8B3-F40620A2B6D2}"/>
    <cellStyle name="Percent 3 2 2 7 4 5 3" xfId="27632" xr:uid="{7D0B5E08-E6DF-49D6-86F2-B2B08A4A01DB}"/>
    <cellStyle name="Percent 3 2 2 7 4 6" xfId="9754" xr:uid="{E4AFAF97-EDF8-4038-A5EE-A5A476BF1BDD}"/>
    <cellStyle name="Percent 3 2 2 7 4 6 2" xfId="32180" xr:uid="{FEC818DC-6D31-4139-AD99-CC19AF93A9EF}"/>
    <cellStyle name="Percent 3 2 2 7 4 7" xfId="23150" xr:uid="{BF696A89-1261-480A-8F5A-5BE397B72453}"/>
    <cellStyle name="Percent 3 2 2 7 5" xfId="911" xr:uid="{CEFB1357-B7BB-41E9-8F59-9D29883CE9D0}"/>
    <cellStyle name="Percent 3 2 2 7 5 2" xfId="2405" xr:uid="{A7A9E0EA-D6E5-41D7-8F5D-B026B52A0369}"/>
    <cellStyle name="Percent 3 2 2 7 5 2 2" xfId="6887" xr:uid="{5796C163-9199-405D-886A-2E3ACD5E3164}"/>
    <cellStyle name="Percent 3 2 2 7 5 2 2 2" xfId="15917" xr:uid="{B80A21CD-F455-42B4-B39B-56F23437E40F}"/>
    <cellStyle name="Percent 3 2 2 7 5 2 2 2 2" xfId="38343" xr:uid="{27DBB482-A35F-4BC1-B0F5-93F48753FD75}"/>
    <cellStyle name="Percent 3 2 2 7 5 2 2 3" xfId="29313" xr:uid="{3EC679BD-568B-49D9-94A9-F0DA98C5D3FD}"/>
    <cellStyle name="Percent 3 2 2 7 5 2 3" xfId="11435" xr:uid="{515E9345-47E5-4E70-9560-7B5B2122D9B1}"/>
    <cellStyle name="Percent 3 2 2 7 5 2 3 2" xfId="33861" xr:uid="{CAA76BCF-494E-4BDB-B4CB-DDB1FC6CF1E6}"/>
    <cellStyle name="Percent 3 2 2 7 5 2 4" xfId="24831" xr:uid="{73D1CEEC-86A4-4BC0-985F-AB3363B1012E}"/>
    <cellStyle name="Percent 3 2 2 7 5 3" xfId="3899" xr:uid="{B719D6C6-F098-41E5-9B6E-B3DF6A1CE0E7}"/>
    <cellStyle name="Percent 3 2 2 7 5 3 2" xfId="8381" xr:uid="{624074A9-D2B1-420A-80BA-BA735EE58181}"/>
    <cellStyle name="Percent 3 2 2 7 5 3 2 2" xfId="17411" xr:uid="{7E71F31E-EBC6-4F02-B7BF-AA7069D47F1B}"/>
    <cellStyle name="Percent 3 2 2 7 5 3 2 2 2" xfId="39837" xr:uid="{C1D6FA99-F82E-489C-A0A2-83D3A6CED2BA}"/>
    <cellStyle name="Percent 3 2 2 7 5 3 2 3" xfId="30807" xr:uid="{ABB061FB-3CF4-4E99-A414-B1E98973F4B2}"/>
    <cellStyle name="Percent 3 2 2 7 5 3 3" xfId="12929" xr:uid="{506CD3CB-D44D-475B-8D59-8FFF6A9E613E}"/>
    <cellStyle name="Percent 3 2 2 7 5 3 3 2" xfId="35355" xr:uid="{93A8A59E-6190-419C-A564-09240863D087}"/>
    <cellStyle name="Percent 3 2 2 7 5 3 4" xfId="26325" xr:uid="{ECE998BD-276F-45A5-93E2-64F1280AE3C5}"/>
    <cellStyle name="Percent 3 2 2 7 5 4" xfId="5393" xr:uid="{A4F84A54-6842-4559-B389-A6C69F274AAB}"/>
    <cellStyle name="Percent 3 2 2 7 5 4 2" xfId="14423" xr:uid="{69F36346-B173-45A1-8DF2-04C3D9556A8F}"/>
    <cellStyle name="Percent 3 2 2 7 5 4 2 2" xfId="36849" xr:uid="{F5DFBC06-380B-4442-B7DE-23EDDE0BA2EA}"/>
    <cellStyle name="Percent 3 2 2 7 5 4 3" xfId="27819" xr:uid="{1F56655B-5982-4070-86C2-B251C2D09785}"/>
    <cellStyle name="Percent 3 2 2 7 5 5" xfId="9941" xr:uid="{A7428B8A-9E76-4AF3-B589-C1A0A59D8214}"/>
    <cellStyle name="Percent 3 2 2 7 5 5 2" xfId="32367" xr:uid="{C94A9D82-1445-4C14-969E-64DE4641D75A}"/>
    <cellStyle name="Percent 3 2 2 7 5 6" xfId="23337" xr:uid="{7E2EB02A-87BC-4852-BA0F-67655CA39605}"/>
    <cellStyle name="Percent 3 2 2 7 6" xfId="1660" xr:uid="{06E5CDEB-88DC-40A3-9EDF-CC0D4F3AEF0C}"/>
    <cellStyle name="Percent 3 2 2 7 6 2" xfId="6142" xr:uid="{FA082EA0-17F6-4F5D-A253-148700DD3568}"/>
    <cellStyle name="Percent 3 2 2 7 6 2 2" xfId="15172" xr:uid="{8FAF5953-EC2D-4AC6-95E1-E34FFFD7E623}"/>
    <cellStyle name="Percent 3 2 2 7 6 2 2 2" xfId="37598" xr:uid="{136212BD-FBEC-4D42-9448-6AC1F75C6DFC}"/>
    <cellStyle name="Percent 3 2 2 7 6 2 3" xfId="28568" xr:uid="{D413F115-9449-4E75-9F9C-A293CEA9EE77}"/>
    <cellStyle name="Percent 3 2 2 7 6 3" xfId="10690" xr:uid="{3883A238-EE7C-40F8-ABEC-E5149138C771}"/>
    <cellStyle name="Percent 3 2 2 7 6 3 2" xfId="33116" xr:uid="{DE6C9709-359D-406F-971F-4C9A542C1FD5}"/>
    <cellStyle name="Percent 3 2 2 7 6 4" xfId="24086" xr:uid="{FA3136B2-9C4F-4D58-A335-11C1135135ED}"/>
    <cellStyle name="Percent 3 2 2 7 7" xfId="3154" xr:uid="{49D591B0-91E6-42F6-B54F-D5F875C02A29}"/>
    <cellStyle name="Percent 3 2 2 7 7 2" xfId="7636" xr:uid="{0DF8139E-6B81-4638-ADA6-F2B8FB6746A3}"/>
    <cellStyle name="Percent 3 2 2 7 7 2 2" xfId="16666" xr:uid="{6CA25BBC-18C3-428B-8E39-CEDBCF46CD69}"/>
    <cellStyle name="Percent 3 2 2 7 7 2 2 2" xfId="39092" xr:uid="{5C5D5A67-24CA-4EF6-B521-027B3E8192EC}"/>
    <cellStyle name="Percent 3 2 2 7 7 2 3" xfId="30062" xr:uid="{DDB15091-DBEA-4AB2-9A4F-36FE8F537DA7}"/>
    <cellStyle name="Percent 3 2 2 7 7 3" xfId="12184" xr:uid="{3DBE9A68-D127-4286-9A38-1E0837D2DED6}"/>
    <cellStyle name="Percent 3 2 2 7 7 3 2" xfId="34610" xr:uid="{43733651-51CA-4BD9-BB96-4DF76FFA124C}"/>
    <cellStyle name="Percent 3 2 2 7 7 4" xfId="25580" xr:uid="{A9574B0D-8EAF-4B54-ACDC-F7135878D5D8}"/>
    <cellStyle name="Percent 3 2 2 7 8" xfId="4648" xr:uid="{6DF46112-9961-4308-A29A-B31E779BF9B0}"/>
    <cellStyle name="Percent 3 2 2 7 8 2" xfId="13678" xr:uid="{265AAA2D-74E8-4169-AE43-86FF73BD7FF2}"/>
    <cellStyle name="Percent 3 2 2 7 8 2 2" xfId="36104" xr:uid="{B24E648A-6443-48C3-830F-44D349A98C19}"/>
    <cellStyle name="Percent 3 2 2 7 8 3" xfId="27074" xr:uid="{B31C9DE0-CFCB-42BC-A62F-F376ECBBA8DF}"/>
    <cellStyle name="Percent 3 2 2 7 9" xfId="9196" xr:uid="{E0C2BEB8-8D85-4882-9E9D-EDCA096B4312}"/>
    <cellStyle name="Percent 3 2 2 7 9 2" xfId="31622" xr:uid="{DB1402E7-DF72-44D3-A901-72980A9E7FDE}"/>
    <cellStyle name="Percent 3 2 2 8" xfId="189" xr:uid="{E0001142-0302-4C16-A254-9C83130975F0}"/>
    <cellStyle name="Percent 3 2 2 8 10" xfId="22615" xr:uid="{8C5CC151-F8C4-41BE-B4D2-42CCF341A4A6}"/>
    <cellStyle name="Percent 3 2 2 8 2" xfId="375" xr:uid="{E37C3D27-8105-4A5B-A1A3-693F2234AE2F}"/>
    <cellStyle name="Percent 3 2 2 8 2 2" xfId="1118" xr:uid="{71603FE1-7A9A-4F32-98DA-F9490104C101}"/>
    <cellStyle name="Percent 3 2 2 8 2 2 2" xfId="2612" xr:uid="{C8530187-A389-496C-9F2F-68164C791421}"/>
    <cellStyle name="Percent 3 2 2 8 2 2 2 2" xfId="7094" xr:uid="{B9AE5E1A-E889-4D34-8B05-7A0550A4E426}"/>
    <cellStyle name="Percent 3 2 2 8 2 2 2 2 2" xfId="16124" xr:uid="{59A465ED-0ECA-482B-8A57-E3DCC747C099}"/>
    <cellStyle name="Percent 3 2 2 8 2 2 2 2 2 2" xfId="38550" xr:uid="{C8586C3A-4169-45A4-A47F-4AC8BDCCFA65}"/>
    <cellStyle name="Percent 3 2 2 8 2 2 2 2 3" xfId="29520" xr:uid="{9938CBB5-8A71-4E30-BFAA-AD2FDE5B2D7B}"/>
    <cellStyle name="Percent 3 2 2 8 2 2 2 3" xfId="11642" xr:uid="{F46DABE3-E0F4-48CA-8265-67C3C9606B9B}"/>
    <cellStyle name="Percent 3 2 2 8 2 2 2 3 2" xfId="34068" xr:uid="{0B40E2CC-9AAE-4DF4-9DA4-2978220C9CB9}"/>
    <cellStyle name="Percent 3 2 2 8 2 2 2 4" xfId="25038" xr:uid="{12A29E09-04DB-441D-A049-81E0E084708F}"/>
    <cellStyle name="Percent 3 2 2 8 2 2 3" xfId="4106" xr:uid="{D000A161-036B-41A6-9F30-A0357EDFFA15}"/>
    <cellStyle name="Percent 3 2 2 8 2 2 3 2" xfId="8588" xr:uid="{DE94E180-BB30-4AB0-AB6D-A5789F131E23}"/>
    <cellStyle name="Percent 3 2 2 8 2 2 3 2 2" xfId="17618" xr:uid="{19CF15F7-C4AD-40CD-B65E-E785C1D2D52A}"/>
    <cellStyle name="Percent 3 2 2 8 2 2 3 2 2 2" xfId="40044" xr:uid="{EE7CBB36-A6A3-48E6-8FCE-7AEE2D207278}"/>
    <cellStyle name="Percent 3 2 2 8 2 2 3 2 3" xfId="31014" xr:uid="{7E3A5347-80AD-4159-BF28-A826A4228E77}"/>
    <cellStyle name="Percent 3 2 2 8 2 2 3 3" xfId="13136" xr:uid="{91E39301-ABED-4018-9C80-72C141B8FFC4}"/>
    <cellStyle name="Percent 3 2 2 8 2 2 3 3 2" xfId="35562" xr:uid="{03F6FDFE-54B2-4BA1-9F8E-D8E9C9E99D11}"/>
    <cellStyle name="Percent 3 2 2 8 2 2 3 4" xfId="26532" xr:uid="{6C3C0D8B-D3BF-4638-87F0-4008E8A57EA9}"/>
    <cellStyle name="Percent 3 2 2 8 2 2 4" xfId="5600" xr:uid="{2826D72C-F5C6-46EF-A84D-1025BC26B604}"/>
    <cellStyle name="Percent 3 2 2 8 2 2 4 2" xfId="14630" xr:uid="{1EE73D9D-8078-40E2-9A6B-460141C3939C}"/>
    <cellStyle name="Percent 3 2 2 8 2 2 4 2 2" xfId="37056" xr:uid="{0E00C8E0-EF59-4A42-9380-E80005CF8E04}"/>
    <cellStyle name="Percent 3 2 2 8 2 2 4 3" xfId="28026" xr:uid="{9EED3230-1B97-49BC-B5FA-E2E01DD73D61}"/>
    <cellStyle name="Percent 3 2 2 8 2 2 5" xfId="10148" xr:uid="{E59CE822-6A99-4295-B61A-FF86332D5728}"/>
    <cellStyle name="Percent 3 2 2 8 2 2 5 2" xfId="32574" xr:uid="{4D739A22-90D4-4851-8017-35C9EF3027EF}"/>
    <cellStyle name="Percent 3 2 2 8 2 2 6" xfId="23544" xr:uid="{8B7C3B50-3560-47BE-A35D-E036D4BD420B}"/>
    <cellStyle name="Percent 3 2 2 8 2 3" xfId="1869" xr:uid="{78299253-710A-4008-9106-E74EA171509D}"/>
    <cellStyle name="Percent 3 2 2 8 2 3 2" xfId="6351" xr:uid="{7179660F-B37C-4C1B-9209-3AF91D9A5F7D}"/>
    <cellStyle name="Percent 3 2 2 8 2 3 2 2" xfId="15381" xr:uid="{BB1034EF-2A51-4B8E-B567-14C80AD7358C}"/>
    <cellStyle name="Percent 3 2 2 8 2 3 2 2 2" xfId="37807" xr:uid="{E2CEC8F0-F6F3-4C26-BA30-B2DAC40D61BD}"/>
    <cellStyle name="Percent 3 2 2 8 2 3 2 3" xfId="28777" xr:uid="{B04F4FE9-3421-49AD-8D9B-233CCBA4DF2F}"/>
    <cellStyle name="Percent 3 2 2 8 2 3 3" xfId="10899" xr:uid="{21098983-1656-410D-8063-5D3919B4F674}"/>
    <cellStyle name="Percent 3 2 2 8 2 3 3 2" xfId="33325" xr:uid="{D54559F7-C439-4A92-AA20-30D230FDF626}"/>
    <cellStyle name="Percent 3 2 2 8 2 3 4" xfId="24295" xr:uid="{96675FD2-4A13-4AB5-AF97-C8DA458BC433}"/>
    <cellStyle name="Percent 3 2 2 8 2 4" xfId="3363" xr:uid="{A5595F14-EAC5-4F58-B4E3-39E119A0FC5E}"/>
    <cellStyle name="Percent 3 2 2 8 2 4 2" xfId="7845" xr:uid="{3522E16E-F316-45E1-9135-F882C86628EB}"/>
    <cellStyle name="Percent 3 2 2 8 2 4 2 2" xfId="16875" xr:uid="{08BE2C81-AD3D-4461-A238-089BA6E7F393}"/>
    <cellStyle name="Percent 3 2 2 8 2 4 2 2 2" xfId="39301" xr:uid="{39CD1B73-E2FC-402F-99AC-565B75B58150}"/>
    <cellStyle name="Percent 3 2 2 8 2 4 2 3" xfId="30271" xr:uid="{AD873D82-2491-4E44-9E0E-3462F179F4CE}"/>
    <cellStyle name="Percent 3 2 2 8 2 4 3" xfId="12393" xr:uid="{486D074B-6BCB-4B9E-B2D7-67D9017AB1D3}"/>
    <cellStyle name="Percent 3 2 2 8 2 4 3 2" xfId="34819" xr:uid="{8F04F341-DA8A-40CC-AEC7-0F0CFF41B467}"/>
    <cellStyle name="Percent 3 2 2 8 2 4 4" xfId="25789" xr:uid="{7972F661-9766-4DD6-B2B7-4D38475905A6}"/>
    <cellStyle name="Percent 3 2 2 8 2 5" xfId="4857" xr:uid="{7CC160A2-85C5-4A8D-B2A8-2E849908E0A6}"/>
    <cellStyle name="Percent 3 2 2 8 2 5 2" xfId="13887" xr:uid="{7FAF48A4-F32F-4F10-860E-1641831E2D00}"/>
    <cellStyle name="Percent 3 2 2 8 2 5 2 2" xfId="36313" xr:uid="{52EB3102-15F5-476E-9678-8745130BEA6F}"/>
    <cellStyle name="Percent 3 2 2 8 2 5 3" xfId="27283" xr:uid="{8C6358EC-F51A-4F88-A82C-B62CE0361CEA}"/>
    <cellStyle name="Percent 3 2 2 8 2 6" xfId="9405" xr:uid="{3B6E72A5-EEA6-4B37-B8DE-1F40B2C30375}"/>
    <cellStyle name="Percent 3 2 2 8 2 6 2" xfId="31831" xr:uid="{161A91BD-BFEA-4AC3-9CB1-DA6E918C2122}"/>
    <cellStyle name="Percent 3 2 2 8 2 7" xfId="22801" xr:uid="{ECBA3510-CA92-4DF4-B776-4253B5169D14}"/>
    <cellStyle name="Percent 3 2 2 8 3" xfId="561" xr:uid="{DA82DDE7-628A-464D-B292-23EEF1FC2763}"/>
    <cellStyle name="Percent 3 2 2 8 3 2" xfId="1308" xr:uid="{C563FEA3-A368-4952-A81A-09330FADFC0C}"/>
    <cellStyle name="Percent 3 2 2 8 3 2 2" xfId="2802" xr:uid="{313DE06B-4574-44EF-AD82-0F3B97DB617B}"/>
    <cellStyle name="Percent 3 2 2 8 3 2 2 2" xfId="7284" xr:uid="{F8EA106F-AB27-4FF4-AF9E-47156F6ADE92}"/>
    <cellStyle name="Percent 3 2 2 8 3 2 2 2 2" xfId="16314" xr:uid="{6D530C85-425F-408D-A659-4410C9C6EADD}"/>
    <cellStyle name="Percent 3 2 2 8 3 2 2 2 2 2" xfId="38740" xr:uid="{1D793A52-2E0E-43DD-BCA9-42550F261D6D}"/>
    <cellStyle name="Percent 3 2 2 8 3 2 2 2 3" xfId="29710" xr:uid="{EA202E1F-4984-44FC-91D0-6F922FFAC4E8}"/>
    <cellStyle name="Percent 3 2 2 8 3 2 2 3" xfId="11832" xr:uid="{A57C18AC-A8F3-4D8D-A678-9D6E5223011C}"/>
    <cellStyle name="Percent 3 2 2 8 3 2 2 3 2" xfId="34258" xr:uid="{023C7BE4-FEF8-4608-BB6A-3A0990B47D80}"/>
    <cellStyle name="Percent 3 2 2 8 3 2 2 4" xfId="25228" xr:uid="{EDC4BA32-9749-4C72-B1B9-308558555352}"/>
    <cellStyle name="Percent 3 2 2 8 3 2 3" xfId="4296" xr:uid="{698DA36A-8C81-410D-8E67-FD272C894001}"/>
    <cellStyle name="Percent 3 2 2 8 3 2 3 2" xfId="8778" xr:uid="{157A6357-2A1E-422C-B86C-84DA5A3CF822}"/>
    <cellStyle name="Percent 3 2 2 8 3 2 3 2 2" xfId="17808" xr:uid="{4BAC34D7-1231-414B-8E5E-CB0BB3F72C45}"/>
    <cellStyle name="Percent 3 2 2 8 3 2 3 2 2 2" xfId="40234" xr:uid="{7D1CB638-8F41-486B-8E0A-59B1D51C15F5}"/>
    <cellStyle name="Percent 3 2 2 8 3 2 3 2 3" xfId="31204" xr:uid="{884A9B72-0061-4A0C-BA53-0794D57C7C3E}"/>
    <cellStyle name="Percent 3 2 2 8 3 2 3 3" xfId="13326" xr:uid="{14EB7888-3E02-4694-91DE-2A1DAF1747EF}"/>
    <cellStyle name="Percent 3 2 2 8 3 2 3 3 2" xfId="35752" xr:uid="{0BFB9D5E-5FF1-487D-BD83-6FD77A73E407}"/>
    <cellStyle name="Percent 3 2 2 8 3 2 3 4" xfId="26722" xr:uid="{91D4347D-C577-4EC0-A9DC-EF553F37BD9F}"/>
    <cellStyle name="Percent 3 2 2 8 3 2 4" xfId="5790" xr:uid="{BB3A5C03-99BE-4D54-8494-FA085FB7F2C5}"/>
    <cellStyle name="Percent 3 2 2 8 3 2 4 2" xfId="14820" xr:uid="{0D12CE74-5159-4CB4-8850-EE36C2169267}"/>
    <cellStyle name="Percent 3 2 2 8 3 2 4 2 2" xfId="37246" xr:uid="{5D2F4FDB-BE5C-4974-B17F-A8FC349858C9}"/>
    <cellStyle name="Percent 3 2 2 8 3 2 4 3" xfId="28216" xr:uid="{6C318EE0-D9E0-4140-B1F8-9D2727B89FBD}"/>
    <cellStyle name="Percent 3 2 2 8 3 2 5" xfId="10338" xr:uid="{85AB9319-D4C8-4A52-81CF-291A7EBC7D71}"/>
    <cellStyle name="Percent 3 2 2 8 3 2 5 2" xfId="32764" xr:uid="{10AE7565-A971-4417-A70C-65E2A53CEBE7}"/>
    <cellStyle name="Percent 3 2 2 8 3 2 6" xfId="23734" xr:uid="{DA80D6BB-04F0-4B6F-88D4-537F96434B37}"/>
    <cellStyle name="Percent 3 2 2 8 3 3" xfId="2055" xr:uid="{03DA5695-8905-4F3D-BE28-5B0BC70FE3C2}"/>
    <cellStyle name="Percent 3 2 2 8 3 3 2" xfId="6537" xr:uid="{8B1AA42D-A9D4-4F8A-86CF-48490DC6B947}"/>
    <cellStyle name="Percent 3 2 2 8 3 3 2 2" xfId="15567" xr:uid="{27FD0E95-90EF-4A47-8950-38F3FD2192D2}"/>
    <cellStyle name="Percent 3 2 2 8 3 3 2 2 2" xfId="37993" xr:uid="{CD5A8CB9-B4BA-4155-931E-0BAEE3667293}"/>
    <cellStyle name="Percent 3 2 2 8 3 3 2 3" xfId="28963" xr:uid="{820E4D36-02A3-4AAA-991B-70C82379FA38}"/>
    <cellStyle name="Percent 3 2 2 8 3 3 3" xfId="11085" xr:uid="{4FCB53EA-F093-4914-8DB4-6319F224F4F4}"/>
    <cellStyle name="Percent 3 2 2 8 3 3 3 2" xfId="33511" xr:uid="{17FF14D1-5DF3-4323-8190-558379DF71E8}"/>
    <cellStyle name="Percent 3 2 2 8 3 3 4" xfId="24481" xr:uid="{56F1A397-02D4-46A0-920B-F534E211C28E}"/>
    <cellStyle name="Percent 3 2 2 8 3 4" xfId="3549" xr:uid="{16647F25-7E3C-4889-9953-0B21F1208473}"/>
    <cellStyle name="Percent 3 2 2 8 3 4 2" xfId="8031" xr:uid="{62C76D2C-25B7-4FD6-BA33-5195A772942E}"/>
    <cellStyle name="Percent 3 2 2 8 3 4 2 2" xfId="17061" xr:uid="{E82D5E99-8B75-47F7-A476-671FED3B0255}"/>
    <cellStyle name="Percent 3 2 2 8 3 4 2 2 2" xfId="39487" xr:uid="{DDDC6A6F-7960-4881-9D9D-CC2004AA35E0}"/>
    <cellStyle name="Percent 3 2 2 8 3 4 2 3" xfId="30457" xr:uid="{B15C0FD5-D429-4230-8302-3C423CDA9152}"/>
    <cellStyle name="Percent 3 2 2 8 3 4 3" xfId="12579" xr:uid="{FC040555-BB78-4813-8215-BB3459A99148}"/>
    <cellStyle name="Percent 3 2 2 8 3 4 3 2" xfId="35005" xr:uid="{A0878D5E-8567-4FCD-A7A1-E880307C4C36}"/>
    <cellStyle name="Percent 3 2 2 8 3 4 4" xfId="25975" xr:uid="{1DFCCDB2-28FF-476D-B485-660CA0A94632}"/>
    <cellStyle name="Percent 3 2 2 8 3 5" xfId="5043" xr:uid="{00ACB301-6020-4CC6-BA13-5631A4698C68}"/>
    <cellStyle name="Percent 3 2 2 8 3 5 2" xfId="14073" xr:uid="{2F2EEE34-FEBE-4EDE-BE5A-6DC8307BB08C}"/>
    <cellStyle name="Percent 3 2 2 8 3 5 2 2" xfId="36499" xr:uid="{D11631B8-9761-4771-B0EF-9E6ED7FF9959}"/>
    <cellStyle name="Percent 3 2 2 8 3 5 3" xfId="27469" xr:uid="{CE7196AF-E1B8-4E93-BBD2-BC3F6DA0390C}"/>
    <cellStyle name="Percent 3 2 2 8 3 6" xfId="9591" xr:uid="{778EF3DD-8829-4C2D-92D8-146D8F9F5FD3}"/>
    <cellStyle name="Percent 3 2 2 8 3 6 2" xfId="32017" xr:uid="{721B2C87-293B-4F92-A8DF-388BA755068B}"/>
    <cellStyle name="Percent 3 2 2 8 3 7" xfId="22987" xr:uid="{007F4C7D-1D75-4365-920E-3CFB3C3BB561}"/>
    <cellStyle name="Percent 3 2 2 8 4" xfId="747" xr:uid="{BA6712DA-013B-444C-9ADB-DE3868440C40}"/>
    <cellStyle name="Percent 3 2 2 8 4 2" xfId="1494" xr:uid="{5AFFC648-3A09-4B33-BE67-957D438A6BF8}"/>
    <cellStyle name="Percent 3 2 2 8 4 2 2" xfId="2988" xr:uid="{FBA66163-68E7-4E5B-BCD5-F9DAEA1A97F7}"/>
    <cellStyle name="Percent 3 2 2 8 4 2 2 2" xfId="7470" xr:uid="{50AE3648-38A6-468F-AD39-9CC4F70EE8B9}"/>
    <cellStyle name="Percent 3 2 2 8 4 2 2 2 2" xfId="16500" xr:uid="{083D6E85-3278-4A6F-A03B-0D29C530DAB8}"/>
    <cellStyle name="Percent 3 2 2 8 4 2 2 2 2 2" xfId="38926" xr:uid="{3B570F8F-8DF2-4DE9-9197-438D90311C87}"/>
    <cellStyle name="Percent 3 2 2 8 4 2 2 2 3" xfId="29896" xr:uid="{19B8ED3C-E9D4-4B4D-80E4-D182AE4F40D2}"/>
    <cellStyle name="Percent 3 2 2 8 4 2 2 3" xfId="12018" xr:uid="{5CD9715D-55B9-4606-8C19-CF686C369D1A}"/>
    <cellStyle name="Percent 3 2 2 8 4 2 2 3 2" xfId="34444" xr:uid="{933DBA7F-535A-4A53-89B5-B6712F343892}"/>
    <cellStyle name="Percent 3 2 2 8 4 2 2 4" xfId="25414" xr:uid="{5093930E-E028-4609-9411-0AE6C5369C6F}"/>
    <cellStyle name="Percent 3 2 2 8 4 2 3" xfId="4482" xr:uid="{143C9016-C8AB-4AE3-877A-52B8FAE32129}"/>
    <cellStyle name="Percent 3 2 2 8 4 2 3 2" xfId="8964" xr:uid="{F5CE9F44-E14B-4C61-BCD5-5C6278769C33}"/>
    <cellStyle name="Percent 3 2 2 8 4 2 3 2 2" xfId="17994" xr:uid="{2A1575A5-724D-4436-BD3B-0C3594FBBFD6}"/>
    <cellStyle name="Percent 3 2 2 8 4 2 3 2 2 2" xfId="40420" xr:uid="{D1D9A03C-B63F-45BB-8754-BF0F5545FBFD}"/>
    <cellStyle name="Percent 3 2 2 8 4 2 3 2 3" xfId="31390" xr:uid="{00DA6E55-C206-4E94-8BDB-3972CF41855F}"/>
    <cellStyle name="Percent 3 2 2 8 4 2 3 3" xfId="13512" xr:uid="{F8C52C32-14F6-4D7E-8145-69FBF4815045}"/>
    <cellStyle name="Percent 3 2 2 8 4 2 3 3 2" xfId="35938" xr:uid="{D0F8B686-BF0E-4FE0-BBF3-3DD4C17BF64E}"/>
    <cellStyle name="Percent 3 2 2 8 4 2 3 4" xfId="26908" xr:uid="{E5CB41B2-C5D7-4C03-A0B2-D07C4591F925}"/>
    <cellStyle name="Percent 3 2 2 8 4 2 4" xfId="5976" xr:uid="{54B3347A-5E34-4DA9-A230-C957A4F5B25F}"/>
    <cellStyle name="Percent 3 2 2 8 4 2 4 2" xfId="15006" xr:uid="{0506E989-9814-4EE1-953D-2DB937B45DE0}"/>
    <cellStyle name="Percent 3 2 2 8 4 2 4 2 2" xfId="37432" xr:uid="{04B4E4FC-A543-4745-BE3C-EB3433F10A8A}"/>
    <cellStyle name="Percent 3 2 2 8 4 2 4 3" xfId="28402" xr:uid="{F5D8AA1E-D0DC-47E6-8A81-C7B12F02149D}"/>
    <cellStyle name="Percent 3 2 2 8 4 2 5" xfId="10524" xr:uid="{7908141D-6FF9-4563-80F0-9E075BC23AD3}"/>
    <cellStyle name="Percent 3 2 2 8 4 2 5 2" xfId="32950" xr:uid="{3042EE5F-6EA9-4C36-BCCD-827D25A61079}"/>
    <cellStyle name="Percent 3 2 2 8 4 2 6" xfId="23920" xr:uid="{898CA8D4-2B0D-4314-9D7D-0D8B9DB329B1}"/>
    <cellStyle name="Percent 3 2 2 8 4 3" xfId="2241" xr:uid="{DD65B6F6-C9EA-4FB5-AE64-36DA010A9727}"/>
    <cellStyle name="Percent 3 2 2 8 4 3 2" xfId="6723" xr:uid="{45591AA9-3BF8-4B91-93C0-388E0A3EE252}"/>
    <cellStyle name="Percent 3 2 2 8 4 3 2 2" xfId="15753" xr:uid="{10BB9983-02A3-4BFF-93D7-B935764D1998}"/>
    <cellStyle name="Percent 3 2 2 8 4 3 2 2 2" xfId="38179" xr:uid="{310D3EB3-2410-4EAD-B892-1B6E49F0BF21}"/>
    <cellStyle name="Percent 3 2 2 8 4 3 2 3" xfId="29149" xr:uid="{9B8D2B33-A529-4435-A430-75D5F7082B93}"/>
    <cellStyle name="Percent 3 2 2 8 4 3 3" xfId="11271" xr:uid="{731E6FBB-5FA3-4566-B78D-AD670BF15ED4}"/>
    <cellStyle name="Percent 3 2 2 8 4 3 3 2" xfId="33697" xr:uid="{72A17ECD-8837-4B4C-91DE-49F048F10BBD}"/>
    <cellStyle name="Percent 3 2 2 8 4 3 4" xfId="24667" xr:uid="{812F1A5A-EFBB-41C8-A755-8E38ACFD2570}"/>
    <cellStyle name="Percent 3 2 2 8 4 4" xfId="3735" xr:uid="{8E7173DE-C9C3-4FF1-A9BA-B1B21C110FA0}"/>
    <cellStyle name="Percent 3 2 2 8 4 4 2" xfId="8217" xr:uid="{729497B0-0339-4AAF-AEA3-A9200A82A036}"/>
    <cellStyle name="Percent 3 2 2 8 4 4 2 2" xfId="17247" xr:uid="{7B3D76FA-2DC3-4C44-BD27-C9F2D9240161}"/>
    <cellStyle name="Percent 3 2 2 8 4 4 2 2 2" xfId="39673" xr:uid="{C330B64C-98C8-47CC-A180-5EDA2162524F}"/>
    <cellStyle name="Percent 3 2 2 8 4 4 2 3" xfId="30643" xr:uid="{920B7636-0BB2-49CB-88EE-B6E892CE69BA}"/>
    <cellStyle name="Percent 3 2 2 8 4 4 3" xfId="12765" xr:uid="{E74B1622-9F7F-4823-ACE8-6A2CCF36FC6F}"/>
    <cellStyle name="Percent 3 2 2 8 4 4 3 2" xfId="35191" xr:uid="{16A452F7-80FC-4BDB-B289-5905EA48BF54}"/>
    <cellStyle name="Percent 3 2 2 8 4 4 4" xfId="26161" xr:uid="{AA2C88A7-CAEB-4EA0-B1AB-596345EB1384}"/>
    <cellStyle name="Percent 3 2 2 8 4 5" xfId="5229" xr:uid="{BCB6B8FA-E5C4-4080-B3A4-D975330C2004}"/>
    <cellStyle name="Percent 3 2 2 8 4 5 2" xfId="14259" xr:uid="{7D9E1EDD-6962-4607-9CD4-F6FE366F47FA}"/>
    <cellStyle name="Percent 3 2 2 8 4 5 2 2" xfId="36685" xr:uid="{3AF9D1D4-CC52-40BB-9683-81554431DF50}"/>
    <cellStyle name="Percent 3 2 2 8 4 5 3" xfId="27655" xr:uid="{25D7DAAC-27B5-43F2-B51C-CD5EE7FF7974}"/>
    <cellStyle name="Percent 3 2 2 8 4 6" xfId="9777" xr:uid="{7506D88E-A644-4655-BE92-B8B05FAF02F8}"/>
    <cellStyle name="Percent 3 2 2 8 4 6 2" xfId="32203" xr:uid="{9EA3E7E9-B76A-4E3A-9A65-A023DFC9EF94}"/>
    <cellStyle name="Percent 3 2 2 8 4 7" xfId="23173" xr:uid="{103518F7-45AE-4927-8F58-985B4C98EFDE}"/>
    <cellStyle name="Percent 3 2 2 8 5" xfId="934" xr:uid="{1CE00827-1945-4DBF-B0D8-7E37ED1A8075}"/>
    <cellStyle name="Percent 3 2 2 8 5 2" xfId="2428" xr:uid="{D0472E26-8EBA-404D-A626-8AEB234C80D9}"/>
    <cellStyle name="Percent 3 2 2 8 5 2 2" xfId="6910" xr:uid="{59179329-E6A0-4F46-A4ED-BCA087AC99C5}"/>
    <cellStyle name="Percent 3 2 2 8 5 2 2 2" xfId="15940" xr:uid="{0419066E-681D-43FD-9E34-6DB403F70EBE}"/>
    <cellStyle name="Percent 3 2 2 8 5 2 2 2 2" xfId="38366" xr:uid="{96F62B5B-26F3-431E-A13B-4BF37F999126}"/>
    <cellStyle name="Percent 3 2 2 8 5 2 2 3" xfId="29336" xr:uid="{B6E9937E-3918-41C6-AD45-8B98C6CBA5C0}"/>
    <cellStyle name="Percent 3 2 2 8 5 2 3" xfId="11458" xr:uid="{2837BD64-7001-4237-A042-1ABA41AC4D51}"/>
    <cellStyle name="Percent 3 2 2 8 5 2 3 2" xfId="33884" xr:uid="{7CBD7EA3-212B-4061-8E85-8451D98807F6}"/>
    <cellStyle name="Percent 3 2 2 8 5 2 4" xfId="24854" xr:uid="{F24C17CE-DDDA-4F5A-BE0F-7CF4E130C554}"/>
    <cellStyle name="Percent 3 2 2 8 5 3" xfId="3922" xr:uid="{E0E952F6-8997-4425-A1D9-B2D5F68D83FC}"/>
    <cellStyle name="Percent 3 2 2 8 5 3 2" xfId="8404" xr:uid="{54A69309-33CC-4FE0-90D7-722E9DC48D38}"/>
    <cellStyle name="Percent 3 2 2 8 5 3 2 2" xfId="17434" xr:uid="{2ACCF423-648B-4530-B13C-E8421193496C}"/>
    <cellStyle name="Percent 3 2 2 8 5 3 2 2 2" xfId="39860" xr:uid="{AE19FA7A-A613-4620-8189-2CB33F7D8435}"/>
    <cellStyle name="Percent 3 2 2 8 5 3 2 3" xfId="30830" xr:uid="{817DD958-ECDD-47A3-B6E8-42CC93E65C58}"/>
    <cellStyle name="Percent 3 2 2 8 5 3 3" xfId="12952" xr:uid="{F3770E6B-AF53-42E1-A63E-8940C0615DBF}"/>
    <cellStyle name="Percent 3 2 2 8 5 3 3 2" xfId="35378" xr:uid="{E10DD68C-F704-4654-974A-8915FF0176DE}"/>
    <cellStyle name="Percent 3 2 2 8 5 3 4" xfId="26348" xr:uid="{145C8FAE-20A8-4CDC-8421-6606381A7421}"/>
    <cellStyle name="Percent 3 2 2 8 5 4" xfId="5416" xr:uid="{EA56AAC5-E4B8-4BAC-89A8-F1718A4E3ED2}"/>
    <cellStyle name="Percent 3 2 2 8 5 4 2" xfId="14446" xr:uid="{8187AE9B-687F-43FB-9BCA-BE73C098EEF6}"/>
    <cellStyle name="Percent 3 2 2 8 5 4 2 2" xfId="36872" xr:uid="{1DBD14B3-57EA-43C8-B391-25E8A98AA0AF}"/>
    <cellStyle name="Percent 3 2 2 8 5 4 3" xfId="27842" xr:uid="{6C209BCC-B038-48A7-8F59-B738A80DBF74}"/>
    <cellStyle name="Percent 3 2 2 8 5 5" xfId="9964" xr:uid="{04A82BF1-27A8-4A88-9FA9-386A9D97AAAA}"/>
    <cellStyle name="Percent 3 2 2 8 5 5 2" xfId="32390" xr:uid="{3784F447-97BC-473C-94E8-BE6D09998B16}"/>
    <cellStyle name="Percent 3 2 2 8 5 6" xfId="23360" xr:uid="{79A0AF5A-1DA5-496F-9857-C8EBAF713177}"/>
    <cellStyle name="Percent 3 2 2 8 6" xfId="1683" xr:uid="{5D0328C6-A59F-4C16-89FB-D03C418344F0}"/>
    <cellStyle name="Percent 3 2 2 8 6 2" xfId="6165" xr:uid="{66EEF9F4-1346-47FD-A4A0-605407015744}"/>
    <cellStyle name="Percent 3 2 2 8 6 2 2" xfId="15195" xr:uid="{A1E5FDEA-A0D5-4A4C-8431-B8A28E8CE279}"/>
    <cellStyle name="Percent 3 2 2 8 6 2 2 2" xfId="37621" xr:uid="{71A023E7-9F1D-402B-9D08-0ED51D55E511}"/>
    <cellStyle name="Percent 3 2 2 8 6 2 3" xfId="28591" xr:uid="{9A5591FD-7F22-4988-A386-0ED9CD7F10FB}"/>
    <cellStyle name="Percent 3 2 2 8 6 3" xfId="10713" xr:uid="{5BD25899-CB8F-4C6C-B9B7-A0394BFF3A83}"/>
    <cellStyle name="Percent 3 2 2 8 6 3 2" xfId="33139" xr:uid="{6D89D898-4975-4898-B8B3-5F10944A55BF}"/>
    <cellStyle name="Percent 3 2 2 8 6 4" xfId="24109" xr:uid="{A93CC22D-E5F1-47AF-87C1-59EDA4D7C01E}"/>
    <cellStyle name="Percent 3 2 2 8 7" xfId="3177" xr:uid="{C7A8719A-B64A-4151-9719-DE0B9CCA8FDF}"/>
    <cellStyle name="Percent 3 2 2 8 7 2" xfId="7659" xr:uid="{79A8F305-76DD-4374-B8B2-EC53F5965B40}"/>
    <cellStyle name="Percent 3 2 2 8 7 2 2" xfId="16689" xr:uid="{BDC80D27-9F4C-4233-A05B-89961D88D664}"/>
    <cellStyle name="Percent 3 2 2 8 7 2 2 2" xfId="39115" xr:uid="{B1B742BD-D1A3-4F53-B62A-710EA318EB9E}"/>
    <cellStyle name="Percent 3 2 2 8 7 2 3" xfId="30085" xr:uid="{1AAE1920-FB64-4386-A575-DFBA83B81949}"/>
    <cellStyle name="Percent 3 2 2 8 7 3" xfId="12207" xr:uid="{76AAABFB-C9C5-47E8-9C09-6BAF09F11C1E}"/>
    <cellStyle name="Percent 3 2 2 8 7 3 2" xfId="34633" xr:uid="{366C75CE-EDBF-48C8-95A3-BD84DF2F88F5}"/>
    <cellStyle name="Percent 3 2 2 8 7 4" xfId="25603" xr:uid="{207FF243-FDF7-456F-909C-0147DE9E6A3D}"/>
    <cellStyle name="Percent 3 2 2 8 8" xfId="4671" xr:uid="{4D59178F-2CA1-4806-8C4B-84DF7B0FD594}"/>
    <cellStyle name="Percent 3 2 2 8 8 2" xfId="13701" xr:uid="{3741E46F-7F0E-4D42-9476-426539BBF40B}"/>
    <cellStyle name="Percent 3 2 2 8 8 2 2" xfId="36127" xr:uid="{53E25D0E-86FF-452E-896E-E2B8FF09E784}"/>
    <cellStyle name="Percent 3 2 2 8 8 3" xfId="27097" xr:uid="{14EB11D9-5543-402A-8747-917E33A98098}"/>
    <cellStyle name="Percent 3 2 2 8 9" xfId="9219" xr:uid="{EDC9D81A-1ED9-42CC-8924-C88B00B32561}"/>
    <cellStyle name="Percent 3 2 2 8 9 2" xfId="31645" xr:uid="{D1EC8E1B-B6AF-4009-8764-1CF194B54B81}"/>
    <cellStyle name="Percent 3 2 2 9" xfId="212" xr:uid="{B7239B2A-AF11-4E11-AA36-C0903EA2A258}"/>
    <cellStyle name="Percent 3 2 2 9 2" xfId="957" xr:uid="{12902739-6C5E-4356-9ACF-D101AF24CD30}"/>
    <cellStyle name="Percent 3 2 2 9 2 2" xfId="2451" xr:uid="{757320A6-C63B-4E77-BA76-C5927EE6CFD0}"/>
    <cellStyle name="Percent 3 2 2 9 2 2 2" xfId="6933" xr:uid="{B7E00E33-B782-4009-B41F-10F2028B32EA}"/>
    <cellStyle name="Percent 3 2 2 9 2 2 2 2" xfId="15963" xr:uid="{0426C17F-5141-44A5-A803-2C5888AE74C6}"/>
    <cellStyle name="Percent 3 2 2 9 2 2 2 2 2" xfId="38389" xr:uid="{7C4241F3-4E37-41A4-B374-F3379E418243}"/>
    <cellStyle name="Percent 3 2 2 9 2 2 2 3" xfId="29359" xr:uid="{A04E0CAC-FDFE-4D2B-A520-942C1E9399E6}"/>
    <cellStyle name="Percent 3 2 2 9 2 2 3" xfId="11481" xr:uid="{FFB9BF11-45C6-4294-86E1-13FE6D4ECFA1}"/>
    <cellStyle name="Percent 3 2 2 9 2 2 3 2" xfId="33907" xr:uid="{859CF591-F2DC-4EE7-8421-633348376F43}"/>
    <cellStyle name="Percent 3 2 2 9 2 2 4" xfId="24877" xr:uid="{165C40AB-EC8B-42D9-A58B-859BC8235C48}"/>
    <cellStyle name="Percent 3 2 2 9 2 3" xfId="3945" xr:uid="{120E7534-1F42-44A7-9E88-AB9C84CC32AB}"/>
    <cellStyle name="Percent 3 2 2 9 2 3 2" xfId="8427" xr:uid="{B2F76450-6B6C-4431-8F7A-42C6AE7F4ED0}"/>
    <cellStyle name="Percent 3 2 2 9 2 3 2 2" xfId="17457" xr:uid="{08B30F9B-0398-4727-8942-FAC60251CFE4}"/>
    <cellStyle name="Percent 3 2 2 9 2 3 2 2 2" xfId="39883" xr:uid="{1AB36A57-DF6C-4024-AA41-ED1D4737C99D}"/>
    <cellStyle name="Percent 3 2 2 9 2 3 2 3" xfId="30853" xr:uid="{9189B2C9-5B29-4254-8C95-5CFD9E0C4E30}"/>
    <cellStyle name="Percent 3 2 2 9 2 3 3" xfId="12975" xr:uid="{6B69C9DD-C6D7-49FF-8B75-D078D8C406F7}"/>
    <cellStyle name="Percent 3 2 2 9 2 3 3 2" xfId="35401" xr:uid="{EDF5C553-C93D-458B-BC86-E9DF379CB1EA}"/>
    <cellStyle name="Percent 3 2 2 9 2 3 4" xfId="26371" xr:uid="{0B6FF473-9D2E-45F8-A707-C6864B17A530}"/>
    <cellStyle name="Percent 3 2 2 9 2 4" xfId="5439" xr:uid="{CFA75B88-0AC0-4E00-A5A0-D0BE6E9C78AC}"/>
    <cellStyle name="Percent 3 2 2 9 2 4 2" xfId="14469" xr:uid="{3F1F3C2F-A06A-40AC-92E0-3CDC8A75F1EC}"/>
    <cellStyle name="Percent 3 2 2 9 2 4 2 2" xfId="36895" xr:uid="{560F9137-4B0C-4D39-9624-A7F021FE9EA1}"/>
    <cellStyle name="Percent 3 2 2 9 2 4 3" xfId="27865" xr:uid="{4B00F10B-E431-43F7-B195-7C7FFF0FED16}"/>
    <cellStyle name="Percent 3 2 2 9 2 5" xfId="9987" xr:uid="{7EBF6784-88DC-4328-989B-322E78DA209E}"/>
    <cellStyle name="Percent 3 2 2 9 2 5 2" xfId="32413" xr:uid="{41E385A2-9541-47A1-AD36-9A52CB4B727D}"/>
    <cellStyle name="Percent 3 2 2 9 2 6" xfId="23383" xr:uid="{0EF0B1F5-FE98-4974-90FF-A62BD3B0AE9A}"/>
    <cellStyle name="Percent 3 2 2 9 3" xfId="1706" xr:uid="{852C9363-1D58-43B5-9C75-FC73CE75936B}"/>
    <cellStyle name="Percent 3 2 2 9 3 2" xfId="6188" xr:uid="{64E5DDA7-6E82-4223-8AA9-245A9DC1E94B}"/>
    <cellStyle name="Percent 3 2 2 9 3 2 2" xfId="15218" xr:uid="{AE9E86A4-7167-4589-82F0-4BE178B2E625}"/>
    <cellStyle name="Percent 3 2 2 9 3 2 2 2" xfId="37644" xr:uid="{6D53A75B-C33F-49F2-950C-6ADE6F6A1314}"/>
    <cellStyle name="Percent 3 2 2 9 3 2 3" xfId="28614" xr:uid="{34C651FE-E91C-49C9-A404-F587CB31FE88}"/>
    <cellStyle name="Percent 3 2 2 9 3 3" xfId="10736" xr:uid="{2824F36F-FDE7-45E6-BEF7-64C745E6FC33}"/>
    <cellStyle name="Percent 3 2 2 9 3 3 2" xfId="33162" xr:uid="{C8C33330-2790-41AA-9630-A6DE2D21D308}"/>
    <cellStyle name="Percent 3 2 2 9 3 4" xfId="24132" xr:uid="{C3F374ED-AE7F-433A-B848-64428B7242D1}"/>
    <cellStyle name="Percent 3 2 2 9 4" xfId="3200" xr:uid="{546ADC60-1E61-4192-AA7E-9EB9A2C2BBC8}"/>
    <cellStyle name="Percent 3 2 2 9 4 2" xfId="7682" xr:uid="{DC467E54-2557-4F2F-A08D-EC784F07113E}"/>
    <cellStyle name="Percent 3 2 2 9 4 2 2" xfId="16712" xr:uid="{93834822-09B9-4563-8E07-683B02FF4A03}"/>
    <cellStyle name="Percent 3 2 2 9 4 2 2 2" xfId="39138" xr:uid="{9B4AE7F9-5C60-4001-8A6B-D9BB0F4A8D8E}"/>
    <cellStyle name="Percent 3 2 2 9 4 2 3" xfId="30108" xr:uid="{E1C65825-58A3-406A-88B7-9C1F2A49286C}"/>
    <cellStyle name="Percent 3 2 2 9 4 3" xfId="12230" xr:uid="{FF677506-DD20-4317-97B2-48885FDF4CDC}"/>
    <cellStyle name="Percent 3 2 2 9 4 3 2" xfId="34656" xr:uid="{8558336D-0A9C-4E5E-86C6-D2CED1279C88}"/>
    <cellStyle name="Percent 3 2 2 9 4 4" xfId="25626" xr:uid="{1AEF151C-7C1C-403F-B568-F207E446763C}"/>
    <cellStyle name="Percent 3 2 2 9 5" xfId="4694" xr:uid="{14D6BD4D-586B-4F50-A266-978422C4BD22}"/>
    <cellStyle name="Percent 3 2 2 9 5 2" xfId="13724" xr:uid="{AA8657F2-AAA6-4673-AC35-3413A5D6307C}"/>
    <cellStyle name="Percent 3 2 2 9 5 2 2" xfId="36150" xr:uid="{A2C63352-0735-41A7-A231-7BAB0EF923D1}"/>
    <cellStyle name="Percent 3 2 2 9 5 3" xfId="27120" xr:uid="{30A024BC-A6E4-4A94-BB77-BB7FD0C681C4}"/>
    <cellStyle name="Percent 3 2 2 9 6" xfId="9242" xr:uid="{045C4660-6B78-4CED-882B-614EA95BD14E}"/>
    <cellStyle name="Percent 3 2 2 9 6 2" xfId="31668" xr:uid="{529C1CFC-D2F0-4FF9-8570-BC2C657E5EE8}"/>
    <cellStyle name="Percent 3 2 2 9 7" xfId="22638" xr:uid="{9D438A79-D266-4164-9B65-B1FB7E36BBC8}"/>
    <cellStyle name="Percent 3 2 3" xfId="39" xr:uid="{5192EC68-E0A8-4BC6-B428-C2C8191F983E}"/>
    <cellStyle name="Percent 3 2 3 10" xfId="22465" xr:uid="{AD249AB4-7856-451B-A1B7-140E2A98208F}"/>
    <cellStyle name="Percent 3 2 3 2" xfId="225" xr:uid="{5B3313DE-F9D6-412B-8658-9CC05B78A860}"/>
    <cellStyle name="Percent 3 2 3 2 2" xfId="970" xr:uid="{EEC4D91A-99A4-43B1-8C22-A7D5C6F98974}"/>
    <cellStyle name="Percent 3 2 3 2 2 2" xfId="2464" xr:uid="{055653A5-4B60-4BC4-82F8-B613B795BDC2}"/>
    <cellStyle name="Percent 3 2 3 2 2 2 2" xfId="6946" xr:uid="{28B4C20D-3AB4-433A-AE42-62907E8426D8}"/>
    <cellStyle name="Percent 3 2 3 2 2 2 2 2" xfId="15976" xr:uid="{E10C2D99-CBCE-45B6-A36A-29F1640A1D7F}"/>
    <cellStyle name="Percent 3 2 3 2 2 2 2 2 2" xfId="38402" xr:uid="{26DDE7B3-0DB5-4487-8BFB-F5EF29439927}"/>
    <cellStyle name="Percent 3 2 3 2 2 2 2 3" xfId="29372" xr:uid="{7A49A0B7-D862-412B-97A2-558E1A66333F}"/>
    <cellStyle name="Percent 3 2 3 2 2 2 3" xfId="11494" xr:uid="{17E55335-71D8-4B2C-836D-D7101E832697}"/>
    <cellStyle name="Percent 3 2 3 2 2 2 3 2" xfId="33920" xr:uid="{FE85DCB2-D157-4EF1-8D11-B0B9C302C948}"/>
    <cellStyle name="Percent 3 2 3 2 2 2 4" xfId="24890" xr:uid="{20D71788-9979-4230-B3FF-353C9F1DEFB6}"/>
    <cellStyle name="Percent 3 2 3 2 2 3" xfId="3958" xr:uid="{7442F222-E5F9-4AD9-8823-D76DB77F28A4}"/>
    <cellStyle name="Percent 3 2 3 2 2 3 2" xfId="8440" xr:uid="{521274ED-3F0D-4EAA-AF04-9D69E15C62A2}"/>
    <cellStyle name="Percent 3 2 3 2 2 3 2 2" xfId="17470" xr:uid="{E858ED78-7CA5-4EE6-934B-24A5EA191D4C}"/>
    <cellStyle name="Percent 3 2 3 2 2 3 2 2 2" xfId="39896" xr:uid="{086DA897-CCBC-4E15-96F5-906638EAEE6F}"/>
    <cellStyle name="Percent 3 2 3 2 2 3 2 3" xfId="30866" xr:uid="{09D59AE5-FB7C-4A7E-B2C8-642FB70A3792}"/>
    <cellStyle name="Percent 3 2 3 2 2 3 3" xfId="12988" xr:uid="{271F0F37-FCA3-489C-80E8-9C1FB1568A3D}"/>
    <cellStyle name="Percent 3 2 3 2 2 3 3 2" xfId="35414" xr:uid="{C03B6355-CFD8-43D9-990D-A877B897FADA}"/>
    <cellStyle name="Percent 3 2 3 2 2 3 4" xfId="26384" xr:uid="{E2191704-6CA1-4290-A361-A93765A1DC60}"/>
    <cellStyle name="Percent 3 2 3 2 2 4" xfId="5452" xr:uid="{04E11CA4-E8DB-496E-B042-8A7965243689}"/>
    <cellStyle name="Percent 3 2 3 2 2 4 2" xfId="14482" xr:uid="{4E8F6D46-C6CB-4D28-A8DF-11D564AFDFA0}"/>
    <cellStyle name="Percent 3 2 3 2 2 4 2 2" xfId="36908" xr:uid="{A90EBF92-A43C-456B-99A2-AB077566CF06}"/>
    <cellStyle name="Percent 3 2 3 2 2 4 3" xfId="27878" xr:uid="{9D26C421-F688-4DD4-8FED-5C49D06F4A47}"/>
    <cellStyle name="Percent 3 2 3 2 2 5" xfId="10000" xr:uid="{DFD0B924-2EC4-453E-A542-42E5CC0E2FEA}"/>
    <cellStyle name="Percent 3 2 3 2 2 5 2" xfId="32426" xr:uid="{D23AEF50-C642-4EEC-A47E-870CD7D907F2}"/>
    <cellStyle name="Percent 3 2 3 2 2 6" xfId="23396" xr:uid="{F2919B2E-EEE7-42E1-82D2-E4A02F020E1A}"/>
    <cellStyle name="Percent 3 2 3 2 3" xfId="1719" xr:uid="{B1BACA96-92AB-4760-8CA4-83667C89270E}"/>
    <cellStyle name="Percent 3 2 3 2 3 2" xfId="6201" xr:uid="{DC96D4F7-E014-4A47-A174-EB41805A9260}"/>
    <cellStyle name="Percent 3 2 3 2 3 2 2" xfId="15231" xr:uid="{9E5A0AD3-4AD8-4F56-8577-40027B6369C4}"/>
    <cellStyle name="Percent 3 2 3 2 3 2 2 2" xfId="37657" xr:uid="{1BC15CA7-778E-421C-86D5-76A159AB4FCE}"/>
    <cellStyle name="Percent 3 2 3 2 3 2 3" xfId="28627" xr:uid="{9D274DD6-B0D1-41B5-886C-FB6C35FFC7FD}"/>
    <cellStyle name="Percent 3 2 3 2 3 3" xfId="10749" xr:uid="{2AB4DFF5-958A-4988-8543-C4F8F9FFEF5A}"/>
    <cellStyle name="Percent 3 2 3 2 3 3 2" xfId="33175" xr:uid="{6A5D6C72-8747-4338-8E63-58C749B7397B}"/>
    <cellStyle name="Percent 3 2 3 2 3 4" xfId="24145" xr:uid="{7FA29922-0927-4F5B-9202-D5CC1F1051AB}"/>
    <cellStyle name="Percent 3 2 3 2 4" xfId="3213" xr:uid="{ADF991EC-9CF4-4B4C-80A7-607D2B78E9C9}"/>
    <cellStyle name="Percent 3 2 3 2 4 2" xfId="7695" xr:uid="{55710D57-BCDC-4693-9D83-7CC94AF86CD2}"/>
    <cellStyle name="Percent 3 2 3 2 4 2 2" xfId="16725" xr:uid="{5AAF1B2E-9CA5-49CB-A6C3-AA6E7B5A66E7}"/>
    <cellStyle name="Percent 3 2 3 2 4 2 2 2" xfId="39151" xr:uid="{AE322E97-9479-4553-8394-15566D325E00}"/>
    <cellStyle name="Percent 3 2 3 2 4 2 3" xfId="30121" xr:uid="{B4C8E9E5-BAA8-48C4-A23A-11B6351AA673}"/>
    <cellStyle name="Percent 3 2 3 2 4 3" xfId="12243" xr:uid="{19205BDA-DC2D-403F-85E7-0EF4B65E4F0D}"/>
    <cellStyle name="Percent 3 2 3 2 4 3 2" xfId="34669" xr:uid="{83AC35E4-6168-4FE4-BF71-504E76C71EF7}"/>
    <cellStyle name="Percent 3 2 3 2 4 4" xfId="25639" xr:uid="{05099D02-EF3D-46F8-8D55-9F8E1B795B13}"/>
    <cellStyle name="Percent 3 2 3 2 5" xfId="4707" xr:uid="{C8CA95F6-96DB-4C6C-9393-29BE041E2FBE}"/>
    <cellStyle name="Percent 3 2 3 2 5 2" xfId="13737" xr:uid="{441BD9C7-11EE-4102-901E-40DD8657151F}"/>
    <cellStyle name="Percent 3 2 3 2 5 2 2" xfId="36163" xr:uid="{A6ED13C1-4EE2-4C17-94FC-B1FC002FB9CF}"/>
    <cellStyle name="Percent 3 2 3 2 5 3" xfId="27133" xr:uid="{7DA7DA6E-05CD-47A2-B5E1-E1BD1F17B464}"/>
    <cellStyle name="Percent 3 2 3 2 6" xfId="9255" xr:uid="{566B1317-3708-46AB-A2EE-7C27F448B9E5}"/>
    <cellStyle name="Percent 3 2 3 2 6 2" xfId="31681" xr:uid="{0867557B-2A1D-4CEC-BC0C-1320B8390990}"/>
    <cellStyle name="Percent 3 2 3 2 7" xfId="22651" xr:uid="{F445B441-711A-4A0D-9847-35AE028878B0}"/>
    <cellStyle name="Percent 3 2 3 3" xfId="411" xr:uid="{06BCE861-BC06-4601-89B8-EFB02FCF2678}"/>
    <cellStyle name="Percent 3 2 3 3 2" xfId="1158" xr:uid="{314E560E-3FE5-4B78-BA80-08A7352301D9}"/>
    <cellStyle name="Percent 3 2 3 3 2 2" xfId="2652" xr:uid="{ACF614B6-7648-433B-B0C4-BFD701A6C455}"/>
    <cellStyle name="Percent 3 2 3 3 2 2 2" xfId="7134" xr:uid="{2C01BCCC-4600-4362-B3A8-BFAD2716B77B}"/>
    <cellStyle name="Percent 3 2 3 3 2 2 2 2" xfId="16164" xr:uid="{8EC6F5AF-85B8-4D0C-861C-34AC4DF3DEB1}"/>
    <cellStyle name="Percent 3 2 3 3 2 2 2 2 2" xfId="38590" xr:uid="{43AB97B9-2D8D-4BC5-A17F-E15FC8C06DE1}"/>
    <cellStyle name="Percent 3 2 3 3 2 2 2 3" xfId="29560" xr:uid="{A1BC328D-C71C-460F-8E5D-D2CA36ACC79D}"/>
    <cellStyle name="Percent 3 2 3 3 2 2 3" xfId="11682" xr:uid="{689E9437-4975-49CB-8AD2-19E1062EF948}"/>
    <cellStyle name="Percent 3 2 3 3 2 2 3 2" xfId="34108" xr:uid="{FD8FBA3C-EDD3-4620-BAA2-80948E714E86}"/>
    <cellStyle name="Percent 3 2 3 3 2 2 4" xfId="25078" xr:uid="{84632984-2BF9-4925-B622-243E6CAEC160}"/>
    <cellStyle name="Percent 3 2 3 3 2 3" xfId="4146" xr:uid="{5826658D-5AC3-4E78-B20E-26B7ED5ECBC8}"/>
    <cellStyle name="Percent 3 2 3 3 2 3 2" xfId="8628" xr:uid="{D21B2CC8-7DBF-429F-A28F-2F520C40B5EA}"/>
    <cellStyle name="Percent 3 2 3 3 2 3 2 2" xfId="17658" xr:uid="{EF86BF18-70BD-4CCA-BCBE-943A76CC460D}"/>
    <cellStyle name="Percent 3 2 3 3 2 3 2 2 2" xfId="40084" xr:uid="{7430E061-FEE2-48A5-9393-B279141117D3}"/>
    <cellStyle name="Percent 3 2 3 3 2 3 2 3" xfId="31054" xr:uid="{E99664CC-973B-43DF-8868-7B07649EAD71}"/>
    <cellStyle name="Percent 3 2 3 3 2 3 3" xfId="13176" xr:uid="{4A15D16E-E6B3-4DB7-9A7B-A1DE5C04674A}"/>
    <cellStyle name="Percent 3 2 3 3 2 3 3 2" xfId="35602" xr:uid="{74BF2BC3-F796-487F-9D50-C3B26D682C57}"/>
    <cellStyle name="Percent 3 2 3 3 2 3 4" xfId="26572" xr:uid="{07BB7741-B44B-453D-815D-7CE92B90CFEF}"/>
    <cellStyle name="Percent 3 2 3 3 2 4" xfId="5640" xr:uid="{C664F98E-407F-4827-A328-E051D7DF3D34}"/>
    <cellStyle name="Percent 3 2 3 3 2 4 2" xfId="14670" xr:uid="{3B560862-18EA-4219-94BC-8B4D078589FA}"/>
    <cellStyle name="Percent 3 2 3 3 2 4 2 2" xfId="37096" xr:uid="{382BB89B-5B35-4339-A014-54980FA03ABF}"/>
    <cellStyle name="Percent 3 2 3 3 2 4 3" xfId="28066" xr:uid="{EB86EA8F-A0AB-414F-9974-E16AF3A78665}"/>
    <cellStyle name="Percent 3 2 3 3 2 5" xfId="10188" xr:uid="{7C5FA5E4-B748-4665-92ED-C809C16A8651}"/>
    <cellStyle name="Percent 3 2 3 3 2 5 2" xfId="32614" xr:uid="{E1BC0320-A9C9-455F-9760-3167C24C421E}"/>
    <cellStyle name="Percent 3 2 3 3 2 6" xfId="23584" xr:uid="{163569AC-F50D-4376-B989-84B0096A0A09}"/>
    <cellStyle name="Percent 3 2 3 3 3" xfId="1905" xr:uid="{E88670AE-9A7A-4CC7-AC0C-7F184C5A6C42}"/>
    <cellStyle name="Percent 3 2 3 3 3 2" xfId="6387" xr:uid="{F9396519-06EA-4699-AD4A-E13B842AE48A}"/>
    <cellStyle name="Percent 3 2 3 3 3 2 2" xfId="15417" xr:uid="{41EFAC47-B152-464C-B1F4-2622D64B1C00}"/>
    <cellStyle name="Percent 3 2 3 3 3 2 2 2" xfId="37843" xr:uid="{EE6AF231-AF32-4543-BBCF-28A1A50B62C9}"/>
    <cellStyle name="Percent 3 2 3 3 3 2 3" xfId="28813" xr:uid="{A566A4F0-C77F-4504-9C6F-D180CFDFD186}"/>
    <cellStyle name="Percent 3 2 3 3 3 3" xfId="10935" xr:uid="{9D681FF1-FA18-48CC-968D-7DFF0EE2CEC5}"/>
    <cellStyle name="Percent 3 2 3 3 3 3 2" xfId="33361" xr:uid="{71E2FEAB-4C3F-41A5-99F2-79B92925D085}"/>
    <cellStyle name="Percent 3 2 3 3 3 4" xfId="24331" xr:uid="{4C6ADDC5-DAB6-475D-A2D3-D320C3A22D18}"/>
    <cellStyle name="Percent 3 2 3 3 4" xfId="3399" xr:uid="{A385D801-1EC0-4FCE-89A1-7E4FBC379B77}"/>
    <cellStyle name="Percent 3 2 3 3 4 2" xfId="7881" xr:uid="{C971EE25-7B4C-4315-ACE3-89069AEDF383}"/>
    <cellStyle name="Percent 3 2 3 3 4 2 2" xfId="16911" xr:uid="{AA583EC8-F41A-42D7-AD87-8CB21BAE160E}"/>
    <cellStyle name="Percent 3 2 3 3 4 2 2 2" xfId="39337" xr:uid="{80F2041F-83D5-4547-87BF-4C2479D4F24E}"/>
    <cellStyle name="Percent 3 2 3 3 4 2 3" xfId="30307" xr:uid="{D5761D62-470D-4749-8B5F-AA1C0B2179A5}"/>
    <cellStyle name="Percent 3 2 3 3 4 3" xfId="12429" xr:uid="{C5802C1C-AAB7-421F-A8A2-9810A9D2CB6A}"/>
    <cellStyle name="Percent 3 2 3 3 4 3 2" xfId="34855" xr:uid="{2199258C-271E-48F3-ACD9-B7813CE35F79}"/>
    <cellStyle name="Percent 3 2 3 3 4 4" xfId="25825" xr:uid="{1564CE82-512A-4341-9BB1-D1FC7C65ED18}"/>
    <cellStyle name="Percent 3 2 3 3 5" xfId="4893" xr:uid="{860541EA-DC91-4B11-82A7-86C6162EB62E}"/>
    <cellStyle name="Percent 3 2 3 3 5 2" xfId="13923" xr:uid="{D145B2D0-391F-44E1-AF90-6DB0422049EB}"/>
    <cellStyle name="Percent 3 2 3 3 5 2 2" xfId="36349" xr:uid="{1AC62A89-8D00-43BA-8B40-B6DEA57D1013}"/>
    <cellStyle name="Percent 3 2 3 3 5 3" xfId="27319" xr:uid="{9607862B-9B53-4E83-A8B9-5FE30B617C30}"/>
    <cellStyle name="Percent 3 2 3 3 6" xfId="9441" xr:uid="{AD0D5FD4-6AFB-4BD1-A8BA-124D183F2A75}"/>
    <cellStyle name="Percent 3 2 3 3 6 2" xfId="31867" xr:uid="{95A5D1E6-BC3E-41EC-A044-31A23D6DE99C}"/>
    <cellStyle name="Percent 3 2 3 3 7" xfId="22837" xr:uid="{33616014-2714-4993-9CEA-C00C4160D7EA}"/>
    <cellStyle name="Percent 3 2 3 4" xfId="597" xr:uid="{E560DA0D-F9C7-48DA-A967-8285D84F1F88}"/>
    <cellStyle name="Percent 3 2 3 4 2" xfId="1344" xr:uid="{7AC68D16-814A-4F26-B6D7-5A0D2EEB4302}"/>
    <cellStyle name="Percent 3 2 3 4 2 2" xfId="2838" xr:uid="{51EB0575-46D9-4E98-97AE-10164170CD09}"/>
    <cellStyle name="Percent 3 2 3 4 2 2 2" xfId="7320" xr:uid="{67C14379-B97F-4701-8263-FD9979487513}"/>
    <cellStyle name="Percent 3 2 3 4 2 2 2 2" xfId="16350" xr:uid="{5D269254-CD66-455A-BE4C-2AF94275CE59}"/>
    <cellStyle name="Percent 3 2 3 4 2 2 2 2 2" xfId="38776" xr:uid="{8DEB3E22-13ED-417C-B9EC-9BE5148898F6}"/>
    <cellStyle name="Percent 3 2 3 4 2 2 2 3" xfId="29746" xr:uid="{65135A8B-9B0C-45B4-A869-8EB45E18A996}"/>
    <cellStyle name="Percent 3 2 3 4 2 2 3" xfId="11868" xr:uid="{E1222B4E-C366-4274-9E0A-7CD8769297BB}"/>
    <cellStyle name="Percent 3 2 3 4 2 2 3 2" xfId="34294" xr:uid="{34D712BA-5352-45D1-81AB-8996EC729FF1}"/>
    <cellStyle name="Percent 3 2 3 4 2 2 4" xfId="25264" xr:uid="{AFCDB5C0-8F2E-4D0E-81A8-24DA9F7C4E34}"/>
    <cellStyle name="Percent 3 2 3 4 2 3" xfId="4332" xr:uid="{7249F7BD-ED51-491C-B6F6-D1E89CBF070B}"/>
    <cellStyle name="Percent 3 2 3 4 2 3 2" xfId="8814" xr:uid="{5DD620A6-B815-4196-8E29-385AE387AE12}"/>
    <cellStyle name="Percent 3 2 3 4 2 3 2 2" xfId="17844" xr:uid="{EF743A0D-3104-4E5A-A5E2-41D74F44251E}"/>
    <cellStyle name="Percent 3 2 3 4 2 3 2 2 2" xfId="40270" xr:uid="{FF3D0164-7DC1-487F-859F-C11EE03754F3}"/>
    <cellStyle name="Percent 3 2 3 4 2 3 2 3" xfId="31240" xr:uid="{4C3A8AA7-3A4B-4F77-8FC5-CB8C7AB26CCF}"/>
    <cellStyle name="Percent 3 2 3 4 2 3 3" xfId="13362" xr:uid="{12F73F6A-AA98-49C2-AB2C-7B4B6AD36228}"/>
    <cellStyle name="Percent 3 2 3 4 2 3 3 2" xfId="35788" xr:uid="{BA14E98D-6A4C-44DC-8EDF-2E9FA94DECA8}"/>
    <cellStyle name="Percent 3 2 3 4 2 3 4" xfId="26758" xr:uid="{B7B3C41B-3F83-4FC4-810C-19D5DADAC6D8}"/>
    <cellStyle name="Percent 3 2 3 4 2 4" xfId="5826" xr:uid="{9735F17C-9E69-426D-B7A8-BE0B18C706EC}"/>
    <cellStyle name="Percent 3 2 3 4 2 4 2" xfId="14856" xr:uid="{72FD2B94-2DA4-4D51-8ADB-B6427F2CA68E}"/>
    <cellStyle name="Percent 3 2 3 4 2 4 2 2" xfId="37282" xr:uid="{8CFE49BB-EC66-4C96-BCCA-571B450A8FCC}"/>
    <cellStyle name="Percent 3 2 3 4 2 4 3" xfId="28252" xr:uid="{FED25647-542F-43C7-8A53-4E53D148B3BF}"/>
    <cellStyle name="Percent 3 2 3 4 2 5" xfId="10374" xr:uid="{22EDBF28-3CAF-4615-A1D7-38657007604B}"/>
    <cellStyle name="Percent 3 2 3 4 2 5 2" xfId="32800" xr:uid="{45CFE78A-FF0E-427F-9A11-4498E5B5A268}"/>
    <cellStyle name="Percent 3 2 3 4 2 6" xfId="23770" xr:uid="{3C3A6B41-FA59-437B-9875-7263392EC663}"/>
    <cellStyle name="Percent 3 2 3 4 3" xfId="2091" xr:uid="{DCBD50BD-F56E-452E-A091-39392096ED8F}"/>
    <cellStyle name="Percent 3 2 3 4 3 2" xfId="6573" xr:uid="{8A8CCBC1-59F6-4B2D-BE0C-F8CA5CBE3D75}"/>
    <cellStyle name="Percent 3 2 3 4 3 2 2" xfId="15603" xr:uid="{230C3B50-5A1D-4966-99AC-90D6BAA8F0E6}"/>
    <cellStyle name="Percent 3 2 3 4 3 2 2 2" xfId="38029" xr:uid="{C19288C7-2735-48C3-A27A-8BCB1DD208DD}"/>
    <cellStyle name="Percent 3 2 3 4 3 2 3" xfId="28999" xr:uid="{D2AF49CE-CAA4-49FD-8F6E-E5B83CFD6AF2}"/>
    <cellStyle name="Percent 3 2 3 4 3 3" xfId="11121" xr:uid="{33A39548-1C69-4040-B1DA-B673CC4A9B22}"/>
    <cellStyle name="Percent 3 2 3 4 3 3 2" xfId="33547" xr:uid="{29D0FDC5-59CA-491C-9810-C363BE564CB5}"/>
    <cellStyle name="Percent 3 2 3 4 3 4" xfId="24517" xr:uid="{92072185-0E19-4330-94C7-61D2FF5F5CD9}"/>
    <cellStyle name="Percent 3 2 3 4 4" xfId="3585" xr:uid="{49432194-C0E1-4986-9AA2-D876398E2849}"/>
    <cellStyle name="Percent 3 2 3 4 4 2" xfId="8067" xr:uid="{A953EA89-B4E6-4664-A305-194D59C07996}"/>
    <cellStyle name="Percent 3 2 3 4 4 2 2" xfId="17097" xr:uid="{66016851-2CA6-4C8B-9ED8-169D8D3586EE}"/>
    <cellStyle name="Percent 3 2 3 4 4 2 2 2" xfId="39523" xr:uid="{F803EE3C-ADAA-47ED-9990-C37C2BA80CE6}"/>
    <cellStyle name="Percent 3 2 3 4 4 2 3" xfId="30493" xr:uid="{0253F350-FD0A-4210-BA83-E819C4BE4906}"/>
    <cellStyle name="Percent 3 2 3 4 4 3" xfId="12615" xr:uid="{53E7767A-BFEE-4C6C-8939-4BE7FBAB08BD}"/>
    <cellStyle name="Percent 3 2 3 4 4 3 2" xfId="35041" xr:uid="{C257FA40-60B1-477F-AA82-7C0F0E562803}"/>
    <cellStyle name="Percent 3 2 3 4 4 4" xfId="26011" xr:uid="{A96FE47C-489A-480C-BBE6-5ADE88E8E7D4}"/>
    <cellStyle name="Percent 3 2 3 4 5" xfId="5079" xr:uid="{0BAA1246-9D80-443D-9579-F248CC298995}"/>
    <cellStyle name="Percent 3 2 3 4 5 2" xfId="14109" xr:uid="{2F5A64F8-8265-459B-A3C2-B42F374095DD}"/>
    <cellStyle name="Percent 3 2 3 4 5 2 2" xfId="36535" xr:uid="{D2525101-487C-4209-9B48-4071DB36ED07}"/>
    <cellStyle name="Percent 3 2 3 4 5 3" xfId="27505" xr:uid="{E69FD7E1-67F5-42A3-8196-BED099C907C5}"/>
    <cellStyle name="Percent 3 2 3 4 6" xfId="9627" xr:uid="{E20CDB62-B144-4D1E-9432-26516581CA47}"/>
    <cellStyle name="Percent 3 2 3 4 6 2" xfId="32053" xr:uid="{593609DE-18AC-4376-BC43-B4161F431DF8}"/>
    <cellStyle name="Percent 3 2 3 4 7" xfId="23023" xr:uid="{69C724CF-3FE3-477C-A713-6521B1B25C71}"/>
    <cellStyle name="Percent 3 2 3 5" xfId="784" xr:uid="{E4D24A2F-49F5-4FA9-8B1F-EC210C0B04A8}"/>
    <cellStyle name="Percent 3 2 3 5 2" xfId="2278" xr:uid="{15687DAF-DFB4-40EB-B33F-674B16463375}"/>
    <cellStyle name="Percent 3 2 3 5 2 2" xfId="6760" xr:uid="{70EFB973-CC08-4594-A054-5701A8321C2D}"/>
    <cellStyle name="Percent 3 2 3 5 2 2 2" xfId="15790" xr:uid="{F65B6931-F67E-4B08-8342-BBF13D9592CC}"/>
    <cellStyle name="Percent 3 2 3 5 2 2 2 2" xfId="38216" xr:uid="{129BFBA5-E6F8-459E-B4B4-2B7EE8FD8D83}"/>
    <cellStyle name="Percent 3 2 3 5 2 2 3" xfId="29186" xr:uid="{653F28F0-80EB-4AFC-B3D2-9160D79DD96B}"/>
    <cellStyle name="Percent 3 2 3 5 2 3" xfId="11308" xr:uid="{47CFE08E-A370-4B53-AD4F-030EEC2211AD}"/>
    <cellStyle name="Percent 3 2 3 5 2 3 2" xfId="33734" xr:uid="{C7AB2C1B-04B7-43B2-A7EF-DD0B8CB9ED81}"/>
    <cellStyle name="Percent 3 2 3 5 2 4" xfId="24704" xr:uid="{C7BE180E-6E8C-4DCA-97A2-A948C9A563E5}"/>
    <cellStyle name="Percent 3 2 3 5 3" xfId="3772" xr:uid="{F3F2A478-6B6A-44EE-B68E-3BB06AA1AF68}"/>
    <cellStyle name="Percent 3 2 3 5 3 2" xfId="8254" xr:uid="{57AFF75D-8D03-4076-B26D-6B445F14D7D8}"/>
    <cellStyle name="Percent 3 2 3 5 3 2 2" xfId="17284" xr:uid="{01C15476-FCA8-4D1A-B269-E05B922ECC6D}"/>
    <cellStyle name="Percent 3 2 3 5 3 2 2 2" xfId="39710" xr:uid="{C560C9E3-F777-4A77-B51F-79E8DC6B0AEC}"/>
    <cellStyle name="Percent 3 2 3 5 3 2 3" xfId="30680" xr:uid="{001EDE10-9C06-4D40-9990-2D72323885AC}"/>
    <cellStyle name="Percent 3 2 3 5 3 3" xfId="12802" xr:uid="{B97A879F-6D7C-4206-AEC6-E57385DF6902}"/>
    <cellStyle name="Percent 3 2 3 5 3 3 2" xfId="35228" xr:uid="{2B61F345-00BD-4FFC-AA79-A757113D988D}"/>
    <cellStyle name="Percent 3 2 3 5 3 4" xfId="26198" xr:uid="{42066D47-5FE5-4815-B6A3-96AA7A41D5D2}"/>
    <cellStyle name="Percent 3 2 3 5 4" xfId="5266" xr:uid="{8EDB2235-7F08-4DE9-A679-4AEAB8BD7D8E}"/>
    <cellStyle name="Percent 3 2 3 5 4 2" xfId="14296" xr:uid="{D36ED048-31DD-40AE-BBD1-8AD5ED27A060}"/>
    <cellStyle name="Percent 3 2 3 5 4 2 2" xfId="36722" xr:uid="{6F2E6400-D0B0-4650-9DC6-364E677FABCE}"/>
    <cellStyle name="Percent 3 2 3 5 4 3" xfId="27692" xr:uid="{BA173A4A-CA68-4B0F-964A-E63DFA80AC02}"/>
    <cellStyle name="Percent 3 2 3 5 5" xfId="9814" xr:uid="{9CCD773F-FF9D-49C5-AAB5-D1BDC606C8AC}"/>
    <cellStyle name="Percent 3 2 3 5 5 2" xfId="32240" xr:uid="{C7D3C47D-0FDF-4521-9FF3-91008144D6FC}"/>
    <cellStyle name="Percent 3 2 3 5 6" xfId="23210" xr:uid="{BCCA3246-67C9-4785-8115-2D5C1D732116}"/>
    <cellStyle name="Percent 3 2 3 6" xfId="1533" xr:uid="{504C877D-5168-481B-8E99-E612EE95E354}"/>
    <cellStyle name="Percent 3 2 3 6 2" xfId="6015" xr:uid="{DADB270A-9986-45A2-B1AD-41F87B1A6B46}"/>
    <cellStyle name="Percent 3 2 3 6 2 2" xfId="15045" xr:uid="{F91147E5-C671-49A1-BBA8-081908A0D501}"/>
    <cellStyle name="Percent 3 2 3 6 2 2 2" xfId="37471" xr:uid="{FBB6A4AF-AD48-442E-9539-273199ADD416}"/>
    <cellStyle name="Percent 3 2 3 6 2 3" xfId="28441" xr:uid="{0108A09C-C0F5-4641-B794-AEE2009246D7}"/>
    <cellStyle name="Percent 3 2 3 6 3" xfId="10563" xr:uid="{A0AF6010-2772-4916-B3C7-C8D0F397A807}"/>
    <cellStyle name="Percent 3 2 3 6 3 2" xfId="32989" xr:uid="{A1B5F665-B5D3-4028-97B8-03A5DC860185}"/>
    <cellStyle name="Percent 3 2 3 6 4" xfId="23959" xr:uid="{C0AC18CF-2684-482F-A921-21D0280216A3}"/>
    <cellStyle name="Percent 3 2 3 7" xfId="3027" xr:uid="{449F2394-4E72-4FA2-902F-EF0A1FA113C5}"/>
    <cellStyle name="Percent 3 2 3 7 2" xfId="7509" xr:uid="{5BB6E7CB-A039-4D94-98AA-B67424384D88}"/>
    <cellStyle name="Percent 3 2 3 7 2 2" xfId="16539" xr:uid="{8DDDA574-D25C-4EB5-9FD2-755ADB9F1A4B}"/>
    <cellStyle name="Percent 3 2 3 7 2 2 2" xfId="38965" xr:uid="{3BE0AE07-0B1C-4B7F-9EF8-B2CA706FB39F}"/>
    <cellStyle name="Percent 3 2 3 7 2 3" xfId="29935" xr:uid="{789ECB88-EF7D-442B-881C-2AA3FF828123}"/>
    <cellStyle name="Percent 3 2 3 7 3" xfId="12057" xr:uid="{E03D2221-42C4-4096-8EA3-FB6E277E40FA}"/>
    <cellStyle name="Percent 3 2 3 7 3 2" xfId="34483" xr:uid="{1FA9D5B6-C842-4309-A2D6-5A760915319B}"/>
    <cellStyle name="Percent 3 2 3 7 4" xfId="25453" xr:uid="{3DCAD092-82DB-4E2E-BC71-114ADF8C0218}"/>
    <cellStyle name="Percent 3 2 3 8" xfId="4521" xr:uid="{5F5DFD1E-95D8-4A9A-BAC5-B7EA02D6C308}"/>
    <cellStyle name="Percent 3 2 3 8 2" xfId="13551" xr:uid="{B02819E4-17EF-40AC-8B0C-966AB1DE39D2}"/>
    <cellStyle name="Percent 3 2 3 8 2 2" xfId="35977" xr:uid="{F4AF1EA3-D1D2-44C5-AA94-C5ACC486A817}"/>
    <cellStyle name="Percent 3 2 3 8 3" xfId="26947" xr:uid="{9BB98EAF-71A4-416F-B9E7-0C46BBBB08BF}"/>
    <cellStyle name="Percent 3 2 3 9" xfId="9069" xr:uid="{D11DB481-9594-4FCA-91EC-66E33A29AE29}"/>
    <cellStyle name="Percent 3 2 3 9 2" xfId="31495" xr:uid="{FDEA714D-85E9-4BBB-8B07-1A6A47162E48}"/>
    <cellStyle name="Percent 3 2 4" xfId="62" xr:uid="{25B0096B-031D-4FB1-AFC4-4B55362AFBB1}"/>
    <cellStyle name="Percent 3 2 4 10" xfId="22488" xr:uid="{C36ACA3E-3405-4478-B4D2-82B3FD2BC776}"/>
    <cellStyle name="Percent 3 2 4 2" xfId="248" xr:uid="{657D5F5E-E163-40E9-BDEC-1496CC35D7CF}"/>
    <cellStyle name="Percent 3 2 4 2 2" xfId="993" xr:uid="{8A5A125E-8DEE-451C-82D5-E01626319075}"/>
    <cellStyle name="Percent 3 2 4 2 2 2" xfId="2487" xr:uid="{77A7719A-0D8F-4E9D-8355-07F546ED5473}"/>
    <cellStyle name="Percent 3 2 4 2 2 2 2" xfId="6969" xr:uid="{EBCFB31C-05BE-452E-80CB-A173AC00D5AD}"/>
    <cellStyle name="Percent 3 2 4 2 2 2 2 2" xfId="15999" xr:uid="{492578B4-EC7C-452E-BE09-8F0C939E89DD}"/>
    <cellStyle name="Percent 3 2 4 2 2 2 2 2 2" xfId="38425" xr:uid="{F3CC02DC-724E-443E-BB2E-6327CA6A0BC2}"/>
    <cellStyle name="Percent 3 2 4 2 2 2 2 3" xfId="29395" xr:uid="{D71B9D01-CB7E-4D09-9FC6-57AD743CEF41}"/>
    <cellStyle name="Percent 3 2 4 2 2 2 3" xfId="11517" xr:uid="{52E8248C-AF5B-4576-9E21-820BDC987F0B}"/>
    <cellStyle name="Percent 3 2 4 2 2 2 3 2" xfId="33943" xr:uid="{6EA0040E-4AFA-4956-9BFC-EEAF59F17670}"/>
    <cellStyle name="Percent 3 2 4 2 2 2 4" xfId="24913" xr:uid="{A886C42D-4160-4917-A30C-864AB284B23D}"/>
    <cellStyle name="Percent 3 2 4 2 2 3" xfId="3981" xr:uid="{4B217800-2BE0-4483-A351-C6F16496119A}"/>
    <cellStyle name="Percent 3 2 4 2 2 3 2" xfId="8463" xr:uid="{4F2B8896-C1B2-4E35-8650-D6E9A00AAECD}"/>
    <cellStyle name="Percent 3 2 4 2 2 3 2 2" xfId="17493" xr:uid="{3FEA7047-8E61-4D0D-8675-741EA24B446C}"/>
    <cellStyle name="Percent 3 2 4 2 2 3 2 2 2" xfId="39919" xr:uid="{1718502C-6AAF-4D79-8217-80012FDD9C7A}"/>
    <cellStyle name="Percent 3 2 4 2 2 3 2 3" xfId="30889" xr:uid="{BFB38AB5-B091-4FE2-B105-2E49128BF235}"/>
    <cellStyle name="Percent 3 2 4 2 2 3 3" xfId="13011" xr:uid="{768FD6B9-8847-45A9-A367-3345898B8319}"/>
    <cellStyle name="Percent 3 2 4 2 2 3 3 2" xfId="35437" xr:uid="{13632B78-61DA-4239-9B12-6D4F2D795294}"/>
    <cellStyle name="Percent 3 2 4 2 2 3 4" xfId="26407" xr:uid="{3E43E22F-1725-466D-AAAD-D2F3C1312AA4}"/>
    <cellStyle name="Percent 3 2 4 2 2 4" xfId="5475" xr:uid="{A3151992-D19D-47D6-9568-27A09192C758}"/>
    <cellStyle name="Percent 3 2 4 2 2 4 2" xfId="14505" xr:uid="{2C1C214D-C6B2-4B9B-9592-F998502944A5}"/>
    <cellStyle name="Percent 3 2 4 2 2 4 2 2" xfId="36931" xr:uid="{60DA70DF-5EFB-492C-AA9E-A77E8440BEB9}"/>
    <cellStyle name="Percent 3 2 4 2 2 4 3" xfId="27901" xr:uid="{36E0AF5B-0239-4C13-8D74-D038871E8FA0}"/>
    <cellStyle name="Percent 3 2 4 2 2 5" xfId="10023" xr:uid="{54502EEC-C543-4C1D-91A7-D9B4A96146E8}"/>
    <cellStyle name="Percent 3 2 4 2 2 5 2" xfId="32449" xr:uid="{60088249-2BF7-4843-903E-7D324D7138D2}"/>
    <cellStyle name="Percent 3 2 4 2 2 6" xfId="23419" xr:uid="{8ABE17F4-EB7A-4DD7-8B3E-FE71C073F259}"/>
    <cellStyle name="Percent 3 2 4 2 3" xfId="1742" xr:uid="{32035D95-C0E6-4712-B94F-334CADC54767}"/>
    <cellStyle name="Percent 3 2 4 2 3 2" xfId="6224" xr:uid="{2CB438A7-E556-4CEE-9D7B-766505E6DB17}"/>
    <cellStyle name="Percent 3 2 4 2 3 2 2" xfId="15254" xr:uid="{C2B72B30-CB71-42E4-8515-47DA8DBA62C0}"/>
    <cellStyle name="Percent 3 2 4 2 3 2 2 2" xfId="37680" xr:uid="{F0CFD94D-3EB3-4F17-8339-19C76179579D}"/>
    <cellStyle name="Percent 3 2 4 2 3 2 3" xfId="28650" xr:uid="{C5882022-AA92-45DE-926B-BC50ABD82B52}"/>
    <cellStyle name="Percent 3 2 4 2 3 3" xfId="10772" xr:uid="{2B8BB55B-88BC-41FB-8585-4328C9F70A41}"/>
    <cellStyle name="Percent 3 2 4 2 3 3 2" xfId="33198" xr:uid="{50B156F8-2BB6-4626-8237-FE5B66890A6A}"/>
    <cellStyle name="Percent 3 2 4 2 3 4" xfId="24168" xr:uid="{A2992DE2-6352-49CF-9F30-1E72D8B0EA9C}"/>
    <cellStyle name="Percent 3 2 4 2 4" xfId="3236" xr:uid="{C6ED43FA-9002-4C00-B59F-91ECFE78501A}"/>
    <cellStyle name="Percent 3 2 4 2 4 2" xfId="7718" xr:uid="{49723A3B-A152-4133-9CB2-945020E602F7}"/>
    <cellStyle name="Percent 3 2 4 2 4 2 2" xfId="16748" xr:uid="{DF0E4E87-2535-48F7-96E5-9BAEEE26CE13}"/>
    <cellStyle name="Percent 3 2 4 2 4 2 2 2" xfId="39174" xr:uid="{8D106508-2DD7-42D3-B9D0-B7B5D44920CF}"/>
    <cellStyle name="Percent 3 2 4 2 4 2 3" xfId="30144" xr:uid="{D3A1EFF1-CF1E-4EFF-B5A6-ED883EDD3868}"/>
    <cellStyle name="Percent 3 2 4 2 4 3" xfId="12266" xr:uid="{6B61A9D3-4259-457D-83A0-68876D259401}"/>
    <cellStyle name="Percent 3 2 4 2 4 3 2" xfId="34692" xr:uid="{3960E38D-AE96-45D8-B373-CDD0E2E0B37E}"/>
    <cellStyle name="Percent 3 2 4 2 4 4" xfId="25662" xr:uid="{073183CF-DF56-4931-85B6-42FC31A98C12}"/>
    <cellStyle name="Percent 3 2 4 2 5" xfId="4730" xr:uid="{6C7F1B70-5BD0-4FD2-9F4D-5347B935A858}"/>
    <cellStyle name="Percent 3 2 4 2 5 2" xfId="13760" xr:uid="{BD0307C8-6923-4F23-B2FD-DC62B2B557F6}"/>
    <cellStyle name="Percent 3 2 4 2 5 2 2" xfId="36186" xr:uid="{D4BD532E-8F89-43C1-89EF-9EF8A03A5537}"/>
    <cellStyle name="Percent 3 2 4 2 5 3" xfId="27156" xr:uid="{BF62B6A2-831B-4A5F-9DA0-1B5EE8E5DF47}"/>
    <cellStyle name="Percent 3 2 4 2 6" xfId="9278" xr:uid="{57211DC3-32AD-4803-8D35-4B2A998ABAEB}"/>
    <cellStyle name="Percent 3 2 4 2 6 2" xfId="31704" xr:uid="{B9D22710-973E-44C2-A137-6F8C236AF190}"/>
    <cellStyle name="Percent 3 2 4 2 7" xfId="22674" xr:uid="{9A5E53BA-5493-48A9-AB89-1A7060240183}"/>
    <cellStyle name="Percent 3 2 4 3" xfId="434" xr:uid="{A45F5A78-3A86-460D-901F-DBD4BB7AB28B}"/>
    <cellStyle name="Percent 3 2 4 3 2" xfId="1181" xr:uid="{B83D1B69-17E7-4461-B889-C234669BB0F2}"/>
    <cellStyle name="Percent 3 2 4 3 2 2" xfId="2675" xr:uid="{5D0E2DBB-26DB-43CF-9314-AEFB546DA4DD}"/>
    <cellStyle name="Percent 3 2 4 3 2 2 2" xfId="7157" xr:uid="{B08511E3-AE60-4E2E-B9F7-BB04F2E16D27}"/>
    <cellStyle name="Percent 3 2 4 3 2 2 2 2" xfId="16187" xr:uid="{6DB7A57F-E9C7-4EAA-9ED6-3D48A75B89F6}"/>
    <cellStyle name="Percent 3 2 4 3 2 2 2 2 2" xfId="38613" xr:uid="{993341A2-BCFC-4787-AE78-7672983EFDBE}"/>
    <cellStyle name="Percent 3 2 4 3 2 2 2 3" xfId="29583" xr:uid="{92FB1516-1348-41CD-8648-D86EA06FA770}"/>
    <cellStyle name="Percent 3 2 4 3 2 2 3" xfId="11705" xr:uid="{7FFE83D2-F47A-45BA-AFBE-18C2FE375B5A}"/>
    <cellStyle name="Percent 3 2 4 3 2 2 3 2" xfId="34131" xr:uid="{EEB4CEB7-320A-4BB9-818B-8ECF4FE6C413}"/>
    <cellStyle name="Percent 3 2 4 3 2 2 4" xfId="25101" xr:uid="{9E05D98C-D79E-42ED-9A7F-BAFB99217271}"/>
    <cellStyle name="Percent 3 2 4 3 2 3" xfId="4169" xr:uid="{A2EB50DB-AF43-415B-8F78-4A5765B6EC07}"/>
    <cellStyle name="Percent 3 2 4 3 2 3 2" xfId="8651" xr:uid="{AA0E4A43-5C1E-40EC-825F-95856CA40762}"/>
    <cellStyle name="Percent 3 2 4 3 2 3 2 2" xfId="17681" xr:uid="{6E804E2B-408F-4E07-A265-EE173B904202}"/>
    <cellStyle name="Percent 3 2 4 3 2 3 2 2 2" xfId="40107" xr:uid="{87E72C36-A64E-4F3F-B3A4-EEF621E8323A}"/>
    <cellStyle name="Percent 3 2 4 3 2 3 2 3" xfId="31077" xr:uid="{4A3818D4-6EB7-42A6-87CB-11759E90790F}"/>
    <cellStyle name="Percent 3 2 4 3 2 3 3" xfId="13199" xr:uid="{BB3F6891-AF95-49B5-ACDF-ADEE91422B05}"/>
    <cellStyle name="Percent 3 2 4 3 2 3 3 2" xfId="35625" xr:uid="{D4022D4C-A937-42C0-AE24-33EA5CDECCE8}"/>
    <cellStyle name="Percent 3 2 4 3 2 3 4" xfId="26595" xr:uid="{5001EE0D-98F1-4778-861D-E125C7182607}"/>
    <cellStyle name="Percent 3 2 4 3 2 4" xfId="5663" xr:uid="{5801F27C-55B7-414F-B34E-1E13CF8996E0}"/>
    <cellStyle name="Percent 3 2 4 3 2 4 2" xfId="14693" xr:uid="{8CC0AAE1-29B4-45C2-AB35-0B91867E75BE}"/>
    <cellStyle name="Percent 3 2 4 3 2 4 2 2" xfId="37119" xr:uid="{EB356D1D-455A-4C65-AC55-4F978CDDAE4A}"/>
    <cellStyle name="Percent 3 2 4 3 2 4 3" xfId="28089" xr:uid="{62C9533B-05FD-4307-AB65-2AE3BED6D2BD}"/>
    <cellStyle name="Percent 3 2 4 3 2 5" xfId="10211" xr:uid="{0013A767-0D7D-4076-B179-874CEBD92B53}"/>
    <cellStyle name="Percent 3 2 4 3 2 5 2" xfId="32637" xr:uid="{CE638F97-EB78-4E07-9B86-F3DB6143F1D1}"/>
    <cellStyle name="Percent 3 2 4 3 2 6" xfId="23607" xr:uid="{C5286679-2916-452A-AEC2-526A960160B8}"/>
    <cellStyle name="Percent 3 2 4 3 3" xfId="1928" xr:uid="{18176ADF-B721-40C3-8E58-6E2E4CECE370}"/>
    <cellStyle name="Percent 3 2 4 3 3 2" xfId="6410" xr:uid="{47409B00-D043-4B38-8DF7-7C5368B02C73}"/>
    <cellStyle name="Percent 3 2 4 3 3 2 2" xfId="15440" xr:uid="{F9FC7C19-93C8-446E-9E28-8F71CA156A56}"/>
    <cellStyle name="Percent 3 2 4 3 3 2 2 2" xfId="37866" xr:uid="{1CE7D5CD-942A-44A5-94AD-8292D467DF51}"/>
    <cellStyle name="Percent 3 2 4 3 3 2 3" xfId="28836" xr:uid="{C5BDD41E-5773-45E5-84F9-0E967EC2DE9A}"/>
    <cellStyle name="Percent 3 2 4 3 3 3" xfId="10958" xr:uid="{DCC967F1-7E33-42AB-8793-33A69DC84624}"/>
    <cellStyle name="Percent 3 2 4 3 3 3 2" xfId="33384" xr:uid="{38215E36-ECB5-4B6F-B652-9EA7A6CDC0FE}"/>
    <cellStyle name="Percent 3 2 4 3 3 4" xfId="24354" xr:uid="{F135F67D-AFAC-4706-9978-450BD872F5BD}"/>
    <cellStyle name="Percent 3 2 4 3 4" xfId="3422" xr:uid="{BC0A1961-D309-4396-B735-D30F8B71B4C7}"/>
    <cellStyle name="Percent 3 2 4 3 4 2" xfId="7904" xr:uid="{A441C283-F794-44A0-AA64-E62EB2CC860B}"/>
    <cellStyle name="Percent 3 2 4 3 4 2 2" xfId="16934" xr:uid="{3E929263-C7C9-4A5C-827B-824DBA820AF9}"/>
    <cellStyle name="Percent 3 2 4 3 4 2 2 2" xfId="39360" xr:uid="{F0FFB1F5-4BAF-4106-A77E-5478979ABB36}"/>
    <cellStyle name="Percent 3 2 4 3 4 2 3" xfId="30330" xr:uid="{4CE0353E-0879-44A7-B780-0738E24B0FCD}"/>
    <cellStyle name="Percent 3 2 4 3 4 3" xfId="12452" xr:uid="{45DAF949-E23A-43DF-9529-1728E2C62C3C}"/>
    <cellStyle name="Percent 3 2 4 3 4 3 2" xfId="34878" xr:uid="{2DE81E99-9135-4E5B-9E5F-7D183C788908}"/>
    <cellStyle name="Percent 3 2 4 3 4 4" xfId="25848" xr:uid="{307146EE-396E-4D39-907B-D36DA883004D}"/>
    <cellStyle name="Percent 3 2 4 3 5" xfId="4916" xr:uid="{4022B802-58CF-44D9-A4B5-00C4119F23D5}"/>
    <cellStyle name="Percent 3 2 4 3 5 2" xfId="13946" xr:uid="{8E528C06-2F9C-4DD1-90CA-871B5E2888EE}"/>
    <cellStyle name="Percent 3 2 4 3 5 2 2" xfId="36372" xr:uid="{7D1B6522-384F-4C13-84A5-18AE098B0CC2}"/>
    <cellStyle name="Percent 3 2 4 3 5 3" xfId="27342" xr:uid="{CD10B171-9787-461E-A61D-8F76381D57BA}"/>
    <cellStyle name="Percent 3 2 4 3 6" xfId="9464" xr:uid="{E5D9120F-55BA-4E1E-8C0B-224678D49432}"/>
    <cellStyle name="Percent 3 2 4 3 6 2" xfId="31890" xr:uid="{A097F3D3-5BFA-46BE-899A-85729929396D}"/>
    <cellStyle name="Percent 3 2 4 3 7" xfId="22860" xr:uid="{BF67DEF7-F6C9-4D8D-9A80-368CE32C613C}"/>
    <cellStyle name="Percent 3 2 4 4" xfId="620" xr:uid="{420C40DF-7B3C-4C8A-86A1-34C18B319291}"/>
    <cellStyle name="Percent 3 2 4 4 2" xfId="1367" xr:uid="{3E668CAD-F5B0-4B23-AC08-CECDD10D3D2C}"/>
    <cellStyle name="Percent 3 2 4 4 2 2" xfId="2861" xr:uid="{B85C1321-6444-41DF-BC5A-606E985557B9}"/>
    <cellStyle name="Percent 3 2 4 4 2 2 2" xfId="7343" xr:uid="{B271EC65-ABA1-417E-80AD-FE7637D32F93}"/>
    <cellStyle name="Percent 3 2 4 4 2 2 2 2" xfId="16373" xr:uid="{F0318233-9736-4665-8393-C9411C26BA68}"/>
    <cellStyle name="Percent 3 2 4 4 2 2 2 2 2" xfId="38799" xr:uid="{30E17110-0007-4F60-8C28-AC29D0F9C6B4}"/>
    <cellStyle name="Percent 3 2 4 4 2 2 2 3" xfId="29769" xr:uid="{C8F1E935-6334-4993-9579-A756673C378B}"/>
    <cellStyle name="Percent 3 2 4 4 2 2 3" xfId="11891" xr:uid="{A008EAAD-4816-4FAA-9FF5-6FAC3EB1203A}"/>
    <cellStyle name="Percent 3 2 4 4 2 2 3 2" xfId="34317" xr:uid="{9DE91D89-9EB3-4D83-8525-9CBB7CC987EB}"/>
    <cellStyle name="Percent 3 2 4 4 2 2 4" xfId="25287" xr:uid="{054A8293-F5F6-404A-A9F0-E883D51677D6}"/>
    <cellStyle name="Percent 3 2 4 4 2 3" xfId="4355" xr:uid="{773B3CF6-8AE5-4DFF-AB45-027ADB5717A8}"/>
    <cellStyle name="Percent 3 2 4 4 2 3 2" xfId="8837" xr:uid="{7C9DABD5-AE0A-4F09-AF94-81AC05FC7715}"/>
    <cellStyle name="Percent 3 2 4 4 2 3 2 2" xfId="17867" xr:uid="{1CA6115B-D729-4F57-934B-37E822268593}"/>
    <cellStyle name="Percent 3 2 4 4 2 3 2 2 2" xfId="40293" xr:uid="{7B52098F-02E6-44A2-A106-8AE76C289404}"/>
    <cellStyle name="Percent 3 2 4 4 2 3 2 3" xfId="31263" xr:uid="{71F25FAE-477F-4D92-BF01-6762D97C0925}"/>
    <cellStyle name="Percent 3 2 4 4 2 3 3" xfId="13385" xr:uid="{AA2BF841-9815-4080-B783-EF7C7BBE1D18}"/>
    <cellStyle name="Percent 3 2 4 4 2 3 3 2" xfId="35811" xr:uid="{0A6FFFF6-0DE8-4E81-8E1C-575780B47293}"/>
    <cellStyle name="Percent 3 2 4 4 2 3 4" xfId="26781" xr:uid="{489468C0-4023-4933-AF7C-32A31F0ADF2F}"/>
    <cellStyle name="Percent 3 2 4 4 2 4" xfId="5849" xr:uid="{C84AD136-871E-4B42-8C86-5B3779F54392}"/>
    <cellStyle name="Percent 3 2 4 4 2 4 2" xfId="14879" xr:uid="{3274118A-E416-42E5-84E5-D4DD3DAC8612}"/>
    <cellStyle name="Percent 3 2 4 4 2 4 2 2" xfId="37305" xr:uid="{1E1C4C4C-97EC-420F-BAA0-3289925A46CA}"/>
    <cellStyle name="Percent 3 2 4 4 2 4 3" xfId="28275" xr:uid="{A4B8261B-0285-431B-8F83-1F4EEA171D19}"/>
    <cellStyle name="Percent 3 2 4 4 2 5" xfId="10397" xr:uid="{466E4CE3-B8E4-45E3-A5D2-4E59DCE215C9}"/>
    <cellStyle name="Percent 3 2 4 4 2 5 2" xfId="32823" xr:uid="{9D64C744-2B6A-43E4-8A86-D036221A9491}"/>
    <cellStyle name="Percent 3 2 4 4 2 6" xfId="23793" xr:uid="{2673D462-36E1-4467-8291-B62B6532F3D6}"/>
    <cellStyle name="Percent 3 2 4 4 3" xfId="2114" xr:uid="{8F1C3396-01B1-44D2-82D2-5D3E8091DAA4}"/>
    <cellStyle name="Percent 3 2 4 4 3 2" xfId="6596" xr:uid="{382B17E5-2D71-48F2-ACEB-ECFB9ADE5F7C}"/>
    <cellStyle name="Percent 3 2 4 4 3 2 2" xfId="15626" xr:uid="{98E911F9-C5C1-4449-BACE-4761F540C7B6}"/>
    <cellStyle name="Percent 3 2 4 4 3 2 2 2" xfId="38052" xr:uid="{73D1428C-F76C-4775-ACAC-F92895F9C099}"/>
    <cellStyle name="Percent 3 2 4 4 3 2 3" xfId="29022" xr:uid="{2784ED15-EB81-479C-B13F-132D75278F65}"/>
    <cellStyle name="Percent 3 2 4 4 3 3" xfId="11144" xr:uid="{F1374A46-645A-4124-B7B0-66BCCAE98EB6}"/>
    <cellStyle name="Percent 3 2 4 4 3 3 2" xfId="33570" xr:uid="{6D78A7EF-AB5B-4DFB-8B1D-3EAA80E5D848}"/>
    <cellStyle name="Percent 3 2 4 4 3 4" xfId="24540" xr:uid="{4D42D2B6-B581-47A8-9A7B-37036E5F34ED}"/>
    <cellStyle name="Percent 3 2 4 4 4" xfId="3608" xr:uid="{C2345A2B-F138-4827-A863-5867DDA8806D}"/>
    <cellStyle name="Percent 3 2 4 4 4 2" xfId="8090" xr:uid="{DC5EABFA-DA9A-43EE-AAFF-36553A463226}"/>
    <cellStyle name="Percent 3 2 4 4 4 2 2" xfId="17120" xr:uid="{556C1F4B-1290-4B2A-8418-FE3598E76A0A}"/>
    <cellStyle name="Percent 3 2 4 4 4 2 2 2" xfId="39546" xr:uid="{96DBE348-B3EB-48B0-9B08-1F41B0BA5D22}"/>
    <cellStyle name="Percent 3 2 4 4 4 2 3" xfId="30516" xr:uid="{B734B90E-301B-4381-94B5-4E7255EE4FB4}"/>
    <cellStyle name="Percent 3 2 4 4 4 3" xfId="12638" xr:uid="{627A1AF2-20F5-4B5F-ABA1-53D43E9EC7B0}"/>
    <cellStyle name="Percent 3 2 4 4 4 3 2" xfId="35064" xr:uid="{DE34B0C6-84CF-4D5F-AFBA-15102982CB6B}"/>
    <cellStyle name="Percent 3 2 4 4 4 4" xfId="26034" xr:uid="{CE40CD05-5B5F-4296-943C-925EDCC98055}"/>
    <cellStyle name="Percent 3 2 4 4 5" xfId="5102" xr:uid="{461B0672-20B8-4E73-9370-9095633C8170}"/>
    <cellStyle name="Percent 3 2 4 4 5 2" xfId="14132" xr:uid="{4A1235D0-16C5-4E31-B863-734088F77D67}"/>
    <cellStyle name="Percent 3 2 4 4 5 2 2" xfId="36558" xr:uid="{E3F2EC8C-8954-4079-8829-9741B84A6253}"/>
    <cellStyle name="Percent 3 2 4 4 5 3" xfId="27528" xr:uid="{99BF92EE-9282-4545-9877-8BC0975D9996}"/>
    <cellStyle name="Percent 3 2 4 4 6" xfId="9650" xr:uid="{967BC98D-5B16-423F-9613-D777EF00CF03}"/>
    <cellStyle name="Percent 3 2 4 4 6 2" xfId="32076" xr:uid="{427C58E8-8A4D-47D4-857D-2D3FB6EC37C5}"/>
    <cellStyle name="Percent 3 2 4 4 7" xfId="23046" xr:uid="{95086D4D-2BD7-46BD-8ABE-F1C5BCE26BE2}"/>
    <cellStyle name="Percent 3 2 4 5" xfId="807" xr:uid="{DA8689D0-C0D3-4989-BE2A-A828F0F135CB}"/>
    <cellStyle name="Percent 3 2 4 5 2" xfId="2301" xr:uid="{605BAA88-A119-4ECF-9E38-677573CC39D6}"/>
    <cellStyle name="Percent 3 2 4 5 2 2" xfId="6783" xr:uid="{E297F3A3-E433-436E-BB18-9F34647B7309}"/>
    <cellStyle name="Percent 3 2 4 5 2 2 2" xfId="15813" xr:uid="{A8A1B90C-9DEC-41B9-AA11-6CD607BF743D}"/>
    <cellStyle name="Percent 3 2 4 5 2 2 2 2" xfId="38239" xr:uid="{3F40FB7F-83DB-4336-B111-D405E6C8197C}"/>
    <cellStyle name="Percent 3 2 4 5 2 2 3" xfId="29209" xr:uid="{5EF77C64-C74C-47A8-BD56-D0392E16F315}"/>
    <cellStyle name="Percent 3 2 4 5 2 3" xfId="11331" xr:uid="{AEC4756A-AC9A-48D0-8665-50E4237F84F0}"/>
    <cellStyle name="Percent 3 2 4 5 2 3 2" xfId="33757" xr:uid="{7F82CDC7-C92E-46F3-B997-41B4FE30A2F4}"/>
    <cellStyle name="Percent 3 2 4 5 2 4" xfId="24727" xr:uid="{2AEB103D-7AB5-48C7-99D7-96B2DF35E59E}"/>
    <cellStyle name="Percent 3 2 4 5 3" xfId="3795" xr:uid="{20A8CC56-22E4-4362-A252-7120AFC99D04}"/>
    <cellStyle name="Percent 3 2 4 5 3 2" xfId="8277" xr:uid="{FE288917-AB3A-4ABC-8562-72563574F947}"/>
    <cellStyle name="Percent 3 2 4 5 3 2 2" xfId="17307" xr:uid="{1278E34E-5BC7-4E50-B9B4-74CA326941AB}"/>
    <cellStyle name="Percent 3 2 4 5 3 2 2 2" xfId="39733" xr:uid="{2882E747-56EF-41E5-B92D-51CEA6D4376A}"/>
    <cellStyle name="Percent 3 2 4 5 3 2 3" xfId="30703" xr:uid="{F0A307F0-B27D-4EC0-AB08-2C1C4A0077D0}"/>
    <cellStyle name="Percent 3 2 4 5 3 3" xfId="12825" xr:uid="{4E699353-0157-43E2-AAC0-A9079BD08BA4}"/>
    <cellStyle name="Percent 3 2 4 5 3 3 2" xfId="35251" xr:uid="{DB749F98-0FB1-4426-BD64-171985440241}"/>
    <cellStyle name="Percent 3 2 4 5 3 4" xfId="26221" xr:uid="{7B64DB4B-1F80-4CB9-85C5-67D0893DFA52}"/>
    <cellStyle name="Percent 3 2 4 5 4" xfId="5289" xr:uid="{25B94397-191C-492F-B495-488026920214}"/>
    <cellStyle name="Percent 3 2 4 5 4 2" xfId="14319" xr:uid="{D9524B26-42A1-4027-83B3-05118C8D5FE3}"/>
    <cellStyle name="Percent 3 2 4 5 4 2 2" xfId="36745" xr:uid="{8654982B-B048-423D-977F-61F8CFD26FE3}"/>
    <cellStyle name="Percent 3 2 4 5 4 3" xfId="27715" xr:uid="{1183F45E-C075-495C-AC90-6A27DCBD048E}"/>
    <cellStyle name="Percent 3 2 4 5 5" xfId="9837" xr:uid="{4C21CEE2-0FD4-4EC7-8A4D-52D27D3C7EB3}"/>
    <cellStyle name="Percent 3 2 4 5 5 2" xfId="32263" xr:uid="{1A9F4A9E-116F-4EA1-BDAB-EF50BFA2031C}"/>
    <cellStyle name="Percent 3 2 4 5 6" xfId="23233" xr:uid="{48C9594F-7D84-4A83-8BC1-1AB55C8D79C7}"/>
    <cellStyle name="Percent 3 2 4 6" xfId="1556" xr:uid="{390FC6C4-C3DD-4D55-B987-E45A1088DDE3}"/>
    <cellStyle name="Percent 3 2 4 6 2" xfId="6038" xr:uid="{721B8B1B-B8DF-4752-9AC0-5B5123A607E1}"/>
    <cellStyle name="Percent 3 2 4 6 2 2" xfId="15068" xr:uid="{0C662DCD-7486-4CAA-BAAC-BE6E82905B19}"/>
    <cellStyle name="Percent 3 2 4 6 2 2 2" xfId="37494" xr:uid="{3631200C-0A3B-42D7-8C3B-70F25644C14E}"/>
    <cellStyle name="Percent 3 2 4 6 2 3" xfId="28464" xr:uid="{819C6CB2-8793-4417-BF89-80A95BC2D10C}"/>
    <cellStyle name="Percent 3 2 4 6 3" xfId="10586" xr:uid="{8AE77A3F-C24D-4628-86EE-3C04FE5511EF}"/>
    <cellStyle name="Percent 3 2 4 6 3 2" xfId="33012" xr:uid="{669463E0-931B-4AFB-BEF4-7CD065CDEBEE}"/>
    <cellStyle name="Percent 3 2 4 6 4" xfId="23982" xr:uid="{27C1E899-73B2-4611-8D73-26514E58CEFA}"/>
    <cellStyle name="Percent 3 2 4 7" xfId="3050" xr:uid="{07475CE9-8E89-43FD-A54B-BBB7C2F71509}"/>
    <cellStyle name="Percent 3 2 4 7 2" xfId="7532" xr:uid="{6C179CEB-02C4-4F94-8793-686945F9648E}"/>
    <cellStyle name="Percent 3 2 4 7 2 2" xfId="16562" xr:uid="{F7F22AF7-EDAE-49BB-9DF7-C161C96F22C7}"/>
    <cellStyle name="Percent 3 2 4 7 2 2 2" xfId="38988" xr:uid="{99C497D4-A4DA-4162-8F33-82A8AC649C39}"/>
    <cellStyle name="Percent 3 2 4 7 2 3" xfId="29958" xr:uid="{EC7F10EA-9C31-4DC6-81E9-3295154BF440}"/>
    <cellStyle name="Percent 3 2 4 7 3" xfId="12080" xr:uid="{124EE688-79F3-4D9C-B40A-B1283E06F03E}"/>
    <cellStyle name="Percent 3 2 4 7 3 2" xfId="34506" xr:uid="{2307C6EF-1BC1-4AD1-A0B7-45C84732EAE6}"/>
    <cellStyle name="Percent 3 2 4 7 4" xfId="25476" xr:uid="{95DAB49B-9EE1-44F4-8C65-B16612691C9C}"/>
    <cellStyle name="Percent 3 2 4 8" xfId="4544" xr:uid="{B8DCCD4C-226E-47B9-9874-96437E707F46}"/>
    <cellStyle name="Percent 3 2 4 8 2" xfId="13574" xr:uid="{38755C29-1501-482D-8E5C-EC436B320AE9}"/>
    <cellStyle name="Percent 3 2 4 8 2 2" xfId="36000" xr:uid="{2770DDC5-45A5-46C0-A071-620685C7DD9C}"/>
    <cellStyle name="Percent 3 2 4 8 3" xfId="26970" xr:uid="{A1CC2296-CF04-4104-8B0C-75F7C3B7FCD8}"/>
    <cellStyle name="Percent 3 2 4 9" xfId="9092" xr:uid="{CA06BDDB-A86A-4CAA-8D88-5E804245A2CA}"/>
    <cellStyle name="Percent 3 2 4 9 2" xfId="31518" xr:uid="{AEE81061-1C5C-4F3F-AEC3-B0F31DCFBE3D}"/>
    <cellStyle name="Percent 3 2 5" xfId="86" xr:uid="{349BE25A-61B2-4F45-8029-82F562D8F9DC}"/>
    <cellStyle name="Percent 3 2 5 10" xfId="22512" xr:uid="{BDAACC5C-CA4D-412F-A59B-DF5EF071E16C}"/>
    <cellStyle name="Percent 3 2 5 2" xfId="272" xr:uid="{ABAA7F51-EA60-4FD6-9FD0-46802185EE6E}"/>
    <cellStyle name="Percent 3 2 5 2 2" xfId="1016" xr:uid="{E1E3304D-6A42-4DD1-9AAD-9DA75E5A59E6}"/>
    <cellStyle name="Percent 3 2 5 2 2 2" xfId="2510" xr:uid="{6B75DA2A-C579-49DE-8A5A-3DA8800F1A34}"/>
    <cellStyle name="Percent 3 2 5 2 2 2 2" xfId="6992" xr:uid="{34A02544-6BCC-492A-A501-B408B62F23D2}"/>
    <cellStyle name="Percent 3 2 5 2 2 2 2 2" xfId="16022" xr:uid="{2F11D1B2-209A-48EC-B184-CC4BF41FBB9B}"/>
    <cellStyle name="Percent 3 2 5 2 2 2 2 2 2" xfId="38448" xr:uid="{70296F11-0CA2-4F8D-9C2E-C14DECBB8CDD}"/>
    <cellStyle name="Percent 3 2 5 2 2 2 2 3" xfId="29418" xr:uid="{7CDFB2C5-118C-4A21-9781-C6259D983BB5}"/>
    <cellStyle name="Percent 3 2 5 2 2 2 3" xfId="11540" xr:uid="{E20AEF90-5386-4579-AF8C-B61699779A8F}"/>
    <cellStyle name="Percent 3 2 5 2 2 2 3 2" xfId="33966" xr:uid="{C4E09DE3-F16B-458B-A3EE-2FA7A3021572}"/>
    <cellStyle name="Percent 3 2 5 2 2 2 4" xfId="24936" xr:uid="{A685A6B4-1505-4092-8D16-6463F50F7C23}"/>
    <cellStyle name="Percent 3 2 5 2 2 3" xfId="4004" xr:uid="{0FB419B8-8431-4376-8A3A-208B80C8983C}"/>
    <cellStyle name="Percent 3 2 5 2 2 3 2" xfId="8486" xr:uid="{2BA5FF6C-660B-4113-A148-470C19B9E49D}"/>
    <cellStyle name="Percent 3 2 5 2 2 3 2 2" xfId="17516" xr:uid="{7CF5E8B2-5D37-4E17-BC27-F490BAE4BC1E}"/>
    <cellStyle name="Percent 3 2 5 2 2 3 2 2 2" xfId="39942" xr:uid="{3AB3333B-14D5-4FB0-ABBA-7FEF969D619B}"/>
    <cellStyle name="Percent 3 2 5 2 2 3 2 3" xfId="30912" xr:uid="{5C2A8306-64F1-4D38-938A-215007937BFA}"/>
    <cellStyle name="Percent 3 2 5 2 2 3 3" xfId="13034" xr:uid="{C1DC230E-B4FD-42F9-9D23-133BDCD1457C}"/>
    <cellStyle name="Percent 3 2 5 2 2 3 3 2" xfId="35460" xr:uid="{08A8F4D8-1FBE-4C39-AB6E-ECF2416CD888}"/>
    <cellStyle name="Percent 3 2 5 2 2 3 4" xfId="26430" xr:uid="{99459E85-43E1-445B-9BE0-989E7D7E7573}"/>
    <cellStyle name="Percent 3 2 5 2 2 4" xfId="5498" xr:uid="{A45B427C-B9C4-4997-8411-8ABB65E7F612}"/>
    <cellStyle name="Percent 3 2 5 2 2 4 2" xfId="14528" xr:uid="{13D0751F-531C-4B5C-83B1-2470E9E6CE8E}"/>
    <cellStyle name="Percent 3 2 5 2 2 4 2 2" xfId="36954" xr:uid="{D1D1A0A2-E590-4476-8A78-25944C246141}"/>
    <cellStyle name="Percent 3 2 5 2 2 4 3" xfId="27924" xr:uid="{B4F75FAC-C99D-4B99-A226-D021A3F5210F}"/>
    <cellStyle name="Percent 3 2 5 2 2 5" xfId="10046" xr:uid="{3A2AF933-7B6B-4325-B6E7-3C8054EA7898}"/>
    <cellStyle name="Percent 3 2 5 2 2 5 2" xfId="32472" xr:uid="{AD0958E5-51D4-4D74-AF64-7FC8BAF5829D}"/>
    <cellStyle name="Percent 3 2 5 2 2 6" xfId="23442" xr:uid="{8BDC841A-9F19-4A60-8666-9C33412540EC}"/>
    <cellStyle name="Percent 3 2 5 2 3" xfId="1766" xr:uid="{D51734E5-FBC6-4E74-AC86-EC52C1C87DD9}"/>
    <cellStyle name="Percent 3 2 5 2 3 2" xfId="6248" xr:uid="{475C3B22-4144-4397-8554-8C01157A372E}"/>
    <cellStyle name="Percent 3 2 5 2 3 2 2" xfId="15278" xr:uid="{96625330-0769-4CAC-B104-1ACB7017F3FB}"/>
    <cellStyle name="Percent 3 2 5 2 3 2 2 2" xfId="37704" xr:uid="{32232A49-3A02-42B2-ADB3-C667A4EB0709}"/>
    <cellStyle name="Percent 3 2 5 2 3 2 3" xfId="28674" xr:uid="{5407FF36-CD9B-4F6B-A1E0-289EC32F74D9}"/>
    <cellStyle name="Percent 3 2 5 2 3 3" xfId="10796" xr:uid="{B94A2AA9-227C-4A07-B46F-EA59ACABBE36}"/>
    <cellStyle name="Percent 3 2 5 2 3 3 2" xfId="33222" xr:uid="{76740EB6-F84A-4BFA-A686-578E669131D3}"/>
    <cellStyle name="Percent 3 2 5 2 3 4" xfId="24192" xr:uid="{D22C84A4-0653-4CAB-94FC-391EE1431D04}"/>
    <cellStyle name="Percent 3 2 5 2 4" xfId="3260" xr:uid="{1AAF88DF-98B8-40E6-99CE-DA67967CDD93}"/>
    <cellStyle name="Percent 3 2 5 2 4 2" xfId="7742" xr:uid="{564D28A4-40A4-48CA-9EFE-86B9DBBB013C}"/>
    <cellStyle name="Percent 3 2 5 2 4 2 2" xfId="16772" xr:uid="{443C3EFD-1A34-4C55-B431-8530F46EB8C0}"/>
    <cellStyle name="Percent 3 2 5 2 4 2 2 2" xfId="39198" xr:uid="{20E1C014-FB70-4F80-B1FF-98E55CC0BB40}"/>
    <cellStyle name="Percent 3 2 5 2 4 2 3" xfId="30168" xr:uid="{271BBA4C-4B9A-42B3-9236-6D462F21368B}"/>
    <cellStyle name="Percent 3 2 5 2 4 3" xfId="12290" xr:uid="{5BEB9962-34E8-42B6-A304-1A97F0578305}"/>
    <cellStyle name="Percent 3 2 5 2 4 3 2" xfId="34716" xr:uid="{72CCAFEC-1FAE-4AF9-B399-FEB54E35C1ED}"/>
    <cellStyle name="Percent 3 2 5 2 4 4" xfId="25686" xr:uid="{81B79B8B-7D26-4ADC-BDBD-C0344C526D1D}"/>
    <cellStyle name="Percent 3 2 5 2 5" xfId="4754" xr:uid="{B0D056BE-5261-4C6D-907A-2998F11F7ED3}"/>
    <cellStyle name="Percent 3 2 5 2 5 2" xfId="13784" xr:uid="{C0AC3F49-64FA-4C22-A26E-7BB789404244}"/>
    <cellStyle name="Percent 3 2 5 2 5 2 2" xfId="36210" xr:uid="{B0C46091-159D-4045-98E3-17838CA3D1F2}"/>
    <cellStyle name="Percent 3 2 5 2 5 3" xfId="27180" xr:uid="{86550EB4-67C9-4980-8941-4CD747A28F58}"/>
    <cellStyle name="Percent 3 2 5 2 6" xfId="9302" xr:uid="{6340B5C9-EBBA-48A8-AF06-0D7A990715CC}"/>
    <cellStyle name="Percent 3 2 5 2 6 2" xfId="31728" xr:uid="{B4F5406F-BF9D-4560-961C-2B715379FB99}"/>
    <cellStyle name="Percent 3 2 5 2 7" xfId="22698" xr:uid="{7500EF13-C721-45F0-9B3B-33FEFD5DF995}"/>
    <cellStyle name="Percent 3 2 5 3" xfId="458" xr:uid="{D3608BB1-9D51-4AE0-908D-96F457344EBD}"/>
    <cellStyle name="Percent 3 2 5 3 2" xfId="1205" xr:uid="{5ADD74B6-68B9-4DFD-BF30-50804B245DEC}"/>
    <cellStyle name="Percent 3 2 5 3 2 2" xfId="2699" xr:uid="{F4972746-3120-49A4-A5FA-99A28A497D81}"/>
    <cellStyle name="Percent 3 2 5 3 2 2 2" xfId="7181" xr:uid="{FB334975-386C-4105-8B51-972C760F566D}"/>
    <cellStyle name="Percent 3 2 5 3 2 2 2 2" xfId="16211" xr:uid="{CD92D8ED-579C-4F16-A9A4-C904F2DC48DF}"/>
    <cellStyle name="Percent 3 2 5 3 2 2 2 2 2" xfId="38637" xr:uid="{09D49CBB-B46A-42D3-ABB5-09B4CCD6ED33}"/>
    <cellStyle name="Percent 3 2 5 3 2 2 2 3" xfId="29607" xr:uid="{776D1ED1-E086-4C0E-B9DA-143E290141FB}"/>
    <cellStyle name="Percent 3 2 5 3 2 2 3" xfId="11729" xr:uid="{B4E29171-0822-4AEA-80A0-A5D347DA1716}"/>
    <cellStyle name="Percent 3 2 5 3 2 2 3 2" xfId="34155" xr:uid="{8578D970-888C-40AD-9FAF-B6AAD39A418C}"/>
    <cellStyle name="Percent 3 2 5 3 2 2 4" xfId="25125" xr:uid="{B936FADE-F6B7-4AEF-A85B-679194ABCFCF}"/>
    <cellStyle name="Percent 3 2 5 3 2 3" xfId="4193" xr:uid="{95AAAE03-8346-4B08-8D40-104E7925FC16}"/>
    <cellStyle name="Percent 3 2 5 3 2 3 2" xfId="8675" xr:uid="{C6E92C97-9788-4A5C-869D-3C5F46416322}"/>
    <cellStyle name="Percent 3 2 5 3 2 3 2 2" xfId="17705" xr:uid="{9623058D-6C35-4C52-9B90-045F4936D57E}"/>
    <cellStyle name="Percent 3 2 5 3 2 3 2 2 2" xfId="40131" xr:uid="{A897E110-4EC6-42EF-B7F1-30D1BE8FE2BB}"/>
    <cellStyle name="Percent 3 2 5 3 2 3 2 3" xfId="31101" xr:uid="{3A45F8E8-72D2-4F85-B6CB-06A9A95E945B}"/>
    <cellStyle name="Percent 3 2 5 3 2 3 3" xfId="13223" xr:uid="{E7194555-D82E-4427-AE8E-BE9F55D80587}"/>
    <cellStyle name="Percent 3 2 5 3 2 3 3 2" xfId="35649" xr:uid="{4D48A479-A338-4846-B83A-E933DCF6369C}"/>
    <cellStyle name="Percent 3 2 5 3 2 3 4" xfId="26619" xr:uid="{0F4C402D-86C5-4313-865E-DD7C683621F0}"/>
    <cellStyle name="Percent 3 2 5 3 2 4" xfId="5687" xr:uid="{DF61F10B-EA4A-44FA-8856-EAFD4DC859C5}"/>
    <cellStyle name="Percent 3 2 5 3 2 4 2" xfId="14717" xr:uid="{F35352BB-623F-4706-BCA4-5A1D5BA49C28}"/>
    <cellStyle name="Percent 3 2 5 3 2 4 2 2" xfId="37143" xr:uid="{376B9A44-3D72-4EB4-95FB-FCADDDF26609}"/>
    <cellStyle name="Percent 3 2 5 3 2 4 3" xfId="28113" xr:uid="{31728C51-5F1E-4033-9FBD-82A0685CA89C}"/>
    <cellStyle name="Percent 3 2 5 3 2 5" xfId="10235" xr:uid="{322142C1-1006-45FB-BF1B-F18E205D9C82}"/>
    <cellStyle name="Percent 3 2 5 3 2 5 2" xfId="32661" xr:uid="{1D46FCE1-0D06-4D16-AB1A-2DA5A98BB15E}"/>
    <cellStyle name="Percent 3 2 5 3 2 6" xfId="23631" xr:uid="{542F25C2-43F2-4874-8C0E-B29132E70B91}"/>
    <cellStyle name="Percent 3 2 5 3 3" xfId="1952" xr:uid="{8B79A151-42D4-42E5-AF96-5DA4E6D0D3AA}"/>
    <cellStyle name="Percent 3 2 5 3 3 2" xfId="6434" xr:uid="{BD55A4BD-933D-4A83-9310-EC175B9D99D7}"/>
    <cellStyle name="Percent 3 2 5 3 3 2 2" xfId="15464" xr:uid="{EC306A7F-3884-4FF6-99D0-B44AB378F9C2}"/>
    <cellStyle name="Percent 3 2 5 3 3 2 2 2" xfId="37890" xr:uid="{1E0A268C-A929-48AC-8CBD-928D2BE8FAA6}"/>
    <cellStyle name="Percent 3 2 5 3 3 2 3" xfId="28860" xr:uid="{C53011C9-89CD-4C0D-8BC1-26ACFFB5A27C}"/>
    <cellStyle name="Percent 3 2 5 3 3 3" xfId="10982" xr:uid="{78B1BE7B-CD93-41F7-B1CD-E163487213FA}"/>
    <cellStyle name="Percent 3 2 5 3 3 3 2" xfId="33408" xr:uid="{DCC4C973-9556-4153-BE6D-61999948A68D}"/>
    <cellStyle name="Percent 3 2 5 3 3 4" xfId="24378" xr:uid="{EDF4129D-93B2-4027-8458-A0043B848EB2}"/>
    <cellStyle name="Percent 3 2 5 3 4" xfId="3446" xr:uid="{F02995A2-EFC4-44B4-8F9A-F4A90E931F9D}"/>
    <cellStyle name="Percent 3 2 5 3 4 2" xfId="7928" xr:uid="{EE49D3A6-D208-457B-A251-FEA52CF4469E}"/>
    <cellStyle name="Percent 3 2 5 3 4 2 2" xfId="16958" xr:uid="{00D2FF70-AB8D-4B01-B79C-70AA1E69757F}"/>
    <cellStyle name="Percent 3 2 5 3 4 2 2 2" xfId="39384" xr:uid="{EE8E7627-0BC2-4DE1-B1E4-6FCF65BE5FDA}"/>
    <cellStyle name="Percent 3 2 5 3 4 2 3" xfId="30354" xr:uid="{11BD3F78-1464-4D66-B5FC-3E56310EDBEB}"/>
    <cellStyle name="Percent 3 2 5 3 4 3" xfId="12476" xr:uid="{11100D6C-415E-457A-B13D-C5D823A11619}"/>
    <cellStyle name="Percent 3 2 5 3 4 3 2" xfId="34902" xr:uid="{7B50EF98-E3A8-4A21-8DB6-5F8099035AF1}"/>
    <cellStyle name="Percent 3 2 5 3 4 4" xfId="25872" xr:uid="{95948CEB-3871-4C5A-A89A-A69CAFAE3EE8}"/>
    <cellStyle name="Percent 3 2 5 3 5" xfId="4940" xr:uid="{D34AAF4E-2331-4088-8C61-DFA4ACB3079E}"/>
    <cellStyle name="Percent 3 2 5 3 5 2" xfId="13970" xr:uid="{767CF403-8E61-4600-A4D6-288199C3305C}"/>
    <cellStyle name="Percent 3 2 5 3 5 2 2" xfId="36396" xr:uid="{C431143B-AFD5-4594-AC51-B53308B03326}"/>
    <cellStyle name="Percent 3 2 5 3 5 3" xfId="27366" xr:uid="{EF7A5D5E-A2FA-460A-9ADA-44BD3601C2E4}"/>
    <cellStyle name="Percent 3 2 5 3 6" xfId="9488" xr:uid="{04B18344-C904-4242-8C81-E6A9D877FB04}"/>
    <cellStyle name="Percent 3 2 5 3 6 2" xfId="31914" xr:uid="{50B508AE-4441-4CE5-94E9-43F8CF8FCF64}"/>
    <cellStyle name="Percent 3 2 5 3 7" xfId="22884" xr:uid="{B313D352-BADB-4624-8358-D2A78EBFAB45}"/>
    <cellStyle name="Percent 3 2 5 4" xfId="644" xr:uid="{EC48EB3A-FFF1-4D36-A57E-C15ABA23ACD2}"/>
    <cellStyle name="Percent 3 2 5 4 2" xfId="1391" xr:uid="{99BF8C0A-6658-47EE-8FC3-8075F705925D}"/>
    <cellStyle name="Percent 3 2 5 4 2 2" xfId="2885" xr:uid="{08F2C091-DC2C-41C2-8760-AEFF46B81FCD}"/>
    <cellStyle name="Percent 3 2 5 4 2 2 2" xfId="7367" xr:uid="{05E1A3B3-407F-44F8-8CAB-F608DF71D8CF}"/>
    <cellStyle name="Percent 3 2 5 4 2 2 2 2" xfId="16397" xr:uid="{E0EDD02D-DF89-41A5-9374-A8E6115340B8}"/>
    <cellStyle name="Percent 3 2 5 4 2 2 2 2 2" xfId="38823" xr:uid="{C5E7B344-9C80-4F73-8BFE-5A0D16520F23}"/>
    <cellStyle name="Percent 3 2 5 4 2 2 2 3" xfId="29793" xr:uid="{818AAF71-AC44-4653-A877-735BDBE2C419}"/>
    <cellStyle name="Percent 3 2 5 4 2 2 3" xfId="11915" xr:uid="{A75BD721-19F2-47AE-94A5-B5D5D7806ADD}"/>
    <cellStyle name="Percent 3 2 5 4 2 2 3 2" xfId="34341" xr:uid="{FBDF42FB-8ECC-447D-8F79-BB18FB49FD49}"/>
    <cellStyle name="Percent 3 2 5 4 2 2 4" xfId="25311" xr:uid="{D53E7E20-CDFB-451A-B4EC-8C0C3AA4FA81}"/>
    <cellStyle name="Percent 3 2 5 4 2 3" xfId="4379" xr:uid="{1203E3B0-8B27-4E56-AF15-7AE1A2604D9C}"/>
    <cellStyle name="Percent 3 2 5 4 2 3 2" xfId="8861" xr:uid="{93520B88-9F23-4523-909F-E1CFEE373E33}"/>
    <cellStyle name="Percent 3 2 5 4 2 3 2 2" xfId="17891" xr:uid="{8FCB1727-5581-4CD0-A2CC-0AD24076C30A}"/>
    <cellStyle name="Percent 3 2 5 4 2 3 2 2 2" xfId="40317" xr:uid="{0D932273-1A00-4DFB-A46A-99AEE709FEAD}"/>
    <cellStyle name="Percent 3 2 5 4 2 3 2 3" xfId="31287" xr:uid="{5317BA52-25CB-4318-81B4-9D9AE1900604}"/>
    <cellStyle name="Percent 3 2 5 4 2 3 3" xfId="13409" xr:uid="{6DB00F7D-756D-4291-8613-31206AD481D7}"/>
    <cellStyle name="Percent 3 2 5 4 2 3 3 2" xfId="35835" xr:uid="{2CE61609-B80C-4513-AA2E-85D714A7047C}"/>
    <cellStyle name="Percent 3 2 5 4 2 3 4" xfId="26805" xr:uid="{A9660658-F937-4C64-8D6D-FD386788DAB9}"/>
    <cellStyle name="Percent 3 2 5 4 2 4" xfId="5873" xr:uid="{EF60CCE9-7F39-4F37-B3FA-1D393FFD534C}"/>
    <cellStyle name="Percent 3 2 5 4 2 4 2" xfId="14903" xr:uid="{32024010-A6D8-4461-8A2A-9D1121ECA927}"/>
    <cellStyle name="Percent 3 2 5 4 2 4 2 2" xfId="37329" xr:uid="{B96E4DA6-B088-4C61-83FE-42B119C7FB3C}"/>
    <cellStyle name="Percent 3 2 5 4 2 4 3" xfId="28299" xr:uid="{BB076E77-2406-4116-A0CB-08909D933D34}"/>
    <cellStyle name="Percent 3 2 5 4 2 5" xfId="10421" xr:uid="{62165954-8B11-44A1-8F23-D34C37625FE2}"/>
    <cellStyle name="Percent 3 2 5 4 2 5 2" xfId="32847" xr:uid="{1750DD74-92A0-4D58-8ECC-0222AF1A5EFB}"/>
    <cellStyle name="Percent 3 2 5 4 2 6" xfId="23817" xr:uid="{159ED35F-D9A0-4DAA-A6C9-CD8372166085}"/>
    <cellStyle name="Percent 3 2 5 4 3" xfId="2138" xr:uid="{88F1BB81-B21D-45ED-83BB-F6783B580ADE}"/>
    <cellStyle name="Percent 3 2 5 4 3 2" xfId="6620" xr:uid="{CC6D9214-654F-4219-BDDE-87424451C0AE}"/>
    <cellStyle name="Percent 3 2 5 4 3 2 2" xfId="15650" xr:uid="{6E1BA305-FB0C-43D3-9EFE-3742E8A7FE25}"/>
    <cellStyle name="Percent 3 2 5 4 3 2 2 2" xfId="38076" xr:uid="{6D644EFD-DE37-405E-BBB6-36AC5A56E7C2}"/>
    <cellStyle name="Percent 3 2 5 4 3 2 3" xfId="29046" xr:uid="{0E41AB74-8B3C-403D-A77C-533FE3CD5780}"/>
    <cellStyle name="Percent 3 2 5 4 3 3" xfId="11168" xr:uid="{A8EDD749-9E01-4535-82B6-158211E6CB9C}"/>
    <cellStyle name="Percent 3 2 5 4 3 3 2" xfId="33594" xr:uid="{B018E2FA-09D6-45AB-879F-D6BBAD69CADE}"/>
    <cellStyle name="Percent 3 2 5 4 3 4" xfId="24564" xr:uid="{6C9E3A07-1086-4D7B-B964-E9BAAC823121}"/>
    <cellStyle name="Percent 3 2 5 4 4" xfId="3632" xr:uid="{CCB298E3-A253-4B0A-808F-7F7A5AAB9CBA}"/>
    <cellStyle name="Percent 3 2 5 4 4 2" xfId="8114" xr:uid="{ABEFAED1-8C9F-46C9-8442-9C974A571F55}"/>
    <cellStyle name="Percent 3 2 5 4 4 2 2" xfId="17144" xr:uid="{65B7DA9C-A320-400F-8419-50EDEFFECD14}"/>
    <cellStyle name="Percent 3 2 5 4 4 2 2 2" xfId="39570" xr:uid="{AF5A1175-88C3-4FB9-90AF-018DF18D599A}"/>
    <cellStyle name="Percent 3 2 5 4 4 2 3" xfId="30540" xr:uid="{873807D7-C95F-420F-AB8B-9CE0143C4FF8}"/>
    <cellStyle name="Percent 3 2 5 4 4 3" xfId="12662" xr:uid="{0569D9EC-9BA1-4297-B4EC-96A23C7FF5A8}"/>
    <cellStyle name="Percent 3 2 5 4 4 3 2" xfId="35088" xr:uid="{A51C3AF1-BFB3-4FC3-8DA7-C81D20959637}"/>
    <cellStyle name="Percent 3 2 5 4 4 4" xfId="26058" xr:uid="{325A326A-333F-4E2B-8094-0AFC94869C94}"/>
    <cellStyle name="Percent 3 2 5 4 5" xfId="5126" xr:uid="{DB4D954C-5BE6-4921-A36B-CBDAAAC03E2D}"/>
    <cellStyle name="Percent 3 2 5 4 5 2" xfId="14156" xr:uid="{9938846D-B524-491F-B034-F0A9BE526D36}"/>
    <cellStyle name="Percent 3 2 5 4 5 2 2" xfId="36582" xr:uid="{FF7C42C0-F824-4D5C-BF5B-5926CCCD911A}"/>
    <cellStyle name="Percent 3 2 5 4 5 3" xfId="27552" xr:uid="{50C9D3AD-CC28-4B97-9222-8E9BE66D90B0}"/>
    <cellStyle name="Percent 3 2 5 4 6" xfId="9674" xr:uid="{B23390BD-9BFA-4415-9749-95865644B376}"/>
    <cellStyle name="Percent 3 2 5 4 6 2" xfId="32100" xr:uid="{5FF75381-785D-4D95-BE48-5FD5565C2F75}"/>
    <cellStyle name="Percent 3 2 5 4 7" xfId="23070" xr:uid="{425909BE-1389-42B7-8334-9B26992A1995}"/>
    <cellStyle name="Percent 3 2 5 5" xfId="831" xr:uid="{8A9F1618-E5FD-4C56-8D63-76F0622EEBA6}"/>
    <cellStyle name="Percent 3 2 5 5 2" xfId="2325" xr:uid="{38A3FFBF-F475-4349-AAAA-CFFF6373A5B1}"/>
    <cellStyle name="Percent 3 2 5 5 2 2" xfId="6807" xr:uid="{9AD7B9B9-4974-4B09-92EA-6A48D3C7021C}"/>
    <cellStyle name="Percent 3 2 5 5 2 2 2" xfId="15837" xr:uid="{B354605F-8993-404B-A577-3F682C319699}"/>
    <cellStyle name="Percent 3 2 5 5 2 2 2 2" xfId="38263" xr:uid="{602B0201-01E3-4187-8A3E-1D044F5283F4}"/>
    <cellStyle name="Percent 3 2 5 5 2 2 3" xfId="29233" xr:uid="{1FC1C683-AEF3-4E56-8FF6-08F7A106B821}"/>
    <cellStyle name="Percent 3 2 5 5 2 3" xfId="11355" xr:uid="{603B9673-E6C9-49B6-9920-B952C8DB2A20}"/>
    <cellStyle name="Percent 3 2 5 5 2 3 2" xfId="33781" xr:uid="{68B9AF4E-848E-4314-802A-DD99406064F5}"/>
    <cellStyle name="Percent 3 2 5 5 2 4" xfId="24751" xr:uid="{91D75F8E-D7BB-4AFC-A301-1558CA44DDAE}"/>
    <cellStyle name="Percent 3 2 5 5 3" xfId="3819" xr:uid="{D51D0D69-32AE-4734-887C-DE79F2861A91}"/>
    <cellStyle name="Percent 3 2 5 5 3 2" xfId="8301" xr:uid="{32ACB86D-229B-4B5F-97C3-2CEDCDDDDBEF}"/>
    <cellStyle name="Percent 3 2 5 5 3 2 2" xfId="17331" xr:uid="{E506BACF-B7E7-4DAE-83CF-F223A0DBD55A}"/>
    <cellStyle name="Percent 3 2 5 5 3 2 2 2" xfId="39757" xr:uid="{AC68563E-EC83-478B-9DEF-A01DB647E467}"/>
    <cellStyle name="Percent 3 2 5 5 3 2 3" xfId="30727" xr:uid="{CD7755B2-F4B8-40BF-89D5-F4993AADD2F9}"/>
    <cellStyle name="Percent 3 2 5 5 3 3" xfId="12849" xr:uid="{5AA8459B-5979-415E-AAD9-7E3C4844CDA9}"/>
    <cellStyle name="Percent 3 2 5 5 3 3 2" xfId="35275" xr:uid="{86DE8C70-6CFE-4EEF-8D4E-2A95D9B08A96}"/>
    <cellStyle name="Percent 3 2 5 5 3 4" xfId="26245" xr:uid="{E676D851-F664-4801-8135-8A0C4AF9EBDA}"/>
    <cellStyle name="Percent 3 2 5 5 4" xfId="5313" xr:uid="{3AECBAF7-EF19-4184-B4F6-D3F6ED6A7232}"/>
    <cellStyle name="Percent 3 2 5 5 4 2" xfId="14343" xr:uid="{7D009DED-40A4-4BCC-B4CC-4CDCC6E2EC64}"/>
    <cellStyle name="Percent 3 2 5 5 4 2 2" xfId="36769" xr:uid="{3DA5C92F-03F7-4A5E-9992-89B415343262}"/>
    <cellStyle name="Percent 3 2 5 5 4 3" xfId="27739" xr:uid="{7D65A111-5FDF-416E-BBB8-0B1E69FF1377}"/>
    <cellStyle name="Percent 3 2 5 5 5" xfId="9861" xr:uid="{CF0B0D39-26A1-4ED9-AE4E-94AE7A500ABB}"/>
    <cellStyle name="Percent 3 2 5 5 5 2" xfId="32287" xr:uid="{ECC7E121-D9F9-445E-B9AE-A0397032E151}"/>
    <cellStyle name="Percent 3 2 5 5 6" xfId="23257" xr:uid="{06E138F5-F3EA-4365-8264-A13133C6D419}"/>
    <cellStyle name="Percent 3 2 5 6" xfId="1580" xr:uid="{ADB3DCD7-9330-4E6E-91A6-318A8E74B68E}"/>
    <cellStyle name="Percent 3 2 5 6 2" xfId="6062" xr:uid="{AD4BD7D2-EA28-47CC-9A59-437F53A1E9F3}"/>
    <cellStyle name="Percent 3 2 5 6 2 2" xfId="15092" xr:uid="{5390F603-C2F4-4A9E-A70C-2D4B5B187060}"/>
    <cellStyle name="Percent 3 2 5 6 2 2 2" xfId="37518" xr:uid="{1CB372F7-32CE-4F52-861A-1FBA4685E539}"/>
    <cellStyle name="Percent 3 2 5 6 2 3" xfId="28488" xr:uid="{16C9EDEF-270F-47FD-9215-7AA2360A9BA7}"/>
    <cellStyle name="Percent 3 2 5 6 3" xfId="10610" xr:uid="{F3A19D01-516F-4EC5-BE39-C82767A4D654}"/>
    <cellStyle name="Percent 3 2 5 6 3 2" xfId="33036" xr:uid="{80D15794-FADC-47F6-A31B-D295447C6681}"/>
    <cellStyle name="Percent 3 2 5 6 4" xfId="24006" xr:uid="{A602A094-9C9E-45A7-99E4-49C1FAD9608C}"/>
    <cellStyle name="Percent 3 2 5 7" xfId="3074" xr:uid="{F9DDB630-ECC1-42C7-A18D-05E33E59ACAA}"/>
    <cellStyle name="Percent 3 2 5 7 2" xfId="7556" xr:uid="{76AA64D4-03E9-4ADD-9899-040205D9B4BB}"/>
    <cellStyle name="Percent 3 2 5 7 2 2" xfId="16586" xr:uid="{AD9C09D0-0693-4724-97BC-BD962E82E2B6}"/>
    <cellStyle name="Percent 3 2 5 7 2 2 2" xfId="39012" xr:uid="{D4619B07-BAB6-4E8E-9417-A4C1E10CF282}"/>
    <cellStyle name="Percent 3 2 5 7 2 3" xfId="29982" xr:uid="{54190BC8-4F82-4B6B-AD0E-BEED473B1A7A}"/>
    <cellStyle name="Percent 3 2 5 7 3" xfId="12104" xr:uid="{20F007A3-52D7-4B14-8493-2888E4BBD84D}"/>
    <cellStyle name="Percent 3 2 5 7 3 2" xfId="34530" xr:uid="{D50FDF74-5DB9-4F88-9065-A8BFF1BF393F}"/>
    <cellStyle name="Percent 3 2 5 7 4" xfId="25500" xr:uid="{EB31727D-147F-4698-8D44-23C4DF048477}"/>
    <cellStyle name="Percent 3 2 5 8" xfId="4568" xr:uid="{19F0A6D3-436A-47C2-B502-7637D71A6F42}"/>
    <cellStyle name="Percent 3 2 5 8 2" xfId="13598" xr:uid="{D0BE1BEF-2C84-4635-B322-7ABC0BEAA2A4}"/>
    <cellStyle name="Percent 3 2 5 8 2 2" xfId="36024" xr:uid="{91D60D49-F94C-4045-802D-6BFD3E8760C6}"/>
    <cellStyle name="Percent 3 2 5 8 3" xfId="26994" xr:uid="{7FF7F8B5-AA5D-4023-9993-C95CAECBE168}"/>
    <cellStyle name="Percent 3 2 5 9" xfId="9116" xr:uid="{23609F18-BD8E-42A4-83AB-4A6E2D0CEE5E}"/>
    <cellStyle name="Percent 3 2 5 9 2" xfId="31542" xr:uid="{CAB4EC29-39F8-4463-AA86-5EAD4A8994FA}"/>
    <cellStyle name="Percent 3 2 6" xfId="124" xr:uid="{8CB19890-ACB0-4BB2-A395-16F492D9F1BA}"/>
    <cellStyle name="Percent 3 2 6 10" xfId="22550" xr:uid="{D34CBFAD-E756-4F79-AD8E-D77152C059F9}"/>
    <cellStyle name="Percent 3 2 6 2" xfId="310" xr:uid="{549EA0AE-B6BA-47C7-BDDF-246BF03D4885}"/>
    <cellStyle name="Percent 3 2 6 2 2" xfId="1053" xr:uid="{9436422E-11EC-47B7-86F5-BFBF4B5C8881}"/>
    <cellStyle name="Percent 3 2 6 2 2 2" xfId="2547" xr:uid="{0CAB6C4E-8187-42C6-B039-F8833521A0EC}"/>
    <cellStyle name="Percent 3 2 6 2 2 2 2" xfId="7029" xr:uid="{1DBD4C37-1308-4B67-AA0A-19EB6D9D0C4B}"/>
    <cellStyle name="Percent 3 2 6 2 2 2 2 2" xfId="16059" xr:uid="{19FEF984-0747-4EDC-B3AA-0FC80DC8881F}"/>
    <cellStyle name="Percent 3 2 6 2 2 2 2 2 2" xfId="38485" xr:uid="{9C6BB15D-A488-4393-B637-510B6048F820}"/>
    <cellStyle name="Percent 3 2 6 2 2 2 2 3" xfId="29455" xr:uid="{5A92B749-3E02-43C6-B698-388FA2CD7915}"/>
    <cellStyle name="Percent 3 2 6 2 2 2 3" xfId="11577" xr:uid="{33421BCD-061F-44F4-959C-B8F632EF07E2}"/>
    <cellStyle name="Percent 3 2 6 2 2 2 3 2" xfId="34003" xr:uid="{72EC818E-4EF6-4ECB-80AC-7B31F2E8626E}"/>
    <cellStyle name="Percent 3 2 6 2 2 2 4" xfId="24973" xr:uid="{B921DDFC-C2A1-4C6A-A401-232B2B5702DE}"/>
    <cellStyle name="Percent 3 2 6 2 2 3" xfId="4041" xr:uid="{5EF645C0-34CC-490C-82B1-F345CD58CC08}"/>
    <cellStyle name="Percent 3 2 6 2 2 3 2" xfId="8523" xr:uid="{79D3A2CB-CF69-49F9-9EBC-B0E57AA2B9C9}"/>
    <cellStyle name="Percent 3 2 6 2 2 3 2 2" xfId="17553" xr:uid="{2D90C43B-F149-4F4E-A52D-209D2A721D5C}"/>
    <cellStyle name="Percent 3 2 6 2 2 3 2 2 2" xfId="39979" xr:uid="{53CFFDF2-0688-47D7-817E-FB32B1FD36BB}"/>
    <cellStyle name="Percent 3 2 6 2 2 3 2 3" xfId="30949" xr:uid="{8C10D494-4D36-4676-9237-876A165D0E35}"/>
    <cellStyle name="Percent 3 2 6 2 2 3 3" xfId="13071" xr:uid="{8E2386A2-511D-40CF-80DB-D20EB00EDC37}"/>
    <cellStyle name="Percent 3 2 6 2 2 3 3 2" xfId="35497" xr:uid="{16E01E70-4EF1-4CEE-832F-E57C4DD02B8A}"/>
    <cellStyle name="Percent 3 2 6 2 2 3 4" xfId="26467" xr:uid="{A1121F6C-4F8D-4A3E-8A22-00A383F9D71A}"/>
    <cellStyle name="Percent 3 2 6 2 2 4" xfId="5535" xr:uid="{257FB62B-3A7F-4D1B-84CF-B35635CB4D0B}"/>
    <cellStyle name="Percent 3 2 6 2 2 4 2" xfId="14565" xr:uid="{7CAD89BD-3E4C-4650-B548-337498669785}"/>
    <cellStyle name="Percent 3 2 6 2 2 4 2 2" xfId="36991" xr:uid="{2D78303D-7935-49E9-BE5B-92D4562F86BB}"/>
    <cellStyle name="Percent 3 2 6 2 2 4 3" xfId="27961" xr:uid="{5CEB16AF-E7A4-43F2-A641-B9C702FE1660}"/>
    <cellStyle name="Percent 3 2 6 2 2 5" xfId="10083" xr:uid="{D832C870-8F0B-4DBE-A1D7-A8CE27AB0A50}"/>
    <cellStyle name="Percent 3 2 6 2 2 5 2" xfId="32509" xr:uid="{7BABA141-7F19-4D1E-B511-0ED9CF9BCF06}"/>
    <cellStyle name="Percent 3 2 6 2 2 6" xfId="23479" xr:uid="{3DFC59D5-749F-40B4-970B-FB21F0964B1B}"/>
    <cellStyle name="Percent 3 2 6 2 3" xfId="1804" xr:uid="{F5912E8E-B76E-4360-A970-32A88062761F}"/>
    <cellStyle name="Percent 3 2 6 2 3 2" xfId="6286" xr:uid="{688CCC01-8F16-49E2-AC00-6EEF8D589AC7}"/>
    <cellStyle name="Percent 3 2 6 2 3 2 2" xfId="15316" xr:uid="{B778DECD-E1A5-495B-9508-9F2117B9F86E}"/>
    <cellStyle name="Percent 3 2 6 2 3 2 2 2" xfId="37742" xr:uid="{65D3DFA4-15CC-44EE-B87A-A60A623633A5}"/>
    <cellStyle name="Percent 3 2 6 2 3 2 3" xfId="28712" xr:uid="{41FED81B-A2BA-4FA6-B488-BF43B7B78899}"/>
    <cellStyle name="Percent 3 2 6 2 3 3" xfId="10834" xr:uid="{EB4E7793-95C1-4EB9-BF80-390746AE6685}"/>
    <cellStyle name="Percent 3 2 6 2 3 3 2" xfId="33260" xr:uid="{ABDD8E6B-653B-4B2E-A921-48C21CB5C5A6}"/>
    <cellStyle name="Percent 3 2 6 2 3 4" xfId="24230" xr:uid="{66413585-5C21-4E73-81B5-CA85DD69A63E}"/>
    <cellStyle name="Percent 3 2 6 2 4" xfId="3298" xr:uid="{09A900B1-52A8-4917-919A-758D5F5ECF4B}"/>
    <cellStyle name="Percent 3 2 6 2 4 2" xfId="7780" xr:uid="{11821BBA-69FB-4100-8100-B6E1AB7505B7}"/>
    <cellStyle name="Percent 3 2 6 2 4 2 2" xfId="16810" xr:uid="{A91B01FC-8E34-4EA2-9CBA-70C57F84052A}"/>
    <cellStyle name="Percent 3 2 6 2 4 2 2 2" xfId="39236" xr:uid="{162EF2C8-039C-407E-8C5E-435EABDE4B6E}"/>
    <cellStyle name="Percent 3 2 6 2 4 2 3" xfId="30206" xr:uid="{472F4938-AC91-4F09-9032-03506F5C5B12}"/>
    <cellStyle name="Percent 3 2 6 2 4 3" xfId="12328" xr:uid="{CD93C1E9-4F78-4D24-8C22-C32E54946A54}"/>
    <cellStyle name="Percent 3 2 6 2 4 3 2" xfId="34754" xr:uid="{04849E89-5928-4931-93D3-3EE321AB270F}"/>
    <cellStyle name="Percent 3 2 6 2 4 4" xfId="25724" xr:uid="{D92C96A5-33AA-43A0-A5E4-C57BA87CF162}"/>
    <cellStyle name="Percent 3 2 6 2 5" xfId="4792" xr:uid="{CFFB8C3F-C99E-4303-80B2-831E70831C19}"/>
    <cellStyle name="Percent 3 2 6 2 5 2" xfId="13822" xr:uid="{D68414C6-4575-4D33-A206-BC62B24DD22A}"/>
    <cellStyle name="Percent 3 2 6 2 5 2 2" xfId="36248" xr:uid="{E7A028CC-CB75-4302-BFDB-F4C03AAD5420}"/>
    <cellStyle name="Percent 3 2 6 2 5 3" xfId="27218" xr:uid="{E41258B8-6300-4322-81B2-642706D730C5}"/>
    <cellStyle name="Percent 3 2 6 2 6" xfId="9340" xr:uid="{B77F4CB5-D687-462A-857A-DB3049BD3CC9}"/>
    <cellStyle name="Percent 3 2 6 2 6 2" xfId="31766" xr:uid="{B006149E-1362-411B-A5DD-926BB42EBA83}"/>
    <cellStyle name="Percent 3 2 6 2 7" xfId="22736" xr:uid="{8F3A6C3A-CBDD-4E71-8BBB-2B18AD861746}"/>
    <cellStyle name="Percent 3 2 6 3" xfId="496" xr:uid="{8D047C37-DC6C-449C-8C30-864029D3283B}"/>
    <cellStyle name="Percent 3 2 6 3 2" xfId="1243" xr:uid="{5D8E4BB1-1DEF-4971-8DB4-7F9C1B75DF95}"/>
    <cellStyle name="Percent 3 2 6 3 2 2" xfId="2737" xr:uid="{A9963F36-027C-41D7-B13F-33F14680C817}"/>
    <cellStyle name="Percent 3 2 6 3 2 2 2" xfId="7219" xr:uid="{D928ED07-F87B-404B-8E37-2285DD7A69B7}"/>
    <cellStyle name="Percent 3 2 6 3 2 2 2 2" xfId="16249" xr:uid="{BB95AD1D-0971-4203-9D1C-5645E198BB7C}"/>
    <cellStyle name="Percent 3 2 6 3 2 2 2 2 2" xfId="38675" xr:uid="{B43C3290-5CFA-46C8-8BCA-84068895F034}"/>
    <cellStyle name="Percent 3 2 6 3 2 2 2 3" xfId="29645" xr:uid="{A504E432-3259-41AC-B931-C6DC9AFBE2DA}"/>
    <cellStyle name="Percent 3 2 6 3 2 2 3" xfId="11767" xr:uid="{171CA93C-B793-4FFD-99E8-4A13D49D4206}"/>
    <cellStyle name="Percent 3 2 6 3 2 2 3 2" xfId="34193" xr:uid="{5B8D8686-AC90-4934-BE20-15B86CEECBCB}"/>
    <cellStyle name="Percent 3 2 6 3 2 2 4" xfId="25163" xr:uid="{4BD40286-26BD-4AB6-B77D-D00BE84231F5}"/>
    <cellStyle name="Percent 3 2 6 3 2 3" xfId="4231" xr:uid="{502DF736-252E-4702-8363-9AC8EC9B5DB3}"/>
    <cellStyle name="Percent 3 2 6 3 2 3 2" xfId="8713" xr:uid="{18113171-5EC8-4C43-87A7-94D3D17F36D2}"/>
    <cellStyle name="Percent 3 2 6 3 2 3 2 2" xfId="17743" xr:uid="{5F6E94F1-50C6-4F8B-A656-8E035A697E64}"/>
    <cellStyle name="Percent 3 2 6 3 2 3 2 2 2" xfId="40169" xr:uid="{187F62B7-BE67-49B5-B4BF-A03D3EBA49DE}"/>
    <cellStyle name="Percent 3 2 6 3 2 3 2 3" xfId="31139" xr:uid="{9C216169-22F2-4909-8210-EB81244A81E4}"/>
    <cellStyle name="Percent 3 2 6 3 2 3 3" xfId="13261" xr:uid="{737CD01C-A7C7-4338-BD9E-4684DFC40933}"/>
    <cellStyle name="Percent 3 2 6 3 2 3 3 2" xfId="35687" xr:uid="{C702927B-AFD1-40F3-A618-BD7221E8DDB7}"/>
    <cellStyle name="Percent 3 2 6 3 2 3 4" xfId="26657" xr:uid="{0AEB136C-D94B-4F83-97B2-3C732DC04520}"/>
    <cellStyle name="Percent 3 2 6 3 2 4" xfId="5725" xr:uid="{0FC648E4-7091-41DA-A4E2-F1E3563AF3EF}"/>
    <cellStyle name="Percent 3 2 6 3 2 4 2" xfId="14755" xr:uid="{6160A64D-F8D8-4002-B3F0-64185CAEEEA7}"/>
    <cellStyle name="Percent 3 2 6 3 2 4 2 2" xfId="37181" xr:uid="{97239AE7-65AC-4CA3-909C-19D7932925EB}"/>
    <cellStyle name="Percent 3 2 6 3 2 4 3" xfId="28151" xr:uid="{A2E29199-3EF1-4CFF-9E50-B984036CD830}"/>
    <cellStyle name="Percent 3 2 6 3 2 5" xfId="10273" xr:uid="{062285C2-2A46-45C8-9FC1-74619F1B5D19}"/>
    <cellStyle name="Percent 3 2 6 3 2 5 2" xfId="32699" xr:uid="{B58641A3-2CD7-4539-AA40-43FCA7F5A89E}"/>
    <cellStyle name="Percent 3 2 6 3 2 6" xfId="23669" xr:uid="{60B78E48-8635-4FC1-97AE-FC7267484CEF}"/>
    <cellStyle name="Percent 3 2 6 3 3" xfId="1990" xr:uid="{8C322A1C-0F59-490A-97D3-961A68E0743A}"/>
    <cellStyle name="Percent 3 2 6 3 3 2" xfId="6472" xr:uid="{A426105B-AFEA-4E4E-B2FC-BB77D5A11D95}"/>
    <cellStyle name="Percent 3 2 6 3 3 2 2" xfId="15502" xr:uid="{A4C7974E-76CB-492C-9C0F-647525DA1044}"/>
    <cellStyle name="Percent 3 2 6 3 3 2 2 2" xfId="37928" xr:uid="{37E9FCDF-2243-45C7-8C8A-5616203DF1F0}"/>
    <cellStyle name="Percent 3 2 6 3 3 2 3" xfId="28898" xr:uid="{14C81086-C0D4-4F71-AA93-80E32AD612F6}"/>
    <cellStyle name="Percent 3 2 6 3 3 3" xfId="11020" xr:uid="{F0382BE0-E9B0-4C3E-9829-253E6BA9C51B}"/>
    <cellStyle name="Percent 3 2 6 3 3 3 2" xfId="33446" xr:uid="{C1CB5AD5-88B6-48AD-98B5-5D8F5627A1E2}"/>
    <cellStyle name="Percent 3 2 6 3 3 4" xfId="24416" xr:uid="{DDD4C4F4-5F71-43B5-9DB6-22127D84BE5C}"/>
    <cellStyle name="Percent 3 2 6 3 4" xfId="3484" xr:uid="{EB85F765-0230-4A5A-BEAA-CEE2E590EFC9}"/>
    <cellStyle name="Percent 3 2 6 3 4 2" xfId="7966" xr:uid="{A8C08526-2504-4421-8CDC-EC9DE789AB37}"/>
    <cellStyle name="Percent 3 2 6 3 4 2 2" xfId="16996" xr:uid="{2301749A-E436-4188-873F-00466020F314}"/>
    <cellStyle name="Percent 3 2 6 3 4 2 2 2" xfId="39422" xr:uid="{9E2AE45E-AA70-4F9A-9427-3E68AA7170FD}"/>
    <cellStyle name="Percent 3 2 6 3 4 2 3" xfId="30392" xr:uid="{2E6E03EF-CDDE-4D32-AB2A-FC5F21E8268B}"/>
    <cellStyle name="Percent 3 2 6 3 4 3" xfId="12514" xr:uid="{8E8D0965-621B-4639-B83C-6D3C573BD6DE}"/>
    <cellStyle name="Percent 3 2 6 3 4 3 2" xfId="34940" xr:uid="{EFBD15B5-BED1-4B53-BA8F-8DEE9E2EDC55}"/>
    <cellStyle name="Percent 3 2 6 3 4 4" xfId="25910" xr:uid="{61832B5F-5DAB-4BE1-98A5-EF2BFE320656}"/>
    <cellStyle name="Percent 3 2 6 3 5" xfId="4978" xr:uid="{3B30A867-3443-4FAD-AF1E-9E62C2EC6BEC}"/>
    <cellStyle name="Percent 3 2 6 3 5 2" xfId="14008" xr:uid="{477EC762-76AD-49FB-B59A-5BBE0FEBA965}"/>
    <cellStyle name="Percent 3 2 6 3 5 2 2" xfId="36434" xr:uid="{D4CB25ED-FEF8-4534-8259-B07AD771002E}"/>
    <cellStyle name="Percent 3 2 6 3 5 3" xfId="27404" xr:uid="{6BD572FE-7916-42ED-983F-CEE1E74C5E05}"/>
    <cellStyle name="Percent 3 2 6 3 6" xfId="9526" xr:uid="{6F1F47FD-5181-402E-B6A1-6DBF199493A2}"/>
    <cellStyle name="Percent 3 2 6 3 6 2" xfId="31952" xr:uid="{7E36C55E-743B-4274-A50C-10E4B4C2BED5}"/>
    <cellStyle name="Percent 3 2 6 3 7" xfId="22922" xr:uid="{DA0C60A1-568D-4FF9-9F65-3747311C184B}"/>
    <cellStyle name="Percent 3 2 6 4" xfId="682" xr:uid="{BB9EE8EF-D1F1-4DAA-8691-B60521C5502C}"/>
    <cellStyle name="Percent 3 2 6 4 2" xfId="1429" xr:uid="{8B5B489F-768E-4CDE-AEC4-7A5B6753CC8A}"/>
    <cellStyle name="Percent 3 2 6 4 2 2" xfId="2923" xr:uid="{BC8FE2F9-FD3C-45A1-8CB7-8F83179D3EBC}"/>
    <cellStyle name="Percent 3 2 6 4 2 2 2" xfId="7405" xr:uid="{D0EDA9C9-F5A7-4DA9-BEAC-A03D9A3A861B}"/>
    <cellStyle name="Percent 3 2 6 4 2 2 2 2" xfId="16435" xr:uid="{60829BC9-0343-499B-BD79-86ABCE567E15}"/>
    <cellStyle name="Percent 3 2 6 4 2 2 2 2 2" xfId="38861" xr:uid="{A4FDE915-8EB2-47E6-9346-1C430EF71ACC}"/>
    <cellStyle name="Percent 3 2 6 4 2 2 2 3" xfId="29831" xr:uid="{586818AA-A762-40FD-A38A-29F949404951}"/>
    <cellStyle name="Percent 3 2 6 4 2 2 3" xfId="11953" xr:uid="{0AC03649-1AEF-4D52-A1A6-6DC71E13E1CE}"/>
    <cellStyle name="Percent 3 2 6 4 2 2 3 2" xfId="34379" xr:uid="{DDB68F3C-B5F7-4D0E-885F-0008EA090A53}"/>
    <cellStyle name="Percent 3 2 6 4 2 2 4" xfId="25349" xr:uid="{21016742-53A1-4A76-B590-B4A5616CC537}"/>
    <cellStyle name="Percent 3 2 6 4 2 3" xfId="4417" xr:uid="{5E1C4B2A-AC58-42F8-86C2-E85C6CFDCE0D}"/>
    <cellStyle name="Percent 3 2 6 4 2 3 2" xfId="8899" xr:uid="{9662BD3E-AC71-4212-947A-6BD049A782E2}"/>
    <cellStyle name="Percent 3 2 6 4 2 3 2 2" xfId="17929" xr:uid="{85B3D70A-3C05-4546-8D96-C8F152EA601F}"/>
    <cellStyle name="Percent 3 2 6 4 2 3 2 2 2" xfId="40355" xr:uid="{3F32C777-0424-4073-B437-89BABCE949AC}"/>
    <cellStyle name="Percent 3 2 6 4 2 3 2 3" xfId="31325" xr:uid="{B668E0E1-B847-4293-B9B3-8FCDA45FFB83}"/>
    <cellStyle name="Percent 3 2 6 4 2 3 3" xfId="13447" xr:uid="{F1AB8C87-EC15-4D5E-B076-C73E1DB37101}"/>
    <cellStyle name="Percent 3 2 6 4 2 3 3 2" xfId="35873" xr:uid="{FFC2C9D2-325B-4E04-9B09-ADFA346C75F5}"/>
    <cellStyle name="Percent 3 2 6 4 2 3 4" xfId="26843" xr:uid="{F002157B-7DEB-4966-9E65-DC66622E26B9}"/>
    <cellStyle name="Percent 3 2 6 4 2 4" xfId="5911" xr:uid="{44FAADFF-42FE-48F9-83D6-E62C2EA59E1D}"/>
    <cellStyle name="Percent 3 2 6 4 2 4 2" xfId="14941" xr:uid="{BEF0D8D0-5404-48B5-881C-65A94885D1BF}"/>
    <cellStyle name="Percent 3 2 6 4 2 4 2 2" xfId="37367" xr:uid="{53069C51-DB00-465F-A0ED-DF080FC197E3}"/>
    <cellStyle name="Percent 3 2 6 4 2 4 3" xfId="28337" xr:uid="{5B762E0C-6916-418C-BC58-35D7A7B21FEE}"/>
    <cellStyle name="Percent 3 2 6 4 2 5" xfId="10459" xr:uid="{C90DDB6B-F3C8-44B2-9ECC-D309EFF1D3A0}"/>
    <cellStyle name="Percent 3 2 6 4 2 5 2" xfId="32885" xr:uid="{6CED0C76-DB03-44FB-AEA8-BEE7065A8B1F}"/>
    <cellStyle name="Percent 3 2 6 4 2 6" xfId="23855" xr:uid="{805382D6-C83B-46E6-940C-BACDF4FE2D2F}"/>
    <cellStyle name="Percent 3 2 6 4 3" xfId="2176" xr:uid="{4A0F6B41-1E7A-4703-8ABD-1B5E33FC9CE1}"/>
    <cellStyle name="Percent 3 2 6 4 3 2" xfId="6658" xr:uid="{80F499E3-FB59-4DF2-801A-9C24B973C9FE}"/>
    <cellStyle name="Percent 3 2 6 4 3 2 2" xfId="15688" xr:uid="{25B60507-914A-4EF1-A3B9-686F3C0C16C5}"/>
    <cellStyle name="Percent 3 2 6 4 3 2 2 2" xfId="38114" xr:uid="{EF9A9813-9208-49F1-83E0-301A7CCA0081}"/>
    <cellStyle name="Percent 3 2 6 4 3 2 3" xfId="29084" xr:uid="{9CD40475-86D4-4549-8CF2-CB2AC420B6B2}"/>
    <cellStyle name="Percent 3 2 6 4 3 3" xfId="11206" xr:uid="{32C335BA-2478-4453-AC61-B6867FE61927}"/>
    <cellStyle name="Percent 3 2 6 4 3 3 2" xfId="33632" xr:uid="{E04CCD75-9F08-43CC-8A7E-68AA04EB3846}"/>
    <cellStyle name="Percent 3 2 6 4 3 4" xfId="24602" xr:uid="{5A682713-ED95-46E3-8F44-94A6DE129E4D}"/>
    <cellStyle name="Percent 3 2 6 4 4" xfId="3670" xr:uid="{406BF7E6-F584-4763-B510-FD578B60D1E3}"/>
    <cellStyle name="Percent 3 2 6 4 4 2" xfId="8152" xr:uid="{01DFDC58-D038-45A4-899E-DB52129AC3C9}"/>
    <cellStyle name="Percent 3 2 6 4 4 2 2" xfId="17182" xr:uid="{94970682-6BC8-4091-92A0-8EF735BBD7F9}"/>
    <cellStyle name="Percent 3 2 6 4 4 2 2 2" xfId="39608" xr:uid="{468926B1-429A-4F88-9C83-8EDCFE2137E1}"/>
    <cellStyle name="Percent 3 2 6 4 4 2 3" xfId="30578" xr:uid="{D8C9059F-796B-41FE-8DA6-4A2BA4892F96}"/>
    <cellStyle name="Percent 3 2 6 4 4 3" xfId="12700" xr:uid="{CD9945D6-FEEE-4C2F-84DD-CD90197D2A29}"/>
    <cellStyle name="Percent 3 2 6 4 4 3 2" xfId="35126" xr:uid="{07633F3E-3987-4582-A823-E84A9147914E}"/>
    <cellStyle name="Percent 3 2 6 4 4 4" xfId="26096" xr:uid="{689C9438-F068-4D1B-8A2D-9FB8C0EE4EEE}"/>
    <cellStyle name="Percent 3 2 6 4 5" xfId="5164" xr:uid="{307B9867-5B40-4EFD-BC08-09C4565EC6FF}"/>
    <cellStyle name="Percent 3 2 6 4 5 2" xfId="14194" xr:uid="{5B5C2703-F5F0-47F9-B31F-D3DDF6473647}"/>
    <cellStyle name="Percent 3 2 6 4 5 2 2" xfId="36620" xr:uid="{4C83C2D4-4C23-477F-A6E9-807C134B0BD0}"/>
    <cellStyle name="Percent 3 2 6 4 5 3" xfId="27590" xr:uid="{9ED81E68-230A-451B-B2C2-5B7F4DE3684E}"/>
    <cellStyle name="Percent 3 2 6 4 6" xfId="9712" xr:uid="{C1B817BA-C801-478B-B19A-7BD6FC6970E4}"/>
    <cellStyle name="Percent 3 2 6 4 6 2" xfId="32138" xr:uid="{396985EA-7F93-4140-B47F-665161587C5E}"/>
    <cellStyle name="Percent 3 2 6 4 7" xfId="23108" xr:uid="{7EDD7601-15D8-4648-8AB3-D7198FDAE45B}"/>
    <cellStyle name="Percent 3 2 6 5" xfId="869" xr:uid="{3FBF7E1C-E6F0-4134-8953-61258968DFAF}"/>
    <cellStyle name="Percent 3 2 6 5 2" xfId="2363" xr:uid="{4248A4D2-9A3A-479F-9925-F43BB5B55167}"/>
    <cellStyle name="Percent 3 2 6 5 2 2" xfId="6845" xr:uid="{C0C01062-CE74-479D-8C7D-2BFB98B59000}"/>
    <cellStyle name="Percent 3 2 6 5 2 2 2" xfId="15875" xr:uid="{80CE2E20-FC91-4A43-9AB4-6F9010165F68}"/>
    <cellStyle name="Percent 3 2 6 5 2 2 2 2" xfId="38301" xr:uid="{D591D17C-E794-4F3E-87CA-4C33BF0AE209}"/>
    <cellStyle name="Percent 3 2 6 5 2 2 3" xfId="29271" xr:uid="{B174860C-654F-4F4B-B6F5-818C3F3CFACF}"/>
    <cellStyle name="Percent 3 2 6 5 2 3" xfId="11393" xr:uid="{CE418E05-95EA-4A27-BE26-C2FD089C3A32}"/>
    <cellStyle name="Percent 3 2 6 5 2 3 2" xfId="33819" xr:uid="{9788F25C-EE2D-4718-94B8-03415308376E}"/>
    <cellStyle name="Percent 3 2 6 5 2 4" xfId="24789" xr:uid="{54452366-0AAC-4BE5-8B87-6A69E6EE0C45}"/>
    <cellStyle name="Percent 3 2 6 5 3" xfId="3857" xr:uid="{D952C89D-BF26-4CD4-AA43-7B4D3A99AFA8}"/>
    <cellStyle name="Percent 3 2 6 5 3 2" xfId="8339" xr:uid="{ABA26DE1-62A0-4DFB-A213-F86FDD5EA3BA}"/>
    <cellStyle name="Percent 3 2 6 5 3 2 2" xfId="17369" xr:uid="{E093EC10-43E6-4BCE-8697-98BD4E36BE6C}"/>
    <cellStyle name="Percent 3 2 6 5 3 2 2 2" xfId="39795" xr:uid="{38C5C490-34C6-4D28-87F1-2EA1335DF4F5}"/>
    <cellStyle name="Percent 3 2 6 5 3 2 3" xfId="30765" xr:uid="{79A34AA0-9566-458F-B9BD-1081EA645F6B}"/>
    <cellStyle name="Percent 3 2 6 5 3 3" xfId="12887" xr:uid="{AADC05C1-F895-4471-8BCF-B45E131772DE}"/>
    <cellStyle name="Percent 3 2 6 5 3 3 2" xfId="35313" xr:uid="{69723492-0930-477B-94E1-EBA80B754B62}"/>
    <cellStyle name="Percent 3 2 6 5 3 4" xfId="26283" xr:uid="{B4AA878D-AAFF-4EAB-B9AF-E64781A084FE}"/>
    <cellStyle name="Percent 3 2 6 5 4" xfId="5351" xr:uid="{959F3CBE-0860-45FB-8F0A-0CD232CCF540}"/>
    <cellStyle name="Percent 3 2 6 5 4 2" xfId="14381" xr:uid="{9A3599D9-B7ED-4427-9B39-6974D2D6E901}"/>
    <cellStyle name="Percent 3 2 6 5 4 2 2" xfId="36807" xr:uid="{3972A475-F2A8-4448-90FE-EAE8D2A5C362}"/>
    <cellStyle name="Percent 3 2 6 5 4 3" xfId="27777" xr:uid="{B39E23EE-7C5C-4317-8E6D-AB249F419A25}"/>
    <cellStyle name="Percent 3 2 6 5 5" xfId="9899" xr:uid="{64D255EE-A7F0-4845-8800-18A2F59D00CC}"/>
    <cellStyle name="Percent 3 2 6 5 5 2" xfId="32325" xr:uid="{DF1DD1AE-0538-4E9E-A448-47A17E7FE863}"/>
    <cellStyle name="Percent 3 2 6 5 6" xfId="23295" xr:uid="{8E384366-26A9-4309-8977-B4F49E501529}"/>
    <cellStyle name="Percent 3 2 6 6" xfId="1618" xr:uid="{EDB08F7F-217A-4254-96FD-08FDFFC10214}"/>
    <cellStyle name="Percent 3 2 6 6 2" xfId="6100" xr:uid="{69125A1E-5C48-4028-B33D-666D40C4E868}"/>
    <cellStyle name="Percent 3 2 6 6 2 2" xfId="15130" xr:uid="{77B5CFEF-EA99-44B6-8B3F-D8332D4353FC}"/>
    <cellStyle name="Percent 3 2 6 6 2 2 2" xfId="37556" xr:uid="{2D87FA55-B8A3-43FA-AEEE-EE7ED6A576BA}"/>
    <cellStyle name="Percent 3 2 6 6 2 3" xfId="28526" xr:uid="{127C7944-BEB9-4366-81E5-78E34660E333}"/>
    <cellStyle name="Percent 3 2 6 6 3" xfId="10648" xr:uid="{AB6C3DD5-2862-46E2-84C3-01716236434B}"/>
    <cellStyle name="Percent 3 2 6 6 3 2" xfId="33074" xr:uid="{764689F8-7379-453A-9B5C-8EE05732F0E8}"/>
    <cellStyle name="Percent 3 2 6 6 4" xfId="24044" xr:uid="{7DC57F40-6D7A-4B22-A64A-6D95314872A5}"/>
    <cellStyle name="Percent 3 2 6 7" xfId="3112" xr:uid="{04501C52-3A16-41B6-A242-12807978B84D}"/>
    <cellStyle name="Percent 3 2 6 7 2" xfId="7594" xr:uid="{258C2B89-1140-4626-B17A-71A54EE52C00}"/>
    <cellStyle name="Percent 3 2 6 7 2 2" xfId="16624" xr:uid="{D4E49FDA-DA03-43C3-875C-FB29FF33DABC}"/>
    <cellStyle name="Percent 3 2 6 7 2 2 2" xfId="39050" xr:uid="{D77C276B-FD3D-40DE-BA1B-ED0444BA4C5E}"/>
    <cellStyle name="Percent 3 2 6 7 2 3" xfId="30020" xr:uid="{649DB2AE-EBB5-47FD-B190-23E1D7080CF6}"/>
    <cellStyle name="Percent 3 2 6 7 3" xfId="12142" xr:uid="{1E05712D-9310-4D7E-A42D-E21CC18302BE}"/>
    <cellStyle name="Percent 3 2 6 7 3 2" xfId="34568" xr:uid="{AB8AD8AD-89E9-41E3-BAAF-91165A6A4E35}"/>
    <cellStyle name="Percent 3 2 6 7 4" xfId="25538" xr:uid="{D30CE91B-D706-4233-9F97-C500B64534AF}"/>
    <cellStyle name="Percent 3 2 6 8" xfId="4606" xr:uid="{F981D137-C3DE-4CA9-8497-25DA47EE003F}"/>
    <cellStyle name="Percent 3 2 6 8 2" xfId="13636" xr:uid="{450A9F7B-F37E-48BF-80C6-F379295F9C8B}"/>
    <cellStyle name="Percent 3 2 6 8 2 2" xfId="36062" xr:uid="{DE14245F-FB50-4DE4-885D-2034BF602294}"/>
    <cellStyle name="Percent 3 2 6 8 3" xfId="27032" xr:uid="{54030CA6-E765-4A84-B92A-D441D0936867}"/>
    <cellStyle name="Percent 3 2 6 9" xfId="9154" xr:uid="{74142F62-B239-46CF-AF18-290865028D79}"/>
    <cellStyle name="Percent 3 2 6 9 2" xfId="31580" xr:uid="{4C8DEAFC-C14D-405E-8F27-694733BCC204}"/>
    <cellStyle name="Percent 3 2 7" xfId="133" xr:uid="{82DB993C-8B3F-4A67-8AB7-8CAC9927945C}"/>
    <cellStyle name="Percent 3 2 7 10" xfId="22559" xr:uid="{A78AD007-C67C-4773-B4FB-5DC4323B53FC}"/>
    <cellStyle name="Percent 3 2 7 2" xfId="319" xr:uid="{CBA8E83E-95F6-453B-AA8F-B34029F58C1C}"/>
    <cellStyle name="Percent 3 2 7 2 2" xfId="1062" xr:uid="{E21E9F6A-F9B5-4141-A15C-FD9F1391BDC7}"/>
    <cellStyle name="Percent 3 2 7 2 2 2" xfId="2556" xr:uid="{2FE05711-2B7C-4A80-B29A-42D0FC7E15D6}"/>
    <cellStyle name="Percent 3 2 7 2 2 2 2" xfId="7038" xr:uid="{536D5A11-BFF4-41EC-AFD3-D7263037C568}"/>
    <cellStyle name="Percent 3 2 7 2 2 2 2 2" xfId="16068" xr:uid="{8A4CE12F-71B3-4666-969E-A42459CE5B7E}"/>
    <cellStyle name="Percent 3 2 7 2 2 2 2 2 2" xfId="38494" xr:uid="{129F456B-A6CC-4896-A82F-79F56EEE83A2}"/>
    <cellStyle name="Percent 3 2 7 2 2 2 2 3" xfId="29464" xr:uid="{45C46E79-8B4E-4C3B-AF9C-31ACF9703060}"/>
    <cellStyle name="Percent 3 2 7 2 2 2 3" xfId="11586" xr:uid="{344E2AC3-6520-4C67-883C-D9D824867AD9}"/>
    <cellStyle name="Percent 3 2 7 2 2 2 3 2" xfId="34012" xr:uid="{100D0646-806D-40C2-9194-6315E723CC96}"/>
    <cellStyle name="Percent 3 2 7 2 2 2 4" xfId="24982" xr:uid="{BF7C2086-F35E-4FAD-A201-FDA5513870AC}"/>
    <cellStyle name="Percent 3 2 7 2 2 3" xfId="4050" xr:uid="{19846624-EA07-47BA-ACED-8C652B2A6F66}"/>
    <cellStyle name="Percent 3 2 7 2 2 3 2" xfId="8532" xr:uid="{CABA85F1-47C3-44E2-9B5E-D0F1DF50E675}"/>
    <cellStyle name="Percent 3 2 7 2 2 3 2 2" xfId="17562" xr:uid="{F779B2FE-8E09-464F-B2BD-DD1DCB476F29}"/>
    <cellStyle name="Percent 3 2 7 2 2 3 2 2 2" xfId="39988" xr:uid="{CD7DAB0F-FC9C-4815-8B52-8226B5014523}"/>
    <cellStyle name="Percent 3 2 7 2 2 3 2 3" xfId="30958" xr:uid="{62410C01-7009-4594-817E-133DC777DD3D}"/>
    <cellStyle name="Percent 3 2 7 2 2 3 3" xfId="13080" xr:uid="{CE643415-9941-4A50-B071-9A638772775A}"/>
    <cellStyle name="Percent 3 2 7 2 2 3 3 2" xfId="35506" xr:uid="{68712A6C-72D4-452E-AE63-A9C3113E5577}"/>
    <cellStyle name="Percent 3 2 7 2 2 3 4" xfId="26476" xr:uid="{5A8026C7-79D5-40E7-82B5-F5C7214D3932}"/>
    <cellStyle name="Percent 3 2 7 2 2 4" xfId="5544" xr:uid="{2EA3657C-3E83-4723-9028-84F32D217E01}"/>
    <cellStyle name="Percent 3 2 7 2 2 4 2" xfId="14574" xr:uid="{6233ECC7-D677-4D71-A4C1-37929ED2A383}"/>
    <cellStyle name="Percent 3 2 7 2 2 4 2 2" xfId="37000" xr:uid="{500E4781-5619-4BA4-A272-352FC9E1FDC6}"/>
    <cellStyle name="Percent 3 2 7 2 2 4 3" xfId="27970" xr:uid="{2324E9AE-0AE1-4EFA-A4AC-34C19E9C74DB}"/>
    <cellStyle name="Percent 3 2 7 2 2 5" xfId="10092" xr:uid="{76E4A5FC-9122-4A37-B8DC-07B744FF3F5F}"/>
    <cellStyle name="Percent 3 2 7 2 2 5 2" xfId="32518" xr:uid="{8443DC1E-295D-4C64-97EA-FDDA142FDD9E}"/>
    <cellStyle name="Percent 3 2 7 2 2 6" xfId="23488" xr:uid="{33A8B104-08AF-4BB9-BBE1-B47E99E0F438}"/>
    <cellStyle name="Percent 3 2 7 2 3" xfId="1813" xr:uid="{4BC821BE-5ABE-41EA-BF33-61742F50B56A}"/>
    <cellStyle name="Percent 3 2 7 2 3 2" xfId="6295" xr:uid="{4F79D2C1-D11A-4D50-A342-A8B46FE8B936}"/>
    <cellStyle name="Percent 3 2 7 2 3 2 2" xfId="15325" xr:uid="{5DBFF84D-23EF-4814-88D4-B5D7A35D139F}"/>
    <cellStyle name="Percent 3 2 7 2 3 2 2 2" xfId="37751" xr:uid="{EA51F0B5-8EA8-4395-9FA1-598B3FB53F7A}"/>
    <cellStyle name="Percent 3 2 7 2 3 2 3" xfId="28721" xr:uid="{A75E405A-1924-4160-AFD8-E500BA95428D}"/>
    <cellStyle name="Percent 3 2 7 2 3 3" xfId="10843" xr:uid="{7B052687-33D1-46CE-A06F-46D2EFCA8C1D}"/>
    <cellStyle name="Percent 3 2 7 2 3 3 2" xfId="33269" xr:uid="{A941C789-C2E5-4997-A237-E592FE10B573}"/>
    <cellStyle name="Percent 3 2 7 2 3 4" xfId="24239" xr:uid="{ACD7D190-0707-43B0-87E1-0CE2A074DE14}"/>
    <cellStyle name="Percent 3 2 7 2 4" xfId="3307" xr:uid="{5BB93393-0492-4AD0-B1D7-13C756E14184}"/>
    <cellStyle name="Percent 3 2 7 2 4 2" xfId="7789" xr:uid="{DABA93B9-E4B1-4622-866F-477135639C3C}"/>
    <cellStyle name="Percent 3 2 7 2 4 2 2" xfId="16819" xr:uid="{461927AB-6A9B-4A13-BF5F-C0689770D97B}"/>
    <cellStyle name="Percent 3 2 7 2 4 2 2 2" xfId="39245" xr:uid="{4EE332D7-6F7E-4370-810F-D5A705D07200}"/>
    <cellStyle name="Percent 3 2 7 2 4 2 3" xfId="30215" xr:uid="{D7C3AE31-CBF1-464F-A24A-FDE9FDFAE180}"/>
    <cellStyle name="Percent 3 2 7 2 4 3" xfId="12337" xr:uid="{7E496397-7292-4423-89C6-003B1CA43AA0}"/>
    <cellStyle name="Percent 3 2 7 2 4 3 2" xfId="34763" xr:uid="{4DD80F54-CE18-4F3C-971E-C3447DFF38AB}"/>
    <cellStyle name="Percent 3 2 7 2 4 4" xfId="25733" xr:uid="{710EFAAF-7012-4B3A-9732-F62469A2E65B}"/>
    <cellStyle name="Percent 3 2 7 2 5" xfId="4801" xr:uid="{35C7B3C5-02FE-44FF-BF46-4960B54A1D8E}"/>
    <cellStyle name="Percent 3 2 7 2 5 2" xfId="13831" xr:uid="{71AA4889-7CDA-48A0-A539-8F254107193C}"/>
    <cellStyle name="Percent 3 2 7 2 5 2 2" xfId="36257" xr:uid="{C88AA9DA-93FC-4787-93EF-2C53E879A2CC}"/>
    <cellStyle name="Percent 3 2 7 2 5 3" xfId="27227" xr:uid="{1587F99E-7C56-4AA0-A4DB-C915FA570265}"/>
    <cellStyle name="Percent 3 2 7 2 6" xfId="9349" xr:uid="{D4F5C08F-1F5F-4430-85FC-7A55D76921F1}"/>
    <cellStyle name="Percent 3 2 7 2 6 2" xfId="31775" xr:uid="{D77BCD46-DA2E-4788-AD8A-23A3801C9518}"/>
    <cellStyle name="Percent 3 2 7 2 7" xfId="22745" xr:uid="{EF4CD3F1-517C-4B5F-BB49-15D1CE32F932}"/>
    <cellStyle name="Percent 3 2 7 3" xfId="505" xr:uid="{9B80338A-14F7-43AE-9251-5ECBF4EFED3E}"/>
    <cellStyle name="Percent 3 2 7 3 2" xfId="1252" xr:uid="{E7F32D06-76F3-4D0D-84CD-67385C6E3099}"/>
    <cellStyle name="Percent 3 2 7 3 2 2" xfId="2746" xr:uid="{74730AC7-D030-4C81-920B-4D1CADEBCFC5}"/>
    <cellStyle name="Percent 3 2 7 3 2 2 2" xfId="7228" xr:uid="{1F03B99E-7EE7-46B3-8FB8-7ED348DD6501}"/>
    <cellStyle name="Percent 3 2 7 3 2 2 2 2" xfId="16258" xr:uid="{C5D4B257-0EA2-4C90-9DDC-E45210FB5EC6}"/>
    <cellStyle name="Percent 3 2 7 3 2 2 2 2 2" xfId="38684" xr:uid="{AA1EA430-91D4-4ED6-93C7-8ABDF4F1AE12}"/>
    <cellStyle name="Percent 3 2 7 3 2 2 2 3" xfId="29654" xr:uid="{8741B95C-A122-460D-9EF0-20920312600B}"/>
    <cellStyle name="Percent 3 2 7 3 2 2 3" xfId="11776" xr:uid="{CFA498BB-5456-44D7-AAF6-510129FDF7AA}"/>
    <cellStyle name="Percent 3 2 7 3 2 2 3 2" xfId="34202" xr:uid="{DBCAC965-8EC8-4842-B5B9-159D638D7E2D}"/>
    <cellStyle name="Percent 3 2 7 3 2 2 4" xfId="25172" xr:uid="{1CCB6333-9D3D-4EF1-AE97-75F1AAC68AED}"/>
    <cellStyle name="Percent 3 2 7 3 2 3" xfId="4240" xr:uid="{F45A65B8-4CE4-4B50-BAED-E5EA54560CEB}"/>
    <cellStyle name="Percent 3 2 7 3 2 3 2" xfId="8722" xr:uid="{0B9AEBBE-52A3-4AA9-A808-6C394BC676B4}"/>
    <cellStyle name="Percent 3 2 7 3 2 3 2 2" xfId="17752" xr:uid="{2C4D7BF9-FDEA-44A7-8CB4-CB7C67DE97B3}"/>
    <cellStyle name="Percent 3 2 7 3 2 3 2 2 2" xfId="40178" xr:uid="{862BB9D8-E96E-4E40-88EE-904557FD6669}"/>
    <cellStyle name="Percent 3 2 7 3 2 3 2 3" xfId="31148" xr:uid="{C235BE58-72E5-4028-B903-D5CE2D56DEEF}"/>
    <cellStyle name="Percent 3 2 7 3 2 3 3" xfId="13270" xr:uid="{0CE1663A-E1A6-4010-B874-CC40EEACFBE1}"/>
    <cellStyle name="Percent 3 2 7 3 2 3 3 2" xfId="35696" xr:uid="{6BE1F9EC-5AD7-410A-95A3-DACFD578682C}"/>
    <cellStyle name="Percent 3 2 7 3 2 3 4" xfId="26666" xr:uid="{6257CC24-9B27-45A0-A5FB-C1DC997CA782}"/>
    <cellStyle name="Percent 3 2 7 3 2 4" xfId="5734" xr:uid="{B6897DC7-EE35-4AE8-9EED-404D99D94209}"/>
    <cellStyle name="Percent 3 2 7 3 2 4 2" xfId="14764" xr:uid="{D52025CB-8519-4BAD-AB1A-15971EDBF8BB}"/>
    <cellStyle name="Percent 3 2 7 3 2 4 2 2" xfId="37190" xr:uid="{7384E1DA-92C5-4A52-957D-EEBB4EFE075E}"/>
    <cellStyle name="Percent 3 2 7 3 2 4 3" xfId="28160" xr:uid="{9EE748E4-6089-4985-9A79-6EC857E23716}"/>
    <cellStyle name="Percent 3 2 7 3 2 5" xfId="10282" xr:uid="{604B2826-2DB6-44CE-93B2-8B5A011F9105}"/>
    <cellStyle name="Percent 3 2 7 3 2 5 2" xfId="32708" xr:uid="{5E1DDD5E-BB18-4A3E-B855-38675E55B0A7}"/>
    <cellStyle name="Percent 3 2 7 3 2 6" xfId="23678" xr:uid="{8F29D5A5-609F-4ACA-A399-30D7AE928E21}"/>
    <cellStyle name="Percent 3 2 7 3 3" xfId="1999" xr:uid="{8110695D-3828-404D-91FC-F699C8E6FD49}"/>
    <cellStyle name="Percent 3 2 7 3 3 2" xfId="6481" xr:uid="{1A0CBD0A-D97C-4483-ABA9-0F89A6E8D102}"/>
    <cellStyle name="Percent 3 2 7 3 3 2 2" xfId="15511" xr:uid="{161AA2B0-0824-48CF-8148-BF1C6E19128B}"/>
    <cellStyle name="Percent 3 2 7 3 3 2 2 2" xfId="37937" xr:uid="{5B277CEB-E174-4902-8794-F0F947C4BA6D}"/>
    <cellStyle name="Percent 3 2 7 3 3 2 3" xfId="28907" xr:uid="{B3F12D31-7939-4B79-8FEF-FDE8FCB48109}"/>
    <cellStyle name="Percent 3 2 7 3 3 3" xfId="11029" xr:uid="{7CC9A26C-C20B-43CA-A193-5DE0E24E567F}"/>
    <cellStyle name="Percent 3 2 7 3 3 3 2" xfId="33455" xr:uid="{CD5B2350-5B1C-4027-9DE2-BB05DFEDC469}"/>
    <cellStyle name="Percent 3 2 7 3 3 4" xfId="24425" xr:uid="{4ADF263A-CD04-4DB9-9642-06F3BF5CA200}"/>
    <cellStyle name="Percent 3 2 7 3 4" xfId="3493" xr:uid="{25A2E3D1-85FC-48E2-A5FC-D546B9351E0A}"/>
    <cellStyle name="Percent 3 2 7 3 4 2" xfId="7975" xr:uid="{7F60B7BA-CD3F-4327-9C10-977BEFC9A153}"/>
    <cellStyle name="Percent 3 2 7 3 4 2 2" xfId="17005" xr:uid="{1D75024E-493E-41B4-B9D9-2BF31A8C0A3A}"/>
    <cellStyle name="Percent 3 2 7 3 4 2 2 2" xfId="39431" xr:uid="{818DC0E5-D028-445E-A52C-C7AF77D97914}"/>
    <cellStyle name="Percent 3 2 7 3 4 2 3" xfId="30401" xr:uid="{FCF5021E-8FBF-4F1F-AE8D-9D9C82F51F65}"/>
    <cellStyle name="Percent 3 2 7 3 4 3" xfId="12523" xr:uid="{A3FB9CE3-5704-4884-BFD1-17761D3D1AAF}"/>
    <cellStyle name="Percent 3 2 7 3 4 3 2" xfId="34949" xr:uid="{445C0566-3525-454F-9158-22A9D9D9B5F6}"/>
    <cellStyle name="Percent 3 2 7 3 4 4" xfId="25919" xr:uid="{C8EA7FA1-E325-4DC9-85A3-B1FDA4CE0E83}"/>
    <cellStyle name="Percent 3 2 7 3 5" xfId="4987" xr:uid="{E83D96AC-2F83-417B-B66B-0AF4328566CB}"/>
    <cellStyle name="Percent 3 2 7 3 5 2" xfId="14017" xr:uid="{FE50976D-ED96-42B4-872C-FEC1A8860109}"/>
    <cellStyle name="Percent 3 2 7 3 5 2 2" xfId="36443" xr:uid="{DCC8A0E0-97B4-49ED-BC50-FB796797C468}"/>
    <cellStyle name="Percent 3 2 7 3 5 3" xfId="27413" xr:uid="{ED461163-A55C-49C7-8391-884A688BF9B9}"/>
    <cellStyle name="Percent 3 2 7 3 6" xfId="9535" xr:uid="{5FCCC8CA-9F04-4128-B02B-F19FF351502C}"/>
    <cellStyle name="Percent 3 2 7 3 6 2" xfId="31961" xr:uid="{9C77EC2C-8749-4348-A432-5E7AA7E151FD}"/>
    <cellStyle name="Percent 3 2 7 3 7" xfId="22931" xr:uid="{348B2117-BBED-49A5-8C5A-5ACECD1020A4}"/>
    <cellStyle name="Percent 3 2 7 4" xfId="691" xr:uid="{DA7D6A0A-D066-41CB-B520-B812D1FA6188}"/>
    <cellStyle name="Percent 3 2 7 4 2" xfId="1438" xr:uid="{5C00B672-6ABD-432D-9840-A1CB3CCF24ED}"/>
    <cellStyle name="Percent 3 2 7 4 2 2" xfId="2932" xr:uid="{AA7462A1-4F78-4D09-8364-46BC030C3840}"/>
    <cellStyle name="Percent 3 2 7 4 2 2 2" xfId="7414" xr:uid="{FCF4B5A5-6B0B-4B56-86D7-9AEACB1911F5}"/>
    <cellStyle name="Percent 3 2 7 4 2 2 2 2" xfId="16444" xr:uid="{360776B3-2A1E-4856-A648-12A61887BF44}"/>
    <cellStyle name="Percent 3 2 7 4 2 2 2 2 2" xfId="38870" xr:uid="{B646D585-B0F8-43EF-AF2D-BFA7D1C6DA1C}"/>
    <cellStyle name="Percent 3 2 7 4 2 2 2 3" xfId="29840" xr:uid="{DEB7CBF4-0CC5-43EE-A310-9FD90E29E359}"/>
    <cellStyle name="Percent 3 2 7 4 2 2 3" xfId="11962" xr:uid="{8CE62C7B-D176-48EE-9FFE-759BDA08BADD}"/>
    <cellStyle name="Percent 3 2 7 4 2 2 3 2" xfId="34388" xr:uid="{80EF9D80-F227-48AB-9BCC-6A7FB6523540}"/>
    <cellStyle name="Percent 3 2 7 4 2 2 4" xfId="25358" xr:uid="{0A439E8E-330E-4A2D-A286-388021D63281}"/>
    <cellStyle name="Percent 3 2 7 4 2 3" xfId="4426" xr:uid="{6F287C33-D002-4FD6-971E-00552F63DEBE}"/>
    <cellStyle name="Percent 3 2 7 4 2 3 2" xfId="8908" xr:uid="{B961722A-FEDD-48D3-8AA9-FACD11D2A712}"/>
    <cellStyle name="Percent 3 2 7 4 2 3 2 2" xfId="17938" xr:uid="{3971AFB5-ADE8-4C31-818B-8B29B8F84D3F}"/>
    <cellStyle name="Percent 3 2 7 4 2 3 2 2 2" xfId="40364" xr:uid="{395CCB00-EF5A-40E3-BD82-2414F28658D5}"/>
    <cellStyle name="Percent 3 2 7 4 2 3 2 3" xfId="31334" xr:uid="{0631B37B-BF4C-48BF-85E7-2277CCE52F4D}"/>
    <cellStyle name="Percent 3 2 7 4 2 3 3" xfId="13456" xr:uid="{EAF58F03-23E3-4AF9-9806-C8976B1E8C0A}"/>
    <cellStyle name="Percent 3 2 7 4 2 3 3 2" xfId="35882" xr:uid="{25A4BC9F-1007-4003-84D5-065B5C7B5F5F}"/>
    <cellStyle name="Percent 3 2 7 4 2 3 4" xfId="26852" xr:uid="{F46E4910-9D75-4AF3-B479-4C9DBA34CEB9}"/>
    <cellStyle name="Percent 3 2 7 4 2 4" xfId="5920" xr:uid="{D3DD387F-1BEB-45CF-8543-3E5ACE5A5209}"/>
    <cellStyle name="Percent 3 2 7 4 2 4 2" xfId="14950" xr:uid="{596E428F-DE3F-44B9-B208-791C3F97BE81}"/>
    <cellStyle name="Percent 3 2 7 4 2 4 2 2" xfId="37376" xr:uid="{AF6706BB-87BA-452C-A1DD-57F4DA371D1C}"/>
    <cellStyle name="Percent 3 2 7 4 2 4 3" xfId="28346" xr:uid="{65EB107F-0C83-4363-9622-5D120A5EA93D}"/>
    <cellStyle name="Percent 3 2 7 4 2 5" xfId="10468" xr:uid="{F946623F-CB93-45C2-B6C5-C850DD0D52E1}"/>
    <cellStyle name="Percent 3 2 7 4 2 5 2" xfId="32894" xr:uid="{EFC49BA1-CC27-4A28-921E-572951C96034}"/>
    <cellStyle name="Percent 3 2 7 4 2 6" xfId="23864" xr:uid="{64ECD194-97B6-4507-B30C-B292BC221401}"/>
    <cellStyle name="Percent 3 2 7 4 3" xfId="2185" xr:uid="{2F15DA7B-399F-4D51-B61E-B315A58FB91F}"/>
    <cellStyle name="Percent 3 2 7 4 3 2" xfId="6667" xr:uid="{068CEDCB-3117-4A12-8DB4-56DFA708CCD5}"/>
    <cellStyle name="Percent 3 2 7 4 3 2 2" xfId="15697" xr:uid="{4D9D2210-ED4F-44DD-906A-19F5FD844852}"/>
    <cellStyle name="Percent 3 2 7 4 3 2 2 2" xfId="38123" xr:uid="{5E0888FB-03F2-45F3-97CD-52D37DEFD229}"/>
    <cellStyle name="Percent 3 2 7 4 3 2 3" xfId="29093" xr:uid="{6272F520-2CE6-4EA5-9674-CF86A0A5D52E}"/>
    <cellStyle name="Percent 3 2 7 4 3 3" xfId="11215" xr:uid="{4523A007-1761-4DDD-8175-800CF0AC8108}"/>
    <cellStyle name="Percent 3 2 7 4 3 3 2" xfId="33641" xr:uid="{C85991D7-255F-4EB7-8F44-E452F86DC94C}"/>
    <cellStyle name="Percent 3 2 7 4 3 4" xfId="24611" xr:uid="{33857760-32A8-4E71-9503-EF6CA61345EB}"/>
    <cellStyle name="Percent 3 2 7 4 4" xfId="3679" xr:uid="{C69C4989-FEB4-4A76-BD5B-B890CAECA950}"/>
    <cellStyle name="Percent 3 2 7 4 4 2" xfId="8161" xr:uid="{695F31CA-B533-4E5E-9A8E-30D44FDD8E3B}"/>
    <cellStyle name="Percent 3 2 7 4 4 2 2" xfId="17191" xr:uid="{8812B917-3DC8-457C-A216-D15F976712DF}"/>
    <cellStyle name="Percent 3 2 7 4 4 2 2 2" xfId="39617" xr:uid="{B8B44E06-CD27-45CE-A96F-8284D680275D}"/>
    <cellStyle name="Percent 3 2 7 4 4 2 3" xfId="30587" xr:uid="{1B639114-2903-4F3B-9D9D-B644127AE4D8}"/>
    <cellStyle name="Percent 3 2 7 4 4 3" xfId="12709" xr:uid="{D1312850-F16F-4538-8D6C-A2EAEFA611BC}"/>
    <cellStyle name="Percent 3 2 7 4 4 3 2" xfId="35135" xr:uid="{93D3D94D-6591-47DD-BE03-62BD22A5A2B2}"/>
    <cellStyle name="Percent 3 2 7 4 4 4" xfId="26105" xr:uid="{9BF0FEF7-E6E1-4612-8284-F1216ED1BE21}"/>
    <cellStyle name="Percent 3 2 7 4 5" xfId="5173" xr:uid="{5B3FEFB3-83FF-4C8C-A0CF-D311DA1AD3F5}"/>
    <cellStyle name="Percent 3 2 7 4 5 2" xfId="14203" xr:uid="{B07A3BCC-856A-4914-A318-706AD4B83FE7}"/>
    <cellStyle name="Percent 3 2 7 4 5 2 2" xfId="36629" xr:uid="{68445BC0-9852-4507-9740-B4F34054B9DE}"/>
    <cellStyle name="Percent 3 2 7 4 5 3" xfId="27599" xr:uid="{328FA814-0900-4EEE-9B2E-7A4189C0F726}"/>
    <cellStyle name="Percent 3 2 7 4 6" xfId="9721" xr:uid="{9D1829A2-6BDE-4463-BDE5-CDDE51AA8D66}"/>
    <cellStyle name="Percent 3 2 7 4 6 2" xfId="32147" xr:uid="{874617B3-CD6A-436D-8C8D-C135D398EB12}"/>
    <cellStyle name="Percent 3 2 7 4 7" xfId="23117" xr:uid="{3DFF4657-267D-4807-9905-9CFE3D42C6C3}"/>
    <cellStyle name="Percent 3 2 7 5" xfId="878" xr:uid="{183F2CFD-BFA8-419F-B69A-2EEDE5266743}"/>
    <cellStyle name="Percent 3 2 7 5 2" xfId="2372" xr:uid="{54D2315C-8ACD-4F73-8591-29B02DE411E5}"/>
    <cellStyle name="Percent 3 2 7 5 2 2" xfId="6854" xr:uid="{386C24D4-44BA-4A89-9A4C-4162A2CD90F2}"/>
    <cellStyle name="Percent 3 2 7 5 2 2 2" xfId="15884" xr:uid="{6D88EE71-3C3D-44EF-93E7-595C0F8C2929}"/>
    <cellStyle name="Percent 3 2 7 5 2 2 2 2" xfId="38310" xr:uid="{5816B2EB-D0AC-47DC-80A3-F5A6A0520B57}"/>
    <cellStyle name="Percent 3 2 7 5 2 2 3" xfId="29280" xr:uid="{52BC5D75-AE1F-42BB-911D-6E62E265BE99}"/>
    <cellStyle name="Percent 3 2 7 5 2 3" xfId="11402" xr:uid="{916AF8BE-EA50-4866-8E55-2FB4F42F63AE}"/>
    <cellStyle name="Percent 3 2 7 5 2 3 2" xfId="33828" xr:uid="{21428701-A998-416A-9FDB-CC498D1C8BD1}"/>
    <cellStyle name="Percent 3 2 7 5 2 4" xfId="24798" xr:uid="{03D8C017-6DEF-4A72-AFDD-F5D3FB10C0F1}"/>
    <cellStyle name="Percent 3 2 7 5 3" xfId="3866" xr:uid="{29D31681-08A8-4255-A0FC-1377616D4156}"/>
    <cellStyle name="Percent 3 2 7 5 3 2" xfId="8348" xr:uid="{553CFFD2-7C21-4D8E-817A-72D3904E6F71}"/>
    <cellStyle name="Percent 3 2 7 5 3 2 2" xfId="17378" xr:uid="{179ADD1F-ACBF-4713-978D-61ABA070E7A1}"/>
    <cellStyle name="Percent 3 2 7 5 3 2 2 2" xfId="39804" xr:uid="{893EAE46-954E-42A1-888E-DE3BFCC1D29D}"/>
    <cellStyle name="Percent 3 2 7 5 3 2 3" xfId="30774" xr:uid="{C7D24BFF-9991-462F-BD5E-282FE29C28D8}"/>
    <cellStyle name="Percent 3 2 7 5 3 3" xfId="12896" xr:uid="{C7564620-47DF-44A4-BB77-D2660178F0A4}"/>
    <cellStyle name="Percent 3 2 7 5 3 3 2" xfId="35322" xr:uid="{0824A39D-25DA-4607-89A6-4D91848956F3}"/>
    <cellStyle name="Percent 3 2 7 5 3 4" xfId="26292" xr:uid="{175ACBCF-E257-429B-86A5-08BFA397F06F}"/>
    <cellStyle name="Percent 3 2 7 5 4" xfId="5360" xr:uid="{15ACAF1D-FC5F-4A0C-982A-A349F0CBBC6F}"/>
    <cellStyle name="Percent 3 2 7 5 4 2" xfId="14390" xr:uid="{D6D17E2D-1214-40CD-9263-6C856A8AB3E3}"/>
    <cellStyle name="Percent 3 2 7 5 4 2 2" xfId="36816" xr:uid="{45BBD7F2-2CC7-4E7B-B595-A33210FA69AC}"/>
    <cellStyle name="Percent 3 2 7 5 4 3" xfId="27786" xr:uid="{05114A18-42FE-44EE-AD0C-0A5BB746DD40}"/>
    <cellStyle name="Percent 3 2 7 5 5" xfId="9908" xr:uid="{96796742-29C9-4111-BC3E-2F5506149FCD}"/>
    <cellStyle name="Percent 3 2 7 5 5 2" xfId="32334" xr:uid="{505C5591-980F-45C1-9C46-7AE33E6B2F78}"/>
    <cellStyle name="Percent 3 2 7 5 6" xfId="23304" xr:uid="{76FB327D-D0A9-4751-81E7-E8394B5213A3}"/>
    <cellStyle name="Percent 3 2 7 6" xfId="1627" xr:uid="{0CE1D1D6-2124-4683-A300-15B964B26A83}"/>
    <cellStyle name="Percent 3 2 7 6 2" xfId="6109" xr:uid="{98388B78-3462-4F20-95C4-3AB70E6F2AAC}"/>
    <cellStyle name="Percent 3 2 7 6 2 2" xfId="15139" xr:uid="{7D3673D6-999B-49D5-99F1-EA9A397BF810}"/>
    <cellStyle name="Percent 3 2 7 6 2 2 2" xfId="37565" xr:uid="{51164399-DAAC-4F36-8FF4-E00D987B3579}"/>
    <cellStyle name="Percent 3 2 7 6 2 3" xfId="28535" xr:uid="{99CDF48C-834A-4342-BD65-D6CA45277D1E}"/>
    <cellStyle name="Percent 3 2 7 6 3" xfId="10657" xr:uid="{35A19417-FC22-4651-98AC-3FC325EC9D7C}"/>
    <cellStyle name="Percent 3 2 7 6 3 2" xfId="33083" xr:uid="{DDB29C07-DF3A-403C-9BA0-4BB6212D4840}"/>
    <cellStyle name="Percent 3 2 7 6 4" xfId="24053" xr:uid="{C57B6927-05CF-4F86-846C-6981150322BA}"/>
    <cellStyle name="Percent 3 2 7 7" xfId="3121" xr:uid="{8B3322E0-1526-45B6-A045-AD9CA8E016CC}"/>
    <cellStyle name="Percent 3 2 7 7 2" xfId="7603" xr:uid="{4EEFF90F-1AF8-456F-B924-240F72AD7F91}"/>
    <cellStyle name="Percent 3 2 7 7 2 2" xfId="16633" xr:uid="{89DC1705-BC3C-47D4-A99C-57A6ED8A8E57}"/>
    <cellStyle name="Percent 3 2 7 7 2 2 2" xfId="39059" xr:uid="{BE6FDC3C-889A-4A4D-8D08-2175A7155813}"/>
    <cellStyle name="Percent 3 2 7 7 2 3" xfId="30029" xr:uid="{87FF4758-EC33-4FB8-A0EA-3735C4407662}"/>
    <cellStyle name="Percent 3 2 7 7 3" xfId="12151" xr:uid="{C45170CB-45DB-4801-81D6-97ADD87A91CC}"/>
    <cellStyle name="Percent 3 2 7 7 3 2" xfId="34577" xr:uid="{38C266E8-B2A2-4AD5-912D-1DA5E796C1E7}"/>
    <cellStyle name="Percent 3 2 7 7 4" xfId="25547" xr:uid="{9EDB6736-2DAF-40C7-9A55-7AD90892364E}"/>
    <cellStyle name="Percent 3 2 7 8" xfId="4615" xr:uid="{FEA9F5D5-7366-4D62-B0DE-2E3C43890228}"/>
    <cellStyle name="Percent 3 2 7 8 2" xfId="13645" xr:uid="{A0C04A0C-0E59-4E52-9ADE-4180ACBC271F}"/>
    <cellStyle name="Percent 3 2 7 8 2 2" xfId="36071" xr:uid="{1653DC50-AD76-4B58-A9E6-538353A035AF}"/>
    <cellStyle name="Percent 3 2 7 8 3" xfId="27041" xr:uid="{C0DFF58A-C9B0-4536-A5D0-C3E28DDF6ACB}"/>
    <cellStyle name="Percent 3 2 7 9" xfId="9163" xr:uid="{0DE8A3C1-4FC7-4DFA-8D23-9C64ED35DD66}"/>
    <cellStyle name="Percent 3 2 7 9 2" xfId="31589" xr:uid="{207F0726-E07E-478F-9D70-787400408E09}"/>
    <cellStyle name="Percent 3 2 8" xfId="156" xr:uid="{19FBA399-0DED-4282-92C1-6DBABF65ABB7}"/>
    <cellStyle name="Percent 3 2 8 10" xfId="22582" xr:uid="{F1E51F27-3CCD-4CD8-815C-25DD79D782C4}"/>
    <cellStyle name="Percent 3 2 8 2" xfId="342" xr:uid="{47440FF5-7FF5-41EF-A3A8-116DAAB05FEF}"/>
    <cellStyle name="Percent 3 2 8 2 2" xfId="1085" xr:uid="{22FBE474-4E8D-4787-9D26-571C63AA511D}"/>
    <cellStyle name="Percent 3 2 8 2 2 2" xfId="2579" xr:uid="{F945F3E8-0F79-4C97-A5C1-53DF8138A751}"/>
    <cellStyle name="Percent 3 2 8 2 2 2 2" xfId="7061" xr:uid="{EFC9518F-B1C9-4F6A-89C2-19325F431709}"/>
    <cellStyle name="Percent 3 2 8 2 2 2 2 2" xfId="16091" xr:uid="{CF3A9D9B-D1A9-4449-8B1C-5A8E2059DC7B}"/>
    <cellStyle name="Percent 3 2 8 2 2 2 2 2 2" xfId="38517" xr:uid="{F7385F1A-6BE5-4DD8-869B-CB12CB0FCB24}"/>
    <cellStyle name="Percent 3 2 8 2 2 2 2 3" xfId="29487" xr:uid="{33510E2B-8A70-4464-ADCE-E2DACC4AC026}"/>
    <cellStyle name="Percent 3 2 8 2 2 2 3" xfId="11609" xr:uid="{D2ACDB92-7A3E-4B78-84E9-017CAD1B7796}"/>
    <cellStyle name="Percent 3 2 8 2 2 2 3 2" xfId="34035" xr:uid="{368D46BF-37D8-43B2-90A8-0822C319A8FB}"/>
    <cellStyle name="Percent 3 2 8 2 2 2 4" xfId="25005" xr:uid="{F3F7F88F-9C0D-498C-AC4B-D7D61EFFBA92}"/>
    <cellStyle name="Percent 3 2 8 2 2 3" xfId="4073" xr:uid="{6F6389C2-4680-4FCA-AD0B-DD74E1AD0FF1}"/>
    <cellStyle name="Percent 3 2 8 2 2 3 2" xfId="8555" xr:uid="{AA580AB1-83E4-4895-9828-4C3435068176}"/>
    <cellStyle name="Percent 3 2 8 2 2 3 2 2" xfId="17585" xr:uid="{5471C5F7-EBCF-43B8-9130-580D43BF41C3}"/>
    <cellStyle name="Percent 3 2 8 2 2 3 2 2 2" xfId="40011" xr:uid="{00A8D954-2FD7-43EF-9710-B4CEA8224803}"/>
    <cellStyle name="Percent 3 2 8 2 2 3 2 3" xfId="30981" xr:uid="{1F3B40A8-2AF4-45C4-9E8B-FA3A3B4F8DF5}"/>
    <cellStyle name="Percent 3 2 8 2 2 3 3" xfId="13103" xr:uid="{E82DCF4B-14D4-4D67-94B5-0D9FB6AF63CD}"/>
    <cellStyle name="Percent 3 2 8 2 2 3 3 2" xfId="35529" xr:uid="{92BD1A36-DB63-4618-93DD-646652C412E6}"/>
    <cellStyle name="Percent 3 2 8 2 2 3 4" xfId="26499" xr:uid="{7DE5587C-B31D-443B-825C-1575CA492032}"/>
    <cellStyle name="Percent 3 2 8 2 2 4" xfId="5567" xr:uid="{AC741C6B-516E-4448-83DE-9C104B25AB51}"/>
    <cellStyle name="Percent 3 2 8 2 2 4 2" xfId="14597" xr:uid="{FF6CBDD5-6F34-45CA-8DBC-61BC4288A7BF}"/>
    <cellStyle name="Percent 3 2 8 2 2 4 2 2" xfId="37023" xr:uid="{23CC1F1E-C866-4548-99BD-3AC8DCF52703}"/>
    <cellStyle name="Percent 3 2 8 2 2 4 3" xfId="27993" xr:uid="{7DA376F9-D9B4-4AF4-860F-D3E5076050BA}"/>
    <cellStyle name="Percent 3 2 8 2 2 5" xfId="10115" xr:uid="{AB2E2AF8-CA5E-4125-9626-32701779CA3B}"/>
    <cellStyle name="Percent 3 2 8 2 2 5 2" xfId="32541" xr:uid="{E2DC01D2-1EF0-417D-89BF-2106DAD446EC}"/>
    <cellStyle name="Percent 3 2 8 2 2 6" xfId="23511" xr:uid="{75BBD1CD-93F7-4DC7-969E-DA57117EA09B}"/>
    <cellStyle name="Percent 3 2 8 2 3" xfId="1836" xr:uid="{78544228-EEA9-4870-A26A-74BB8F965122}"/>
    <cellStyle name="Percent 3 2 8 2 3 2" xfId="6318" xr:uid="{C85D4A47-D72B-457C-87FA-6903131DB164}"/>
    <cellStyle name="Percent 3 2 8 2 3 2 2" xfId="15348" xr:uid="{138CFCF6-1A72-4419-B66A-513EB6DF14BE}"/>
    <cellStyle name="Percent 3 2 8 2 3 2 2 2" xfId="37774" xr:uid="{9EF16AF6-9C43-49EC-ADE8-0F307C230DFC}"/>
    <cellStyle name="Percent 3 2 8 2 3 2 3" xfId="28744" xr:uid="{76D09787-3ABA-47F7-B9B8-421B0B08D0C5}"/>
    <cellStyle name="Percent 3 2 8 2 3 3" xfId="10866" xr:uid="{0D016BAF-77BC-4834-B12E-7373A70396EB}"/>
    <cellStyle name="Percent 3 2 8 2 3 3 2" xfId="33292" xr:uid="{CFC8A496-4A95-4080-83E5-2C5EAE1B301F}"/>
    <cellStyle name="Percent 3 2 8 2 3 4" xfId="24262" xr:uid="{C3A7008D-35B4-4D8E-89C1-931CE5EC86A1}"/>
    <cellStyle name="Percent 3 2 8 2 4" xfId="3330" xr:uid="{ED7BFA42-8446-4170-84B6-469DC7A61245}"/>
    <cellStyle name="Percent 3 2 8 2 4 2" xfId="7812" xr:uid="{D65812DB-3D1D-424A-A18B-AE20F99F81A6}"/>
    <cellStyle name="Percent 3 2 8 2 4 2 2" xfId="16842" xr:uid="{9DE24496-1835-4F7A-98DE-20CB921AB953}"/>
    <cellStyle name="Percent 3 2 8 2 4 2 2 2" xfId="39268" xr:uid="{7286FE89-DCD9-415A-A6F8-609132F84C6B}"/>
    <cellStyle name="Percent 3 2 8 2 4 2 3" xfId="30238" xr:uid="{A89AA807-1689-4C92-9D46-37D03A33AC08}"/>
    <cellStyle name="Percent 3 2 8 2 4 3" xfId="12360" xr:uid="{F5B48F14-49E4-4179-BA30-DB7A0F2D2D47}"/>
    <cellStyle name="Percent 3 2 8 2 4 3 2" xfId="34786" xr:uid="{E325E9DD-08A9-4F97-9B0C-4B84628302B5}"/>
    <cellStyle name="Percent 3 2 8 2 4 4" xfId="25756" xr:uid="{6D491F91-BB8A-49F4-8868-9A8A23E1444D}"/>
    <cellStyle name="Percent 3 2 8 2 5" xfId="4824" xr:uid="{52A6A69D-13D8-4710-89FE-412087D48C70}"/>
    <cellStyle name="Percent 3 2 8 2 5 2" xfId="13854" xr:uid="{8BE1E9FA-9CA1-4906-9696-3032E7F5AC28}"/>
    <cellStyle name="Percent 3 2 8 2 5 2 2" xfId="36280" xr:uid="{D7ACBB55-2050-42C2-B113-20561B0F1651}"/>
    <cellStyle name="Percent 3 2 8 2 5 3" xfId="27250" xr:uid="{73C2E9B8-2FC1-4138-995B-D8631C47AE78}"/>
    <cellStyle name="Percent 3 2 8 2 6" xfId="9372" xr:uid="{C6AD811D-2993-4257-ADFB-D0F28665E98F}"/>
    <cellStyle name="Percent 3 2 8 2 6 2" xfId="31798" xr:uid="{67892883-C319-4BA9-9FA0-D853FE111F4B}"/>
    <cellStyle name="Percent 3 2 8 2 7" xfId="22768" xr:uid="{8A201A87-F63C-4A11-BCC3-D7D7CEFD91FF}"/>
    <cellStyle name="Percent 3 2 8 3" xfId="528" xr:uid="{66DFAFBD-FAA1-495D-9DD4-0A4AF234CBE0}"/>
    <cellStyle name="Percent 3 2 8 3 2" xfId="1275" xr:uid="{FF87CD07-DCCF-4BE2-8E1C-53956F1CED04}"/>
    <cellStyle name="Percent 3 2 8 3 2 2" xfId="2769" xr:uid="{385C31D2-0C8F-44FE-8EC0-9949E05F532B}"/>
    <cellStyle name="Percent 3 2 8 3 2 2 2" xfId="7251" xr:uid="{AEB34799-0EED-478E-A8C1-A35E0133C3F2}"/>
    <cellStyle name="Percent 3 2 8 3 2 2 2 2" xfId="16281" xr:uid="{0B4236A6-5EB5-4150-BAF4-00AF54C63E00}"/>
    <cellStyle name="Percent 3 2 8 3 2 2 2 2 2" xfId="38707" xr:uid="{2C6E355E-C8FC-4450-9FF6-1778161204A6}"/>
    <cellStyle name="Percent 3 2 8 3 2 2 2 3" xfId="29677" xr:uid="{29E888E2-492F-4035-BE9D-EC3F1CCF7CD7}"/>
    <cellStyle name="Percent 3 2 8 3 2 2 3" xfId="11799" xr:uid="{0FBE7933-571E-4E9C-B05F-D9D154083CFC}"/>
    <cellStyle name="Percent 3 2 8 3 2 2 3 2" xfId="34225" xr:uid="{6C1C6031-C4CF-4D65-ABF1-F2D4393965CD}"/>
    <cellStyle name="Percent 3 2 8 3 2 2 4" xfId="25195" xr:uid="{B5D51F36-94D5-41B8-A0B5-64DD2C0B279B}"/>
    <cellStyle name="Percent 3 2 8 3 2 3" xfId="4263" xr:uid="{AF4B4C43-FC71-48CB-9070-08CE96673BDC}"/>
    <cellStyle name="Percent 3 2 8 3 2 3 2" xfId="8745" xr:uid="{E96D67C2-3AF8-47A3-9393-E240DE8E2EB4}"/>
    <cellStyle name="Percent 3 2 8 3 2 3 2 2" xfId="17775" xr:uid="{5DBD31A9-C20B-4F21-871A-3B60B5E4B5E8}"/>
    <cellStyle name="Percent 3 2 8 3 2 3 2 2 2" xfId="40201" xr:uid="{56224370-F07F-497D-A324-A05B1E53371E}"/>
    <cellStyle name="Percent 3 2 8 3 2 3 2 3" xfId="31171" xr:uid="{8BB5B1BD-5B23-4BE4-82D3-890166023F8E}"/>
    <cellStyle name="Percent 3 2 8 3 2 3 3" xfId="13293" xr:uid="{F6C81C21-0CA9-4922-8FA6-4382AC8FA7BA}"/>
    <cellStyle name="Percent 3 2 8 3 2 3 3 2" xfId="35719" xr:uid="{C141A3E6-E478-429C-810F-EF93AB33977E}"/>
    <cellStyle name="Percent 3 2 8 3 2 3 4" xfId="26689" xr:uid="{C0F9D473-57EA-4350-B202-55CB0E7DE065}"/>
    <cellStyle name="Percent 3 2 8 3 2 4" xfId="5757" xr:uid="{CCB5732F-4688-4D87-A10E-49B2E6FD9CC1}"/>
    <cellStyle name="Percent 3 2 8 3 2 4 2" xfId="14787" xr:uid="{6A3C7804-108C-4D8C-87F4-47881666142E}"/>
    <cellStyle name="Percent 3 2 8 3 2 4 2 2" xfId="37213" xr:uid="{C893AF2E-5650-4053-9737-83E923C916FA}"/>
    <cellStyle name="Percent 3 2 8 3 2 4 3" xfId="28183" xr:uid="{20B8F24E-BD69-49B5-A231-BEAE76CD70F9}"/>
    <cellStyle name="Percent 3 2 8 3 2 5" xfId="10305" xr:uid="{5680EB15-4B13-4646-AF12-CCA64710A120}"/>
    <cellStyle name="Percent 3 2 8 3 2 5 2" xfId="32731" xr:uid="{CDB4A369-3D3D-4BA8-BE79-D4CA456EC669}"/>
    <cellStyle name="Percent 3 2 8 3 2 6" xfId="23701" xr:uid="{15B0B125-69F3-4791-9DFD-F31A37669F8C}"/>
    <cellStyle name="Percent 3 2 8 3 3" xfId="2022" xr:uid="{DAC415E3-6176-4E12-A80D-B9AEDF5470BB}"/>
    <cellStyle name="Percent 3 2 8 3 3 2" xfId="6504" xr:uid="{8A688561-C9E7-427C-92AB-F0291CAEB5DB}"/>
    <cellStyle name="Percent 3 2 8 3 3 2 2" xfId="15534" xr:uid="{4B860F31-58B7-4A62-B2C5-67F9298C2365}"/>
    <cellStyle name="Percent 3 2 8 3 3 2 2 2" xfId="37960" xr:uid="{0BADC74A-BB37-41B1-90C8-1C3101B3AE06}"/>
    <cellStyle name="Percent 3 2 8 3 3 2 3" xfId="28930" xr:uid="{1C81066C-CEB4-463D-B9E4-B69FAF4116F4}"/>
    <cellStyle name="Percent 3 2 8 3 3 3" xfId="11052" xr:uid="{8A6E7BF7-76A8-4E87-B659-3CC4CCBDE93D}"/>
    <cellStyle name="Percent 3 2 8 3 3 3 2" xfId="33478" xr:uid="{359AAAA5-49FB-40A2-806F-E57366D9040B}"/>
    <cellStyle name="Percent 3 2 8 3 3 4" xfId="24448" xr:uid="{F426255E-1D7F-42BE-8249-56AC02B843B0}"/>
    <cellStyle name="Percent 3 2 8 3 4" xfId="3516" xr:uid="{AA985C72-9152-4DE4-A533-031D275024FE}"/>
    <cellStyle name="Percent 3 2 8 3 4 2" xfId="7998" xr:uid="{89A6DC47-1FD5-4E55-87FA-3819F5527C78}"/>
    <cellStyle name="Percent 3 2 8 3 4 2 2" xfId="17028" xr:uid="{FD79282B-1183-44E5-87C2-1235DBA693BB}"/>
    <cellStyle name="Percent 3 2 8 3 4 2 2 2" xfId="39454" xr:uid="{4F4BE91D-94FA-4C81-9161-90535C9A5DBD}"/>
    <cellStyle name="Percent 3 2 8 3 4 2 3" xfId="30424" xr:uid="{A9FEF51D-2803-47CD-8AE9-4F612917A02C}"/>
    <cellStyle name="Percent 3 2 8 3 4 3" xfId="12546" xr:uid="{089581F0-0601-41CC-98D2-170FEDC44134}"/>
    <cellStyle name="Percent 3 2 8 3 4 3 2" xfId="34972" xr:uid="{40C85089-2C42-4B4B-AB43-9603109BC3DF}"/>
    <cellStyle name="Percent 3 2 8 3 4 4" xfId="25942" xr:uid="{80A487D1-7B09-4C52-9D72-B499E1FAB80A}"/>
    <cellStyle name="Percent 3 2 8 3 5" xfId="5010" xr:uid="{DCDB6232-B2A1-4DFE-B8F1-59BA99F5CD87}"/>
    <cellStyle name="Percent 3 2 8 3 5 2" xfId="14040" xr:uid="{94548E20-5035-489A-9AAA-8BEDD1BF3931}"/>
    <cellStyle name="Percent 3 2 8 3 5 2 2" xfId="36466" xr:uid="{2B25EAAE-BC16-4225-95FA-55B2333C3843}"/>
    <cellStyle name="Percent 3 2 8 3 5 3" xfId="27436" xr:uid="{1B2AD90C-98BD-499A-996C-16017892ADC7}"/>
    <cellStyle name="Percent 3 2 8 3 6" xfId="9558" xr:uid="{F37C84DB-EFC0-448C-9EBF-139F5CFA0956}"/>
    <cellStyle name="Percent 3 2 8 3 6 2" xfId="31984" xr:uid="{637344EC-3CBB-44E0-8ED9-AAF376E53261}"/>
    <cellStyle name="Percent 3 2 8 3 7" xfId="22954" xr:uid="{266E050A-BAE9-4DF8-897C-A0F63619306D}"/>
    <cellStyle name="Percent 3 2 8 4" xfId="714" xr:uid="{D5AB0956-A2C0-4AE6-9E27-81CD01BAEE9D}"/>
    <cellStyle name="Percent 3 2 8 4 2" xfId="1461" xr:uid="{12947E13-8D63-4E4B-8019-C4B41DC0E7E1}"/>
    <cellStyle name="Percent 3 2 8 4 2 2" xfId="2955" xr:uid="{C52E637C-2434-41EF-A7AC-ED09386D65CF}"/>
    <cellStyle name="Percent 3 2 8 4 2 2 2" xfId="7437" xr:uid="{4F7F3AEA-49DF-4385-913D-A78089329BF1}"/>
    <cellStyle name="Percent 3 2 8 4 2 2 2 2" xfId="16467" xr:uid="{B7D262BA-3069-4595-A54B-2297E6F9EA0D}"/>
    <cellStyle name="Percent 3 2 8 4 2 2 2 2 2" xfId="38893" xr:uid="{0128C280-2154-4D30-A8C3-30367707CD7D}"/>
    <cellStyle name="Percent 3 2 8 4 2 2 2 3" xfId="29863" xr:uid="{2CF8F404-E604-4524-9174-46B57219D321}"/>
    <cellStyle name="Percent 3 2 8 4 2 2 3" xfId="11985" xr:uid="{83EBFB4B-9B3E-42D3-A478-1786341A1C2F}"/>
    <cellStyle name="Percent 3 2 8 4 2 2 3 2" xfId="34411" xr:uid="{5E2F062F-CDB2-45DE-B73C-38853134DBF5}"/>
    <cellStyle name="Percent 3 2 8 4 2 2 4" xfId="25381" xr:uid="{01051A98-A00E-4218-8934-08510CDE6C07}"/>
    <cellStyle name="Percent 3 2 8 4 2 3" xfId="4449" xr:uid="{D4C84F29-E71E-4FCD-8B36-6E8DC07B2196}"/>
    <cellStyle name="Percent 3 2 8 4 2 3 2" xfId="8931" xr:uid="{7C823C5D-9C62-4FBE-A56D-6B47EEC544CC}"/>
    <cellStyle name="Percent 3 2 8 4 2 3 2 2" xfId="17961" xr:uid="{68192638-1261-4E9F-87DF-4EB072DD59E3}"/>
    <cellStyle name="Percent 3 2 8 4 2 3 2 2 2" xfId="40387" xr:uid="{6F9947C3-B6C7-4E49-BA81-103455848508}"/>
    <cellStyle name="Percent 3 2 8 4 2 3 2 3" xfId="31357" xr:uid="{6F5F1300-B7C3-4ACC-9144-01079C8A180D}"/>
    <cellStyle name="Percent 3 2 8 4 2 3 3" xfId="13479" xr:uid="{FAD52A7E-1C64-4BF0-ABA8-5E852D19D78E}"/>
    <cellStyle name="Percent 3 2 8 4 2 3 3 2" xfId="35905" xr:uid="{F6854605-C43E-479F-A31C-99456B5205BC}"/>
    <cellStyle name="Percent 3 2 8 4 2 3 4" xfId="26875" xr:uid="{40DC012E-37D8-4055-BC03-3DC542AEF8A7}"/>
    <cellStyle name="Percent 3 2 8 4 2 4" xfId="5943" xr:uid="{07BEC6FB-BD79-4380-A307-317201AEFEC1}"/>
    <cellStyle name="Percent 3 2 8 4 2 4 2" xfId="14973" xr:uid="{2CAE11AD-07E5-40D8-A2E2-C7AE7092E4FC}"/>
    <cellStyle name="Percent 3 2 8 4 2 4 2 2" xfId="37399" xr:uid="{7AF89793-AA90-4C5D-A11E-A21F8CEEE363}"/>
    <cellStyle name="Percent 3 2 8 4 2 4 3" xfId="28369" xr:uid="{A7E513BC-19E5-4088-A26A-5FE9FDB89196}"/>
    <cellStyle name="Percent 3 2 8 4 2 5" xfId="10491" xr:uid="{EA175EA1-1AC5-4599-AD78-28BC1F2AB85C}"/>
    <cellStyle name="Percent 3 2 8 4 2 5 2" xfId="32917" xr:uid="{F112BE47-C776-43DB-83A2-89A472EC6C35}"/>
    <cellStyle name="Percent 3 2 8 4 2 6" xfId="23887" xr:uid="{1988B3F1-5CB1-42EE-AFB5-4002188C7EB2}"/>
    <cellStyle name="Percent 3 2 8 4 3" xfId="2208" xr:uid="{6B213D50-AD76-48BF-973E-018042F2804B}"/>
    <cellStyle name="Percent 3 2 8 4 3 2" xfId="6690" xr:uid="{3E89BAFC-E200-47D7-9C2A-F23F5181B395}"/>
    <cellStyle name="Percent 3 2 8 4 3 2 2" xfId="15720" xr:uid="{48E5FC80-4CED-4A3A-AEF8-29531461EDF5}"/>
    <cellStyle name="Percent 3 2 8 4 3 2 2 2" xfId="38146" xr:uid="{A51A61CD-F347-49C8-826C-2CFC38C7DE5A}"/>
    <cellStyle name="Percent 3 2 8 4 3 2 3" xfId="29116" xr:uid="{893068E2-130E-4A99-AB7B-872D55D8F1FD}"/>
    <cellStyle name="Percent 3 2 8 4 3 3" xfId="11238" xr:uid="{045C5B67-9B03-494B-A8FC-0C347867D055}"/>
    <cellStyle name="Percent 3 2 8 4 3 3 2" xfId="33664" xr:uid="{CC6FA934-7346-4E57-8E26-3FCB27AE02B7}"/>
    <cellStyle name="Percent 3 2 8 4 3 4" xfId="24634" xr:uid="{D6BF5460-F0F5-4241-80BB-277D40790F10}"/>
    <cellStyle name="Percent 3 2 8 4 4" xfId="3702" xr:uid="{3A284541-8027-44BA-AC2C-EF245BDE3F8A}"/>
    <cellStyle name="Percent 3 2 8 4 4 2" xfId="8184" xr:uid="{9F7BE6C1-9C7D-4F6A-8D5C-2C040DAC9D7F}"/>
    <cellStyle name="Percent 3 2 8 4 4 2 2" xfId="17214" xr:uid="{F528B911-67DD-4B69-AA60-4D15CE3AC226}"/>
    <cellStyle name="Percent 3 2 8 4 4 2 2 2" xfId="39640" xr:uid="{85B074AE-1041-4284-B118-C5E2385F9982}"/>
    <cellStyle name="Percent 3 2 8 4 4 2 3" xfId="30610" xr:uid="{7EDB3C8C-4FBB-412A-8A34-30926FB74F17}"/>
    <cellStyle name="Percent 3 2 8 4 4 3" xfId="12732" xr:uid="{BD90D4E8-506C-476F-AA43-5A116677FBE8}"/>
    <cellStyle name="Percent 3 2 8 4 4 3 2" xfId="35158" xr:uid="{C9B5B9B6-C2D2-4C5C-BB12-CF9BAA078137}"/>
    <cellStyle name="Percent 3 2 8 4 4 4" xfId="26128" xr:uid="{CA55664F-3ED9-474E-8E6C-7E54B8DB6523}"/>
    <cellStyle name="Percent 3 2 8 4 5" xfId="5196" xr:uid="{2A63C4DA-6CF1-44D3-B4EE-F5A21BD4D1AB}"/>
    <cellStyle name="Percent 3 2 8 4 5 2" xfId="14226" xr:uid="{E8F4C55B-DBFD-4E47-8F7B-BC31E2756C5C}"/>
    <cellStyle name="Percent 3 2 8 4 5 2 2" xfId="36652" xr:uid="{FF7A1E6A-CE90-41C9-9EDA-BAD90F444F11}"/>
    <cellStyle name="Percent 3 2 8 4 5 3" xfId="27622" xr:uid="{83F8C3EA-04F5-4BC2-949F-9706CA5AAA50}"/>
    <cellStyle name="Percent 3 2 8 4 6" xfId="9744" xr:uid="{AA4E20B2-4CF6-4D22-972E-63C952F7EE78}"/>
    <cellStyle name="Percent 3 2 8 4 6 2" xfId="32170" xr:uid="{6A827AEA-B427-4961-8A10-E42150AEC95C}"/>
    <cellStyle name="Percent 3 2 8 4 7" xfId="23140" xr:uid="{CA41C98F-48E3-4324-B877-EB81C40B3313}"/>
    <cellStyle name="Percent 3 2 8 5" xfId="901" xr:uid="{5234A16D-D821-4739-B5AD-3B7C01CA92B9}"/>
    <cellStyle name="Percent 3 2 8 5 2" xfId="2395" xr:uid="{7B49458B-1DFD-4C6A-A6C6-003047901466}"/>
    <cellStyle name="Percent 3 2 8 5 2 2" xfId="6877" xr:uid="{A63C14E8-5CB2-4A35-AA11-D0C6B54CC865}"/>
    <cellStyle name="Percent 3 2 8 5 2 2 2" xfId="15907" xr:uid="{E1F22757-332A-44D6-8F84-B9EA4AE0848D}"/>
    <cellStyle name="Percent 3 2 8 5 2 2 2 2" xfId="38333" xr:uid="{452D8E64-08C9-44AE-85F4-8D9A6A1FE4C9}"/>
    <cellStyle name="Percent 3 2 8 5 2 2 3" xfId="29303" xr:uid="{0F74FCF3-CF84-4FA9-A4AF-7C0BDCD011A6}"/>
    <cellStyle name="Percent 3 2 8 5 2 3" xfId="11425" xr:uid="{C07C9709-4A1C-4607-8766-2413868DE2BD}"/>
    <cellStyle name="Percent 3 2 8 5 2 3 2" xfId="33851" xr:uid="{04664014-056E-46B4-A320-251A9D1CE28C}"/>
    <cellStyle name="Percent 3 2 8 5 2 4" xfId="24821" xr:uid="{A261AE11-9AB0-418E-9F5E-47B238EFCB5C}"/>
    <cellStyle name="Percent 3 2 8 5 3" xfId="3889" xr:uid="{76BF433C-FAFE-4F2C-8400-50F5F2A423AA}"/>
    <cellStyle name="Percent 3 2 8 5 3 2" xfId="8371" xr:uid="{1D90DFAE-CB04-4736-81B3-84A2D6671C72}"/>
    <cellStyle name="Percent 3 2 8 5 3 2 2" xfId="17401" xr:uid="{73C3CD55-20A9-4A09-9727-44E5F71EF1FF}"/>
    <cellStyle name="Percent 3 2 8 5 3 2 2 2" xfId="39827" xr:uid="{C3750808-6201-48DA-9688-981AC7CCFF48}"/>
    <cellStyle name="Percent 3 2 8 5 3 2 3" xfId="30797" xr:uid="{976328D4-D76C-4AD1-A60B-882414BE2788}"/>
    <cellStyle name="Percent 3 2 8 5 3 3" xfId="12919" xr:uid="{11AC31B5-062F-4166-8C0F-4E748CF07BF3}"/>
    <cellStyle name="Percent 3 2 8 5 3 3 2" xfId="35345" xr:uid="{4C9BD2F5-6647-4F97-BD6A-1CB0FBF92C3A}"/>
    <cellStyle name="Percent 3 2 8 5 3 4" xfId="26315" xr:uid="{BFA20724-07D4-4A3E-A04D-2C00B82620BE}"/>
    <cellStyle name="Percent 3 2 8 5 4" xfId="5383" xr:uid="{4C8A8764-B05D-49A7-893A-E165A7B79B5D}"/>
    <cellStyle name="Percent 3 2 8 5 4 2" xfId="14413" xr:uid="{B253B2FD-3576-4D52-88B3-A2197DE75828}"/>
    <cellStyle name="Percent 3 2 8 5 4 2 2" xfId="36839" xr:uid="{BF8A0D0B-0D1B-4D7D-A121-26EA2A8F93C4}"/>
    <cellStyle name="Percent 3 2 8 5 4 3" xfId="27809" xr:uid="{CE8C43A1-66F2-444E-9020-C6EFF1FA4758}"/>
    <cellStyle name="Percent 3 2 8 5 5" xfId="9931" xr:uid="{0E2968B0-4C83-4036-88E4-587389044469}"/>
    <cellStyle name="Percent 3 2 8 5 5 2" xfId="32357" xr:uid="{4874D64B-B2FA-43B2-8DB7-B477572D3B29}"/>
    <cellStyle name="Percent 3 2 8 5 6" xfId="23327" xr:uid="{24D8D7A0-5468-45D9-B9B3-751F17947822}"/>
    <cellStyle name="Percent 3 2 8 6" xfId="1650" xr:uid="{BBF68B2C-C779-4470-9D3E-9977AFC9A65C}"/>
    <cellStyle name="Percent 3 2 8 6 2" xfId="6132" xr:uid="{A2BE8BC4-94B5-451F-8708-8640A7A36360}"/>
    <cellStyle name="Percent 3 2 8 6 2 2" xfId="15162" xr:uid="{1A61292B-A494-4DE8-B0FE-C7E67EDD31D5}"/>
    <cellStyle name="Percent 3 2 8 6 2 2 2" xfId="37588" xr:uid="{CF7FF1A5-F0E1-4A47-BDBA-CC4828D4ADA3}"/>
    <cellStyle name="Percent 3 2 8 6 2 3" xfId="28558" xr:uid="{4485A526-64ED-414E-9C56-1CADFE5A1142}"/>
    <cellStyle name="Percent 3 2 8 6 3" xfId="10680" xr:uid="{36F70DE4-D1F4-46FB-80E1-1FAE828EA39F}"/>
    <cellStyle name="Percent 3 2 8 6 3 2" xfId="33106" xr:uid="{B48EF750-0A97-4BB1-A862-35D32D044E53}"/>
    <cellStyle name="Percent 3 2 8 6 4" xfId="24076" xr:uid="{C775AC78-62A1-4699-8962-53962A403400}"/>
    <cellStyle name="Percent 3 2 8 7" xfId="3144" xr:uid="{3B96A545-3DA1-456B-AE1F-10B07DA656AD}"/>
    <cellStyle name="Percent 3 2 8 7 2" xfId="7626" xr:uid="{BDA63B14-DD2A-4DE0-9A96-A841B254800E}"/>
    <cellStyle name="Percent 3 2 8 7 2 2" xfId="16656" xr:uid="{520F3523-BF0C-4249-B3F5-098689F49EBC}"/>
    <cellStyle name="Percent 3 2 8 7 2 2 2" xfId="39082" xr:uid="{91BE346F-3EC6-4C83-B795-26D42587B4A2}"/>
    <cellStyle name="Percent 3 2 8 7 2 3" xfId="30052" xr:uid="{1F61BE88-DA9A-4974-A25A-B5F1F0AEED6D}"/>
    <cellStyle name="Percent 3 2 8 7 3" xfId="12174" xr:uid="{65AF10BE-3B99-442F-8257-40738D47589B}"/>
    <cellStyle name="Percent 3 2 8 7 3 2" xfId="34600" xr:uid="{E7C17745-5BC7-4B7B-853C-C9EAF65E123F}"/>
    <cellStyle name="Percent 3 2 8 7 4" xfId="25570" xr:uid="{46DA1E55-2D4D-4C89-85F0-F7BCDD354F6E}"/>
    <cellStyle name="Percent 3 2 8 8" xfId="4638" xr:uid="{87397DC3-0E61-49FE-83CB-ACBB6D0141EA}"/>
    <cellStyle name="Percent 3 2 8 8 2" xfId="13668" xr:uid="{A2BE408D-ED1D-4FEE-82F2-FDF37325BED4}"/>
    <cellStyle name="Percent 3 2 8 8 2 2" xfId="36094" xr:uid="{0A2A46F9-235A-4DE1-B070-E00CB1AE0AC4}"/>
    <cellStyle name="Percent 3 2 8 8 3" xfId="27064" xr:uid="{2EDBFDAC-0319-43ED-9255-61A688EA563B}"/>
    <cellStyle name="Percent 3 2 8 9" xfId="9186" xr:uid="{0CAA5089-E28A-4133-884B-EAA9D8503AEA}"/>
    <cellStyle name="Percent 3 2 8 9 2" xfId="31612" xr:uid="{55E17274-2184-4D25-AFCD-15CEFBE43C53}"/>
    <cellStyle name="Percent 3 2 9" xfId="179" xr:uid="{039CA63E-95B6-4F43-A79A-709ACA028708}"/>
    <cellStyle name="Percent 3 2 9 10" xfId="22605" xr:uid="{3704FABA-66D2-4C03-83CA-A71D808676A9}"/>
    <cellStyle name="Percent 3 2 9 2" xfId="365" xr:uid="{AE273D30-780D-4101-BCF2-5012D53F1D92}"/>
    <cellStyle name="Percent 3 2 9 2 2" xfId="1108" xr:uid="{58BBF48A-6B2A-4058-AEB0-09B21C954E9D}"/>
    <cellStyle name="Percent 3 2 9 2 2 2" xfId="2602" xr:uid="{A6AD1A62-5399-43D9-9468-9C6519C48567}"/>
    <cellStyle name="Percent 3 2 9 2 2 2 2" xfId="7084" xr:uid="{2CC5620F-B0F3-4C82-863C-54BD3A28CDF5}"/>
    <cellStyle name="Percent 3 2 9 2 2 2 2 2" xfId="16114" xr:uid="{A4D33CF0-C7C0-46F5-8D3C-A65AB771B307}"/>
    <cellStyle name="Percent 3 2 9 2 2 2 2 2 2" xfId="38540" xr:uid="{B3AAA23B-AF22-4A69-9BAB-677179B5BAD5}"/>
    <cellStyle name="Percent 3 2 9 2 2 2 2 3" xfId="29510" xr:uid="{A67C5D8A-A0DC-4957-8CE0-8251CD62AEFF}"/>
    <cellStyle name="Percent 3 2 9 2 2 2 3" xfId="11632" xr:uid="{78B8FFC3-5B33-4AEF-BAD1-7B2D1E99A416}"/>
    <cellStyle name="Percent 3 2 9 2 2 2 3 2" xfId="34058" xr:uid="{12503E5E-80CA-467E-AEBB-0E2A86CC5D4D}"/>
    <cellStyle name="Percent 3 2 9 2 2 2 4" xfId="25028" xr:uid="{C7B8580A-5D92-4616-8B9B-F2729DD6B636}"/>
    <cellStyle name="Percent 3 2 9 2 2 3" xfId="4096" xr:uid="{DF774F4D-14BA-4889-B024-AD9403F41D0D}"/>
    <cellStyle name="Percent 3 2 9 2 2 3 2" xfId="8578" xr:uid="{92C07E71-F309-4BA5-B1BF-EDEDE18B7169}"/>
    <cellStyle name="Percent 3 2 9 2 2 3 2 2" xfId="17608" xr:uid="{F811DF20-A77B-484A-8E5A-13C4C2B64BC8}"/>
    <cellStyle name="Percent 3 2 9 2 2 3 2 2 2" xfId="40034" xr:uid="{F02E75D6-CDF5-40C1-B047-EA71838B8774}"/>
    <cellStyle name="Percent 3 2 9 2 2 3 2 3" xfId="31004" xr:uid="{911803C0-FAC3-457D-9A0E-872AD3AF9069}"/>
    <cellStyle name="Percent 3 2 9 2 2 3 3" xfId="13126" xr:uid="{15DCE550-62EC-4328-A76D-294AB9861127}"/>
    <cellStyle name="Percent 3 2 9 2 2 3 3 2" xfId="35552" xr:uid="{BB8BDC7D-2A9C-4C80-AAA4-03463883FB6B}"/>
    <cellStyle name="Percent 3 2 9 2 2 3 4" xfId="26522" xr:uid="{087EABED-A836-4C82-BA3E-D47E6104B79B}"/>
    <cellStyle name="Percent 3 2 9 2 2 4" xfId="5590" xr:uid="{CF9194FE-994F-4E23-8B82-1ACAEB1E3360}"/>
    <cellStyle name="Percent 3 2 9 2 2 4 2" xfId="14620" xr:uid="{1589D70F-A41E-4E72-91AE-76144637C190}"/>
    <cellStyle name="Percent 3 2 9 2 2 4 2 2" xfId="37046" xr:uid="{5ED28284-800A-4046-A81D-41484977ED72}"/>
    <cellStyle name="Percent 3 2 9 2 2 4 3" xfId="28016" xr:uid="{7E0E9E74-DEE4-4F0C-A245-70370DD8B342}"/>
    <cellStyle name="Percent 3 2 9 2 2 5" xfId="10138" xr:uid="{5D7C63F2-AF77-4C0E-A6CF-993AE0569668}"/>
    <cellStyle name="Percent 3 2 9 2 2 5 2" xfId="32564" xr:uid="{32A26FC8-36D8-42E0-AB96-3145977D9276}"/>
    <cellStyle name="Percent 3 2 9 2 2 6" xfId="23534" xr:uid="{262B9EDA-1A72-4985-8492-1CF90682BDA9}"/>
    <cellStyle name="Percent 3 2 9 2 3" xfId="1859" xr:uid="{25D2653A-BE82-47C8-A2B9-189E18C22FAB}"/>
    <cellStyle name="Percent 3 2 9 2 3 2" xfId="6341" xr:uid="{2AE55F49-89CE-4E74-A934-644BE8C0D728}"/>
    <cellStyle name="Percent 3 2 9 2 3 2 2" xfId="15371" xr:uid="{2606BE76-75DA-4DC2-B6AC-11F5B11F3727}"/>
    <cellStyle name="Percent 3 2 9 2 3 2 2 2" xfId="37797" xr:uid="{6344BECB-F561-4B1C-BCF6-28D5E84A03B6}"/>
    <cellStyle name="Percent 3 2 9 2 3 2 3" xfId="28767" xr:uid="{884D175F-6B83-4453-920D-1BE965E5ABE8}"/>
    <cellStyle name="Percent 3 2 9 2 3 3" xfId="10889" xr:uid="{068F4A14-6968-4462-B654-30CE7F26FB38}"/>
    <cellStyle name="Percent 3 2 9 2 3 3 2" xfId="33315" xr:uid="{64836A45-FFC8-4573-8DC8-9C12E8D1EF27}"/>
    <cellStyle name="Percent 3 2 9 2 3 4" xfId="24285" xr:uid="{1EF583B0-DC43-4541-B1A8-F6D90E81B119}"/>
    <cellStyle name="Percent 3 2 9 2 4" xfId="3353" xr:uid="{41525F24-E68F-4E6F-BE11-6A56A2E794EF}"/>
    <cellStyle name="Percent 3 2 9 2 4 2" xfId="7835" xr:uid="{917911FA-C3B0-4A03-95C5-C0E0A2B23EA6}"/>
    <cellStyle name="Percent 3 2 9 2 4 2 2" xfId="16865" xr:uid="{8DC32084-D6D3-423D-9AC5-E573760A1372}"/>
    <cellStyle name="Percent 3 2 9 2 4 2 2 2" xfId="39291" xr:uid="{B1840B32-87A2-46D8-8986-73397FC96AD1}"/>
    <cellStyle name="Percent 3 2 9 2 4 2 3" xfId="30261" xr:uid="{0E84C5A0-882C-41B7-8644-85ED9C682DE4}"/>
    <cellStyle name="Percent 3 2 9 2 4 3" xfId="12383" xr:uid="{6C3BC672-D399-4149-8410-A4029A1CA2B8}"/>
    <cellStyle name="Percent 3 2 9 2 4 3 2" xfId="34809" xr:uid="{A247F546-4B31-4710-9250-D9BBDF67771D}"/>
    <cellStyle name="Percent 3 2 9 2 4 4" xfId="25779" xr:uid="{2CFA781D-3DEF-4D14-99E2-E0677FEA07D0}"/>
    <cellStyle name="Percent 3 2 9 2 5" xfId="4847" xr:uid="{78334A5A-8B6D-4062-914E-A10D924091E4}"/>
    <cellStyle name="Percent 3 2 9 2 5 2" xfId="13877" xr:uid="{E0BED12F-9261-4BBD-8DA1-FB82CF019B42}"/>
    <cellStyle name="Percent 3 2 9 2 5 2 2" xfId="36303" xr:uid="{E99EA97D-38A7-44E1-A8DD-3DD58036BDEF}"/>
    <cellStyle name="Percent 3 2 9 2 5 3" xfId="27273" xr:uid="{9477FC51-B41D-4DD8-A7C4-433F103A80E5}"/>
    <cellStyle name="Percent 3 2 9 2 6" xfId="9395" xr:uid="{88FCEE5A-3867-4A47-86CD-9A406CF0B712}"/>
    <cellStyle name="Percent 3 2 9 2 6 2" xfId="31821" xr:uid="{AC2F254E-F03A-48D1-BA45-193C4918E015}"/>
    <cellStyle name="Percent 3 2 9 2 7" xfId="22791" xr:uid="{E28B4FB2-3019-46D0-8E9A-5B0F5C9C3047}"/>
    <cellStyle name="Percent 3 2 9 3" xfId="551" xr:uid="{FD147356-E361-419A-96DE-8C04DB6EBEFD}"/>
    <cellStyle name="Percent 3 2 9 3 2" xfId="1298" xr:uid="{9605818D-0BD9-4461-9548-FCEABB2ED507}"/>
    <cellStyle name="Percent 3 2 9 3 2 2" xfId="2792" xr:uid="{DFC67CA2-1C34-40A7-8CC5-CA8AFC5DD262}"/>
    <cellStyle name="Percent 3 2 9 3 2 2 2" xfId="7274" xr:uid="{D7C057E7-EE97-4187-A907-C002C79C03D8}"/>
    <cellStyle name="Percent 3 2 9 3 2 2 2 2" xfId="16304" xr:uid="{DF11FA6D-447D-459E-BCBA-EB6D5B3FA319}"/>
    <cellStyle name="Percent 3 2 9 3 2 2 2 2 2" xfId="38730" xr:uid="{1B09FB32-141F-4FC9-93F7-AF871B373480}"/>
    <cellStyle name="Percent 3 2 9 3 2 2 2 3" xfId="29700" xr:uid="{74F31DEC-EB9E-4844-BD70-A77453D31927}"/>
    <cellStyle name="Percent 3 2 9 3 2 2 3" xfId="11822" xr:uid="{3B7F343F-46DD-4040-98D3-E63680B3B287}"/>
    <cellStyle name="Percent 3 2 9 3 2 2 3 2" xfId="34248" xr:uid="{7B31200E-2669-468A-9906-DD058EC1BC10}"/>
    <cellStyle name="Percent 3 2 9 3 2 2 4" xfId="25218" xr:uid="{ECC2EE47-B78F-4277-B76D-ACA532F98FEB}"/>
    <cellStyle name="Percent 3 2 9 3 2 3" xfId="4286" xr:uid="{B9783130-629A-472A-B6C7-34B6B34B3F1C}"/>
    <cellStyle name="Percent 3 2 9 3 2 3 2" xfId="8768" xr:uid="{226EED18-EFD8-4F7F-9216-FFE3DB96DF3E}"/>
    <cellStyle name="Percent 3 2 9 3 2 3 2 2" xfId="17798" xr:uid="{65C679E9-9FBC-47A7-8F09-4B32D52B021C}"/>
    <cellStyle name="Percent 3 2 9 3 2 3 2 2 2" xfId="40224" xr:uid="{079F76C7-E3C9-40A7-8117-22431A074204}"/>
    <cellStyle name="Percent 3 2 9 3 2 3 2 3" xfId="31194" xr:uid="{B8B267A9-2921-4983-AE78-A557200736E9}"/>
    <cellStyle name="Percent 3 2 9 3 2 3 3" xfId="13316" xr:uid="{B6B1819A-833B-46CF-82E5-29F768F1B9FC}"/>
    <cellStyle name="Percent 3 2 9 3 2 3 3 2" xfId="35742" xr:uid="{62C9EFF4-1910-449D-A214-7ACC9BB8D909}"/>
    <cellStyle name="Percent 3 2 9 3 2 3 4" xfId="26712" xr:uid="{2CB47203-7F53-4AF5-85EC-0E995489E077}"/>
    <cellStyle name="Percent 3 2 9 3 2 4" xfId="5780" xr:uid="{DA37CB31-0DDE-41A2-B3B6-AD5BEB0BEFF4}"/>
    <cellStyle name="Percent 3 2 9 3 2 4 2" xfId="14810" xr:uid="{C796DD4B-D1C1-46C2-9AF2-37FE45AF7410}"/>
    <cellStyle name="Percent 3 2 9 3 2 4 2 2" xfId="37236" xr:uid="{DABB9AD5-45F9-4329-8A6D-E76B1795A11B}"/>
    <cellStyle name="Percent 3 2 9 3 2 4 3" xfId="28206" xr:uid="{A28FC838-31CB-45D6-94D6-4AD8B387826D}"/>
    <cellStyle name="Percent 3 2 9 3 2 5" xfId="10328" xr:uid="{13616E10-531C-41C1-BB3A-1752FA7B550A}"/>
    <cellStyle name="Percent 3 2 9 3 2 5 2" xfId="32754" xr:uid="{661D9ADA-0CD9-4C31-8915-FE49330711AE}"/>
    <cellStyle name="Percent 3 2 9 3 2 6" xfId="23724" xr:uid="{40163961-1F5A-40D6-8CF9-322FB11D0403}"/>
    <cellStyle name="Percent 3 2 9 3 3" xfId="2045" xr:uid="{B6170FC7-D45F-49A1-9D7B-77350DEEF403}"/>
    <cellStyle name="Percent 3 2 9 3 3 2" xfId="6527" xr:uid="{B9AFD32B-6CBA-4369-9E79-CD086C80C56A}"/>
    <cellStyle name="Percent 3 2 9 3 3 2 2" xfId="15557" xr:uid="{E09CA58B-6123-4AE4-B0C8-7F25863F688A}"/>
    <cellStyle name="Percent 3 2 9 3 3 2 2 2" xfId="37983" xr:uid="{4C2B7BD3-61CE-4C29-A9BF-DB817F437070}"/>
    <cellStyle name="Percent 3 2 9 3 3 2 3" xfId="28953" xr:uid="{F8CD1F20-B171-4FFB-826F-FD1FEE8ACF8B}"/>
    <cellStyle name="Percent 3 2 9 3 3 3" xfId="11075" xr:uid="{354DFD2C-4808-4345-BD45-A56174AB8753}"/>
    <cellStyle name="Percent 3 2 9 3 3 3 2" xfId="33501" xr:uid="{F4937208-5082-4C8B-965F-882735C08FA5}"/>
    <cellStyle name="Percent 3 2 9 3 3 4" xfId="24471" xr:uid="{32D3A65F-BCDB-4CB3-86A4-C3833BD868D3}"/>
    <cellStyle name="Percent 3 2 9 3 4" xfId="3539" xr:uid="{7E10D0FB-9095-494B-9437-DD1876DCFE31}"/>
    <cellStyle name="Percent 3 2 9 3 4 2" xfId="8021" xr:uid="{8630EB65-CC0D-4A8D-A758-44E91C95B010}"/>
    <cellStyle name="Percent 3 2 9 3 4 2 2" xfId="17051" xr:uid="{90D17A93-8FE0-4F6F-93E8-008C55238A80}"/>
    <cellStyle name="Percent 3 2 9 3 4 2 2 2" xfId="39477" xr:uid="{F44A03C4-F006-44E4-BC77-481DE12F42C0}"/>
    <cellStyle name="Percent 3 2 9 3 4 2 3" xfId="30447" xr:uid="{6F86DAAE-027D-4F5B-BAB1-7984B61C4E9B}"/>
    <cellStyle name="Percent 3 2 9 3 4 3" xfId="12569" xr:uid="{84EDA9EF-BC63-48FD-87BF-3FBCB907F8E9}"/>
    <cellStyle name="Percent 3 2 9 3 4 3 2" xfId="34995" xr:uid="{579EA83A-2D13-426B-B6EB-A96C58680F8B}"/>
    <cellStyle name="Percent 3 2 9 3 4 4" xfId="25965" xr:uid="{1A7DF89D-CB7A-4B58-8621-164674E847D0}"/>
    <cellStyle name="Percent 3 2 9 3 5" xfId="5033" xr:uid="{50A7A53F-0447-486B-ACB1-B76A166A4668}"/>
    <cellStyle name="Percent 3 2 9 3 5 2" xfId="14063" xr:uid="{8668B9F4-E94D-459F-9663-B3F73BAB87A0}"/>
    <cellStyle name="Percent 3 2 9 3 5 2 2" xfId="36489" xr:uid="{2E5254AC-CFAC-463B-B0EB-C14C4CE97F2D}"/>
    <cellStyle name="Percent 3 2 9 3 5 3" xfId="27459" xr:uid="{9EACA6A0-D013-47A4-949B-284928CA4D9A}"/>
    <cellStyle name="Percent 3 2 9 3 6" xfId="9581" xr:uid="{71287657-B908-473C-B295-4D2696C9ACB8}"/>
    <cellStyle name="Percent 3 2 9 3 6 2" xfId="32007" xr:uid="{0CAEB1C5-19C3-45A3-861E-87B6B47B8F05}"/>
    <cellStyle name="Percent 3 2 9 3 7" xfId="22977" xr:uid="{69CBDBCA-B93D-448A-A359-3658A5B482B3}"/>
    <cellStyle name="Percent 3 2 9 4" xfId="737" xr:uid="{162DC457-98A6-4886-86AF-34A46871F40A}"/>
    <cellStyle name="Percent 3 2 9 4 2" xfId="1484" xr:uid="{AF5AB40E-6B56-4D35-8293-5080A4B48284}"/>
    <cellStyle name="Percent 3 2 9 4 2 2" xfId="2978" xr:uid="{1F5E0E54-3792-4D2D-849C-711F68ED03CD}"/>
    <cellStyle name="Percent 3 2 9 4 2 2 2" xfId="7460" xr:uid="{2D90C639-26D9-4D24-85A9-2F1FD452C77A}"/>
    <cellStyle name="Percent 3 2 9 4 2 2 2 2" xfId="16490" xr:uid="{0A8B3009-62D4-4BAA-9CD8-C6818BBBC700}"/>
    <cellStyle name="Percent 3 2 9 4 2 2 2 2 2" xfId="38916" xr:uid="{58066E51-53E7-49DF-9210-92E549E30792}"/>
    <cellStyle name="Percent 3 2 9 4 2 2 2 3" xfId="29886" xr:uid="{A92F89DD-4C62-4590-B317-C095253CABCF}"/>
    <cellStyle name="Percent 3 2 9 4 2 2 3" xfId="12008" xr:uid="{DF9A32CE-EEFC-4894-A475-DEA698098585}"/>
    <cellStyle name="Percent 3 2 9 4 2 2 3 2" xfId="34434" xr:uid="{89E1687A-8227-47C4-8D0F-8B0647F0677C}"/>
    <cellStyle name="Percent 3 2 9 4 2 2 4" xfId="25404" xr:uid="{DE3846E3-1CA4-4919-A75C-7CF5870CDC32}"/>
    <cellStyle name="Percent 3 2 9 4 2 3" xfId="4472" xr:uid="{6D3C0F12-9760-4C91-A78C-C00C869CE48C}"/>
    <cellStyle name="Percent 3 2 9 4 2 3 2" xfId="8954" xr:uid="{29B597A4-EEEB-431F-915B-FA0E9BAA21C4}"/>
    <cellStyle name="Percent 3 2 9 4 2 3 2 2" xfId="17984" xr:uid="{A90619CD-8952-47E8-AB97-B4E1DC86D5BC}"/>
    <cellStyle name="Percent 3 2 9 4 2 3 2 2 2" xfId="40410" xr:uid="{F3FF1401-9DA4-40A3-95A2-5E090FD72613}"/>
    <cellStyle name="Percent 3 2 9 4 2 3 2 3" xfId="31380" xr:uid="{7955A9A8-E7E0-4D1A-A4A3-8D6100C684AB}"/>
    <cellStyle name="Percent 3 2 9 4 2 3 3" xfId="13502" xr:uid="{508850E3-3283-477C-928B-BC4F7D29C929}"/>
    <cellStyle name="Percent 3 2 9 4 2 3 3 2" xfId="35928" xr:uid="{459E2C9D-E2F8-4BF0-BBED-836292C1BBBC}"/>
    <cellStyle name="Percent 3 2 9 4 2 3 4" xfId="26898" xr:uid="{CC0F139E-2239-4171-A6A7-1AF3402BDE87}"/>
    <cellStyle name="Percent 3 2 9 4 2 4" xfId="5966" xr:uid="{EB41C2D5-DEEC-4EB1-87C1-1617F6A810E1}"/>
    <cellStyle name="Percent 3 2 9 4 2 4 2" xfId="14996" xr:uid="{672E2256-E92A-41A4-9E57-19A23DA85265}"/>
    <cellStyle name="Percent 3 2 9 4 2 4 2 2" xfId="37422" xr:uid="{E2C43E56-E8C8-47DD-AB03-366E0E362FCA}"/>
    <cellStyle name="Percent 3 2 9 4 2 4 3" xfId="28392" xr:uid="{D53F2CE1-E0AB-475B-B257-13218D24BF1D}"/>
    <cellStyle name="Percent 3 2 9 4 2 5" xfId="10514" xr:uid="{3DF16FD9-161B-4CEB-9AAE-1FFCCEB30B23}"/>
    <cellStyle name="Percent 3 2 9 4 2 5 2" xfId="32940" xr:uid="{5C119518-8FAD-4C96-A60B-E827E6D37048}"/>
    <cellStyle name="Percent 3 2 9 4 2 6" xfId="23910" xr:uid="{C5FC8FFA-82FB-4D38-AF76-391AD892FB71}"/>
    <cellStyle name="Percent 3 2 9 4 3" xfId="2231" xr:uid="{FA57B259-F948-4049-A64F-E08F7EBEC7D0}"/>
    <cellStyle name="Percent 3 2 9 4 3 2" xfId="6713" xr:uid="{2EC53477-2B99-4D16-A861-EAB91A7992D3}"/>
    <cellStyle name="Percent 3 2 9 4 3 2 2" xfId="15743" xr:uid="{2C1FCB8E-ECBC-4F3B-8A9E-96668A43C01D}"/>
    <cellStyle name="Percent 3 2 9 4 3 2 2 2" xfId="38169" xr:uid="{3EB8D91E-84C6-4FE1-882D-4A8D4E1CA855}"/>
    <cellStyle name="Percent 3 2 9 4 3 2 3" xfId="29139" xr:uid="{14384D0A-4F1B-45F2-8E76-94FE058A79F0}"/>
    <cellStyle name="Percent 3 2 9 4 3 3" xfId="11261" xr:uid="{0F4EB192-8A0F-44F8-A1CA-3D140B348F5E}"/>
    <cellStyle name="Percent 3 2 9 4 3 3 2" xfId="33687" xr:uid="{26DDEEDC-33EF-4028-881C-4CA21B488787}"/>
    <cellStyle name="Percent 3 2 9 4 3 4" xfId="24657" xr:uid="{564E913B-A960-4D7A-93E8-3E47D4410041}"/>
    <cellStyle name="Percent 3 2 9 4 4" xfId="3725" xr:uid="{D8B8ECAF-6001-42BD-848A-CD824617292A}"/>
    <cellStyle name="Percent 3 2 9 4 4 2" xfId="8207" xr:uid="{E99F144E-28E3-4DFD-8C64-2DEBA75F7C02}"/>
    <cellStyle name="Percent 3 2 9 4 4 2 2" xfId="17237" xr:uid="{F60FF5A6-328B-4253-9AD4-0C8C905F2BBB}"/>
    <cellStyle name="Percent 3 2 9 4 4 2 2 2" xfId="39663" xr:uid="{26B4FDC2-F535-429B-87A3-F23F53EFEFD0}"/>
    <cellStyle name="Percent 3 2 9 4 4 2 3" xfId="30633" xr:uid="{CA625837-CFF7-4AC0-81C7-2F07EC935AC5}"/>
    <cellStyle name="Percent 3 2 9 4 4 3" xfId="12755" xr:uid="{1FB41B17-E5CC-4B2B-9A2E-0D95747FA77D}"/>
    <cellStyle name="Percent 3 2 9 4 4 3 2" xfId="35181" xr:uid="{FBAD7B28-3CAF-42BD-BA21-BF2556AE6B0F}"/>
    <cellStyle name="Percent 3 2 9 4 4 4" xfId="26151" xr:uid="{DAB1D289-DF93-46A8-BDB7-AFA6BF1C5C8C}"/>
    <cellStyle name="Percent 3 2 9 4 5" xfId="5219" xr:uid="{857B8993-C6D3-41E8-83B2-463DCEF5A4FE}"/>
    <cellStyle name="Percent 3 2 9 4 5 2" xfId="14249" xr:uid="{4E90CE93-F38B-4992-9A03-3E5593EDDEE9}"/>
    <cellStyle name="Percent 3 2 9 4 5 2 2" xfId="36675" xr:uid="{7D90CF75-B30E-4984-82B7-30D047226690}"/>
    <cellStyle name="Percent 3 2 9 4 5 3" xfId="27645" xr:uid="{DAE0716A-84C8-45EA-A76D-0340DE06D5DF}"/>
    <cellStyle name="Percent 3 2 9 4 6" xfId="9767" xr:uid="{06D0A091-306B-41C8-B841-FA6BB9AB1F6F}"/>
    <cellStyle name="Percent 3 2 9 4 6 2" xfId="32193" xr:uid="{A393FE21-D6CA-4A38-B360-53771576A17C}"/>
    <cellStyle name="Percent 3 2 9 4 7" xfId="23163" xr:uid="{4514BC5F-A453-42BF-B7C4-DCEA31A391ED}"/>
    <cellStyle name="Percent 3 2 9 5" xfId="924" xr:uid="{978194AF-963A-4628-8D75-AD61CC98A2E4}"/>
    <cellStyle name="Percent 3 2 9 5 2" xfId="2418" xr:uid="{38EF2200-B865-4314-9B78-BED441C38949}"/>
    <cellStyle name="Percent 3 2 9 5 2 2" xfId="6900" xr:uid="{0DEB5CD6-9BFC-4426-A095-BF92A2ACE1A2}"/>
    <cellStyle name="Percent 3 2 9 5 2 2 2" xfId="15930" xr:uid="{EA397D59-CC39-4B91-B65F-66CE0FEA91E9}"/>
    <cellStyle name="Percent 3 2 9 5 2 2 2 2" xfId="38356" xr:uid="{15CBABE0-3AA2-44D8-985A-055D7F955596}"/>
    <cellStyle name="Percent 3 2 9 5 2 2 3" xfId="29326" xr:uid="{7D918D8C-889F-46CF-A291-20A39E681329}"/>
    <cellStyle name="Percent 3 2 9 5 2 3" xfId="11448" xr:uid="{AD9130F1-300B-44CD-B4ED-8D323C61979E}"/>
    <cellStyle name="Percent 3 2 9 5 2 3 2" xfId="33874" xr:uid="{31B3FF03-FF22-424C-8713-05486A7B1B23}"/>
    <cellStyle name="Percent 3 2 9 5 2 4" xfId="24844" xr:uid="{31440B64-332A-4E7B-B8A4-1C2C90524E8A}"/>
    <cellStyle name="Percent 3 2 9 5 3" xfId="3912" xr:uid="{2EFC55DB-2E4B-4043-B2CB-40D259CFDAB2}"/>
    <cellStyle name="Percent 3 2 9 5 3 2" xfId="8394" xr:uid="{7A2636EB-5E66-40B8-B54B-D993D31D7899}"/>
    <cellStyle name="Percent 3 2 9 5 3 2 2" xfId="17424" xr:uid="{527DFD56-C43A-4F00-A1FC-AE0D6DB66B25}"/>
    <cellStyle name="Percent 3 2 9 5 3 2 2 2" xfId="39850" xr:uid="{526DA14C-3EF2-4354-B846-FAA4902EEDE4}"/>
    <cellStyle name="Percent 3 2 9 5 3 2 3" xfId="30820" xr:uid="{EF3E8238-42CF-482D-8D9C-13FF5C922E76}"/>
    <cellStyle name="Percent 3 2 9 5 3 3" xfId="12942" xr:uid="{B063A52B-3EEB-4B5B-A299-DE97805546D4}"/>
    <cellStyle name="Percent 3 2 9 5 3 3 2" xfId="35368" xr:uid="{8F93AB2E-2C83-4615-BA38-826DBBEDB380}"/>
    <cellStyle name="Percent 3 2 9 5 3 4" xfId="26338" xr:uid="{D6325C95-56BC-4BF5-BF5B-A48E2A538D96}"/>
    <cellStyle name="Percent 3 2 9 5 4" xfId="5406" xr:uid="{072B8352-2D9A-48B9-8D6D-254D5B3C1314}"/>
    <cellStyle name="Percent 3 2 9 5 4 2" xfId="14436" xr:uid="{B234B316-1400-4F63-B101-5F86ED4E9E17}"/>
    <cellStyle name="Percent 3 2 9 5 4 2 2" xfId="36862" xr:uid="{DB3C4F7A-1CC0-49CC-8044-3949F369B9F8}"/>
    <cellStyle name="Percent 3 2 9 5 4 3" xfId="27832" xr:uid="{D7C37DFC-60B8-40F9-91C5-FF8B35C01621}"/>
    <cellStyle name="Percent 3 2 9 5 5" xfId="9954" xr:uid="{CF29F180-0C77-4C9D-B40A-4CA7DE3CEC48}"/>
    <cellStyle name="Percent 3 2 9 5 5 2" xfId="32380" xr:uid="{8143CA20-0B5A-49D3-8BFC-0A68F36F8AB2}"/>
    <cellStyle name="Percent 3 2 9 5 6" xfId="23350" xr:uid="{21519F27-B762-4C8D-9F3A-3CFD9B250173}"/>
    <cellStyle name="Percent 3 2 9 6" xfId="1673" xr:uid="{654A5721-AC2A-47D4-B894-D198E10D72FD}"/>
    <cellStyle name="Percent 3 2 9 6 2" xfId="6155" xr:uid="{4242FC5D-E804-425B-8222-C2DF65034494}"/>
    <cellStyle name="Percent 3 2 9 6 2 2" xfId="15185" xr:uid="{2F73B835-BCE2-4150-A28D-3E2088E5DAD4}"/>
    <cellStyle name="Percent 3 2 9 6 2 2 2" xfId="37611" xr:uid="{1B618F4A-CC02-4524-865F-FF0523F7067B}"/>
    <cellStyle name="Percent 3 2 9 6 2 3" xfId="28581" xr:uid="{51AF11C0-49BD-496F-B139-27162F60C1D4}"/>
    <cellStyle name="Percent 3 2 9 6 3" xfId="10703" xr:uid="{214EACAB-FDEB-4A78-A7AF-8D61D5026488}"/>
    <cellStyle name="Percent 3 2 9 6 3 2" xfId="33129" xr:uid="{73FD0010-AD63-444A-8B46-080AB3D02B9D}"/>
    <cellStyle name="Percent 3 2 9 6 4" xfId="24099" xr:uid="{5F6F4383-6EC8-4AEC-B14C-26EDC56578E0}"/>
    <cellStyle name="Percent 3 2 9 7" xfId="3167" xr:uid="{1CF65641-B9CB-4844-89AD-4E8659B99D20}"/>
    <cellStyle name="Percent 3 2 9 7 2" xfId="7649" xr:uid="{9C2967CE-D2CB-485B-8E0A-AAE3CF6DCE4F}"/>
    <cellStyle name="Percent 3 2 9 7 2 2" xfId="16679" xr:uid="{52AD06DE-3C23-4FF4-934C-AE00089FAA8C}"/>
    <cellStyle name="Percent 3 2 9 7 2 2 2" xfId="39105" xr:uid="{07554F06-41A6-4072-AB30-90D9BDBC5E0D}"/>
    <cellStyle name="Percent 3 2 9 7 2 3" xfId="30075" xr:uid="{3EABEEB5-033E-40AF-BAA5-006398584620}"/>
    <cellStyle name="Percent 3 2 9 7 3" xfId="12197" xr:uid="{B3F2BB4B-9FA6-44E8-BA39-B5640572D411}"/>
    <cellStyle name="Percent 3 2 9 7 3 2" xfId="34623" xr:uid="{250B36AB-772C-419A-9414-2FEDEACFF8F9}"/>
    <cellStyle name="Percent 3 2 9 7 4" xfId="25593" xr:uid="{F69C32CB-E7DA-4064-B0E4-00964392A5FC}"/>
    <cellStyle name="Percent 3 2 9 8" xfId="4661" xr:uid="{7244CEAE-FAB0-416D-9F38-9FA7E86875BD}"/>
    <cellStyle name="Percent 3 2 9 8 2" xfId="13691" xr:uid="{1E0E9652-95C8-42B7-97A9-1858818E6F72}"/>
    <cellStyle name="Percent 3 2 9 8 2 2" xfId="36117" xr:uid="{D19AD6E3-ED10-4B57-A8A3-6BF831AB2EA1}"/>
    <cellStyle name="Percent 3 2 9 8 3" xfId="27087" xr:uid="{F0AAC0E0-1DD8-4B8B-837D-998F567DAF2D}"/>
    <cellStyle name="Percent 3 2 9 9" xfId="9209" xr:uid="{2CD30EEA-0047-4143-A015-588F146AF102}"/>
    <cellStyle name="Percent 3 2 9 9 2" xfId="31635" xr:uid="{E9ACFBDE-41E7-420E-974F-6CDAA3635A4B}"/>
    <cellStyle name="Percent 3 3" xfId="21" xr:uid="{15773E23-598A-4779-95B9-EBAB37A0C9EC}"/>
    <cellStyle name="Percent 3 3 10" xfId="393" xr:uid="{E4AD6F92-4C64-4CBD-9BD4-D2E7097DF4C9}"/>
    <cellStyle name="Percent 3 3 10 2" xfId="1140" xr:uid="{83C4926C-2171-4D6F-8DFC-866BA6576013}"/>
    <cellStyle name="Percent 3 3 10 2 2" xfId="2634" xr:uid="{F5FC396C-A4A7-4CA8-8EA6-356F5AF0CF7C}"/>
    <cellStyle name="Percent 3 3 10 2 2 2" xfId="7116" xr:uid="{0A688ABE-2ED9-44C6-BB45-1D7558FA4686}"/>
    <cellStyle name="Percent 3 3 10 2 2 2 2" xfId="16146" xr:uid="{93AC9D6C-1AC5-4B2D-91A2-82B0A826D969}"/>
    <cellStyle name="Percent 3 3 10 2 2 2 2 2" xfId="38572" xr:uid="{8152E1D9-4A4A-46B3-960C-5707A47B6E8B}"/>
    <cellStyle name="Percent 3 3 10 2 2 2 3" xfId="29542" xr:uid="{9F8CB029-4825-44BD-98E5-7D7A700420F7}"/>
    <cellStyle name="Percent 3 3 10 2 2 3" xfId="11664" xr:uid="{EE0FD274-E4E6-40F3-9A3E-6E881FB64AF7}"/>
    <cellStyle name="Percent 3 3 10 2 2 3 2" xfId="34090" xr:uid="{078183B3-F89B-4017-9DF3-22380EDA629C}"/>
    <cellStyle name="Percent 3 3 10 2 2 4" xfId="25060" xr:uid="{CB890451-DD10-4613-B8F4-4886273C8967}"/>
    <cellStyle name="Percent 3 3 10 2 3" xfId="4128" xr:uid="{F47CBC9B-FA4C-4CF6-A9F5-61F9255E9247}"/>
    <cellStyle name="Percent 3 3 10 2 3 2" xfId="8610" xr:uid="{9BB3950C-24D2-402A-8C82-7E6C60FC648F}"/>
    <cellStyle name="Percent 3 3 10 2 3 2 2" xfId="17640" xr:uid="{CF3413CE-8A52-4B41-AA38-4AA65FB0F216}"/>
    <cellStyle name="Percent 3 3 10 2 3 2 2 2" xfId="40066" xr:uid="{7C725027-C240-4E0E-8B73-CED347FC75D5}"/>
    <cellStyle name="Percent 3 3 10 2 3 2 3" xfId="31036" xr:uid="{63571685-DED8-40F1-98C3-ABAD72139D13}"/>
    <cellStyle name="Percent 3 3 10 2 3 3" xfId="13158" xr:uid="{BE6EB31F-EDA5-481A-8565-144790E182A9}"/>
    <cellStyle name="Percent 3 3 10 2 3 3 2" xfId="35584" xr:uid="{3D7EA080-9FB4-45A8-BE81-9B461F5E5CDD}"/>
    <cellStyle name="Percent 3 3 10 2 3 4" xfId="26554" xr:uid="{EF952485-6250-4ACD-B3C4-208CC276BFF5}"/>
    <cellStyle name="Percent 3 3 10 2 4" xfId="5622" xr:uid="{1A370DEF-B7DE-48CB-86ED-CF7FBC1F9E6B}"/>
    <cellStyle name="Percent 3 3 10 2 4 2" xfId="14652" xr:uid="{4866DF9F-838D-4870-B526-79585450B7DD}"/>
    <cellStyle name="Percent 3 3 10 2 4 2 2" xfId="37078" xr:uid="{01C263CD-4025-4756-B045-8186A1BC0A41}"/>
    <cellStyle name="Percent 3 3 10 2 4 3" xfId="28048" xr:uid="{672B0EFF-BFE6-4647-BA38-3ABFA7FD55D5}"/>
    <cellStyle name="Percent 3 3 10 2 5" xfId="10170" xr:uid="{296FA388-1608-42B2-A1DF-C639860C7A95}"/>
    <cellStyle name="Percent 3 3 10 2 5 2" xfId="32596" xr:uid="{C97A1995-4110-4B10-9475-FEEA5A222B1D}"/>
    <cellStyle name="Percent 3 3 10 2 6" xfId="23566" xr:uid="{CE250120-F458-423F-95CD-ACD6E362E62A}"/>
    <cellStyle name="Percent 3 3 10 3" xfId="1887" xr:uid="{BE75DB5B-DD61-4A5C-BFC6-B75BD4198565}"/>
    <cellStyle name="Percent 3 3 10 3 2" xfId="6369" xr:uid="{9AE87D44-6786-4C78-8BDC-5F5D5CF69579}"/>
    <cellStyle name="Percent 3 3 10 3 2 2" xfId="15399" xr:uid="{2412EB3C-2B82-4A21-8FBD-2A733F9F7854}"/>
    <cellStyle name="Percent 3 3 10 3 2 2 2" xfId="37825" xr:uid="{C3CA4549-8E1A-4F8A-816C-0D5F73254429}"/>
    <cellStyle name="Percent 3 3 10 3 2 3" xfId="28795" xr:uid="{9BBCB571-2BA4-440F-8FAF-6FD4DE00701E}"/>
    <cellStyle name="Percent 3 3 10 3 3" xfId="10917" xr:uid="{ECAFD201-959D-477C-9DB0-AA09A455A597}"/>
    <cellStyle name="Percent 3 3 10 3 3 2" xfId="33343" xr:uid="{076C7259-D5AF-41C3-9F7C-AAAF0E925C18}"/>
    <cellStyle name="Percent 3 3 10 3 4" xfId="24313" xr:uid="{606ECEE6-8AF3-4926-95ED-318446E606C8}"/>
    <cellStyle name="Percent 3 3 10 4" xfId="3381" xr:uid="{FB94BC1D-6432-429F-A7ED-ADF86076E6DE}"/>
    <cellStyle name="Percent 3 3 10 4 2" xfId="7863" xr:uid="{F03995B5-8FB0-441C-A7FF-67D2E2B061C0}"/>
    <cellStyle name="Percent 3 3 10 4 2 2" xfId="16893" xr:uid="{D6297B6A-B391-46AB-9947-90531EEC6B60}"/>
    <cellStyle name="Percent 3 3 10 4 2 2 2" xfId="39319" xr:uid="{673B39FA-3A28-45FA-BE01-B3E06894CDD1}"/>
    <cellStyle name="Percent 3 3 10 4 2 3" xfId="30289" xr:uid="{50D54DFD-11C1-42C8-928D-AA7A677C4FA1}"/>
    <cellStyle name="Percent 3 3 10 4 3" xfId="12411" xr:uid="{8D078302-40F5-438F-9C0B-507CEA10AF4D}"/>
    <cellStyle name="Percent 3 3 10 4 3 2" xfId="34837" xr:uid="{CDB58983-58C6-4C66-AB11-35460C46B2A4}"/>
    <cellStyle name="Percent 3 3 10 4 4" xfId="25807" xr:uid="{46602CC5-8C7C-4DD0-9454-AAA65F104BAA}"/>
    <cellStyle name="Percent 3 3 10 5" xfId="4875" xr:uid="{E2B42D0A-F813-48D8-B554-4DDAF62D0EF7}"/>
    <cellStyle name="Percent 3 3 10 5 2" xfId="13905" xr:uid="{733C60C5-97E9-4B70-AB29-CC44A177B834}"/>
    <cellStyle name="Percent 3 3 10 5 2 2" xfId="36331" xr:uid="{EAEFBBD0-87E4-49C9-9502-3DBB09B0F41D}"/>
    <cellStyle name="Percent 3 3 10 5 3" xfId="27301" xr:uid="{5A4029EC-9665-48E3-B893-CBF2C2898535}"/>
    <cellStyle name="Percent 3 3 10 6" xfId="9423" xr:uid="{3A560F07-5562-40C1-A063-6A99C2874483}"/>
    <cellStyle name="Percent 3 3 10 6 2" xfId="31849" xr:uid="{B3FCBAB8-A186-4C03-856D-963C74F5E895}"/>
    <cellStyle name="Percent 3 3 10 7" xfId="22819" xr:uid="{10186C68-7166-4DA0-BC94-B06B4CEB4E48}"/>
    <cellStyle name="Percent 3 3 11" xfId="579" xr:uid="{5EA6B589-023A-44CC-91AC-B55035A0E58D}"/>
    <cellStyle name="Percent 3 3 11 2" xfId="1326" xr:uid="{5D9B9E8B-E392-4199-A1EF-B904D8F07AF1}"/>
    <cellStyle name="Percent 3 3 11 2 2" xfId="2820" xr:uid="{288DE912-B565-4DC5-9FC7-446EF720C366}"/>
    <cellStyle name="Percent 3 3 11 2 2 2" xfId="7302" xr:uid="{8CAA81DC-2B9A-42D1-8852-8C3FF8E2059E}"/>
    <cellStyle name="Percent 3 3 11 2 2 2 2" xfId="16332" xr:uid="{7E567054-6F5C-404E-A593-2940DC7BC31B}"/>
    <cellStyle name="Percent 3 3 11 2 2 2 2 2" xfId="38758" xr:uid="{4A2FD496-3337-4BAB-9928-ABF1C213B54C}"/>
    <cellStyle name="Percent 3 3 11 2 2 2 3" xfId="29728" xr:uid="{4389CFB5-1220-4AB1-8B0E-5108FD9F0215}"/>
    <cellStyle name="Percent 3 3 11 2 2 3" xfId="11850" xr:uid="{89FC55DE-9FB6-454B-8025-95A8FA71BA0C}"/>
    <cellStyle name="Percent 3 3 11 2 2 3 2" xfId="34276" xr:uid="{5C1C7BBB-DBA6-4E70-B580-21C6A5DB6A1C}"/>
    <cellStyle name="Percent 3 3 11 2 2 4" xfId="25246" xr:uid="{D9F0A23B-F3C3-4162-9FA9-6106B50CD048}"/>
    <cellStyle name="Percent 3 3 11 2 3" xfId="4314" xr:uid="{AF43144A-0317-4772-B9CE-5A94973728C3}"/>
    <cellStyle name="Percent 3 3 11 2 3 2" xfId="8796" xr:uid="{F7CDE1E8-D5B8-46CF-B59C-656BEA414276}"/>
    <cellStyle name="Percent 3 3 11 2 3 2 2" xfId="17826" xr:uid="{0B958ACB-EDC5-428A-A005-E1320F97C1A1}"/>
    <cellStyle name="Percent 3 3 11 2 3 2 2 2" xfId="40252" xr:uid="{038E8BFB-950D-4188-B2BD-39D01CB5FE3F}"/>
    <cellStyle name="Percent 3 3 11 2 3 2 3" xfId="31222" xr:uid="{B4D9F97B-499F-455E-B171-158B7C837DDE}"/>
    <cellStyle name="Percent 3 3 11 2 3 3" xfId="13344" xr:uid="{95E268B5-C73F-48BA-B038-044217AE4269}"/>
    <cellStyle name="Percent 3 3 11 2 3 3 2" xfId="35770" xr:uid="{DB0E16CF-7436-42A3-917D-6795DCF238DA}"/>
    <cellStyle name="Percent 3 3 11 2 3 4" xfId="26740" xr:uid="{2C32625E-3384-4919-B264-76E905E3FF0C}"/>
    <cellStyle name="Percent 3 3 11 2 4" xfId="5808" xr:uid="{250473ED-81D1-4FE4-A062-D69667A116F3}"/>
    <cellStyle name="Percent 3 3 11 2 4 2" xfId="14838" xr:uid="{C81FD540-4D44-41AA-A646-35FBF6B8E44E}"/>
    <cellStyle name="Percent 3 3 11 2 4 2 2" xfId="37264" xr:uid="{A9CCF784-931B-4AAC-9651-D86C6BABC8EA}"/>
    <cellStyle name="Percent 3 3 11 2 4 3" xfId="28234" xr:uid="{8FD4A046-5D48-44A1-B734-247E81891AD0}"/>
    <cellStyle name="Percent 3 3 11 2 5" xfId="10356" xr:uid="{0DD8AA64-AD9E-4724-99FC-1B0EC4DE200D}"/>
    <cellStyle name="Percent 3 3 11 2 5 2" xfId="32782" xr:uid="{428A71C0-5729-48EE-96BC-B8957B700C53}"/>
    <cellStyle name="Percent 3 3 11 2 6" xfId="23752" xr:uid="{BC09C081-9F54-4657-8C20-E2074A0BF60D}"/>
    <cellStyle name="Percent 3 3 11 3" xfId="2073" xr:uid="{60856FB8-770F-4147-88A3-B8F21AC4CE6F}"/>
    <cellStyle name="Percent 3 3 11 3 2" xfId="6555" xr:uid="{19C2CCBC-4F52-4548-A708-85F59DDD11BB}"/>
    <cellStyle name="Percent 3 3 11 3 2 2" xfId="15585" xr:uid="{A4952CE6-E9AF-4D18-A610-EA08FA673987}"/>
    <cellStyle name="Percent 3 3 11 3 2 2 2" xfId="38011" xr:uid="{0F0353DD-CCA0-4CA5-B5BA-5B84566A5A2B}"/>
    <cellStyle name="Percent 3 3 11 3 2 3" xfId="28981" xr:uid="{7D3F5598-D4B3-4E0F-A76F-010FB87BE533}"/>
    <cellStyle name="Percent 3 3 11 3 3" xfId="11103" xr:uid="{6C703E06-CD00-4927-96A4-F4E9CEA820C7}"/>
    <cellStyle name="Percent 3 3 11 3 3 2" xfId="33529" xr:uid="{4C833553-067E-421C-B2FB-1EE9E059119B}"/>
    <cellStyle name="Percent 3 3 11 3 4" xfId="24499" xr:uid="{D727EE58-1ADE-49BE-9CC5-FEA20D237386}"/>
    <cellStyle name="Percent 3 3 11 4" xfId="3567" xr:uid="{A3743002-E298-4F7E-89FB-5BFFC5846F40}"/>
    <cellStyle name="Percent 3 3 11 4 2" xfId="8049" xr:uid="{755C8713-7CEA-4926-92FA-235AA09B964F}"/>
    <cellStyle name="Percent 3 3 11 4 2 2" xfId="17079" xr:uid="{40BB52DA-5076-4B30-8EDC-0D308690E882}"/>
    <cellStyle name="Percent 3 3 11 4 2 2 2" xfId="39505" xr:uid="{D5E7CDCD-2704-433F-9496-7EF91DB03EAD}"/>
    <cellStyle name="Percent 3 3 11 4 2 3" xfId="30475" xr:uid="{CEBCCF4B-4759-42AC-AAAE-38CE3C3148C9}"/>
    <cellStyle name="Percent 3 3 11 4 3" xfId="12597" xr:uid="{A4DA6A80-0FCF-4679-81DA-6F45E6FBB429}"/>
    <cellStyle name="Percent 3 3 11 4 3 2" xfId="35023" xr:uid="{76E3270E-9584-4668-9C16-92E785323D18}"/>
    <cellStyle name="Percent 3 3 11 4 4" xfId="25993" xr:uid="{D16D40AC-F070-4E72-A6C9-4A9FAC45E193}"/>
    <cellStyle name="Percent 3 3 11 5" xfId="5061" xr:uid="{4F9C3BDC-FC3F-4BC7-A977-3F695E8908D7}"/>
    <cellStyle name="Percent 3 3 11 5 2" xfId="14091" xr:uid="{DEFF576B-03FA-441C-9368-3DF674EBF47E}"/>
    <cellStyle name="Percent 3 3 11 5 2 2" xfId="36517" xr:uid="{5544FAB8-8CE9-4FFC-A2E4-1FF5B95E9990}"/>
    <cellStyle name="Percent 3 3 11 5 3" xfId="27487" xr:uid="{8DE2E5FA-B4AF-4A89-9289-F72BBC7FB9BC}"/>
    <cellStyle name="Percent 3 3 11 6" xfId="9609" xr:uid="{471C3056-9947-4CEF-B74F-267ADECC6196}"/>
    <cellStyle name="Percent 3 3 11 6 2" xfId="32035" xr:uid="{1E50A11D-2B3E-4326-8B29-CF17E2EF3639}"/>
    <cellStyle name="Percent 3 3 11 7" xfId="23005" xr:uid="{7AB17996-A451-4C73-864A-3EFFB8E49402}"/>
    <cellStyle name="Percent 3 3 12" xfId="766" xr:uid="{1426D736-4F90-4543-AFB1-08CB0D6F1E27}"/>
    <cellStyle name="Percent 3 3 12 2" xfId="2260" xr:uid="{AB5C0A2E-62AD-4C5D-BAFE-49DF7DD4C30B}"/>
    <cellStyle name="Percent 3 3 12 2 2" xfId="6742" xr:uid="{146854C8-6C10-4763-8613-E663FA4DA340}"/>
    <cellStyle name="Percent 3 3 12 2 2 2" xfId="15772" xr:uid="{AE1DFC58-0ED1-4C47-A826-8D2635AD68F8}"/>
    <cellStyle name="Percent 3 3 12 2 2 2 2" xfId="38198" xr:uid="{0AFCCB97-E9BE-4141-A643-F3E6C69C7573}"/>
    <cellStyle name="Percent 3 3 12 2 2 3" xfId="29168" xr:uid="{575A6350-72D6-4A07-B4A3-9A604E63CD7E}"/>
    <cellStyle name="Percent 3 3 12 2 3" xfId="11290" xr:uid="{C4B6D519-9C3B-4594-8B2B-9A034884A9D0}"/>
    <cellStyle name="Percent 3 3 12 2 3 2" xfId="33716" xr:uid="{3BA29417-A211-46EE-B674-3238C4B7C84C}"/>
    <cellStyle name="Percent 3 3 12 2 4" xfId="24686" xr:uid="{E1F6BB68-3986-4E4B-BA38-37BC8A28EB32}"/>
    <cellStyle name="Percent 3 3 12 3" xfId="3754" xr:uid="{980F8C93-60B2-4CDB-BA13-2DA80017DAF2}"/>
    <cellStyle name="Percent 3 3 12 3 2" xfId="8236" xr:uid="{A04BE361-4ABA-40EC-8CED-557813646305}"/>
    <cellStyle name="Percent 3 3 12 3 2 2" xfId="17266" xr:uid="{501EC765-A535-4C7A-9419-7033C54F413D}"/>
    <cellStyle name="Percent 3 3 12 3 2 2 2" xfId="39692" xr:uid="{4946F8A3-E2AF-4FE2-AEC7-EBA0CE88DC6D}"/>
    <cellStyle name="Percent 3 3 12 3 2 3" xfId="30662" xr:uid="{ACFE601E-6FF8-473F-82F8-D84381CBD15B}"/>
    <cellStyle name="Percent 3 3 12 3 3" xfId="12784" xr:uid="{B9F45475-308E-48EC-9B34-BF9EE40661BE}"/>
    <cellStyle name="Percent 3 3 12 3 3 2" xfId="35210" xr:uid="{ED99CF26-4269-4A71-803E-A09149B8E5A1}"/>
    <cellStyle name="Percent 3 3 12 3 4" xfId="26180" xr:uid="{47EF8A45-1A78-403E-A2B0-F86C22E9BFB3}"/>
    <cellStyle name="Percent 3 3 12 4" xfId="5248" xr:uid="{9F10FB35-85E6-420D-9919-B0E3B96B717E}"/>
    <cellStyle name="Percent 3 3 12 4 2" xfId="14278" xr:uid="{A6AC3FB5-D9BD-4351-AC61-C9D9F0E2D66C}"/>
    <cellStyle name="Percent 3 3 12 4 2 2" xfId="36704" xr:uid="{57706084-8D1D-4985-8A64-9346CB3C6217}"/>
    <cellStyle name="Percent 3 3 12 4 3" xfId="27674" xr:uid="{BE1A2470-D1E2-48C1-A18A-826821A88ED7}"/>
    <cellStyle name="Percent 3 3 12 5" xfId="9796" xr:uid="{BCFFDE49-010C-4BF8-AD28-99932D82D59F}"/>
    <cellStyle name="Percent 3 3 12 5 2" xfId="32222" xr:uid="{05ABF055-B5E5-4F6E-AD10-4E5516D5341D}"/>
    <cellStyle name="Percent 3 3 12 6" xfId="23192" xr:uid="{C337E76A-D745-4675-8E53-D3B42C974ED2}"/>
    <cellStyle name="Percent 3 3 13" xfId="1515" xr:uid="{C9B35898-39DF-4F1B-B5AB-44A77EC7A1BA}"/>
    <cellStyle name="Percent 3 3 13 2" xfId="5997" xr:uid="{709F8868-E065-402F-840D-549196FAFBC5}"/>
    <cellStyle name="Percent 3 3 13 2 2" xfId="15027" xr:uid="{649D88B7-4F2E-410D-AA20-D89EB56EAC66}"/>
    <cellStyle name="Percent 3 3 13 2 2 2" xfId="37453" xr:uid="{5817FA50-CCFF-4778-99E2-827EB2E67A60}"/>
    <cellStyle name="Percent 3 3 13 2 3" xfId="28423" xr:uid="{220C9A6F-CC54-40F6-B631-9BC27DA22B5F}"/>
    <cellStyle name="Percent 3 3 13 3" xfId="10545" xr:uid="{52773632-0967-451B-B759-C870DC3AD4BB}"/>
    <cellStyle name="Percent 3 3 13 3 2" xfId="32971" xr:uid="{76413804-34A8-4213-9FA6-014B17BF6370}"/>
    <cellStyle name="Percent 3 3 13 4" xfId="23941" xr:uid="{577F593E-4A77-4FED-AEE3-2E2F1DEA43C4}"/>
    <cellStyle name="Percent 3 3 14" xfId="3009" xr:uid="{BF04361E-A01A-444F-8A18-810217CD59C9}"/>
    <cellStyle name="Percent 3 3 14 2" xfId="7491" xr:uid="{3A51C220-54DF-4583-A050-6531F93C4310}"/>
    <cellStyle name="Percent 3 3 14 2 2" xfId="16521" xr:uid="{F5C04DA7-38FA-47E3-BFB1-4BFD98E5A377}"/>
    <cellStyle name="Percent 3 3 14 2 2 2" xfId="38947" xr:uid="{D248EDF3-C9D6-4ECE-8DA9-D20C0F73512A}"/>
    <cellStyle name="Percent 3 3 14 2 3" xfId="29917" xr:uid="{500EBD93-F776-48CA-A08D-C81FD8D9FF6D}"/>
    <cellStyle name="Percent 3 3 14 3" xfId="12039" xr:uid="{0E337CBC-A0D4-4DC6-92AF-462A86D4B5E1}"/>
    <cellStyle name="Percent 3 3 14 3 2" xfId="34465" xr:uid="{3E4749F1-F91A-4E42-9564-5E7044149E99}"/>
    <cellStyle name="Percent 3 3 14 4" xfId="25435" xr:uid="{9C9332B9-C4CA-4989-94F1-5B2023C910AD}"/>
    <cellStyle name="Percent 3 3 15" xfId="4503" xr:uid="{B771E5D8-AE6F-4ACF-9E0D-C7201C0A0399}"/>
    <cellStyle name="Percent 3 3 15 2" xfId="13533" xr:uid="{CE92EFC4-6019-4AB5-95DE-494A797F862D}"/>
    <cellStyle name="Percent 3 3 15 2 2" xfId="35959" xr:uid="{5675D630-4074-4814-9001-18136A109CBA}"/>
    <cellStyle name="Percent 3 3 15 3" xfId="26929" xr:uid="{7DC2E0BC-1F4F-415A-A7A2-E02E163CC6A9}"/>
    <cellStyle name="Percent 3 3 16" xfId="9051" xr:uid="{80293438-D892-4B9D-B112-0EC15E45F749}"/>
    <cellStyle name="Percent 3 3 16 2" xfId="31477" xr:uid="{74883758-E595-42B5-9B43-876A84CA4B72}"/>
    <cellStyle name="Percent 3 3 17" xfId="22447" xr:uid="{5BD73F22-6300-4160-A9B9-21FE3892162A}"/>
    <cellStyle name="Percent 3 3 2" xfId="44" xr:uid="{714B5563-7A7E-4D67-9C52-32FD70950E8E}"/>
    <cellStyle name="Percent 3 3 2 10" xfId="22470" xr:uid="{F687A696-689D-474E-97C8-6922CFC52708}"/>
    <cellStyle name="Percent 3 3 2 2" xfId="230" xr:uid="{47126AAE-2E15-4E2D-9A4C-848C753FA1AF}"/>
    <cellStyle name="Percent 3 3 2 2 2" xfId="975" xr:uid="{1A53DEFB-9C15-473C-B8C0-D0FFEC7CC398}"/>
    <cellStyle name="Percent 3 3 2 2 2 2" xfId="2469" xr:uid="{4D4A1582-2E80-48EE-B5DB-9318958E7AD8}"/>
    <cellStyle name="Percent 3 3 2 2 2 2 2" xfId="6951" xr:uid="{5C70F7FF-BAEB-4351-BFD4-CA2D32FA69C5}"/>
    <cellStyle name="Percent 3 3 2 2 2 2 2 2" xfId="15981" xr:uid="{2BE53216-2199-494A-BDE8-6345D5723C3D}"/>
    <cellStyle name="Percent 3 3 2 2 2 2 2 2 2" xfId="38407" xr:uid="{F2E8C55C-46A3-4227-B732-CF1EA00FAA8F}"/>
    <cellStyle name="Percent 3 3 2 2 2 2 2 3" xfId="29377" xr:uid="{50053DBC-38CB-49BE-A976-E60AF418EC3D}"/>
    <cellStyle name="Percent 3 3 2 2 2 2 3" xfId="11499" xr:uid="{CF48BCA5-16C9-4ABC-BEF1-6A79F080CC02}"/>
    <cellStyle name="Percent 3 3 2 2 2 2 3 2" xfId="33925" xr:uid="{37103836-D500-4379-8B74-E6CF6B7767F2}"/>
    <cellStyle name="Percent 3 3 2 2 2 2 4" xfId="24895" xr:uid="{891C0A98-C4E7-414A-9A59-8A06BBB9AD27}"/>
    <cellStyle name="Percent 3 3 2 2 2 3" xfId="3963" xr:uid="{3E43C3ED-9146-4B81-A67D-CFB586A061C4}"/>
    <cellStyle name="Percent 3 3 2 2 2 3 2" xfId="8445" xr:uid="{51C9C369-6DFB-4ACF-AE8B-5A1C9F704027}"/>
    <cellStyle name="Percent 3 3 2 2 2 3 2 2" xfId="17475" xr:uid="{6B92463A-46CC-4D18-A2ED-49FA2F28000D}"/>
    <cellStyle name="Percent 3 3 2 2 2 3 2 2 2" xfId="39901" xr:uid="{1638E85A-2A3D-4370-AE69-61548EE56A96}"/>
    <cellStyle name="Percent 3 3 2 2 2 3 2 3" xfId="30871" xr:uid="{54C97A2F-CC7E-4964-9E96-13C34CE58AFF}"/>
    <cellStyle name="Percent 3 3 2 2 2 3 3" xfId="12993" xr:uid="{15F7C875-DBF8-4489-8803-C43ED1BFE689}"/>
    <cellStyle name="Percent 3 3 2 2 2 3 3 2" xfId="35419" xr:uid="{E165D0A8-499B-40CA-907F-0A432FF8B6D2}"/>
    <cellStyle name="Percent 3 3 2 2 2 3 4" xfId="26389" xr:uid="{EC780B11-58DC-48AF-8F63-504F72305088}"/>
    <cellStyle name="Percent 3 3 2 2 2 4" xfId="5457" xr:uid="{5CD3600C-A6A4-4AC2-AAA1-81BA4A50A03F}"/>
    <cellStyle name="Percent 3 3 2 2 2 4 2" xfId="14487" xr:uid="{65E61F05-FC31-48BA-BCE4-0A63940DD001}"/>
    <cellStyle name="Percent 3 3 2 2 2 4 2 2" xfId="36913" xr:uid="{DFE19BFE-B817-47EB-A943-78364F93A985}"/>
    <cellStyle name="Percent 3 3 2 2 2 4 3" xfId="27883" xr:uid="{3E9344D3-9C2C-4118-94F5-13A94C4D0036}"/>
    <cellStyle name="Percent 3 3 2 2 2 5" xfId="10005" xr:uid="{2981F512-ED34-4EC5-B704-B54EB5848C44}"/>
    <cellStyle name="Percent 3 3 2 2 2 5 2" xfId="32431" xr:uid="{2914252D-C447-41CE-A59E-1FDDFDD4FD3B}"/>
    <cellStyle name="Percent 3 3 2 2 2 6" xfId="23401" xr:uid="{24581F89-DEDB-4D9F-BF88-B2C5A1FDC4C6}"/>
    <cellStyle name="Percent 3 3 2 2 3" xfId="1724" xr:uid="{7C9D5F9A-D8E6-48C2-9BB2-F48D8009F07C}"/>
    <cellStyle name="Percent 3 3 2 2 3 2" xfId="6206" xr:uid="{E6DD2EFD-F78C-419E-A6A4-F8F19DB8E5AC}"/>
    <cellStyle name="Percent 3 3 2 2 3 2 2" xfId="15236" xr:uid="{8B17CAEE-D9DB-49E9-AC2F-752CE77E643D}"/>
    <cellStyle name="Percent 3 3 2 2 3 2 2 2" xfId="37662" xr:uid="{460B3B7C-1C31-4B1B-BFD8-C8BC94FE8B24}"/>
    <cellStyle name="Percent 3 3 2 2 3 2 3" xfId="28632" xr:uid="{D73B0A1A-99DA-4470-B822-F5373131E09F}"/>
    <cellStyle name="Percent 3 3 2 2 3 3" xfId="10754" xr:uid="{4F8E496B-B75A-4477-8B45-DAB95C00EBF6}"/>
    <cellStyle name="Percent 3 3 2 2 3 3 2" xfId="33180" xr:uid="{A978D729-1591-45E6-9B59-335F89033C17}"/>
    <cellStyle name="Percent 3 3 2 2 3 4" xfId="24150" xr:uid="{5C05550F-0953-40C6-9610-D79C27780070}"/>
    <cellStyle name="Percent 3 3 2 2 4" xfId="3218" xr:uid="{5280C45C-67C4-47CD-A22B-956083120BE4}"/>
    <cellStyle name="Percent 3 3 2 2 4 2" xfId="7700" xr:uid="{E53B4E54-1FFA-474A-9904-349A03FA245E}"/>
    <cellStyle name="Percent 3 3 2 2 4 2 2" xfId="16730" xr:uid="{4BF847AF-306B-4610-B3CD-C986F37010D1}"/>
    <cellStyle name="Percent 3 3 2 2 4 2 2 2" xfId="39156" xr:uid="{D013F4A7-1C60-4394-91F9-EC7AE8E2B973}"/>
    <cellStyle name="Percent 3 3 2 2 4 2 3" xfId="30126" xr:uid="{AD47A330-F944-4D1C-807C-41387F33E762}"/>
    <cellStyle name="Percent 3 3 2 2 4 3" xfId="12248" xr:uid="{C9BFCDF4-4961-4FE4-9453-C181BA342A29}"/>
    <cellStyle name="Percent 3 3 2 2 4 3 2" xfId="34674" xr:uid="{DCD09311-F42A-405D-BFD3-652C75D6740F}"/>
    <cellStyle name="Percent 3 3 2 2 4 4" xfId="25644" xr:uid="{6781BDAE-E4F4-4D28-93A5-7DE0A3E0E12A}"/>
    <cellStyle name="Percent 3 3 2 2 5" xfId="4712" xr:uid="{64A8AD14-DF32-46EA-8F41-A7B02CDE35A9}"/>
    <cellStyle name="Percent 3 3 2 2 5 2" xfId="13742" xr:uid="{7DD3E6EF-82E3-44CA-A9F7-CC7FC3A458E9}"/>
    <cellStyle name="Percent 3 3 2 2 5 2 2" xfId="36168" xr:uid="{A2931FA3-B580-4DC2-AA10-823E21995FA1}"/>
    <cellStyle name="Percent 3 3 2 2 5 3" xfId="27138" xr:uid="{802711BB-64FA-4643-8D92-F40AC455BC53}"/>
    <cellStyle name="Percent 3 3 2 2 6" xfId="9260" xr:uid="{64C8C878-BDC7-4010-81E6-14BD9C07CF19}"/>
    <cellStyle name="Percent 3 3 2 2 6 2" xfId="31686" xr:uid="{CC9C0177-156A-43DC-9352-DB5B840298B8}"/>
    <cellStyle name="Percent 3 3 2 2 7" xfId="22656" xr:uid="{96E0E9C5-2C34-450A-8E53-984CAD560035}"/>
    <cellStyle name="Percent 3 3 2 3" xfId="416" xr:uid="{9B0AF192-4509-45F4-AAE8-BDF0DE3DDE1D}"/>
    <cellStyle name="Percent 3 3 2 3 2" xfId="1163" xr:uid="{356C03A7-714E-4BC4-BA5D-2FB07FAF37FB}"/>
    <cellStyle name="Percent 3 3 2 3 2 2" xfId="2657" xr:uid="{E300F862-2B4B-4618-8CEA-C6763286583D}"/>
    <cellStyle name="Percent 3 3 2 3 2 2 2" xfId="7139" xr:uid="{8230021B-9AE7-46BC-99CD-B7AC0172BD4E}"/>
    <cellStyle name="Percent 3 3 2 3 2 2 2 2" xfId="16169" xr:uid="{B6CBB3B0-2A0A-4E24-A77B-FF010AD1C6FF}"/>
    <cellStyle name="Percent 3 3 2 3 2 2 2 2 2" xfId="38595" xr:uid="{C1BF60A9-12EB-4878-9C8F-F5FCDA332283}"/>
    <cellStyle name="Percent 3 3 2 3 2 2 2 3" xfId="29565" xr:uid="{58A40161-70C9-47F0-9FB1-715285184360}"/>
    <cellStyle name="Percent 3 3 2 3 2 2 3" xfId="11687" xr:uid="{BFD60AFC-8ED7-4BA0-A87D-9A66F9E3F8CD}"/>
    <cellStyle name="Percent 3 3 2 3 2 2 3 2" xfId="34113" xr:uid="{CBE3545C-2C7B-4677-AF48-B3363135534C}"/>
    <cellStyle name="Percent 3 3 2 3 2 2 4" xfId="25083" xr:uid="{BACC7405-C252-4E5A-8DF1-A50997C22A1C}"/>
    <cellStyle name="Percent 3 3 2 3 2 3" xfId="4151" xr:uid="{6A38998C-EDC4-4440-BAD7-B0A566F3225B}"/>
    <cellStyle name="Percent 3 3 2 3 2 3 2" xfId="8633" xr:uid="{5BF8073F-3BEA-4040-87AA-384C00DAF265}"/>
    <cellStyle name="Percent 3 3 2 3 2 3 2 2" xfId="17663" xr:uid="{96F2FDD7-8E57-4A50-995D-730E7F34BC4E}"/>
    <cellStyle name="Percent 3 3 2 3 2 3 2 2 2" xfId="40089" xr:uid="{7C6BEA6B-07A8-4833-A0F6-FF7F17C5C28F}"/>
    <cellStyle name="Percent 3 3 2 3 2 3 2 3" xfId="31059" xr:uid="{C7CEBA0B-7573-46F3-B0CE-F06A3B7BA92A}"/>
    <cellStyle name="Percent 3 3 2 3 2 3 3" xfId="13181" xr:uid="{A34DF4F9-4C38-425C-9563-E8D781537C4D}"/>
    <cellStyle name="Percent 3 3 2 3 2 3 3 2" xfId="35607" xr:uid="{B2CB734F-4735-4BF1-BF26-14790BBF754B}"/>
    <cellStyle name="Percent 3 3 2 3 2 3 4" xfId="26577" xr:uid="{7ADAF739-A11A-49CD-9993-6560C2720EC2}"/>
    <cellStyle name="Percent 3 3 2 3 2 4" xfId="5645" xr:uid="{F39C16CA-DC33-4ACF-9C3E-8041276418ED}"/>
    <cellStyle name="Percent 3 3 2 3 2 4 2" xfId="14675" xr:uid="{08FD04D6-B508-4E2C-B9CB-386C609376E5}"/>
    <cellStyle name="Percent 3 3 2 3 2 4 2 2" xfId="37101" xr:uid="{76D66C93-171C-4412-9BCD-88AF64497708}"/>
    <cellStyle name="Percent 3 3 2 3 2 4 3" xfId="28071" xr:uid="{6C76AF69-66F9-4275-B607-E9EAC8991C07}"/>
    <cellStyle name="Percent 3 3 2 3 2 5" xfId="10193" xr:uid="{832CEDC6-051A-4261-BB66-16D111F9CD1E}"/>
    <cellStyle name="Percent 3 3 2 3 2 5 2" xfId="32619" xr:uid="{CE920DD8-F807-4FB5-9FF2-23E0F0F26E43}"/>
    <cellStyle name="Percent 3 3 2 3 2 6" xfId="23589" xr:uid="{CE4A052D-A8E9-4B2A-9311-12F6DEFC453C}"/>
    <cellStyle name="Percent 3 3 2 3 3" xfId="1910" xr:uid="{4D9FE2FE-8F7D-4065-BDFD-52BDDF5D1D28}"/>
    <cellStyle name="Percent 3 3 2 3 3 2" xfId="6392" xr:uid="{32C0B98C-2D64-4307-BAEA-87234D9D41A8}"/>
    <cellStyle name="Percent 3 3 2 3 3 2 2" xfId="15422" xr:uid="{10DDE949-F905-4437-B6EC-C0DF983F7CCD}"/>
    <cellStyle name="Percent 3 3 2 3 3 2 2 2" xfId="37848" xr:uid="{22488110-95F2-4F89-8816-B6AF7A7C1315}"/>
    <cellStyle name="Percent 3 3 2 3 3 2 3" xfId="28818" xr:uid="{DCF9E36B-138F-4569-8B68-7030B19B2C18}"/>
    <cellStyle name="Percent 3 3 2 3 3 3" xfId="10940" xr:uid="{DE8D8CB6-A376-4E11-9BFC-A349B3F35BE8}"/>
    <cellStyle name="Percent 3 3 2 3 3 3 2" xfId="33366" xr:uid="{CC057164-24A9-41D2-B0C0-9576B1CAAD16}"/>
    <cellStyle name="Percent 3 3 2 3 3 4" xfId="24336" xr:uid="{0B422A8E-F1B8-46B1-8B1B-78C945E95DDF}"/>
    <cellStyle name="Percent 3 3 2 3 4" xfId="3404" xr:uid="{25B3C32D-658A-479A-91FE-B0559D06AAEF}"/>
    <cellStyle name="Percent 3 3 2 3 4 2" xfId="7886" xr:uid="{CD0A715D-538D-4967-91CD-1A8A1B50757D}"/>
    <cellStyle name="Percent 3 3 2 3 4 2 2" xfId="16916" xr:uid="{1AA361FE-1A81-476B-B4EB-1B17C080E76B}"/>
    <cellStyle name="Percent 3 3 2 3 4 2 2 2" xfId="39342" xr:uid="{139E4113-FADF-4C9C-BD9C-0F4AD6A8366B}"/>
    <cellStyle name="Percent 3 3 2 3 4 2 3" xfId="30312" xr:uid="{C185D9A8-124C-466D-B0FB-434D9CF554E4}"/>
    <cellStyle name="Percent 3 3 2 3 4 3" xfId="12434" xr:uid="{BBD86404-0E70-4B4E-A97A-C4AC1577E19D}"/>
    <cellStyle name="Percent 3 3 2 3 4 3 2" xfId="34860" xr:uid="{6CD50350-BE59-4CEC-B720-CA0183942B68}"/>
    <cellStyle name="Percent 3 3 2 3 4 4" xfId="25830" xr:uid="{D51527AA-B3BE-4B4C-A25E-7F4F77B7F2F1}"/>
    <cellStyle name="Percent 3 3 2 3 5" xfId="4898" xr:uid="{8F524F9C-C386-438E-B3FB-272378CCE4FC}"/>
    <cellStyle name="Percent 3 3 2 3 5 2" xfId="13928" xr:uid="{F1460A8E-08C8-4BEA-AFDD-98E8449588D1}"/>
    <cellStyle name="Percent 3 3 2 3 5 2 2" xfId="36354" xr:uid="{5F2E7069-35AB-4EB6-973B-E4990E2AEA32}"/>
    <cellStyle name="Percent 3 3 2 3 5 3" xfId="27324" xr:uid="{04DA39B4-C497-4F8D-B86B-7900E6984443}"/>
    <cellStyle name="Percent 3 3 2 3 6" xfId="9446" xr:uid="{98A81672-DDFF-4B8D-B2F0-F5B5B92EB2B9}"/>
    <cellStyle name="Percent 3 3 2 3 6 2" xfId="31872" xr:uid="{49477BBE-A64E-4C8D-BB73-62C5B22597D1}"/>
    <cellStyle name="Percent 3 3 2 3 7" xfId="22842" xr:uid="{57D96C7D-871A-4FD7-931A-CC003BDD801D}"/>
    <cellStyle name="Percent 3 3 2 4" xfId="602" xr:uid="{709CEE1D-E189-4426-82B5-FF7A716F4CC5}"/>
    <cellStyle name="Percent 3 3 2 4 2" xfId="1349" xr:uid="{25840984-ABC2-42B2-8714-FD4B7A9A6621}"/>
    <cellStyle name="Percent 3 3 2 4 2 2" xfId="2843" xr:uid="{E41E672B-A301-43F1-A615-1C5FE274E0A5}"/>
    <cellStyle name="Percent 3 3 2 4 2 2 2" xfId="7325" xr:uid="{44669146-42A6-47B0-8A40-34D65570F134}"/>
    <cellStyle name="Percent 3 3 2 4 2 2 2 2" xfId="16355" xr:uid="{AC4E9C69-FFB4-4A97-8EDF-21F1F0E33425}"/>
    <cellStyle name="Percent 3 3 2 4 2 2 2 2 2" xfId="38781" xr:uid="{1B210FD3-1B20-400D-A96A-89D4AE08F57E}"/>
    <cellStyle name="Percent 3 3 2 4 2 2 2 3" xfId="29751" xr:uid="{CEDCCB0F-9F04-48A2-A998-996A7D653F7F}"/>
    <cellStyle name="Percent 3 3 2 4 2 2 3" xfId="11873" xr:uid="{3BC164D9-F3AB-4417-9429-A686C2CFA733}"/>
    <cellStyle name="Percent 3 3 2 4 2 2 3 2" xfId="34299" xr:uid="{64F32096-5787-4D48-9140-685350247C03}"/>
    <cellStyle name="Percent 3 3 2 4 2 2 4" xfId="25269" xr:uid="{2D306EBC-322B-4691-830B-720182237949}"/>
    <cellStyle name="Percent 3 3 2 4 2 3" xfId="4337" xr:uid="{42443ED8-AE54-4DE8-9B24-0B2214893502}"/>
    <cellStyle name="Percent 3 3 2 4 2 3 2" xfId="8819" xr:uid="{6F78673C-BE16-4D1C-BCD2-D1030F921AC2}"/>
    <cellStyle name="Percent 3 3 2 4 2 3 2 2" xfId="17849" xr:uid="{9C587E1C-6685-4FBA-8A0B-77A285100824}"/>
    <cellStyle name="Percent 3 3 2 4 2 3 2 2 2" xfId="40275" xr:uid="{8C0DA411-01E8-425A-9511-D171D53AFD41}"/>
    <cellStyle name="Percent 3 3 2 4 2 3 2 3" xfId="31245" xr:uid="{65B34107-F444-4E5D-8F37-51D7DB460308}"/>
    <cellStyle name="Percent 3 3 2 4 2 3 3" xfId="13367" xr:uid="{62CF601D-D425-492C-B90F-4CDFE3F4B751}"/>
    <cellStyle name="Percent 3 3 2 4 2 3 3 2" xfId="35793" xr:uid="{80CBE2A9-4340-4890-A7C5-7324AE7E79DF}"/>
    <cellStyle name="Percent 3 3 2 4 2 3 4" xfId="26763" xr:uid="{52340A81-FAFD-4450-864E-F465DA8C5490}"/>
    <cellStyle name="Percent 3 3 2 4 2 4" xfId="5831" xr:uid="{EE4D437A-FD85-46DB-A339-283307468F5A}"/>
    <cellStyle name="Percent 3 3 2 4 2 4 2" xfId="14861" xr:uid="{8419ED12-DC35-45CA-9274-46E56EBAD8B5}"/>
    <cellStyle name="Percent 3 3 2 4 2 4 2 2" xfId="37287" xr:uid="{05F06642-D872-4B7A-9EB8-235493D62BF1}"/>
    <cellStyle name="Percent 3 3 2 4 2 4 3" xfId="28257" xr:uid="{932E0F5F-B2EB-4A20-961B-2816BD519E31}"/>
    <cellStyle name="Percent 3 3 2 4 2 5" xfId="10379" xr:uid="{4271EB95-F782-4E1F-99C6-A570408DEC73}"/>
    <cellStyle name="Percent 3 3 2 4 2 5 2" xfId="32805" xr:uid="{20BA1CDC-177E-4100-A9FE-EB079FA37D54}"/>
    <cellStyle name="Percent 3 3 2 4 2 6" xfId="23775" xr:uid="{1289E160-67AB-4D76-9D2F-20BFE0218DE2}"/>
    <cellStyle name="Percent 3 3 2 4 3" xfId="2096" xr:uid="{592D91D8-8BAE-4BAC-B1E6-0F2A80FC4926}"/>
    <cellStyle name="Percent 3 3 2 4 3 2" xfId="6578" xr:uid="{4D9FB661-DBF2-4D57-A743-523318132FCB}"/>
    <cellStyle name="Percent 3 3 2 4 3 2 2" xfId="15608" xr:uid="{835FF7B2-DE7E-4228-BF82-DFCE5DF78F5C}"/>
    <cellStyle name="Percent 3 3 2 4 3 2 2 2" xfId="38034" xr:uid="{CC9147CC-083B-4E2D-8FE9-E7655501B756}"/>
    <cellStyle name="Percent 3 3 2 4 3 2 3" xfId="29004" xr:uid="{FBECC9B9-B598-465D-8C57-632C92A45FE5}"/>
    <cellStyle name="Percent 3 3 2 4 3 3" xfId="11126" xr:uid="{4B91E42F-8EF8-4CD2-A9D7-C4D192AA6320}"/>
    <cellStyle name="Percent 3 3 2 4 3 3 2" xfId="33552" xr:uid="{5F342539-45B8-4E90-8152-07E6740740C2}"/>
    <cellStyle name="Percent 3 3 2 4 3 4" xfId="24522" xr:uid="{04AC723B-D924-4ABD-9DE1-FEC85C8724C0}"/>
    <cellStyle name="Percent 3 3 2 4 4" xfId="3590" xr:uid="{F2FA0EAC-86A6-4404-B73D-FB61409A6034}"/>
    <cellStyle name="Percent 3 3 2 4 4 2" xfId="8072" xr:uid="{973EA5D3-5387-4AA5-9489-F83CDB3B098C}"/>
    <cellStyle name="Percent 3 3 2 4 4 2 2" xfId="17102" xr:uid="{E7DAE53F-FB0A-4F8E-8D7A-70774312A509}"/>
    <cellStyle name="Percent 3 3 2 4 4 2 2 2" xfId="39528" xr:uid="{063F5518-A9EF-4951-B8B7-C78E5101C3F1}"/>
    <cellStyle name="Percent 3 3 2 4 4 2 3" xfId="30498" xr:uid="{67014B16-608B-478D-911A-D3B003162865}"/>
    <cellStyle name="Percent 3 3 2 4 4 3" xfId="12620" xr:uid="{064141B8-5DBB-4885-A4E1-E8EA0614658B}"/>
    <cellStyle name="Percent 3 3 2 4 4 3 2" xfId="35046" xr:uid="{41ACED59-DADA-47E4-923F-9136D9E38DD7}"/>
    <cellStyle name="Percent 3 3 2 4 4 4" xfId="26016" xr:uid="{0497FB76-90FC-46B1-ACC4-6F111201AB65}"/>
    <cellStyle name="Percent 3 3 2 4 5" xfId="5084" xr:uid="{002342DA-5967-4C45-AC08-08569409C218}"/>
    <cellStyle name="Percent 3 3 2 4 5 2" xfId="14114" xr:uid="{00A0F48C-E9BD-4A0B-ADB2-FFC85D3603D0}"/>
    <cellStyle name="Percent 3 3 2 4 5 2 2" xfId="36540" xr:uid="{1CC1CC30-3D3C-48C9-9ADC-5C84A484A75A}"/>
    <cellStyle name="Percent 3 3 2 4 5 3" xfId="27510" xr:uid="{2BA31BBA-7350-4E64-96EE-BACB987F440C}"/>
    <cellStyle name="Percent 3 3 2 4 6" xfId="9632" xr:uid="{BB7AFF04-B6AF-4452-978B-2F9D1A5E1BA0}"/>
    <cellStyle name="Percent 3 3 2 4 6 2" xfId="32058" xr:uid="{E6C654CD-7A8C-4C1B-8677-43FD40578F09}"/>
    <cellStyle name="Percent 3 3 2 4 7" xfId="23028" xr:uid="{EE6CC151-8B53-4B1B-8030-E72D55A3F6C2}"/>
    <cellStyle name="Percent 3 3 2 5" xfId="789" xr:uid="{8FE148FB-6D92-4D1E-B984-EAFA30CAE2EC}"/>
    <cellStyle name="Percent 3 3 2 5 2" xfId="2283" xr:uid="{104FCD69-5597-47C3-9136-8277F10A0C05}"/>
    <cellStyle name="Percent 3 3 2 5 2 2" xfId="6765" xr:uid="{A5F64B3F-6CAB-460B-A463-F5876C99BDA3}"/>
    <cellStyle name="Percent 3 3 2 5 2 2 2" xfId="15795" xr:uid="{349532D8-AE60-473E-906C-3894EE69E579}"/>
    <cellStyle name="Percent 3 3 2 5 2 2 2 2" xfId="38221" xr:uid="{3F8EB412-4C64-4645-B820-5FE2FD04211C}"/>
    <cellStyle name="Percent 3 3 2 5 2 2 3" xfId="29191" xr:uid="{039A1FE7-0D99-40E5-8B79-3C19E9729518}"/>
    <cellStyle name="Percent 3 3 2 5 2 3" xfId="11313" xr:uid="{6966BCB8-C8F0-40E8-9E8F-1DEF45B9B597}"/>
    <cellStyle name="Percent 3 3 2 5 2 3 2" xfId="33739" xr:uid="{6138A4CC-2463-49CB-938C-BD4E7BEC426E}"/>
    <cellStyle name="Percent 3 3 2 5 2 4" xfId="24709" xr:uid="{379FD154-DFBE-4F0D-A91B-3A96C576538F}"/>
    <cellStyle name="Percent 3 3 2 5 3" xfId="3777" xr:uid="{167A2E16-E993-4D8D-A92C-FB17863F25B8}"/>
    <cellStyle name="Percent 3 3 2 5 3 2" xfId="8259" xr:uid="{EC0F250E-E329-4810-860E-E8B3FD7D4B5B}"/>
    <cellStyle name="Percent 3 3 2 5 3 2 2" xfId="17289" xr:uid="{FBE83A81-68E2-45E9-9BEA-DC4553B8D762}"/>
    <cellStyle name="Percent 3 3 2 5 3 2 2 2" xfId="39715" xr:uid="{74450033-3B29-415F-B578-B530D0EA1DA3}"/>
    <cellStyle name="Percent 3 3 2 5 3 2 3" xfId="30685" xr:uid="{CF584AF4-BE0E-441F-A330-133BD3E77E61}"/>
    <cellStyle name="Percent 3 3 2 5 3 3" xfId="12807" xr:uid="{56076781-EA54-454B-8774-46AF578866A4}"/>
    <cellStyle name="Percent 3 3 2 5 3 3 2" xfId="35233" xr:uid="{1C882757-6BBF-4A5C-950A-08CEEE9261D6}"/>
    <cellStyle name="Percent 3 3 2 5 3 4" xfId="26203" xr:uid="{F71B0A0B-5580-4F04-958D-0AEDB2AD6DA9}"/>
    <cellStyle name="Percent 3 3 2 5 4" xfId="5271" xr:uid="{377D6537-0710-4129-B5D2-2750F94F60A1}"/>
    <cellStyle name="Percent 3 3 2 5 4 2" xfId="14301" xr:uid="{A78D5E25-C58D-4C76-8E47-E3B9D99A18A6}"/>
    <cellStyle name="Percent 3 3 2 5 4 2 2" xfId="36727" xr:uid="{28D279C0-E042-46D5-BFA6-E41E13D45D47}"/>
    <cellStyle name="Percent 3 3 2 5 4 3" xfId="27697" xr:uid="{CD1DE39D-E16E-4116-BB97-6FF6310A151A}"/>
    <cellStyle name="Percent 3 3 2 5 5" xfId="9819" xr:uid="{B0FC3C82-3711-44F0-AB74-08C327653CC6}"/>
    <cellStyle name="Percent 3 3 2 5 5 2" xfId="32245" xr:uid="{9D3D25B0-8E7B-46B9-9000-7AE1346208F4}"/>
    <cellStyle name="Percent 3 3 2 5 6" xfId="23215" xr:uid="{E92FCA55-564A-405B-BF87-4F7492770EEC}"/>
    <cellStyle name="Percent 3 3 2 6" xfId="1538" xr:uid="{E339F931-B111-4D59-8264-840527C38F94}"/>
    <cellStyle name="Percent 3 3 2 6 2" xfId="6020" xr:uid="{85C79C18-684C-47EF-BB14-BBEFAB1F12AB}"/>
    <cellStyle name="Percent 3 3 2 6 2 2" xfId="15050" xr:uid="{74E153A6-8018-4867-BE2D-30EF5B8C4CD2}"/>
    <cellStyle name="Percent 3 3 2 6 2 2 2" xfId="37476" xr:uid="{7F95D8BF-2FB1-41EF-9231-0C0D068BD2A5}"/>
    <cellStyle name="Percent 3 3 2 6 2 3" xfId="28446" xr:uid="{8E007FEF-5CC6-4F63-80B1-8175DFEEB2FE}"/>
    <cellStyle name="Percent 3 3 2 6 3" xfId="10568" xr:uid="{DC3A054D-DA6E-4580-92F2-A7160501168F}"/>
    <cellStyle name="Percent 3 3 2 6 3 2" xfId="32994" xr:uid="{FE7B0164-B881-41BF-9B21-470760E13C56}"/>
    <cellStyle name="Percent 3 3 2 6 4" xfId="23964" xr:uid="{A2D14B21-3171-4F1F-8EB0-5676EB0FB482}"/>
    <cellStyle name="Percent 3 3 2 7" xfId="3032" xr:uid="{17002599-5BB0-4553-8C62-E0A9E0F10F50}"/>
    <cellStyle name="Percent 3 3 2 7 2" xfId="7514" xr:uid="{F866D556-0CA9-4525-92A0-816C2EF41E41}"/>
    <cellStyle name="Percent 3 3 2 7 2 2" xfId="16544" xr:uid="{88234252-C73A-4B59-B5AA-92A54F7249CE}"/>
    <cellStyle name="Percent 3 3 2 7 2 2 2" xfId="38970" xr:uid="{388C74B4-FCB1-4107-8145-7B75ACC4CFF8}"/>
    <cellStyle name="Percent 3 3 2 7 2 3" xfId="29940" xr:uid="{61459C55-F6AF-4374-9326-743A443D0912}"/>
    <cellStyle name="Percent 3 3 2 7 3" xfId="12062" xr:uid="{7F55CCCD-B76A-40CF-9F4A-023C01F788AD}"/>
    <cellStyle name="Percent 3 3 2 7 3 2" xfId="34488" xr:uid="{7BE779C0-2FEF-4927-B359-43DB9EBA6E16}"/>
    <cellStyle name="Percent 3 3 2 7 4" xfId="25458" xr:uid="{AA452BC2-DE3F-48A1-ADF0-F3670EE5532E}"/>
    <cellStyle name="Percent 3 3 2 8" xfId="4526" xr:uid="{32FFFCE3-515A-4AC8-9B4D-4ED3F3210A6E}"/>
    <cellStyle name="Percent 3 3 2 8 2" xfId="13556" xr:uid="{295DB431-BF64-49C3-9A2A-4C940EA3C2CB}"/>
    <cellStyle name="Percent 3 3 2 8 2 2" xfId="35982" xr:uid="{EEECEF2B-BB87-4326-BD22-6FF7B3E9125E}"/>
    <cellStyle name="Percent 3 3 2 8 3" xfId="26952" xr:uid="{C9F69EE8-9A6A-4098-8D42-17D7955C7A73}"/>
    <cellStyle name="Percent 3 3 2 9" xfId="9074" xr:uid="{C1063F5A-3CA3-4EDA-8F89-F281E21AED27}"/>
    <cellStyle name="Percent 3 3 2 9 2" xfId="31500" xr:uid="{7DB15D9F-B5AD-4CFC-8D2E-135739954AFE}"/>
    <cellStyle name="Percent 3 3 3" xfId="67" xr:uid="{0979AA83-6934-49DD-B212-5F9266FA3D04}"/>
    <cellStyle name="Percent 3 3 3 10" xfId="22493" xr:uid="{67EA84C6-E233-4C8A-AA19-F0163FF59DF7}"/>
    <cellStyle name="Percent 3 3 3 2" xfId="253" xr:uid="{D260E281-26DA-44B6-8057-1C73E7CE5FF9}"/>
    <cellStyle name="Percent 3 3 3 2 2" xfId="998" xr:uid="{7086A38E-FACB-4B9A-BEBC-1584AE9F870C}"/>
    <cellStyle name="Percent 3 3 3 2 2 2" xfId="2492" xr:uid="{08B5F3E3-D9F9-4BCF-9EAC-5DAE38A36737}"/>
    <cellStyle name="Percent 3 3 3 2 2 2 2" xfId="6974" xr:uid="{ABFD65FA-F9D9-409E-87D3-DDBA46A8AC0E}"/>
    <cellStyle name="Percent 3 3 3 2 2 2 2 2" xfId="16004" xr:uid="{05B1B03F-AA44-4F5D-8766-970132D51583}"/>
    <cellStyle name="Percent 3 3 3 2 2 2 2 2 2" xfId="38430" xr:uid="{0C1DDD98-3DB4-4017-A26B-B286D8322D54}"/>
    <cellStyle name="Percent 3 3 3 2 2 2 2 3" xfId="29400" xr:uid="{4BEFEC2A-B3C8-45F3-8F7F-DA1C520C4A0D}"/>
    <cellStyle name="Percent 3 3 3 2 2 2 3" xfId="11522" xr:uid="{D55D1D3D-9636-4527-BFF5-FF9D17DE618E}"/>
    <cellStyle name="Percent 3 3 3 2 2 2 3 2" xfId="33948" xr:uid="{9BDE10D5-AC23-4CBD-98AE-DCC4BE1EFEF4}"/>
    <cellStyle name="Percent 3 3 3 2 2 2 4" xfId="24918" xr:uid="{78246F81-746A-46E6-B762-8B0717A487A9}"/>
    <cellStyle name="Percent 3 3 3 2 2 3" xfId="3986" xr:uid="{B5FEF0C1-A20D-462C-9724-816A8BA94018}"/>
    <cellStyle name="Percent 3 3 3 2 2 3 2" xfId="8468" xr:uid="{0CB42834-57F8-44D4-8FA9-8EA35BDDC8FE}"/>
    <cellStyle name="Percent 3 3 3 2 2 3 2 2" xfId="17498" xr:uid="{922E9DF2-9FD7-473B-BE31-4F49580330A7}"/>
    <cellStyle name="Percent 3 3 3 2 2 3 2 2 2" xfId="39924" xr:uid="{3ADD52F8-BCAB-47C8-972F-7D288E50E1CA}"/>
    <cellStyle name="Percent 3 3 3 2 2 3 2 3" xfId="30894" xr:uid="{F8E6924E-9E9E-4946-9B6F-F1DF07ED5C3C}"/>
    <cellStyle name="Percent 3 3 3 2 2 3 3" xfId="13016" xr:uid="{77BCA050-7F5D-4939-919B-526C7F9FABF9}"/>
    <cellStyle name="Percent 3 3 3 2 2 3 3 2" xfId="35442" xr:uid="{94673804-7C45-47FB-BFA8-1271C17893D2}"/>
    <cellStyle name="Percent 3 3 3 2 2 3 4" xfId="26412" xr:uid="{342B5FD0-7DEC-40F2-9871-50B5A15CEA6F}"/>
    <cellStyle name="Percent 3 3 3 2 2 4" xfId="5480" xr:uid="{29068D61-9FBD-40F3-B00E-D1CD330776B5}"/>
    <cellStyle name="Percent 3 3 3 2 2 4 2" xfId="14510" xr:uid="{44220773-C991-423B-9506-00A58FCD4948}"/>
    <cellStyle name="Percent 3 3 3 2 2 4 2 2" xfId="36936" xr:uid="{E9F99992-FF0E-441F-AF18-8F357709AE6D}"/>
    <cellStyle name="Percent 3 3 3 2 2 4 3" xfId="27906" xr:uid="{F748214A-6090-487D-ACE8-13B1C972259D}"/>
    <cellStyle name="Percent 3 3 3 2 2 5" xfId="10028" xr:uid="{767484FD-530E-43E4-92EE-664E1FDF1F15}"/>
    <cellStyle name="Percent 3 3 3 2 2 5 2" xfId="32454" xr:uid="{2EC584CD-0B51-4BA3-9D52-6A7C9915D46F}"/>
    <cellStyle name="Percent 3 3 3 2 2 6" xfId="23424" xr:uid="{44B52637-AEE9-490C-9555-2E77CE33B443}"/>
    <cellStyle name="Percent 3 3 3 2 3" xfId="1747" xr:uid="{757C2297-D528-454A-A05B-DB54457A98F7}"/>
    <cellStyle name="Percent 3 3 3 2 3 2" xfId="6229" xr:uid="{4991A7F3-A844-43BE-9B3B-E4546575B08A}"/>
    <cellStyle name="Percent 3 3 3 2 3 2 2" xfId="15259" xr:uid="{19BA54E9-81B2-43C3-BA3F-EB70217FC153}"/>
    <cellStyle name="Percent 3 3 3 2 3 2 2 2" xfId="37685" xr:uid="{70F3C46A-CA34-49EF-A51A-C5EE56227F72}"/>
    <cellStyle name="Percent 3 3 3 2 3 2 3" xfId="28655" xr:uid="{B651AD77-1357-43BF-9CBD-B73935249E38}"/>
    <cellStyle name="Percent 3 3 3 2 3 3" xfId="10777" xr:uid="{F7E8B774-744F-44C1-8E87-B8CA14750F5C}"/>
    <cellStyle name="Percent 3 3 3 2 3 3 2" xfId="33203" xr:uid="{895CEEF0-8734-4BD1-BD00-2A78C6FDCA18}"/>
    <cellStyle name="Percent 3 3 3 2 3 4" xfId="24173" xr:uid="{13A34D95-DE12-4F42-8E7F-E0CC5B2736AF}"/>
    <cellStyle name="Percent 3 3 3 2 4" xfId="3241" xr:uid="{5FDA1229-5FF7-4300-B119-25B53E03FE96}"/>
    <cellStyle name="Percent 3 3 3 2 4 2" xfId="7723" xr:uid="{476D10B0-4389-4527-81A8-95AE65535101}"/>
    <cellStyle name="Percent 3 3 3 2 4 2 2" xfId="16753" xr:uid="{62B1456B-6146-4D3F-BEDD-BC66F2AB5FB9}"/>
    <cellStyle name="Percent 3 3 3 2 4 2 2 2" xfId="39179" xr:uid="{508538C5-4C6D-41B4-9E03-61F34AD9091F}"/>
    <cellStyle name="Percent 3 3 3 2 4 2 3" xfId="30149" xr:uid="{4D2C801D-FE36-4D61-B776-8E3290D79F62}"/>
    <cellStyle name="Percent 3 3 3 2 4 3" xfId="12271" xr:uid="{B14A95E7-C013-41BA-9FF1-85A76EB874F6}"/>
    <cellStyle name="Percent 3 3 3 2 4 3 2" xfId="34697" xr:uid="{75BDDC75-810B-45B7-8AFB-CD75024C3C1F}"/>
    <cellStyle name="Percent 3 3 3 2 4 4" xfId="25667" xr:uid="{90F5E2F0-8577-4D54-8235-9FECBA07329C}"/>
    <cellStyle name="Percent 3 3 3 2 5" xfId="4735" xr:uid="{D6EA73A6-7F14-4C1D-B6FA-0F5BDB7F2C85}"/>
    <cellStyle name="Percent 3 3 3 2 5 2" xfId="13765" xr:uid="{6D4C32AD-E870-4CEC-BB1B-DF4A6F038C1F}"/>
    <cellStyle name="Percent 3 3 3 2 5 2 2" xfId="36191" xr:uid="{7F4408AF-93FF-41EC-AF32-0751471C67C3}"/>
    <cellStyle name="Percent 3 3 3 2 5 3" xfId="27161" xr:uid="{7D2EFF90-1314-4393-B467-A42087C0D80E}"/>
    <cellStyle name="Percent 3 3 3 2 6" xfId="9283" xr:uid="{B73F765B-2DD6-4ADA-A520-8992AB3FBB12}"/>
    <cellStyle name="Percent 3 3 3 2 6 2" xfId="31709" xr:uid="{6891C399-1961-47DD-89FB-3C77333F5463}"/>
    <cellStyle name="Percent 3 3 3 2 7" xfId="22679" xr:uid="{230EEDA2-EF1C-4E4B-87EC-92EC101EAB98}"/>
    <cellStyle name="Percent 3 3 3 3" xfId="439" xr:uid="{1FA2B2F7-63EE-4E16-AAFD-28E49F7E12FC}"/>
    <cellStyle name="Percent 3 3 3 3 2" xfId="1186" xr:uid="{FE870027-6AAA-4539-A286-68054B037620}"/>
    <cellStyle name="Percent 3 3 3 3 2 2" xfId="2680" xr:uid="{864C82CC-5032-4720-AF86-47E68919C34C}"/>
    <cellStyle name="Percent 3 3 3 3 2 2 2" xfId="7162" xr:uid="{2481C701-B8D1-4A99-BD91-FC3499F9D6FF}"/>
    <cellStyle name="Percent 3 3 3 3 2 2 2 2" xfId="16192" xr:uid="{C61C37D7-4381-4C1A-9D96-BEC2DDFE4CC5}"/>
    <cellStyle name="Percent 3 3 3 3 2 2 2 2 2" xfId="38618" xr:uid="{384F7FB8-2646-4029-84C5-7D855E1261E7}"/>
    <cellStyle name="Percent 3 3 3 3 2 2 2 3" xfId="29588" xr:uid="{9342F730-CDEE-4D41-8D45-392BC3AD71AC}"/>
    <cellStyle name="Percent 3 3 3 3 2 2 3" xfId="11710" xr:uid="{1BAC8A44-73FD-4CB7-91B6-04EE6CE82606}"/>
    <cellStyle name="Percent 3 3 3 3 2 2 3 2" xfId="34136" xr:uid="{EA544C36-3465-4DE5-BCB8-B3691428C595}"/>
    <cellStyle name="Percent 3 3 3 3 2 2 4" xfId="25106" xr:uid="{705D70C3-1651-45C9-9904-D11AD7AE7B4E}"/>
    <cellStyle name="Percent 3 3 3 3 2 3" xfId="4174" xr:uid="{D434E65F-65FA-495C-915C-43C485D10007}"/>
    <cellStyle name="Percent 3 3 3 3 2 3 2" xfId="8656" xr:uid="{2A006D87-F3FE-4A74-8D93-66A830CA8CCC}"/>
    <cellStyle name="Percent 3 3 3 3 2 3 2 2" xfId="17686" xr:uid="{9A7D156F-61D6-4FCD-B62C-C53019A1236F}"/>
    <cellStyle name="Percent 3 3 3 3 2 3 2 2 2" xfId="40112" xr:uid="{9A2797EC-DCF6-4787-8E49-EA98A46968B8}"/>
    <cellStyle name="Percent 3 3 3 3 2 3 2 3" xfId="31082" xr:uid="{6DC4095D-3486-4EB8-AECE-AB9711BFD051}"/>
    <cellStyle name="Percent 3 3 3 3 2 3 3" xfId="13204" xr:uid="{94DCA9D1-3CCA-468F-A5B6-CD38549A2694}"/>
    <cellStyle name="Percent 3 3 3 3 2 3 3 2" xfId="35630" xr:uid="{763E75EC-B793-406E-B873-787701B0FE50}"/>
    <cellStyle name="Percent 3 3 3 3 2 3 4" xfId="26600" xr:uid="{ADAC0F7E-64BF-42A7-BA61-A61C26A2B8E4}"/>
    <cellStyle name="Percent 3 3 3 3 2 4" xfId="5668" xr:uid="{F503BBA7-9903-4BBA-A0F7-AA7821B3CF87}"/>
    <cellStyle name="Percent 3 3 3 3 2 4 2" xfId="14698" xr:uid="{4A99218B-09DE-4C2D-B6C2-612F07D127E5}"/>
    <cellStyle name="Percent 3 3 3 3 2 4 2 2" xfId="37124" xr:uid="{06F4FD9C-2324-4AA1-8BB5-7EADFDD2313D}"/>
    <cellStyle name="Percent 3 3 3 3 2 4 3" xfId="28094" xr:uid="{0B736488-546C-4085-BC70-A2197F58D0C5}"/>
    <cellStyle name="Percent 3 3 3 3 2 5" xfId="10216" xr:uid="{903FF95D-F915-4247-8CF9-EEC1EAE9A6D2}"/>
    <cellStyle name="Percent 3 3 3 3 2 5 2" xfId="32642" xr:uid="{AB82AFD8-7057-4D02-8303-FF1BE2562DDE}"/>
    <cellStyle name="Percent 3 3 3 3 2 6" xfId="23612" xr:uid="{A7E8A212-2476-418B-9F3D-C4EA24D9A2B0}"/>
    <cellStyle name="Percent 3 3 3 3 3" xfId="1933" xr:uid="{BAE604AF-8CBE-4178-9EC9-6D17B0824F29}"/>
    <cellStyle name="Percent 3 3 3 3 3 2" xfId="6415" xr:uid="{D583DFF1-3080-46C7-820D-8EDE80ADE6D2}"/>
    <cellStyle name="Percent 3 3 3 3 3 2 2" xfId="15445" xr:uid="{22C3EA35-6218-488E-AEB4-0B5B1200314B}"/>
    <cellStyle name="Percent 3 3 3 3 3 2 2 2" xfId="37871" xr:uid="{DB21F1B4-19AA-41A5-97A3-1EEFEF95BAAD}"/>
    <cellStyle name="Percent 3 3 3 3 3 2 3" xfId="28841" xr:uid="{5B43F846-8AE2-47DC-92BF-CF76C5DAEA09}"/>
    <cellStyle name="Percent 3 3 3 3 3 3" xfId="10963" xr:uid="{2C8483BA-5821-4B36-95BE-F8F132A7E4B5}"/>
    <cellStyle name="Percent 3 3 3 3 3 3 2" xfId="33389" xr:uid="{FBC50142-4583-40DD-A8AA-DA6AF978EF1A}"/>
    <cellStyle name="Percent 3 3 3 3 3 4" xfId="24359" xr:uid="{F574F419-71B0-4DFD-9888-091092303EE2}"/>
    <cellStyle name="Percent 3 3 3 3 4" xfId="3427" xr:uid="{098E238A-C558-4F00-905E-149C831045C4}"/>
    <cellStyle name="Percent 3 3 3 3 4 2" xfId="7909" xr:uid="{F641C3AD-0C50-46E9-9E3B-F197F3394713}"/>
    <cellStyle name="Percent 3 3 3 3 4 2 2" xfId="16939" xr:uid="{A368A9F3-F9EF-497B-8D32-EC6C5DA515A7}"/>
    <cellStyle name="Percent 3 3 3 3 4 2 2 2" xfId="39365" xr:uid="{28C08716-D84F-4316-BA6C-C8A4F352C6D5}"/>
    <cellStyle name="Percent 3 3 3 3 4 2 3" xfId="30335" xr:uid="{6EC43A5F-D42B-4918-8D9C-F3EBE956F5B9}"/>
    <cellStyle name="Percent 3 3 3 3 4 3" xfId="12457" xr:uid="{8B05D904-AB11-44CA-9168-61DF119ED5C5}"/>
    <cellStyle name="Percent 3 3 3 3 4 3 2" xfId="34883" xr:uid="{8F2E710D-FB42-44D6-917F-10B44CE99B91}"/>
    <cellStyle name="Percent 3 3 3 3 4 4" xfId="25853" xr:uid="{A7D63ED8-1286-4707-A5F5-EAB1E6DF33AE}"/>
    <cellStyle name="Percent 3 3 3 3 5" xfId="4921" xr:uid="{D02BA584-8564-4D8B-80D0-AC8722D0002A}"/>
    <cellStyle name="Percent 3 3 3 3 5 2" xfId="13951" xr:uid="{B6FFF950-0886-4FCD-8C1F-C30187ADEFA7}"/>
    <cellStyle name="Percent 3 3 3 3 5 2 2" xfId="36377" xr:uid="{4521718C-2543-4889-A680-E2D962316821}"/>
    <cellStyle name="Percent 3 3 3 3 5 3" xfId="27347" xr:uid="{14FDF853-CC8F-478C-AC63-6BEEFC05E4C8}"/>
    <cellStyle name="Percent 3 3 3 3 6" xfId="9469" xr:uid="{F3C0FF69-EFC1-4319-880A-D6C66164D361}"/>
    <cellStyle name="Percent 3 3 3 3 6 2" xfId="31895" xr:uid="{D078530C-44AD-4A0B-BFA5-9E042030D43E}"/>
    <cellStyle name="Percent 3 3 3 3 7" xfId="22865" xr:uid="{FABC40F8-9102-48FD-A7A3-D357CEB57ECA}"/>
    <cellStyle name="Percent 3 3 3 4" xfId="625" xr:uid="{A50B186C-815F-4E54-A2C1-1ADD23E2CF7C}"/>
    <cellStyle name="Percent 3 3 3 4 2" xfId="1372" xr:uid="{A3362E66-BD9F-4D36-8290-E88F4FAECDCF}"/>
    <cellStyle name="Percent 3 3 3 4 2 2" xfId="2866" xr:uid="{D37992EA-A64F-4BBA-A322-A75DD1555FE1}"/>
    <cellStyle name="Percent 3 3 3 4 2 2 2" xfId="7348" xr:uid="{E2F792DE-3039-438D-9293-478E2AAAF0AA}"/>
    <cellStyle name="Percent 3 3 3 4 2 2 2 2" xfId="16378" xr:uid="{5579FA63-284C-4B2B-97FD-46A1A36BC990}"/>
    <cellStyle name="Percent 3 3 3 4 2 2 2 2 2" xfId="38804" xr:uid="{9D477C8B-BE02-4BA4-9BDC-4EF63B93802E}"/>
    <cellStyle name="Percent 3 3 3 4 2 2 2 3" xfId="29774" xr:uid="{E6CB73FA-9F0E-4603-BE15-08880302BCB9}"/>
    <cellStyle name="Percent 3 3 3 4 2 2 3" xfId="11896" xr:uid="{8293D84C-2FCB-4BA6-88F0-ABF71CA72632}"/>
    <cellStyle name="Percent 3 3 3 4 2 2 3 2" xfId="34322" xr:uid="{BB2C0F3B-0846-44D8-8615-7332A5E4510C}"/>
    <cellStyle name="Percent 3 3 3 4 2 2 4" xfId="25292" xr:uid="{1F7648BF-62CA-47A4-9E5B-59673806669C}"/>
    <cellStyle name="Percent 3 3 3 4 2 3" xfId="4360" xr:uid="{2D962372-07D1-4739-AB84-53282AEC82E9}"/>
    <cellStyle name="Percent 3 3 3 4 2 3 2" xfId="8842" xr:uid="{81D54D47-24D1-4218-A074-D74F1758AE91}"/>
    <cellStyle name="Percent 3 3 3 4 2 3 2 2" xfId="17872" xr:uid="{23F850C7-CA45-4F6C-B8D3-04C09046643F}"/>
    <cellStyle name="Percent 3 3 3 4 2 3 2 2 2" xfId="40298" xr:uid="{E46CC2D2-9B37-4E13-8AB6-B30B42BC0820}"/>
    <cellStyle name="Percent 3 3 3 4 2 3 2 3" xfId="31268" xr:uid="{3C45EAC1-9DA7-4AE2-9AC3-A2F074FA230F}"/>
    <cellStyle name="Percent 3 3 3 4 2 3 3" xfId="13390" xr:uid="{3C99B4D4-D509-4DD5-BBA6-56CA3BAC6D82}"/>
    <cellStyle name="Percent 3 3 3 4 2 3 3 2" xfId="35816" xr:uid="{4914B375-FFA3-4107-B051-DE5FB589F2D8}"/>
    <cellStyle name="Percent 3 3 3 4 2 3 4" xfId="26786" xr:uid="{A10E5C75-3053-44A5-B8D3-FB52DB24A767}"/>
    <cellStyle name="Percent 3 3 3 4 2 4" xfId="5854" xr:uid="{C203786C-B645-4165-B33B-77EF83CE76B3}"/>
    <cellStyle name="Percent 3 3 3 4 2 4 2" xfId="14884" xr:uid="{41543727-6723-487B-8AE3-480402D6AD8B}"/>
    <cellStyle name="Percent 3 3 3 4 2 4 2 2" xfId="37310" xr:uid="{679FD747-67BF-4256-B469-367AC2AE27D0}"/>
    <cellStyle name="Percent 3 3 3 4 2 4 3" xfId="28280" xr:uid="{0C652847-F589-40F0-BE30-3F047D72973A}"/>
    <cellStyle name="Percent 3 3 3 4 2 5" xfId="10402" xr:uid="{9E407F4F-0776-41D6-AFA9-E851ECC0C5BB}"/>
    <cellStyle name="Percent 3 3 3 4 2 5 2" xfId="32828" xr:uid="{F2FDDA6E-207B-4ACF-B807-D2D708282313}"/>
    <cellStyle name="Percent 3 3 3 4 2 6" xfId="23798" xr:uid="{6769952F-C4BE-4644-9A96-B77FC7046781}"/>
    <cellStyle name="Percent 3 3 3 4 3" xfId="2119" xr:uid="{E93F7F52-EB32-4FC3-8D4D-13D6774EBF7F}"/>
    <cellStyle name="Percent 3 3 3 4 3 2" xfId="6601" xr:uid="{8DA1B3D1-9461-4989-8E2A-B1B57C9AA291}"/>
    <cellStyle name="Percent 3 3 3 4 3 2 2" xfId="15631" xr:uid="{236693F2-E418-4367-9B9F-8B038F054B89}"/>
    <cellStyle name="Percent 3 3 3 4 3 2 2 2" xfId="38057" xr:uid="{C82B1853-B990-4D25-AB47-9A407E8089F8}"/>
    <cellStyle name="Percent 3 3 3 4 3 2 3" xfId="29027" xr:uid="{49C6B194-5FF6-4B84-AC95-986556A885A4}"/>
    <cellStyle name="Percent 3 3 3 4 3 3" xfId="11149" xr:uid="{91066F00-BBCC-40BD-AB10-689D1C6CF1E4}"/>
    <cellStyle name="Percent 3 3 3 4 3 3 2" xfId="33575" xr:uid="{45DF7F39-48B5-4065-BAEC-DBCA49A62869}"/>
    <cellStyle name="Percent 3 3 3 4 3 4" xfId="24545" xr:uid="{BCF0FC64-727B-4D88-9B6C-417869FA679E}"/>
    <cellStyle name="Percent 3 3 3 4 4" xfId="3613" xr:uid="{CA0C6B93-9053-4908-A35B-6BB013F3E21C}"/>
    <cellStyle name="Percent 3 3 3 4 4 2" xfId="8095" xr:uid="{5A503D2D-6E01-4000-9B95-AFA42307C713}"/>
    <cellStyle name="Percent 3 3 3 4 4 2 2" xfId="17125" xr:uid="{5466565E-07BF-4193-BA9B-166283563730}"/>
    <cellStyle name="Percent 3 3 3 4 4 2 2 2" xfId="39551" xr:uid="{B5409859-8941-4C82-9048-DD36298FDDED}"/>
    <cellStyle name="Percent 3 3 3 4 4 2 3" xfId="30521" xr:uid="{CFE00ED9-4907-4AE9-9748-172625F3B2CC}"/>
    <cellStyle name="Percent 3 3 3 4 4 3" xfId="12643" xr:uid="{0FAEB222-965E-4831-95BE-C5E05BF2D2F9}"/>
    <cellStyle name="Percent 3 3 3 4 4 3 2" xfId="35069" xr:uid="{529D71AF-CA16-4421-817E-8B0DD9408CCD}"/>
    <cellStyle name="Percent 3 3 3 4 4 4" xfId="26039" xr:uid="{B9039110-33C0-46D6-96DF-09E63E1FB79E}"/>
    <cellStyle name="Percent 3 3 3 4 5" xfId="5107" xr:uid="{A3F0C543-1F70-44AF-818D-2E3EF41D1E63}"/>
    <cellStyle name="Percent 3 3 3 4 5 2" xfId="14137" xr:uid="{9FB9E1B6-FC4B-4156-808B-0BF2BDDD03D0}"/>
    <cellStyle name="Percent 3 3 3 4 5 2 2" xfId="36563" xr:uid="{A04273DF-6596-46C8-85E1-41ACBB73005C}"/>
    <cellStyle name="Percent 3 3 3 4 5 3" xfId="27533" xr:uid="{661DF06F-78BE-464D-A450-D7CB5E7B6F3E}"/>
    <cellStyle name="Percent 3 3 3 4 6" xfId="9655" xr:uid="{60AE8CC9-3D12-4F5F-9A91-C3FFBC471BC1}"/>
    <cellStyle name="Percent 3 3 3 4 6 2" xfId="32081" xr:uid="{D553EDFF-C9A8-4E61-B094-6D55D18C6B10}"/>
    <cellStyle name="Percent 3 3 3 4 7" xfId="23051" xr:uid="{D34BE26E-BCB7-45BC-B0EB-4324D64A1512}"/>
    <cellStyle name="Percent 3 3 3 5" xfId="812" xr:uid="{F90F62D3-B84F-448C-8E80-62BB1071265B}"/>
    <cellStyle name="Percent 3 3 3 5 2" xfId="2306" xr:uid="{7FE389CB-5B15-45D3-90CA-CD940BBFE3C7}"/>
    <cellStyle name="Percent 3 3 3 5 2 2" xfId="6788" xr:uid="{288DC5C3-FD6E-4261-AB6C-308975F5B221}"/>
    <cellStyle name="Percent 3 3 3 5 2 2 2" xfId="15818" xr:uid="{292B207F-504B-4B1B-9682-F08972043C01}"/>
    <cellStyle name="Percent 3 3 3 5 2 2 2 2" xfId="38244" xr:uid="{675BBF40-3C55-4D0A-BA0E-813A3EAB88DF}"/>
    <cellStyle name="Percent 3 3 3 5 2 2 3" xfId="29214" xr:uid="{D5C73DA9-D958-48E7-B2C7-23F4FA1EFA69}"/>
    <cellStyle name="Percent 3 3 3 5 2 3" xfId="11336" xr:uid="{E4F69885-2217-4581-8CA5-F06B474FECE0}"/>
    <cellStyle name="Percent 3 3 3 5 2 3 2" xfId="33762" xr:uid="{5D4A294B-6012-4BA0-AD9C-5D6F00ECC7A1}"/>
    <cellStyle name="Percent 3 3 3 5 2 4" xfId="24732" xr:uid="{6D133808-15EC-4675-B9F3-A454FF2C4433}"/>
    <cellStyle name="Percent 3 3 3 5 3" xfId="3800" xr:uid="{EC79A816-4E0C-479E-B5F4-23FC2F6EAA2C}"/>
    <cellStyle name="Percent 3 3 3 5 3 2" xfId="8282" xr:uid="{19FA1B17-49C3-4B23-94EA-FE811EBF7C6C}"/>
    <cellStyle name="Percent 3 3 3 5 3 2 2" xfId="17312" xr:uid="{F1621FDC-7800-44C1-A846-BC058463DFCB}"/>
    <cellStyle name="Percent 3 3 3 5 3 2 2 2" xfId="39738" xr:uid="{F6ED3A24-3FAA-4203-B2F0-D48F9BB77131}"/>
    <cellStyle name="Percent 3 3 3 5 3 2 3" xfId="30708" xr:uid="{C69132AC-8696-4956-919E-2F24DBAFED09}"/>
    <cellStyle name="Percent 3 3 3 5 3 3" xfId="12830" xr:uid="{56660861-C134-4C96-B66C-ED0467AD9313}"/>
    <cellStyle name="Percent 3 3 3 5 3 3 2" xfId="35256" xr:uid="{AD966591-857F-4AC9-A68F-B8837A0E389A}"/>
    <cellStyle name="Percent 3 3 3 5 3 4" xfId="26226" xr:uid="{F33B8CA0-67FA-4291-B792-E0721BCE57FC}"/>
    <cellStyle name="Percent 3 3 3 5 4" xfId="5294" xr:uid="{468E5BA9-53C1-45E3-90E5-FBC1A9DF7507}"/>
    <cellStyle name="Percent 3 3 3 5 4 2" xfId="14324" xr:uid="{DCD83CD5-2FB8-4DA1-A86E-AAC27EAEE040}"/>
    <cellStyle name="Percent 3 3 3 5 4 2 2" xfId="36750" xr:uid="{190D1A17-737E-429F-AC0E-3B46BFB8790B}"/>
    <cellStyle name="Percent 3 3 3 5 4 3" xfId="27720" xr:uid="{7A661608-BE46-4E91-B05D-1D564FE9EC66}"/>
    <cellStyle name="Percent 3 3 3 5 5" xfId="9842" xr:uid="{C471CD47-35FB-4913-8991-2C376261A765}"/>
    <cellStyle name="Percent 3 3 3 5 5 2" xfId="32268" xr:uid="{E14E75D7-72B3-455A-AF0B-82F0B1022757}"/>
    <cellStyle name="Percent 3 3 3 5 6" xfId="23238" xr:uid="{688CB102-B2F2-4502-AB8C-790B5AC1B6D6}"/>
    <cellStyle name="Percent 3 3 3 6" xfId="1561" xr:uid="{CB071775-CEC1-422B-885B-7DB1CCA51C60}"/>
    <cellStyle name="Percent 3 3 3 6 2" xfId="6043" xr:uid="{06F2ECC4-9C72-4991-B81A-6803A1650A57}"/>
    <cellStyle name="Percent 3 3 3 6 2 2" xfId="15073" xr:uid="{92FE332A-AF37-4560-B04A-F1B8649B286F}"/>
    <cellStyle name="Percent 3 3 3 6 2 2 2" xfId="37499" xr:uid="{F6776BAE-964E-4784-AC57-E4AA597602D1}"/>
    <cellStyle name="Percent 3 3 3 6 2 3" xfId="28469" xr:uid="{6DEA1F1A-DC28-4D65-BF3E-A406658C31E2}"/>
    <cellStyle name="Percent 3 3 3 6 3" xfId="10591" xr:uid="{7AEC1A7D-9E64-42F3-B24F-AF963274DC70}"/>
    <cellStyle name="Percent 3 3 3 6 3 2" xfId="33017" xr:uid="{22DDDCC9-86B4-4D1B-928B-D9B85DE429F5}"/>
    <cellStyle name="Percent 3 3 3 6 4" xfId="23987" xr:uid="{C642E6FF-07B0-49AF-B73D-389D428C7842}"/>
    <cellStyle name="Percent 3 3 3 7" xfId="3055" xr:uid="{D465AE09-F9C9-4F9B-8CD3-001990EEB7F4}"/>
    <cellStyle name="Percent 3 3 3 7 2" xfId="7537" xr:uid="{DD3CD9D6-617D-4237-9E60-856352B2C863}"/>
    <cellStyle name="Percent 3 3 3 7 2 2" xfId="16567" xr:uid="{8AE1493D-C540-43C3-A151-DB85E9C6F447}"/>
    <cellStyle name="Percent 3 3 3 7 2 2 2" xfId="38993" xr:uid="{5BFB20A1-2D85-4D89-9405-FDE12F968EB3}"/>
    <cellStyle name="Percent 3 3 3 7 2 3" xfId="29963" xr:uid="{FD4F8484-DDCF-4119-B0F8-4B4665CFB9A1}"/>
    <cellStyle name="Percent 3 3 3 7 3" xfId="12085" xr:uid="{7AA45997-7D32-4EB2-8CC2-4F557F81DCCF}"/>
    <cellStyle name="Percent 3 3 3 7 3 2" xfId="34511" xr:uid="{D880E060-3BEC-4DF6-82E3-AB3BE70E852D}"/>
    <cellStyle name="Percent 3 3 3 7 4" xfId="25481" xr:uid="{C82911E6-06C5-4EB1-9215-4A0A76A63D2C}"/>
    <cellStyle name="Percent 3 3 3 8" xfId="4549" xr:uid="{B47B52FC-6D13-4393-9D34-797A68FCD5F2}"/>
    <cellStyle name="Percent 3 3 3 8 2" xfId="13579" xr:uid="{6A5B9B8F-B06A-42A3-B446-334B46766801}"/>
    <cellStyle name="Percent 3 3 3 8 2 2" xfId="36005" xr:uid="{ACD890C4-D155-4D66-9ABD-CA44D3A67506}"/>
    <cellStyle name="Percent 3 3 3 8 3" xfId="26975" xr:uid="{F253922B-EE00-4E5B-9928-CC000D0000B1}"/>
    <cellStyle name="Percent 3 3 3 9" xfId="9097" xr:uid="{9C647E49-1359-4E04-9AED-B5BD4DF4F504}"/>
    <cellStyle name="Percent 3 3 3 9 2" xfId="31523" xr:uid="{F261AAEC-D9E4-4D2A-A2C1-46B8F7E8B435}"/>
    <cellStyle name="Percent 3 3 4" xfId="91" xr:uid="{0869FAA9-5BF1-4DD0-B0AB-EFB4928C2A9B}"/>
    <cellStyle name="Percent 3 3 4 10" xfId="22517" xr:uid="{258AC629-070E-45A6-A11B-D5A35CCD2710}"/>
    <cellStyle name="Percent 3 3 4 2" xfId="277" xr:uid="{B95D70EF-CBE4-4C8F-A9D3-F39DC147D3F6}"/>
    <cellStyle name="Percent 3 3 4 2 2" xfId="1021" xr:uid="{5F7B66E7-F12D-44EC-8BC8-4D1E34C579F9}"/>
    <cellStyle name="Percent 3 3 4 2 2 2" xfId="2515" xr:uid="{EA882BC7-92F7-4AC2-AFA6-353DE2E13CD7}"/>
    <cellStyle name="Percent 3 3 4 2 2 2 2" xfId="6997" xr:uid="{3A535508-6BCC-44C9-9B27-6AA094FA8E3D}"/>
    <cellStyle name="Percent 3 3 4 2 2 2 2 2" xfId="16027" xr:uid="{F6087662-CE64-4490-BB5F-80B264F33FD2}"/>
    <cellStyle name="Percent 3 3 4 2 2 2 2 2 2" xfId="38453" xr:uid="{7FA25AAA-3F2A-4F4E-A3BF-A80D1F5F4669}"/>
    <cellStyle name="Percent 3 3 4 2 2 2 2 3" xfId="29423" xr:uid="{0E78BB14-330B-4811-9265-538532B4743B}"/>
    <cellStyle name="Percent 3 3 4 2 2 2 3" xfId="11545" xr:uid="{FB717F33-D50C-4A53-BD73-920C0CD3C1D3}"/>
    <cellStyle name="Percent 3 3 4 2 2 2 3 2" xfId="33971" xr:uid="{43D4CA60-F7E2-4FC6-B242-32918FC8A2F0}"/>
    <cellStyle name="Percent 3 3 4 2 2 2 4" xfId="24941" xr:uid="{6F5226FE-131A-415C-8605-D6DE837118CA}"/>
    <cellStyle name="Percent 3 3 4 2 2 3" xfId="4009" xr:uid="{3E61253E-438E-4BE9-9361-A1652CD84320}"/>
    <cellStyle name="Percent 3 3 4 2 2 3 2" xfId="8491" xr:uid="{06870E2C-6C8E-4AAC-965D-EBFE440A0AE1}"/>
    <cellStyle name="Percent 3 3 4 2 2 3 2 2" xfId="17521" xr:uid="{37DCFFED-F57C-4E38-896C-04EADBA0ACDD}"/>
    <cellStyle name="Percent 3 3 4 2 2 3 2 2 2" xfId="39947" xr:uid="{E3D00F88-19C4-417D-939D-25327CBB08D8}"/>
    <cellStyle name="Percent 3 3 4 2 2 3 2 3" xfId="30917" xr:uid="{7D14DCA1-BDE0-4645-9248-3EEA016DF861}"/>
    <cellStyle name="Percent 3 3 4 2 2 3 3" xfId="13039" xr:uid="{2851A6B1-075C-436C-86D8-AA5F49F8C62B}"/>
    <cellStyle name="Percent 3 3 4 2 2 3 3 2" xfId="35465" xr:uid="{59CD4655-074A-4744-B5D9-EDCA5E94E269}"/>
    <cellStyle name="Percent 3 3 4 2 2 3 4" xfId="26435" xr:uid="{1B25D4A8-9221-40DE-83D8-2EBF1BCDC7FD}"/>
    <cellStyle name="Percent 3 3 4 2 2 4" xfId="5503" xr:uid="{AC3119C4-D60F-464B-84AB-E4B8D611000A}"/>
    <cellStyle name="Percent 3 3 4 2 2 4 2" xfId="14533" xr:uid="{E525C09B-E2A0-4247-A1FC-5941F1DE5852}"/>
    <cellStyle name="Percent 3 3 4 2 2 4 2 2" xfId="36959" xr:uid="{5E5AA47E-9F80-448F-93D3-23F4D9B1F8A7}"/>
    <cellStyle name="Percent 3 3 4 2 2 4 3" xfId="27929" xr:uid="{E09510BB-D2EF-4CDB-BD93-907E407C9855}"/>
    <cellStyle name="Percent 3 3 4 2 2 5" xfId="10051" xr:uid="{063E31F0-3419-4946-8171-00253FDE1C3E}"/>
    <cellStyle name="Percent 3 3 4 2 2 5 2" xfId="32477" xr:uid="{503E151C-1D8B-422F-BE3D-3A0CC216D60A}"/>
    <cellStyle name="Percent 3 3 4 2 2 6" xfId="23447" xr:uid="{91BD1A4D-05F3-428C-9EEB-79B7DF6097C8}"/>
    <cellStyle name="Percent 3 3 4 2 3" xfId="1771" xr:uid="{B0F3F793-E5AB-4AC9-8A50-19F2C96D0DA2}"/>
    <cellStyle name="Percent 3 3 4 2 3 2" xfId="6253" xr:uid="{18AD1254-6EE6-4A3B-A3A1-ABD8E5FA6598}"/>
    <cellStyle name="Percent 3 3 4 2 3 2 2" xfId="15283" xr:uid="{0CB9C44E-C24A-4644-8C08-65B6129AC66A}"/>
    <cellStyle name="Percent 3 3 4 2 3 2 2 2" xfId="37709" xr:uid="{A762EC2B-1FFD-47A5-8260-FC6341D34F21}"/>
    <cellStyle name="Percent 3 3 4 2 3 2 3" xfId="28679" xr:uid="{3F0F9434-B6BC-445A-B35E-4507171B7B69}"/>
    <cellStyle name="Percent 3 3 4 2 3 3" xfId="10801" xr:uid="{907B7D7B-64FA-4EE9-B405-9C6379369492}"/>
    <cellStyle name="Percent 3 3 4 2 3 3 2" xfId="33227" xr:uid="{FE0F6532-17F2-49B1-8DA4-E5C9180DE272}"/>
    <cellStyle name="Percent 3 3 4 2 3 4" xfId="24197" xr:uid="{7E4F92C1-9E66-4D3E-9D81-1FEFD98384E7}"/>
    <cellStyle name="Percent 3 3 4 2 4" xfId="3265" xr:uid="{98D216A3-1D1F-4799-BA29-FECB487629F1}"/>
    <cellStyle name="Percent 3 3 4 2 4 2" xfId="7747" xr:uid="{FF0D3391-0693-4822-B1C3-7DF2E975AD47}"/>
    <cellStyle name="Percent 3 3 4 2 4 2 2" xfId="16777" xr:uid="{CCA31BAE-DEA7-4D0E-9E9F-A2EB9FA93555}"/>
    <cellStyle name="Percent 3 3 4 2 4 2 2 2" xfId="39203" xr:uid="{DB124409-168C-44FF-9CC1-F79AC75A7562}"/>
    <cellStyle name="Percent 3 3 4 2 4 2 3" xfId="30173" xr:uid="{494A7283-2C8A-49E6-92D0-268AC6C08A0A}"/>
    <cellStyle name="Percent 3 3 4 2 4 3" xfId="12295" xr:uid="{06AF3CD7-88A2-47F5-84C0-96A59E4FB452}"/>
    <cellStyle name="Percent 3 3 4 2 4 3 2" xfId="34721" xr:uid="{E08888F8-2A40-4F08-AB85-5DA5183D3878}"/>
    <cellStyle name="Percent 3 3 4 2 4 4" xfId="25691" xr:uid="{83525B42-5A06-4544-BE70-67CE21A395A5}"/>
    <cellStyle name="Percent 3 3 4 2 5" xfId="4759" xr:uid="{6358ABE7-070A-471E-96BB-FC4491E12BF9}"/>
    <cellStyle name="Percent 3 3 4 2 5 2" xfId="13789" xr:uid="{C2FFC6DD-8296-42DD-89CD-4A024744295A}"/>
    <cellStyle name="Percent 3 3 4 2 5 2 2" xfId="36215" xr:uid="{00704D4C-9ED3-45BA-9764-FF6F66736F11}"/>
    <cellStyle name="Percent 3 3 4 2 5 3" xfId="27185" xr:uid="{B001249D-F539-4DF0-BCE6-A6FD5FA4F023}"/>
    <cellStyle name="Percent 3 3 4 2 6" xfId="9307" xr:uid="{12B7DEC5-8F35-4C9A-B937-3F8100655ACF}"/>
    <cellStyle name="Percent 3 3 4 2 6 2" xfId="31733" xr:uid="{6B8D9385-F849-48F8-A686-A96879C2FD6D}"/>
    <cellStyle name="Percent 3 3 4 2 7" xfId="22703" xr:uid="{5E304F44-8218-480A-8279-5725C00ABFB8}"/>
    <cellStyle name="Percent 3 3 4 3" xfId="463" xr:uid="{7E36ADC9-746D-4C65-BCB6-3FC9D0006C3E}"/>
    <cellStyle name="Percent 3 3 4 3 2" xfId="1210" xr:uid="{97A3E8C7-E063-4FAD-86AA-9A6975B74AB3}"/>
    <cellStyle name="Percent 3 3 4 3 2 2" xfId="2704" xr:uid="{FE7B5812-EA65-44AE-A217-01FFFA4F45CF}"/>
    <cellStyle name="Percent 3 3 4 3 2 2 2" xfId="7186" xr:uid="{B110E918-B988-475D-95E3-7A71F66D3585}"/>
    <cellStyle name="Percent 3 3 4 3 2 2 2 2" xfId="16216" xr:uid="{66D592A3-0B97-424C-87D4-28241A325697}"/>
    <cellStyle name="Percent 3 3 4 3 2 2 2 2 2" xfId="38642" xr:uid="{6D09ED2F-DFCD-4C12-A5B2-83F24F7B543F}"/>
    <cellStyle name="Percent 3 3 4 3 2 2 2 3" xfId="29612" xr:uid="{126A4D61-80DB-4361-8D32-4AD14C2F9AD6}"/>
    <cellStyle name="Percent 3 3 4 3 2 2 3" xfId="11734" xr:uid="{1D203DB2-3990-4E06-BE63-C56E1AA3F603}"/>
    <cellStyle name="Percent 3 3 4 3 2 2 3 2" xfId="34160" xr:uid="{64F368DB-2B06-4AC7-BC9F-3909CEFEA016}"/>
    <cellStyle name="Percent 3 3 4 3 2 2 4" xfId="25130" xr:uid="{409A5087-6EE0-49D0-AE3F-BB883B140C54}"/>
    <cellStyle name="Percent 3 3 4 3 2 3" xfId="4198" xr:uid="{07A5D4EA-96FD-47A8-89AB-09C996204B4C}"/>
    <cellStyle name="Percent 3 3 4 3 2 3 2" xfId="8680" xr:uid="{65D7E156-BD81-4909-91C8-9350EA03E644}"/>
    <cellStyle name="Percent 3 3 4 3 2 3 2 2" xfId="17710" xr:uid="{9BDB3C26-B0E8-4243-BC06-C3E85DB29BAD}"/>
    <cellStyle name="Percent 3 3 4 3 2 3 2 2 2" xfId="40136" xr:uid="{70CD03FD-F2C1-40F7-B3BA-D7C6F6E9EA56}"/>
    <cellStyle name="Percent 3 3 4 3 2 3 2 3" xfId="31106" xr:uid="{0A16738D-84E0-4C76-9FEE-FEC9FED0BF85}"/>
    <cellStyle name="Percent 3 3 4 3 2 3 3" xfId="13228" xr:uid="{7E3355A6-9ECD-4864-A4E1-74407B3B59E9}"/>
    <cellStyle name="Percent 3 3 4 3 2 3 3 2" xfId="35654" xr:uid="{997907ED-649B-46F5-A8AC-A7F1330681CF}"/>
    <cellStyle name="Percent 3 3 4 3 2 3 4" xfId="26624" xr:uid="{25E2FBC7-0498-4FFD-88A9-818393E63CDC}"/>
    <cellStyle name="Percent 3 3 4 3 2 4" xfId="5692" xr:uid="{A1E3F03A-D3DE-4165-B35E-17D95D1AC439}"/>
    <cellStyle name="Percent 3 3 4 3 2 4 2" xfId="14722" xr:uid="{1117C13C-D2F1-4511-BFE2-49A1C0E1BE48}"/>
    <cellStyle name="Percent 3 3 4 3 2 4 2 2" xfId="37148" xr:uid="{5847A2D4-7F71-44ED-A3AA-0C52F1BAB712}"/>
    <cellStyle name="Percent 3 3 4 3 2 4 3" xfId="28118" xr:uid="{789F3654-9B54-4D0D-B826-B678D4FCC759}"/>
    <cellStyle name="Percent 3 3 4 3 2 5" xfId="10240" xr:uid="{66B6B395-D75B-47B2-8D62-D8F88AED667F}"/>
    <cellStyle name="Percent 3 3 4 3 2 5 2" xfId="32666" xr:uid="{F355E317-4181-432D-98AB-B6356D48E975}"/>
    <cellStyle name="Percent 3 3 4 3 2 6" xfId="23636" xr:uid="{E7ED4A78-A0A4-498E-A59C-DCBB1D7438A0}"/>
    <cellStyle name="Percent 3 3 4 3 3" xfId="1957" xr:uid="{E5E44AAD-B3FF-42ED-A02F-EEE0BDC10B14}"/>
    <cellStyle name="Percent 3 3 4 3 3 2" xfId="6439" xr:uid="{315795B5-333A-4B03-BA79-3179FCA79FBF}"/>
    <cellStyle name="Percent 3 3 4 3 3 2 2" xfId="15469" xr:uid="{A5FE3642-1D26-406C-ABF4-F82833FD63A8}"/>
    <cellStyle name="Percent 3 3 4 3 3 2 2 2" xfId="37895" xr:uid="{8DAFF0DE-4A6F-44C9-8030-942B331623B0}"/>
    <cellStyle name="Percent 3 3 4 3 3 2 3" xfId="28865" xr:uid="{BB314169-35D0-40CA-8916-A3C565B90162}"/>
    <cellStyle name="Percent 3 3 4 3 3 3" xfId="10987" xr:uid="{6112D37D-EA5C-4457-AE0D-79EFD6A12158}"/>
    <cellStyle name="Percent 3 3 4 3 3 3 2" xfId="33413" xr:uid="{E7A8E04C-13C7-47C1-B34C-62E25B27F54A}"/>
    <cellStyle name="Percent 3 3 4 3 3 4" xfId="24383" xr:uid="{D045BDC1-7A47-43A7-9739-A2129B30652C}"/>
    <cellStyle name="Percent 3 3 4 3 4" xfId="3451" xr:uid="{E18C7939-4A84-48B9-8C92-95645F3A1DC9}"/>
    <cellStyle name="Percent 3 3 4 3 4 2" xfId="7933" xr:uid="{4D8CC1C8-D624-465E-9FFC-64B1C9454601}"/>
    <cellStyle name="Percent 3 3 4 3 4 2 2" xfId="16963" xr:uid="{BDA37ACF-5969-4845-8FDA-6C7A445D8859}"/>
    <cellStyle name="Percent 3 3 4 3 4 2 2 2" xfId="39389" xr:uid="{7BEC3662-8C1A-4BC1-8C89-C3971FF33083}"/>
    <cellStyle name="Percent 3 3 4 3 4 2 3" xfId="30359" xr:uid="{A8D8EC21-7DDE-4C36-AF56-854A54DEC9FF}"/>
    <cellStyle name="Percent 3 3 4 3 4 3" xfId="12481" xr:uid="{A4389405-150D-4990-AFB8-78484AAB5277}"/>
    <cellStyle name="Percent 3 3 4 3 4 3 2" xfId="34907" xr:uid="{3DDDE58D-3A0E-4179-82E0-C94BDC1A50AC}"/>
    <cellStyle name="Percent 3 3 4 3 4 4" xfId="25877" xr:uid="{7A71B064-2AD2-4090-9934-5EAE856EC44B}"/>
    <cellStyle name="Percent 3 3 4 3 5" xfId="4945" xr:uid="{0B7B3CBC-CD73-4D48-AEA0-14CBFB1AF3C6}"/>
    <cellStyle name="Percent 3 3 4 3 5 2" xfId="13975" xr:uid="{21477FD0-904F-4A0E-B708-03B95423B45E}"/>
    <cellStyle name="Percent 3 3 4 3 5 2 2" xfId="36401" xr:uid="{BA40CD3A-F2EE-4761-BD16-B26A38EF6B96}"/>
    <cellStyle name="Percent 3 3 4 3 5 3" xfId="27371" xr:uid="{20BE2843-B020-49C7-9BB8-F4304EE6AE7C}"/>
    <cellStyle name="Percent 3 3 4 3 6" xfId="9493" xr:uid="{E3B53E74-3136-452F-A641-F1C827ADE5C8}"/>
    <cellStyle name="Percent 3 3 4 3 6 2" xfId="31919" xr:uid="{3DC69897-E039-486A-8548-A0B785A321E3}"/>
    <cellStyle name="Percent 3 3 4 3 7" xfId="22889" xr:uid="{157D58F2-DCBD-4209-86D8-DCDABD208C01}"/>
    <cellStyle name="Percent 3 3 4 4" xfId="649" xr:uid="{DD72F67A-E7D9-4861-9E33-46CE2A519F23}"/>
    <cellStyle name="Percent 3 3 4 4 2" xfId="1396" xr:uid="{471D276D-0EA3-474D-841D-C6218A7EC88C}"/>
    <cellStyle name="Percent 3 3 4 4 2 2" xfId="2890" xr:uid="{327D8FE6-1D5A-45B4-B43D-8434C3780D64}"/>
    <cellStyle name="Percent 3 3 4 4 2 2 2" xfId="7372" xr:uid="{E3BB7E3E-3423-452A-98F7-E8CCF9E43CEF}"/>
    <cellStyle name="Percent 3 3 4 4 2 2 2 2" xfId="16402" xr:uid="{A3F1A85B-D8EC-43FD-A187-0105ED220FE0}"/>
    <cellStyle name="Percent 3 3 4 4 2 2 2 2 2" xfId="38828" xr:uid="{5360A926-3C77-4E20-AD50-79B15CE7AE5F}"/>
    <cellStyle name="Percent 3 3 4 4 2 2 2 3" xfId="29798" xr:uid="{C74389CC-4F13-4039-975F-132D44788E02}"/>
    <cellStyle name="Percent 3 3 4 4 2 2 3" xfId="11920" xr:uid="{A50DC9E4-D043-49D2-A660-803F2A1F24B7}"/>
    <cellStyle name="Percent 3 3 4 4 2 2 3 2" xfId="34346" xr:uid="{55BBC355-BBC5-44C1-8639-5DCD0D165BCB}"/>
    <cellStyle name="Percent 3 3 4 4 2 2 4" xfId="25316" xr:uid="{A3D8C410-615A-4E6D-895E-36CEDF6AE45D}"/>
    <cellStyle name="Percent 3 3 4 4 2 3" xfId="4384" xr:uid="{5074D44B-5D60-4813-B15F-9A4676AEE6F8}"/>
    <cellStyle name="Percent 3 3 4 4 2 3 2" xfId="8866" xr:uid="{B911ABBC-ECB7-4FAA-AAE6-2E13DB97CCB8}"/>
    <cellStyle name="Percent 3 3 4 4 2 3 2 2" xfId="17896" xr:uid="{F80613A0-F03C-4CAD-BB08-292AEFFA4748}"/>
    <cellStyle name="Percent 3 3 4 4 2 3 2 2 2" xfId="40322" xr:uid="{F6797E6D-99F3-4D2B-A103-ED04E2E3E6C5}"/>
    <cellStyle name="Percent 3 3 4 4 2 3 2 3" xfId="31292" xr:uid="{DF6235E5-DABF-4704-82C3-589C03F1518F}"/>
    <cellStyle name="Percent 3 3 4 4 2 3 3" xfId="13414" xr:uid="{DAA0D382-255E-4397-B37C-00A2F7A06143}"/>
    <cellStyle name="Percent 3 3 4 4 2 3 3 2" xfId="35840" xr:uid="{D72439F5-BE80-417A-8130-258FFCBBAE1D}"/>
    <cellStyle name="Percent 3 3 4 4 2 3 4" xfId="26810" xr:uid="{C1CAFD14-A4E1-42FB-8C41-055C95ADA43B}"/>
    <cellStyle name="Percent 3 3 4 4 2 4" xfId="5878" xr:uid="{F193322B-6736-4199-A7C2-DFBD4FFF7EFE}"/>
    <cellStyle name="Percent 3 3 4 4 2 4 2" xfId="14908" xr:uid="{294D9FBE-BF59-463B-8FDE-21D0005F634B}"/>
    <cellStyle name="Percent 3 3 4 4 2 4 2 2" xfId="37334" xr:uid="{E6FC13A2-71BE-4078-9973-7A6144DB3023}"/>
    <cellStyle name="Percent 3 3 4 4 2 4 3" xfId="28304" xr:uid="{A237D92D-CEA3-4FCE-AA7B-039D7BD6880E}"/>
    <cellStyle name="Percent 3 3 4 4 2 5" xfId="10426" xr:uid="{5871116B-0B2C-4081-BB8E-DF67C01D50B7}"/>
    <cellStyle name="Percent 3 3 4 4 2 5 2" xfId="32852" xr:uid="{2DAA242E-30E5-428A-A2AC-AA0707907B01}"/>
    <cellStyle name="Percent 3 3 4 4 2 6" xfId="23822" xr:uid="{9225F7E5-6F2D-4E7D-ACE7-BEF2E19A34F2}"/>
    <cellStyle name="Percent 3 3 4 4 3" xfId="2143" xr:uid="{53AC7D07-82C4-4514-9D94-F729602F461E}"/>
    <cellStyle name="Percent 3 3 4 4 3 2" xfId="6625" xr:uid="{E94AC634-C1C6-4110-A784-54ED0C5A29CA}"/>
    <cellStyle name="Percent 3 3 4 4 3 2 2" xfId="15655" xr:uid="{EF265DE2-9E7E-41AC-8874-1570127AE175}"/>
    <cellStyle name="Percent 3 3 4 4 3 2 2 2" xfId="38081" xr:uid="{A37F3449-2CAE-4A10-8366-879BDD3F7C96}"/>
    <cellStyle name="Percent 3 3 4 4 3 2 3" xfId="29051" xr:uid="{6E0A2451-C0E4-4B8A-9ABC-F2BB17EF682E}"/>
    <cellStyle name="Percent 3 3 4 4 3 3" xfId="11173" xr:uid="{AE0F2057-9509-45D2-90B7-2C90B77F1A30}"/>
    <cellStyle name="Percent 3 3 4 4 3 3 2" xfId="33599" xr:uid="{F43A4FFD-A2CC-4E36-A98A-2D1CDCD1943A}"/>
    <cellStyle name="Percent 3 3 4 4 3 4" xfId="24569" xr:uid="{4C4AA59C-2C45-46B2-9FAC-047219E9F2CB}"/>
    <cellStyle name="Percent 3 3 4 4 4" xfId="3637" xr:uid="{FA4D7EE0-97E7-460D-B746-C5BA5E7B739D}"/>
    <cellStyle name="Percent 3 3 4 4 4 2" xfId="8119" xr:uid="{C408A99C-74ED-4F74-B8A6-E8356D2CDB2A}"/>
    <cellStyle name="Percent 3 3 4 4 4 2 2" xfId="17149" xr:uid="{4B28359F-6CBC-492A-9F9E-909D3E78B215}"/>
    <cellStyle name="Percent 3 3 4 4 4 2 2 2" xfId="39575" xr:uid="{53F73CEC-E210-4C0F-89F7-5EEB3B9A8A97}"/>
    <cellStyle name="Percent 3 3 4 4 4 2 3" xfId="30545" xr:uid="{3AC844F0-5A8D-4F71-92C6-96FECF583059}"/>
    <cellStyle name="Percent 3 3 4 4 4 3" xfId="12667" xr:uid="{C916CB9C-BC9C-4F5B-B8C5-F1363A78057B}"/>
    <cellStyle name="Percent 3 3 4 4 4 3 2" xfId="35093" xr:uid="{0D921A0E-0940-43E2-B06C-2974BF8E2BA4}"/>
    <cellStyle name="Percent 3 3 4 4 4 4" xfId="26063" xr:uid="{9F99FCCE-4C25-492F-A016-039BDFF42D1E}"/>
    <cellStyle name="Percent 3 3 4 4 5" xfId="5131" xr:uid="{E1825B46-DD04-49D5-82CB-0800A41398E5}"/>
    <cellStyle name="Percent 3 3 4 4 5 2" xfId="14161" xr:uid="{002C026C-FB06-4744-94D3-040F96C4B6DC}"/>
    <cellStyle name="Percent 3 3 4 4 5 2 2" xfId="36587" xr:uid="{54C574D4-FB7C-47AF-B0B6-2EFF57F979AF}"/>
    <cellStyle name="Percent 3 3 4 4 5 3" xfId="27557" xr:uid="{E04ECBB3-484F-4FEE-AB5E-53B47A4D417C}"/>
    <cellStyle name="Percent 3 3 4 4 6" xfId="9679" xr:uid="{06E85C78-61A3-4D10-925D-3485856D1C4F}"/>
    <cellStyle name="Percent 3 3 4 4 6 2" xfId="32105" xr:uid="{D8F1B6C3-C3FF-4B29-A4FA-5B71F9BC7787}"/>
    <cellStyle name="Percent 3 3 4 4 7" xfId="23075" xr:uid="{823DCAC7-C6F4-4C6E-8A4F-AB351001A6E1}"/>
    <cellStyle name="Percent 3 3 4 5" xfId="836" xr:uid="{3F59B7B9-59DE-487C-9D5F-3A2C98606DB1}"/>
    <cellStyle name="Percent 3 3 4 5 2" xfId="2330" xr:uid="{2D4436D8-4990-45C4-9B28-723507F21BD0}"/>
    <cellStyle name="Percent 3 3 4 5 2 2" xfId="6812" xr:uid="{2FADBEA5-A75B-4245-92B6-6FF378D4F362}"/>
    <cellStyle name="Percent 3 3 4 5 2 2 2" xfId="15842" xr:uid="{C7ED2A2A-D373-4132-A410-0732AE0C74CB}"/>
    <cellStyle name="Percent 3 3 4 5 2 2 2 2" xfId="38268" xr:uid="{324144CF-5B07-4F35-93FD-EF1B004EB1AA}"/>
    <cellStyle name="Percent 3 3 4 5 2 2 3" xfId="29238" xr:uid="{B59B43C8-DA5E-4DD7-B9E9-839BD85089DE}"/>
    <cellStyle name="Percent 3 3 4 5 2 3" xfId="11360" xr:uid="{47A7AF2C-4C08-42D7-B578-5815FDE390A3}"/>
    <cellStyle name="Percent 3 3 4 5 2 3 2" xfId="33786" xr:uid="{82B1E9D8-5F77-46A7-936A-301F5BE20592}"/>
    <cellStyle name="Percent 3 3 4 5 2 4" xfId="24756" xr:uid="{7ECF932F-2421-4D60-A180-D48F0219EDA6}"/>
    <cellStyle name="Percent 3 3 4 5 3" xfId="3824" xr:uid="{A796B4F0-F07F-42B5-8DF3-9DD6334A11A2}"/>
    <cellStyle name="Percent 3 3 4 5 3 2" xfId="8306" xr:uid="{F70D8E50-83CF-4BF3-89B2-AC7A24B4425F}"/>
    <cellStyle name="Percent 3 3 4 5 3 2 2" xfId="17336" xr:uid="{A8A26A7C-5CEC-4883-B915-937E07D93090}"/>
    <cellStyle name="Percent 3 3 4 5 3 2 2 2" xfId="39762" xr:uid="{8AFD6F6A-EDCD-4930-9322-9FA6B0432B93}"/>
    <cellStyle name="Percent 3 3 4 5 3 2 3" xfId="30732" xr:uid="{3C6483DE-373F-4145-9D42-E87965515985}"/>
    <cellStyle name="Percent 3 3 4 5 3 3" xfId="12854" xr:uid="{2D05592E-E0BA-4B2A-9145-9605119036BB}"/>
    <cellStyle name="Percent 3 3 4 5 3 3 2" xfId="35280" xr:uid="{6DE8F013-66EB-4B67-8113-C324F5697AAD}"/>
    <cellStyle name="Percent 3 3 4 5 3 4" xfId="26250" xr:uid="{96EEFB17-DEAD-4FF2-9BD4-A2D3E64CB280}"/>
    <cellStyle name="Percent 3 3 4 5 4" xfId="5318" xr:uid="{1017F335-310E-438A-9521-5B196E032D97}"/>
    <cellStyle name="Percent 3 3 4 5 4 2" xfId="14348" xr:uid="{96E64A72-AD5E-40ED-AB2E-B4301522F186}"/>
    <cellStyle name="Percent 3 3 4 5 4 2 2" xfId="36774" xr:uid="{ABA90B90-D82C-46D9-B738-A5FD122035C3}"/>
    <cellStyle name="Percent 3 3 4 5 4 3" xfId="27744" xr:uid="{8F9E23E8-8538-4316-A53C-582AAFBF173A}"/>
    <cellStyle name="Percent 3 3 4 5 5" xfId="9866" xr:uid="{AB39A09F-B1BB-40EC-B285-D5EE1B8B5CD4}"/>
    <cellStyle name="Percent 3 3 4 5 5 2" xfId="32292" xr:uid="{8E3D0145-EC27-4470-A862-778EC195981A}"/>
    <cellStyle name="Percent 3 3 4 5 6" xfId="23262" xr:uid="{ADE9658E-2B98-436B-9AAC-95BBF40CD8CF}"/>
    <cellStyle name="Percent 3 3 4 6" xfId="1585" xr:uid="{FE1741AA-746F-4A11-BC7F-22AE1D2C4577}"/>
    <cellStyle name="Percent 3 3 4 6 2" xfId="6067" xr:uid="{C17AE870-E9CE-40E5-9A56-3C7252F2BF88}"/>
    <cellStyle name="Percent 3 3 4 6 2 2" xfId="15097" xr:uid="{8DB49CD6-7AD5-4CA2-B4E3-5DCC11416D85}"/>
    <cellStyle name="Percent 3 3 4 6 2 2 2" xfId="37523" xr:uid="{B01FDDC6-4404-4ED8-A7FC-E98FEDD884DA}"/>
    <cellStyle name="Percent 3 3 4 6 2 3" xfId="28493" xr:uid="{C19A241F-5E22-401D-ABCC-7F18E4EB337A}"/>
    <cellStyle name="Percent 3 3 4 6 3" xfId="10615" xr:uid="{30D19426-0B02-44D6-98A6-9B7491CDCA83}"/>
    <cellStyle name="Percent 3 3 4 6 3 2" xfId="33041" xr:uid="{F3C7E34C-B4E5-41A7-BB3B-EBD009A5A850}"/>
    <cellStyle name="Percent 3 3 4 6 4" xfId="24011" xr:uid="{642D71FB-A702-4D81-B4C8-DE1C6B601C2E}"/>
    <cellStyle name="Percent 3 3 4 7" xfId="3079" xr:uid="{DC8D7351-D0D0-4D95-B386-B5173B51F04E}"/>
    <cellStyle name="Percent 3 3 4 7 2" xfId="7561" xr:uid="{BA088A9F-86EE-4DAC-994D-D5EBC0B689AC}"/>
    <cellStyle name="Percent 3 3 4 7 2 2" xfId="16591" xr:uid="{9A1208A3-A11F-43FF-8835-B8541F46A292}"/>
    <cellStyle name="Percent 3 3 4 7 2 2 2" xfId="39017" xr:uid="{FF2D00EC-0330-43BE-8A9F-F667E6DC4361}"/>
    <cellStyle name="Percent 3 3 4 7 2 3" xfId="29987" xr:uid="{11E765FF-6FC3-4591-93EF-21CFFD658A47}"/>
    <cellStyle name="Percent 3 3 4 7 3" xfId="12109" xr:uid="{E3E8816C-3C3C-41AF-A4D6-72D2F150F274}"/>
    <cellStyle name="Percent 3 3 4 7 3 2" xfId="34535" xr:uid="{D2AC75F7-60E6-4F31-8776-8A6ADFA48225}"/>
    <cellStyle name="Percent 3 3 4 7 4" xfId="25505" xr:uid="{895BA96A-A349-4CD1-BE7E-D9C4A5C0CED1}"/>
    <cellStyle name="Percent 3 3 4 8" xfId="4573" xr:uid="{BE60F02B-C7DE-425C-8A74-40B3D36DE4E8}"/>
    <cellStyle name="Percent 3 3 4 8 2" xfId="13603" xr:uid="{C5D978E8-A96C-4AFA-B1C9-20525D022198}"/>
    <cellStyle name="Percent 3 3 4 8 2 2" xfId="36029" xr:uid="{937012B1-0A51-4EC9-AF6D-74FB9CAF9192}"/>
    <cellStyle name="Percent 3 3 4 8 3" xfId="26999" xr:uid="{E06DD8DB-62AB-4C64-B1C5-737A15FE14F9}"/>
    <cellStyle name="Percent 3 3 4 9" xfId="9121" xr:uid="{B68C92E5-209C-49DF-A79D-81E485DC721E}"/>
    <cellStyle name="Percent 3 3 4 9 2" xfId="31547" xr:uid="{372EDF5E-1FC3-4C40-88B2-2EBAE2DC2546}"/>
    <cellStyle name="Percent 3 3 5" xfId="126" xr:uid="{918B3ECB-1F5D-4D28-9DAD-AA285EFF536E}"/>
    <cellStyle name="Percent 3 3 5 10" xfId="22552" xr:uid="{C48B7FFA-1813-4A73-B79A-0E0F4ABD047C}"/>
    <cellStyle name="Percent 3 3 5 2" xfId="312" xr:uid="{01B498BA-7157-48BF-8753-035EB3E92577}"/>
    <cellStyle name="Percent 3 3 5 2 2" xfId="1055" xr:uid="{41B4C1D7-6AC8-4193-82D3-F920AA4ABDFC}"/>
    <cellStyle name="Percent 3 3 5 2 2 2" xfId="2549" xr:uid="{0ED9F4F6-3189-4279-BF78-7780231FDACB}"/>
    <cellStyle name="Percent 3 3 5 2 2 2 2" xfId="7031" xr:uid="{63A779DC-6999-4591-88E3-ABAC42C5EB67}"/>
    <cellStyle name="Percent 3 3 5 2 2 2 2 2" xfId="16061" xr:uid="{26AC0EA6-DEFE-483D-94B0-6F832B0C2F06}"/>
    <cellStyle name="Percent 3 3 5 2 2 2 2 2 2" xfId="38487" xr:uid="{2502E2A9-BC24-4EBC-AA87-1EB698E126B5}"/>
    <cellStyle name="Percent 3 3 5 2 2 2 2 3" xfId="29457" xr:uid="{DF5A454C-5FD2-4D8B-91DB-57E2F7246ED8}"/>
    <cellStyle name="Percent 3 3 5 2 2 2 3" xfId="11579" xr:uid="{7971C257-98E8-410B-969A-C04700EC34D6}"/>
    <cellStyle name="Percent 3 3 5 2 2 2 3 2" xfId="34005" xr:uid="{8CE965CA-80C3-429C-86B2-594524DD6998}"/>
    <cellStyle name="Percent 3 3 5 2 2 2 4" xfId="24975" xr:uid="{ED2FAE3A-E9C0-436A-9A4A-34BDA620ABAC}"/>
    <cellStyle name="Percent 3 3 5 2 2 3" xfId="4043" xr:uid="{8251EF5B-D317-4A0F-BECC-064A90C43526}"/>
    <cellStyle name="Percent 3 3 5 2 2 3 2" xfId="8525" xr:uid="{598AC5F7-FBE0-4ABA-AAE3-CA52881C6250}"/>
    <cellStyle name="Percent 3 3 5 2 2 3 2 2" xfId="17555" xr:uid="{62731B14-8B5D-4B8A-B769-8F2D91A0D71C}"/>
    <cellStyle name="Percent 3 3 5 2 2 3 2 2 2" xfId="39981" xr:uid="{1B63C652-57C2-4E25-82D9-484A23DD10FD}"/>
    <cellStyle name="Percent 3 3 5 2 2 3 2 3" xfId="30951" xr:uid="{7E285099-355C-4D48-97BE-884DBCC8CB44}"/>
    <cellStyle name="Percent 3 3 5 2 2 3 3" xfId="13073" xr:uid="{567E8EC1-A25D-43F7-953E-C8A833B6458B}"/>
    <cellStyle name="Percent 3 3 5 2 2 3 3 2" xfId="35499" xr:uid="{824FBD98-BCFC-4B1B-AFE2-4F9387230CFF}"/>
    <cellStyle name="Percent 3 3 5 2 2 3 4" xfId="26469" xr:uid="{EDEEC7D3-053B-49B7-BFD6-3E134B2EA835}"/>
    <cellStyle name="Percent 3 3 5 2 2 4" xfId="5537" xr:uid="{8A8CC625-3197-47CE-96CD-E7B7E9EE92A5}"/>
    <cellStyle name="Percent 3 3 5 2 2 4 2" xfId="14567" xr:uid="{B9695EC7-D024-4512-A10C-3DBB2B7E0830}"/>
    <cellStyle name="Percent 3 3 5 2 2 4 2 2" xfId="36993" xr:uid="{071AA878-3C78-4790-B30B-8FFC22CAE849}"/>
    <cellStyle name="Percent 3 3 5 2 2 4 3" xfId="27963" xr:uid="{C667BC33-345B-42BA-B050-80BF630AD3C4}"/>
    <cellStyle name="Percent 3 3 5 2 2 5" xfId="10085" xr:uid="{6D4FD039-9E57-4742-B73E-2BBB991017D8}"/>
    <cellStyle name="Percent 3 3 5 2 2 5 2" xfId="32511" xr:uid="{72F0257B-FE66-4032-9437-81B265568F83}"/>
    <cellStyle name="Percent 3 3 5 2 2 6" xfId="23481" xr:uid="{AB9B861C-F237-4A50-9296-4A7A6752E8D3}"/>
    <cellStyle name="Percent 3 3 5 2 3" xfId="1806" xr:uid="{3F31EE48-A45A-4771-9EE3-758108556EFC}"/>
    <cellStyle name="Percent 3 3 5 2 3 2" xfId="6288" xr:uid="{CBB53944-3FAE-4A6F-9B34-7C3887636C41}"/>
    <cellStyle name="Percent 3 3 5 2 3 2 2" xfId="15318" xr:uid="{BC0EF82B-14E8-42D9-AEC5-D137EC49C930}"/>
    <cellStyle name="Percent 3 3 5 2 3 2 2 2" xfId="37744" xr:uid="{D32085E2-A2B4-4D32-B93A-2CBAE96EAAE1}"/>
    <cellStyle name="Percent 3 3 5 2 3 2 3" xfId="28714" xr:uid="{DE56CC74-81B7-4DCD-9138-9A6434C273C3}"/>
    <cellStyle name="Percent 3 3 5 2 3 3" xfId="10836" xr:uid="{3A0A582F-0443-45B3-BA46-89850F683DB3}"/>
    <cellStyle name="Percent 3 3 5 2 3 3 2" xfId="33262" xr:uid="{8DBE4C99-DE37-4EDE-895D-284970D14C6A}"/>
    <cellStyle name="Percent 3 3 5 2 3 4" xfId="24232" xr:uid="{3BF0BF81-8813-4DDC-AC45-926FE24C398A}"/>
    <cellStyle name="Percent 3 3 5 2 4" xfId="3300" xr:uid="{819E707D-10DD-416B-9DF8-2EF05AFFF13A}"/>
    <cellStyle name="Percent 3 3 5 2 4 2" xfId="7782" xr:uid="{FF25FB0A-456D-4BBD-815D-A3A9F5015B0F}"/>
    <cellStyle name="Percent 3 3 5 2 4 2 2" xfId="16812" xr:uid="{E1F2B4CB-F63D-4D8D-845A-C57C08643414}"/>
    <cellStyle name="Percent 3 3 5 2 4 2 2 2" xfId="39238" xr:uid="{C30D39FA-61BB-4980-813C-EF13CCE97DD9}"/>
    <cellStyle name="Percent 3 3 5 2 4 2 3" xfId="30208" xr:uid="{030388AC-5D13-414B-85A6-9163E02DBD2B}"/>
    <cellStyle name="Percent 3 3 5 2 4 3" xfId="12330" xr:uid="{B5318D7E-EA43-415B-8D33-27F46FA5B2DA}"/>
    <cellStyle name="Percent 3 3 5 2 4 3 2" xfId="34756" xr:uid="{D20C20CF-E61F-4536-A0F6-41294CBD2649}"/>
    <cellStyle name="Percent 3 3 5 2 4 4" xfId="25726" xr:uid="{687E9AAC-9195-4C4D-AAC5-094592DA2270}"/>
    <cellStyle name="Percent 3 3 5 2 5" xfId="4794" xr:uid="{EF6AB824-A3E3-4DB6-B409-756D7965E646}"/>
    <cellStyle name="Percent 3 3 5 2 5 2" xfId="13824" xr:uid="{058BA0DD-756F-48F0-96F7-B658006E56AF}"/>
    <cellStyle name="Percent 3 3 5 2 5 2 2" xfId="36250" xr:uid="{6DAC4980-FD93-4339-A0E5-883C404B4784}"/>
    <cellStyle name="Percent 3 3 5 2 5 3" xfId="27220" xr:uid="{D57CF15C-7D1F-4851-955F-ECEB22AF0E58}"/>
    <cellStyle name="Percent 3 3 5 2 6" xfId="9342" xr:uid="{59929A4D-B069-415F-AD9C-AB84DCE6E5D9}"/>
    <cellStyle name="Percent 3 3 5 2 6 2" xfId="31768" xr:uid="{E6706C7D-45F0-4C14-BAF1-E165A11122B6}"/>
    <cellStyle name="Percent 3 3 5 2 7" xfId="22738" xr:uid="{F46CF7FD-73BA-41B7-9897-C4157BD45128}"/>
    <cellStyle name="Percent 3 3 5 3" xfId="498" xr:uid="{F0889920-7D0F-485D-8DC5-87972EACB542}"/>
    <cellStyle name="Percent 3 3 5 3 2" xfId="1245" xr:uid="{4098C1E5-131A-44C4-A816-5CA97FA951F4}"/>
    <cellStyle name="Percent 3 3 5 3 2 2" xfId="2739" xr:uid="{B413B642-251D-441A-A2C1-D3BAC457E1DD}"/>
    <cellStyle name="Percent 3 3 5 3 2 2 2" xfId="7221" xr:uid="{06C306AF-B9F0-4DCB-9486-B35B288AF2E9}"/>
    <cellStyle name="Percent 3 3 5 3 2 2 2 2" xfId="16251" xr:uid="{41633237-B7BC-4E23-AD5D-C5ABAE8F8A50}"/>
    <cellStyle name="Percent 3 3 5 3 2 2 2 2 2" xfId="38677" xr:uid="{5FEB098C-BADE-461A-9E88-4A77798339FA}"/>
    <cellStyle name="Percent 3 3 5 3 2 2 2 3" xfId="29647" xr:uid="{F7883E14-6136-46BC-9E60-E33A6E3B157C}"/>
    <cellStyle name="Percent 3 3 5 3 2 2 3" xfId="11769" xr:uid="{B6A948FE-BEFA-4B76-8586-A17EE4F863D1}"/>
    <cellStyle name="Percent 3 3 5 3 2 2 3 2" xfId="34195" xr:uid="{51F571F2-94B1-4515-B0D5-C9F92CA3CAF2}"/>
    <cellStyle name="Percent 3 3 5 3 2 2 4" xfId="25165" xr:uid="{A96E22DD-B3D9-4B48-8D8F-F685F28648CA}"/>
    <cellStyle name="Percent 3 3 5 3 2 3" xfId="4233" xr:uid="{142DE3EA-B531-4E67-A104-58445BD3FB5A}"/>
    <cellStyle name="Percent 3 3 5 3 2 3 2" xfId="8715" xr:uid="{8A5E370B-4DA8-411E-B71E-F714E5A7DC52}"/>
    <cellStyle name="Percent 3 3 5 3 2 3 2 2" xfId="17745" xr:uid="{7DA97256-FE5D-4EED-AD50-0A8BF973E941}"/>
    <cellStyle name="Percent 3 3 5 3 2 3 2 2 2" xfId="40171" xr:uid="{17EA69BA-A336-4B8C-B347-9BE8A5EF6B7C}"/>
    <cellStyle name="Percent 3 3 5 3 2 3 2 3" xfId="31141" xr:uid="{B63B133F-98C6-4800-AF1A-E9C3BB14D7EB}"/>
    <cellStyle name="Percent 3 3 5 3 2 3 3" xfId="13263" xr:uid="{71BAF701-0E0B-4930-A99A-6B3AC1B50320}"/>
    <cellStyle name="Percent 3 3 5 3 2 3 3 2" xfId="35689" xr:uid="{03737CBE-81B9-4718-A198-12371D706A76}"/>
    <cellStyle name="Percent 3 3 5 3 2 3 4" xfId="26659" xr:uid="{43707D20-C46E-4C69-9088-A91A005D8D2C}"/>
    <cellStyle name="Percent 3 3 5 3 2 4" xfId="5727" xr:uid="{F978F25F-6509-466D-9879-6F0DC8046748}"/>
    <cellStyle name="Percent 3 3 5 3 2 4 2" xfId="14757" xr:uid="{6615735A-DF7A-4C5E-8467-64463121B0AA}"/>
    <cellStyle name="Percent 3 3 5 3 2 4 2 2" xfId="37183" xr:uid="{319621EB-94DB-46A8-B762-F2864600C063}"/>
    <cellStyle name="Percent 3 3 5 3 2 4 3" xfId="28153" xr:uid="{44E50BF6-E614-43E8-9E9A-642CA2671E75}"/>
    <cellStyle name="Percent 3 3 5 3 2 5" xfId="10275" xr:uid="{76940BCA-A51D-4E2E-B476-F8BA285A1C37}"/>
    <cellStyle name="Percent 3 3 5 3 2 5 2" xfId="32701" xr:uid="{CB24555A-AECB-4F7B-BFF1-2219F9B9ABD8}"/>
    <cellStyle name="Percent 3 3 5 3 2 6" xfId="23671" xr:uid="{08CAF488-B581-47EF-82C1-D7E9A529B093}"/>
    <cellStyle name="Percent 3 3 5 3 3" xfId="1992" xr:uid="{4E60F75C-8CB6-4861-B421-40854CD754BD}"/>
    <cellStyle name="Percent 3 3 5 3 3 2" xfId="6474" xr:uid="{611C4EBE-5933-49C5-9EB8-9AD795C516F5}"/>
    <cellStyle name="Percent 3 3 5 3 3 2 2" xfId="15504" xr:uid="{88394302-90EB-495C-A6E7-CEB8BE8DEEF7}"/>
    <cellStyle name="Percent 3 3 5 3 3 2 2 2" xfId="37930" xr:uid="{8C16CA70-D14F-48ED-8F0C-4314DFE8A1DA}"/>
    <cellStyle name="Percent 3 3 5 3 3 2 3" xfId="28900" xr:uid="{F0CABAC7-6792-44B8-BAF2-64C19840565C}"/>
    <cellStyle name="Percent 3 3 5 3 3 3" xfId="11022" xr:uid="{2E3EDA1C-35FD-457E-9A40-BAAE8259A656}"/>
    <cellStyle name="Percent 3 3 5 3 3 3 2" xfId="33448" xr:uid="{AEC27949-0514-4155-94A5-01B64732019C}"/>
    <cellStyle name="Percent 3 3 5 3 3 4" xfId="24418" xr:uid="{B77B5D8D-D7CF-46CA-B2A9-A6F117B4C42B}"/>
    <cellStyle name="Percent 3 3 5 3 4" xfId="3486" xr:uid="{C9B9D26E-5809-4B3B-85F4-7F056B8FBC60}"/>
    <cellStyle name="Percent 3 3 5 3 4 2" xfId="7968" xr:uid="{CB8FBD0A-129C-4FCC-AF63-5C6ECBC3CA88}"/>
    <cellStyle name="Percent 3 3 5 3 4 2 2" xfId="16998" xr:uid="{399BAFCA-DE75-488D-9C64-F5151CB9CB5C}"/>
    <cellStyle name="Percent 3 3 5 3 4 2 2 2" xfId="39424" xr:uid="{885D4940-78B7-4F9F-A212-8C6EB4A2E4CC}"/>
    <cellStyle name="Percent 3 3 5 3 4 2 3" xfId="30394" xr:uid="{97CB2C8E-921C-48EF-A738-25798D8C65AB}"/>
    <cellStyle name="Percent 3 3 5 3 4 3" xfId="12516" xr:uid="{10D6B117-C2C0-44CF-8639-DFC5DD1E26C3}"/>
    <cellStyle name="Percent 3 3 5 3 4 3 2" xfId="34942" xr:uid="{56796448-0909-472D-9F3C-19C3F5A84508}"/>
    <cellStyle name="Percent 3 3 5 3 4 4" xfId="25912" xr:uid="{156ABC6A-1552-401A-95C5-88E208EB206E}"/>
    <cellStyle name="Percent 3 3 5 3 5" xfId="4980" xr:uid="{5F0B0665-CDAE-4840-B1B3-9B56750AC282}"/>
    <cellStyle name="Percent 3 3 5 3 5 2" xfId="14010" xr:uid="{0511F3DD-E3EC-43D3-9307-EE0F519C4BDA}"/>
    <cellStyle name="Percent 3 3 5 3 5 2 2" xfId="36436" xr:uid="{2B6C3A76-0711-468C-932A-4D66DEB45938}"/>
    <cellStyle name="Percent 3 3 5 3 5 3" xfId="27406" xr:uid="{56770FEA-B955-4F6D-A61A-ED0E7F20969A}"/>
    <cellStyle name="Percent 3 3 5 3 6" xfId="9528" xr:uid="{0B870F2E-9A8D-4A30-AC97-B032D898D773}"/>
    <cellStyle name="Percent 3 3 5 3 6 2" xfId="31954" xr:uid="{B6C46642-2DBB-4431-BEC8-F38CD458291D}"/>
    <cellStyle name="Percent 3 3 5 3 7" xfId="22924" xr:uid="{9AF600B3-E7BE-4E8D-B3AB-D08756780A45}"/>
    <cellStyle name="Percent 3 3 5 4" xfId="684" xr:uid="{19A0FAE7-0D61-4319-B4C4-4874C60DB46E}"/>
    <cellStyle name="Percent 3 3 5 4 2" xfId="1431" xr:uid="{FA130D3F-E9B0-4A00-B0D2-8615CC28C2E9}"/>
    <cellStyle name="Percent 3 3 5 4 2 2" xfId="2925" xr:uid="{30C31823-4537-4D7A-82C2-BC62479B9255}"/>
    <cellStyle name="Percent 3 3 5 4 2 2 2" xfId="7407" xr:uid="{2D5B838E-E3D8-46A0-A1B3-D27C89E3BCBE}"/>
    <cellStyle name="Percent 3 3 5 4 2 2 2 2" xfId="16437" xr:uid="{538A0ABF-B6B8-4AD2-8C0F-93F3ED2C5AFA}"/>
    <cellStyle name="Percent 3 3 5 4 2 2 2 2 2" xfId="38863" xr:uid="{2EB5D6DC-E766-4CCB-9DD4-263958536C33}"/>
    <cellStyle name="Percent 3 3 5 4 2 2 2 3" xfId="29833" xr:uid="{633B0A7F-07B3-4FA9-B749-138F9B70BAB5}"/>
    <cellStyle name="Percent 3 3 5 4 2 2 3" xfId="11955" xr:uid="{57188A51-5102-4B38-8B7F-1020F4CEE006}"/>
    <cellStyle name="Percent 3 3 5 4 2 2 3 2" xfId="34381" xr:uid="{14EBEBEE-CCDB-4C82-8D0D-932EE432A2A4}"/>
    <cellStyle name="Percent 3 3 5 4 2 2 4" xfId="25351" xr:uid="{91F990C3-2F37-4C2D-96F0-8509456826F0}"/>
    <cellStyle name="Percent 3 3 5 4 2 3" xfId="4419" xr:uid="{D469A39C-732A-4E1A-A919-4E009CF47DD6}"/>
    <cellStyle name="Percent 3 3 5 4 2 3 2" xfId="8901" xr:uid="{DD7B61FB-7A6B-44DC-A039-E26E9BC76D97}"/>
    <cellStyle name="Percent 3 3 5 4 2 3 2 2" xfId="17931" xr:uid="{504840E1-E699-44EC-987E-E0C01E569CE2}"/>
    <cellStyle name="Percent 3 3 5 4 2 3 2 2 2" xfId="40357" xr:uid="{C9171D3B-1BDF-43D3-99CC-24F77B5A5DAE}"/>
    <cellStyle name="Percent 3 3 5 4 2 3 2 3" xfId="31327" xr:uid="{E4A0FB8B-E6C6-44CA-83E8-13C2A881A076}"/>
    <cellStyle name="Percent 3 3 5 4 2 3 3" xfId="13449" xr:uid="{342419BA-8A20-47A7-98EB-08ED2426E4C4}"/>
    <cellStyle name="Percent 3 3 5 4 2 3 3 2" xfId="35875" xr:uid="{900BB65C-EE8A-4179-8C7D-EADD2FCD4093}"/>
    <cellStyle name="Percent 3 3 5 4 2 3 4" xfId="26845" xr:uid="{50CDF983-6AB2-4A60-9E5B-34CE2099FA1F}"/>
    <cellStyle name="Percent 3 3 5 4 2 4" xfId="5913" xr:uid="{D7DF47A5-068C-486B-9187-6ECDB62E60D0}"/>
    <cellStyle name="Percent 3 3 5 4 2 4 2" xfId="14943" xr:uid="{098B1510-FC20-4C5D-A347-3F55DA49EF23}"/>
    <cellStyle name="Percent 3 3 5 4 2 4 2 2" xfId="37369" xr:uid="{36AF7EF7-9EA1-43A2-9C1A-6A4FBFD5E945}"/>
    <cellStyle name="Percent 3 3 5 4 2 4 3" xfId="28339" xr:uid="{E44E0D91-16AB-4DD2-8E0A-FE55FC27C7B1}"/>
    <cellStyle name="Percent 3 3 5 4 2 5" xfId="10461" xr:uid="{8D11A153-7DE5-4881-B51F-579D56B63CB0}"/>
    <cellStyle name="Percent 3 3 5 4 2 5 2" xfId="32887" xr:uid="{810E3802-2444-4BD3-8C0F-18B0C58C5FD3}"/>
    <cellStyle name="Percent 3 3 5 4 2 6" xfId="23857" xr:uid="{0354A8FF-7DB3-4C83-B1F1-7F1CB6E7E961}"/>
    <cellStyle name="Percent 3 3 5 4 3" xfId="2178" xr:uid="{722B2222-3AB0-4A65-B053-05D02F1C9F4B}"/>
    <cellStyle name="Percent 3 3 5 4 3 2" xfId="6660" xr:uid="{67D4F00A-F9D4-4542-9C02-45CEFFB10F99}"/>
    <cellStyle name="Percent 3 3 5 4 3 2 2" xfId="15690" xr:uid="{2A87E3A6-33EF-499A-BC4E-2815287C00A0}"/>
    <cellStyle name="Percent 3 3 5 4 3 2 2 2" xfId="38116" xr:uid="{A7DFAA58-E9C5-465C-BE18-7D2AD606135A}"/>
    <cellStyle name="Percent 3 3 5 4 3 2 3" xfId="29086" xr:uid="{75468C89-4FAC-4258-AA25-4BDFA6852F72}"/>
    <cellStyle name="Percent 3 3 5 4 3 3" xfId="11208" xr:uid="{4A192231-AE39-4CB3-B165-F1AC7E6B4DB4}"/>
    <cellStyle name="Percent 3 3 5 4 3 3 2" xfId="33634" xr:uid="{21BFEBEC-4975-4B11-8E98-A03FEA55C3B4}"/>
    <cellStyle name="Percent 3 3 5 4 3 4" xfId="24604" xr:uid="{F3D5EE08-24CB-4DB6-94E7-EC4A0F76AC1B}"/>
    <cellStyle name="Percent 3 3 5 4 4" xfId="3672" xr:uid="{BDE900FB-E391-40D7-AEF7-6E288F109A01}"/>
    <cellStyle name="Percent 3 3 5 4 4 2" xfId="8154" xr:uid="{06A778D0-CF19-4B62-A291-711D59187939}"/>
    <cellStyle name="Percent 3 3 5 4 4 2 2" xfId="17184" xr:uid="{97BE4520-F7C5-48FC-BBB3-D2B2D3470CCF}"/>
    <cellStyle name="Percent 3 3 5 4 4 2 2 2" xfId="39610" xr:uid="{F094C55D-3C5B-4C3B-ADDD-2740F624F72C}"/>
    <cellStyle name="Percent 3 3 5 4 4 2 3" xfId="30580" xr:uid="{570777D8-6C1E-447B-926D-FA40B65F4E61}"/>
    <cellStyle name="Percent 3 3 5 4 4 3" xfId="12702" xr:uid="{74944911-56C2-471B-A843-C69C5FC37DBD}"/>
    <cellStyle name="Percent 3 3 5 4 4 3 2" xfId="35128" xr:uid="{CDFE20F5-BD2C-4B39-BFB0-7C69FF65E35E}"/>
    <cellStyle name="Percent 3 3 5 4 4 4" xfId="26098" xr:uid="{58619EEC-D608-49B5-86B0-A29A1BCDAD0F}"/>
    <cellStyle name="Percent 3 3 5 4 5" xfId="5166" xr:uid="{3B87D120-2757-4814-A52E-387A8A54EE78}"/>
    <cellStyle name="Percent 3 3 5 4 5 2" xfId="14196" xr:uid="{8246F459-D23A-464D-809B-CE675BCBF19F}"/>
    <cellStyle name="Percent 3 3 5 4 5 2 2" xfId="36622" xr:uid="{364EE2C7-E059-489C-81BD-72A387B20D5B}"/>
    <cellStyle name="Percent 3 3 5 4 5 3" xfId="27592" xr:uid="{8135BE3E-8E5C-46CE-BE0B-CB044FA0C623}"/>
    <cellStyle name="Percent 3 3 5 4 6" xfId="9714" xr:uid="{AA456D12-4B2B-41C0-9E02-24D963D5B083}"/>
    <cellStyle name="Percent 3 3 5 4 6 2" xfId="32140" xr:uid="{DDEF71B1-737C-43BF-A48C-DB3A037E5CCA}"/>
    <cellStyle name="Percent 3 3 5 4 7" xfId="23110" xr:uid="{263DC063-5F42-4C9F-A86F-599BBD675100}"/>
    <cellStyle name="Percent 3 3 5 5" xfId="871" xr:uid="{CAD80079-C1D9-4433-9ADD-E122853BCB4B}"/>
    <cellStyle name="Percent 3 3 5 5 2" xfId="2365" xr:uid="{DF1B0A22-0312-4CF3-A46C-34C5D1A98E42}"/>
    <cellStyle name="Percent 3 3 5 5 2 2" xfId="6847" xr:uid="{0CF0E63E-8D39-4898-A460-26D3F7C26C54}"/>
    <cellStyle name="Percent 3 3 5 5 2 2 2" xfId="15877" xr:uid="{CF4A3FBE-763C-4471-85CC-95327F421FCC}"/>
    <cellStyle name="Percent 3 3 5 5 2 2 2 2" xfId="38303" xr:uid="{23E72435-E573-43D9-814A-AB7390C702EF}"/>
    <cellStyle name="Percent 3 3 5 5 2 2 3" xfId="29273" xr:uid="{13752775-B46C-4954-905B-96AB43812AF5}"/>
    <cellStyle name="Percent 3 3 5 5 2 3" xfId="11395" xr:uid="{FE094D6D-B45F-4C88-8637-C4C52B6758B9}"/>
    <cellStyle name="Percent 3 3 5 5 2 3 2" xfId="33821" xr:uid="{F8D32780-E60B-43F5-8F03-F1F37E83CA38}"/>
    <cellStyle name="Percent 3 3 5 5 2 4" xfId="24791" xr:uid="{76A9574A-8D13-4333-B67F-C1024FCCAA07}"/>
    <cellStyle name="Percent 3 3 5 5 3" xfId="3859" xr:uid="{44F83D72-8FE4-4F02-A281-26925ECF0F1A}"/>
    <cellStyle name="Percent 3 3 5 5 3 2" xfId="8341" xr:uid="{E24676AE-2B86-4A77-A257-BCF1D9D78442}"/>
    <cellStyle name="Percent 3 3 5 5 3 2 2" xfId="17371" xr:uid="{B1D01136-6202-4522-AB83-7449638C1630}"/>
    <cellStyle name="Percent 3 3 5 5 3 2 2 2" xfId="39797" xr:uid="{E1212F2B-C60F-4F9A-81D9-3091F0699E80}"/>
    <cellStyle name="Percent 3 3 5 5 3 2 3" xfId="30767" xr:uid="{2DC9C509-3B10-45FA-8473-0ADF41BC03BB}"/>
    <cellStyle name="Percent 3 3 5 5 3 3" xfId="12889" xr:uid="{AAF7F8D2-36CC-4CDA-9FEC-6EA016358F58}"/>
    <cellStyle name="Percent 3 3 5 5 3 3 2" xfId="35315" xr:uid="{55868E7E-A972-4C1D-B02E-4C41C5CE86E7}"/>
    <cellStyle name="Percent 3 3 5 5 3 4" xfId="26285" xr:uid="{CBC32E23-2D5B-4C4D-976F-92CFA894D0B3}"/>
    <cellStyle name="Percent 3 3 5 5 4" xfId="5353" xr:uid="{B8B2A0B4-3527-409F-B51A-F09E0E9EA146}"/>
    <cellStyle name="Percent 3 3 5 5 4 2" xfId="14383" xr:uid="{0EC36B12-4FBD-45B1-B212-C503412E680F}"/>
    <cellStyle name="Percent 3 3 5 5 4 2 2" xfId="36809" xr:uid="{6AE59E68-120F-4F6A-88C6-CB1C63306ABE}"/>
    <cellStyle name="Percent 3 3 5 5 4 3" xfId="27779" xr:uid="{D19129D7-C25A-4E79-9EAD-4033CDC8022B}"/>
    <cellStyle name="Percent 3 3 5 5 5" xfId="9901" xr:uid="{E569EF41-78BA-4492-8AD2-E7E59BF09F94}"/>
    <cellStyle name="Percent 3 3 5 5 5 2" xfId="32327" xr:uid="{B3A42264-4BDC-4E15-AE68-CE20302AEC57}"/>
    <cellStyle name="Percent 3 3 5 5 6" xfId="23297" xr:uid="{E0107BC3-1890-4B94-A6C9-88576AE0DF1C}"/>
    <cellStyle name="Percent 3 3 5 6" xfId="1620" xr:uid="{A1004E66-AB58-4266-8186-15E3588BE567}"/>
    <cellStyle name="Percent 3 3 5 6 2" xfId="6102" xr:uid="{F561C492-C402-4F9C-B03A-5D46161F83AB}"/>
    <cellStyle name="Percent 3 3 5 6 2 2" xfId="15132" xr:uid="{D639950C-7AAC-48A3-8CB6-5DAAFC0583CE}"/>
    <cellStyle name="Percent 3 3 5 6 2 2 2" xfId="37558" xr:uid="{7FFD95D9-9373-485A-A83D-E3AA5CD03E5E}"/>
    <cellStyle name="Percent 3 3 5 6 2 3" xfId="28528" xr:uid="{F84BA4FD-D535-49FF-ADA4-2A08F69E8D80}"/>
    <cellStyle name="Percent 3 3 5 6 3" xfId="10650" xr:uid="{B5F9EE72-D033-4B6D-82C9-A73B2EC03EA3}"/>
    <cellStyle name="Percent 3 3 5 6 3 2" xfId="33076" xr:uid="{21F6F708-F628-4B5C-9FCC-95A62E930FED}"/>
    <cellStyle name="Percent 3 3 5 6 4" xfId="24046" xr:uid="{24830F1A-6105-4B94-AEBA-8D76AA7165F9}"/>
    <cellStyle name="Percent 3 3 5 7" xfId="3114" xr:uid="{C031FEF4-5431-4965-A0BA-A2B4D4C2E8B4}"/>
    <cellStyle name="Percent 3 3 5 7 2" xfId="7596" xr:uid="{BECCC150-0F4A-4897-8873-85A55B3BD30F}"/>
    <cellStyle name="Percent 3 3 5 7 2 2" xfId="16626" xr:uid="{DF228CF5-81BA-4953-BA57-71B8EACBC2AD}"/>
    <cellStyle name="Percent 3 3 5 7 2 2 2" xfId="39052" xr:uid="{7105E10D-44E4-47D9-B4CE-7C1E8C0DB6F8}"/>
    <cellStyle name="Percent 3 3 5 7 2 3" xfId="30022" xr:uid="{9B52DA34-448C-46E4-A7B6-12C1ED620E27}"/>
    <cellStyle name="Percent 3 3 5 7 3" xfId="12144" xr:uid="{C7E31EFE-CE6F-4D53-AAFF-1A8A0B427349}"/>
    <cellStyle name="Percent 3 3 5 7 3 2" xfId="34570" xr:uid="{F9CE74DC-B80B-4F08-81C9-718DDF773602}"/>
    <cellStyle name="Percent 3 3 5 7 4" xfId="25540" xr:uid="{DF3C498A-2271-4FCD-ACA6-B158D397DE33}"/>
    <cellStyle name="Percent 3 3 5 8" xfId="4608" xr:uid="{6E3A2F86-3714-47A6-AB23-9E2EF455B0FC}"/>
    <cellStyle name="Percent 3 3 5 8 2" xfId="13638" xr:uid="{1B4BEC6E-F4C8-4BF8-9E17-CF6E8F46E044}"/>
    <cellStyle name="Percent 3 3 5 8 2 2" xfId="36064" xr:uid="{3D06418E-28C1-46F1-920F-1D24969E0CB0}"/>
    <cellStyle name="Percent 3 3 5 8 3" xfId="27034" xr:uid="{B817E782-318C-4D73-87D7-14DD24EDD819}"/>
    <cellStyle name="Percent 3 3 5 9" xfId="9156" xr:uid="{E2B8DBD0-6C3B-48B6-B058-244BFE75D56B}"/>
    <cellStyle name="Percent 3 3 5 9 2" xfId="31582" xr:uid="{0EA426A3-BC83-4FE3-9532-71A64560AA16}"/>
    <cellStyle name="Percent 3 3 6" xfId="138" xr:uid="{A683E4A9-4FEA-4708-B404-D83261EE6FB3}"/>
    <cellStyle name="Percent 3 3 6 10" xfId="22564" xr:uid="{64E57E88-2BB1-4FCA-8AE4-86365D29CD1C}"/>
    <cellStyle name="Percent 3 3 6 2" xfId="324" xr:uid="{746C830C-AA26-45E3-AAFB-2F3DD16A138F}"/>
    <cellStyle name="Percent 3 3 6 2 2" xfId="1067" xr:uid="{AFE89BA6-217C-46F6-87F9-B605F7DAE576}"/>
    <cellStyle name="Percent 3 3 6 2 2 2" xfId="2561" xr:uid="{1B2800F3-3806-4446-81AE-6D9D03FCFC00}"/>
    <cellStyle name="Percent 3 3 6 2 2 2 2" xfId="7043" xr:uid="{3AF15618-7CB3-4DD4-B5A3-9A5DAFE97BF3}"/>
    <cellStyle name="Percent 3 3 6 2 2 2 2 2" xfId="16073" xr:uid="{ED890318-74E1-45FE-AA78-8C27CA5A61D2}"/>
    <cellStyle name="Percent 3 3 6 2 2 2 2 2 2" xfId="38499" xr:uid="{8F329FF1-8E81-4545-A238-BEB08F1674C9}"/>
    <cellStyle name="Percent 3 3 6 2 2 2 2 3" xfId="29469" xr:uid="{CDB30272-E790-41E3-ACF3-6A14B7221232}"/>
    <cellStyle name="Percent 3 3 6 2 2 2 3" xfId="11591" xr:uid="{B326C0A4-EF97-4AE5-A64E-4AC1A6FBBBF5}"/>
    <cellStyle name="Percent 3 3 6 2 2 2 3 2" xfId="34017" xr:uid="{9FF37333-4CCC-4B83-85AD-679CA3551696}"/>
    <cellStyle name="Percent 3 3 6 2 2 2 4" xfId="24987" xr:uid="{BBFD6363-CC18-4827-887D-451FECC1747A}"/>
    <cellStyle name="Percent 3 3 6 2 2 3" xfId="4055" xr:uid="{661F2515-EB9D-4336-A014-F1AB6291AE6F}"/>
    <cellStyle name="Percent 3 3 6 2 2 3 2" xfId="8537" xr:uid="{683B111F-1051-420A-90A8-8AE7A4A43B86}"/>
    <cellStyle name="Percent 3 3 6 2 2 3 2 2" xfId="17567" xr:uid="{7F7924C1-973D-48D3-B0E1-B7A57CFA3EAC}"/>
    <cellStyle name="Percent 3 3 6 2 2 3 2 2 2" xfId="39993" xr:uid="{D95B4D33-DC06-43B0-9BDD-FF3FF7754314}"/>
    <cellStyle name="Percent 3 3 6 2 2 3 2 3" xfId="30963" xr:uid="{C4B8168B-742F-40D9-84CB-528BE4D5B02E}"/>
    <cellStyle name="Percent 3 3 6 2 2 3 3" xfId="13085" xr:uid="{986130E1-64F4-433C-81EF-FA9D931450B5}"/>
    <cellStyle name="Percent 3 3 6 2 2 3 3 2" xfId="35511" xr:uid="{4FA89D0B-EDF6-4493-A869-E9FA7D7D189C}"/>
    <cellStyle name="Percent 3 3 6 2 2 3 4" xfId="26481" xr:uid="{A685E4C1-4915-460F-9B9A-488D6E6E95D9}"/>
    <cellStyle name="Percent 3 3 6 2 2 4" xfId="5549" xr:uid="{36407ADB-3839-45C1-9976-D58C6C4FC7B9}"/>
    <cellStyle name="Percent 3 3 6 2 2 4 2" xfId="14579" xr:uid="{CB1DA842-4FFC-4B18-B6EF-0B29C33467B1}"/>
    <cellStyle name="Percent 3 3 6 2 2 4 2 2" xfId="37005" xr:uid="{5246B1EB-899A-4184-BEC6-3B6906BD08CB}"/>
    <cellStyle name="Percent 3 3 6 2 2 4 3" xfId="27975" xr:uid="{3CE916E2-F90E-42EA-84B4-66091F8C50DF}"/>
    <cellStyle name="Percent 3 3 6 2 2 5" xfId="10097" xr:uid="{B6124BF6-947E-4387-A99E-963C8812D246}"/>
    <cellStyle name="Percent 3 3 6 2 2 5 2" xfId="32523" xr:uid="{3E8E872C-3A82-40E0-9525-E2E4006112CE}"/>
    <cellStyle name="Percent 3 3 6 2 2 6" xfId="23493" xr:uid="{E945424D-098B-4AA8-BC75-0C224276AAE0}"/>
    <cellStyle name="Percent 3 3 6 2 3" xfId="1818" xr:uid="{0CC811A5-8AC6-46B7-899E-D04856A07B49}"/>
    <cellStyle name="Percent 3 3 6 2 3 2" xfId="6300" xr:uid="{586AFE50-646B-437C-AA19-78C1AAB0120F}"/>
    <cellStyle name="Percent 3 3 6 2 3 2 2" xfId="15330" xr:uid="{A27B7D50-352E-42FF-B58E-88AB643BE65A}"/>
    <cellStyle name="Percent 3 3 6 2 3 2 2 2" xfId="37756" xr:uid="{76DC3658-75C9-4CD7-948E-C35DEA94722E}"/>
    <cellStyle name="Percent 3 3 6 2 3 2 3" xfId="28726" xr:uid="{DABBE0A4-9AB0-4FD5-ABF6-72A30ABD0DBB}"/>
    <cellStyle name="Percent 3 3 6 2 3 3" xfId="10848" xr:uid="{326E16C8-8F54-49B0-91B7-A525C58002E6}"/>
    <cellStyle name="Percent 3 3 6 2 3 3 2" xfId="33274" xr:uid="{FCB9265B-6950-4B27-A188-44D8CE069E60}"/>
    <cellStyle name="Percent 3 3 6 2 3 4" xfId="24244" xr:uid="{0DEF2ECE-44FB-482A-99B8-12AEFA62DB99}"/>
    <cellStyle name="Percent 3 3 6 2 4" xfId="3312" xr:uid="{371A0A1F-84FF-4FD7-A66A-62D415D1D837}"/>
    <cellStyle name="Percent 3 3 6 2 4 2" xfId="7794" xr:uid="{2E8671FA-5B82-4113-B100-ECF38FB018FB}"/>
    <cellStyle name="Percent 3 3 6 2 4 2 2" xfId="16824" xr:uid="{816DCD23-C9C7-48B3-9BFF-32E3FF7F8B46}"/>
    <cellStyle name="Percent 3 3 6 2 4 2 2 2" xfId="39250" xr:uid="{8118AAF9-1754-4991-B582-F7F69BE50D45}"/>
    <cellStyle name="Percent 3 3 6 2 4 2 3" xfId="30220" xr:uid="{1E004508-77F1-4443-B019-B3E01539D3CE}"/>
    <cellStyle name="Percent 3 3 6 2 4 3" xfId="12342" xr:uid="{C9417E75-F921-481A-8AEE-CAB9E97E85A8}"/>
    <cellStyle name="Percent 3 3 6 2 4 3 2" xfId="34768" xr:uid="{0FAD8E53-85E2-477F-86E2-EA36360FF83D}"/>
    <cellStyle name="Percent 3 3 6 2 4 4" xfId="25738" xr:uid="{76DF9562-D83C-46D3-8283-152CB42685E5}"/>
    <cellStyle name="Percent 3 3 6 2 5" xfId="4806" xr:uid="{D925F6C5-504F-474E-B6AC-EBB8AA1396CB}"/>
    <cellStyle name="Percent 3 3 6 2 5 2" xfId="13836" xr:uid="{6531F4EC-268C-42F6-A865-94AD22AC7D39}"/>
    <cellStyle name="Percent 3 3 6 2 5 2 2" xfId="36262" xr:uid="{0FC579DD-47E2-4E5A-A49A-675BE577E5A1}"/>
    <cellStyle name="Percent 3 3 6 2 5 3" xfId="27232" xr:uid="{5E97544E-8C9D-4627-ABA4-6C77D5041859}"/>
    <cellStyle name="Percent 3 3 6 2 6" xfId="9354" xr:uid="{3CBF50AE-3459-4F27-9895-CD989BCBD1BA}"/>
    <cellStyle name="Percent 3 3 6 2 6 2" xfId="31780" xr:uid="{16DE5E1F-5861-44F2-AF86-B01A40907C26}"/>
    <cellStyle name="Percent 3 3 6 2 7" xfId="22750" xr:uid="{D8487D2B-261A-4319-8226-967D5B9143F3}"/>
    <cellStyle name="Percent 3 3 6 3" xfId="510" xr:uid="{DA013A07-8249-43BA-B8A1-B12CC5215A24}"/>
    <cellStyle name="Percent 3 3 6 3 2" xfId="1257" xr:uid="{28CC9B63-3888-4313-A46C-99EED56C90F0}"/>
    <cellStyle name="Percent 3 3 6 3 2 2" xfId="2751" xr:uid="{86B4E28D-2356-463F-99A5-D37E73289EB4}"/>
    <cellStyle name="Percent 3 3 6 3 2 2 2" xfId="7233" xr:uid="{6E266302-6099-405B-9729-7955AF0276C5}"/>
    <cellStyle name="Percent 3 3 6 3 2 2 2 2" xfId="16263" xr:uid="{4B09064A-0BC3-4036-847C-AF5CDCC34473}"/>
    <cellStyle name="Percent 3 3 6 3 2 2 2 2 2" xfId="38689" xr:uid="{7D4529C3-39ED-4DE6-B868-30709D95A5D6}"/>
    <cellStyle name="Percent 3 3 6 3 2 2 2 3" xfId="29659" xr:uid="{CA481B33-93E6-40BA-9023-52F44CA73B29}"/>
    <cellStyle name="Percent 3 3 6 3 2 2 3" xfId="11781" xr:uid="{FF039F83-6C13-4A20-8A48-FDA89B3FFD18}"/>
    <cellStyle name="Percent 3 3 6 3 2 2 3 2" xfId="34207" xr:uid="{D9C0EEE3-DA1F-46E5-B3A3-F88B29C8EF0C}"/>
    <cellStyle name="Percent 3 3 6 3 2 2 4" xfId="25177" xr:uid="{7825684E-30B6-4A27-AD2F-D02C39A8FF32}"/>
    <cellStyle name="Percent 3 3 6 3 2 3" xfId="4245" xr:uid="{0740D9EB-FAD6-4E6F-BDD1-8620D70F4690}"/>
    <cellStyle name="Percent 3 3 6 3 2 3 2" xfId="8727" xr:uid="{25E2C5E9-7FD3-4770-8D9C-D7F5778FC586}"/>
    <cellStyle name="Percent 3 3 6 3 2 3 2 2" xfId="17757" xr:uid="{453A29EF-48BD-4AC3-A227-F9B9159006FE}"/>
    <cellStyle name="Percent 3 3 6 3 2 3 2 2 2" xfId="40183" xr:uid="{64AC1EB6-4981-49C6-AAEE-FE35FA1EBC15}"/>
    <cellStyle name="Percent 3 3 6 3 2 3 2 3" xfId="31153" xr:uid="{39DBFFE4-655B-4FA9-908F-FD5025BB708E}"/>
    <cellStyle name="Percent 3 3 6 3 2 3 3" xfId="13275" xr:uid="{88A4F149-C4E1-47D2-BEEA-E03F9E21DFF2}"/>
    <cellStyle name="Percent 3 3 6 3 2 3 3 2" xfId="35701" xr:uid="{96956798-B3DE-456F-AD65-97261580BEDD}"/>
    <cellStyle name="Percent 3 3 6 3 2 3 4" xfId="26671" xr:uid="{32D89E7A-253F-4564-8ABB-E9D9538DABCD}"/>
    <cellStyle name="Percent 3 3 6 3 2 4" xfId="5739" xr:uid="{10A3259F-2663-4EEF-9A54-A8772FACE9FB}"/>
    <cellStyle name="Percent 3 3 6 3 2 4 2" xfId="14769" xr:uid="{6F3B692F-ED7F-4DE6-BB35-DEBF893B7D16}"/>
    <cellStyle name="Percent 3 3 6 3 2 4 2 2" xfId="37195" xr:uid="{A2CCF8F4-BD71-4CF5-B6E3-F799AAFA0A01}"/>
    <cellStyle name="Percent 3 3 6 3 2 4 3" xfId="28165" xr:uid="{0AED1A1D-C5D9-48D6-B8DE-C0CFE4A31E4C}"/>
    <cellStyle name="Percent 3 3 6 3 2 5" xfId="10287" xr:uid="{A9843733-D979-4587-A03E-4445CF906A0A}"/>
    <cellStyle name="Percent 3 3 6 3 2 5 2" xfId="32713" xr:uid="{9F96E591-66AD-4FEB-BA95-EA119B91896D}"/>
    <cellStyle name="Percent 3 3 6 3 2 6" xfId="23683" xr:uid="{EDFE04C4-B19D-456E-AA6C-0522C7B9C5D6}"/>
    <cellStyle name="Percent 3 3 6 3 3" xfId="2004" xr:uid="{A8138D81-DD0D-4DB6-BFDB-7E59B8EB4359}"/>
    <cellStyle name="Percent 3 3 6 3 3 2" xfId="6486" xr:uid="{807209FA-6139-48BF-A5A3-DCD2CA8EBA90}"/>
    <cellStyle name="Percent 3 3 6 3 3 2 2" xfId="15516" xr:uid="{9C24E4EC-23F3-44A0-A476-CE6212275CF4}"/>
    <cellStyle name="Percent 3 3 6 3 3 2 2 2" xfId="37942" xr:uid="{5E713827-062D-40A8-A936-3B202A458612}"/>
    <cellStyle name="Percent 3 3 6 3 3 2 3" xfId="28912" xr:uid="{6E6B1D81-05DF-4468-A3B3-5908409C0693}"/>
    <cellStyle name="Percent 3 3 6 3 3 3" xfId="11034" xr:uid="{3084DAEA-2D47-4ED4-B64E-4C3B711CF155}"/>
    <cellStyle name="Percent 3 3 6 3 3 3 2" xfId="33460" xr:uid="{F873180D-FACF-4830-9AB6-A412146C15E5}"/>
    <cellStyle name="Percent 3 3 6 3 3 4" xfId="24430" xr:uid="{FE102EE2-B569-4FAD-835E-AE2C8FED66FD}"/>
    <cellStyle name="Percent 3 3 6 3 4" xfId="3498" xr:uid="{D807D94E-FAA3-4835-B85E-50899EE6160C}"/>
    <cellStyle name="Percent 3 3 6 3 4 2" xfId="7980" xr:uid="{BADC7620-43B8-46EB-880B-FEE782848A36}"/>
    <cellStyle name="Percent 3 3 6 3 4 2 2" xfId="17010" xr:uid="{7F795B69-BBAD-4522-9155-5F6387064899}"/>
    <cellStyle name="Percent 3 3 6 3 4 2 2 2" xfId="39436" xr:uid="{2AE0ABC5-918A-4300-AAE7-93042232F2F7}"/>
    <cellStyle name="Percent 3 3 6 3 4 2 3" xfId="30406" xr:uid="{5D732E7F-F563-44F3-BD41-C58517E26A51}"/>
    <cellStyle name="Percent 3 3 6 3 4 3" xfId="12528" xr:uid="{2D3CD4A4-D8B4-4D91-9FD9-69BF92C859E7}"/>
    <cellStyle name="Percent 3 3 6 3 4 3 2" xfId="34954" xr:uid="{0E7987F3-4ADB-441B-9139-C2C0ED272E91}"/>
    <cellStyle name="Percent 3 3 6 3 4 4" xfId="25924" xr:uid="{971A53C2-7574-4FB3-87B6-BD69780F6647}"/>
    <cellStyle name="Percent 3 3 6 3 5" xfId="4992" xr:uid="{A1530DAE-DB57-4864-AA06-1F9FCFEAFB37}"/>
    <cellStyle name="Percent 3 3 6 3 5 2" xfId="14022" xr:uid="{C0C9BF48-6F93-447A-943D-3FA289A01044}"/>
    <cellStyle name="Percent 3 3 6 3 5 2 2" xfId="36448" xr:uid="{81A40042-7752-46E8-82F0-A20960FCBE4D}"/>
    <cellStyle name="Percent 3 3 6 3 5 3" xfId="27418" xr:uid="{8CE56CFE-5DB1-4D35-B20E-ACD09B0F32A0}"/>
    <cellStyle name="Percent 3 3 6 3 6" xfId="9540" xr:uid="{0F9F4B6B-80C0-4A4B-BCFE-E1CB266E0A35}"/>
    <cellStyle name="Percent 3 3 6 3 6 2" xfId="31966" xr:uid="{AADFC0B7-AA68-4A1C-B3DE-173AA66C8BD4}"/>
    <cellStyle name="Percent 3 3 6 3 7" xfId="22936" xr:uid="{BD1F9B5B-0A1F-4E18-A36F-082448C7DA78}"/>
    <cellStyle name="Percent 3 3 6 4" xfId="696" xr:uid="{41E665DF-D6A0-4B44-B410-58D17127B1D2}"/>
    <cellStyle name="Percent 3 3 6 4 2" xfId="1443" xr:uid="{6E4EB194-86C0-4716-8272-CAFB449BEB38}"/>
    <cellStyle name="Percent 3 3 6 4 2 2" xfId="2937" xr:uid="{58B60CC1-8DFA-4FEA-B529-B975486352A9}"/>
    <cellStyle name="Percent 3 3 6 4 2 2 2" xfId="7419" xr:uid="{07B03E60-42AD-49CB-9F57-555E15F4CDE8}"/>
    <cellStyle name="Percent 3 3 6 4 2 2 2 2" xfId="16449" xr:uid="{126811D7-D5D2-403C-8822-95502747B4E4}"/>
    <cellStyle name="Percent 3 3 6 4 2 2 2 2 2" xfId="38875" xr:uid="{64B3F4C1-3B5A-4BEE-8406-155831938B88}"/>
    <cellStyle name="Percent 3 3 6 4 2 2 2 3" xfId="29845" xr:uid="{E6D43A6B-6D25-4520-8F7B-B8255506D0BA}"/>
    <cellStyle name="Percent 3 3 6 4 2 2 3" xfId="11967" xr:uid="{3DF6C923-2FB0-4A71-B986-07EF685DFE0C}"/>
    <cellStyle name="Percent 3 3 6 4 2 2 3 2" xfId="34393" xr:uid="{AD263B91-F5E9-444B-83FB-7B4194C17DF4}"/>
    <cellStyle name="Percent 3 3 6 4 2 2 4" xfId="25363" xr:uid="{96C1F1B4-CB14-4B3D-A99F-F28D8D163326}"/>
    <cellStyle name="Percent 3 3 6 4 2 3" xfId="4431" xr:uid="{24BCE6D6-0126-4A38-8041-4BCEE426D770}"/>
    <cellStyle name="Percent 3 3 6 4 2 3 2" xfId="8913" xr:uid="{A2FE3F2D-F286-4C32-AFF0-90D0748F715D}"/>
    <cellStyle name="Percent 3 3 6 4 2 3 2 2" xfId="17943" xr:uid="{610ED183-BBA6-417D-974E-EF479FB689C0}"/>
    <cellStyle name="Percent 3 3 6 4 2 3 2 2 2" xfId="40369" xr:uid="{2240B032-656B-478F-A094-64E6C1ADEEF6}"/>
    <cellStyle name="Percent 3 3 6 4 2 3 2 3" xfId="31339" xr:uid="{961FC02F-05DD-44D8-99A6-81E88B0D8427}"/>
    <cellStyle name="Percent 3 3 6 4 2 3 3" xfId="13461" xr:uid="{DC476EDB-DC08-411C-AD7D-6A7547BA543D}"/>
    <cellStyle name="Percent 3 3 6 4 2 3 3 2" xfId="35887" xr:uid="{D6EDBB89-3D77-4B9F-B0C6-8EF3E369BE8E}"/>
    <cellStyle name="Percent 3 3 6 4 2 3 4" xfId="26857" xr:uid="{72C29163-3BB4-4958-BDB4-0D7E0B550CB9}"/>
    <cellStyle name="Percent 3 3 6 4 2 4" xfId="5925" xr:uid="{08C94FDE-D012-4877-9307-21BADCF0E870}"/>
    <cellStyle name="Percent 3 3 6 4 2 4 2" xfId="14955" xr:uid="{752EE07F-3A15-4A8B-9641-4B66DB70D16D}"/>
    <cellStyle name="Percent 3 3 6 4 2 4 2 2" xfId="37381" xr:uid="{2DA13A4E-F681-4FE6-B44F-0ED59B7AC84A}"/>
    <cellStyle name="Percent 3 3 6 4 2 4 3" xfId="28351" xr:uid="{D9AD347D-7A87-451C-A15E-AE65DBD800F9}"/>
    <cellStyle name="Percent 3 3 6 4 2 5" xfId="10473" xr:uid="{FBE76A0C-0778-4FF0-8DDC-86FE2BA65688}"/>
    <cellStyle name="Percent 3 3 6 4 2 5 2" xfId="32899" xr:uid="{7A6D15AC-2C51-4819-B0AC-BF66B075A738}"/>
    <cellStyle name="Percent 3 3 6 4 2 6" xfId="23869" xr:uid="{929E1BF9-617A-441C-AA09-322C16CFC0F5}"/>
    <cellStyle name="Percent 3 3 6 4 3" xfId="2190" xr:uid="{A5925018-3930-409C-9216-1185F95D5E70}"/>
    <cellStyle name="Percent 3 3 6 4 3 2" xfId="6672" xr:uid="{A9C0A48C-FC9F-434D-AAA0-CB66A9DD7E87}"/>
    <cellStyle name="Percent 3 3 6 4 3 2 2" xfId="15702" xr:uid="{81969513-8660-4B17-9F03-DC8ECF0BC155}"/>
    <cellStyle name="Percent 3 3 6 4 3 2 2 2" xfId="38128" xr:uid="{835B7ADF-C034-43C6-A5D7-3727AF84BAB6}"/>
    <cellStyle name="Percent 3 3 6 4 3 2 3" xfId="29098" xr:uid="{C0F9CCB3-78B6-4C40-AFF0-2049BC6A28B0}"/>
    <cellStyle name="Percent 3 3 6 4 3 3" xfId="11220" xr:uid="{AEFDC8A2-EFB5-4266-AA00-4C940BE9EA8A}"/>
    <cellStyle name="Percent 3 3 6 4 3 3 2" xfId="33646" xr:uid="{D12F5A3D-B96A-4653-9220-28BE9D7FC296}"/>
    <cellStyle name="Percent 3 3 6 4 3 4" xfId="24616" xr:uid="{90D381E3-3353-4ABF-B800-262D8F550873}"/>
    <cellStyle name="Percent 3 3 6 4 4" xfId="3684" xr:uid="{D5F01FCF-539B-4E3F-901E-F46324A708A9}"/>
    <cellStyle name="Percent 3 3 6 4 4 2" xfId="8166" xr:uid="{4395E810-AA11-4553-B336-FCC7498E7FCA}"/>
    <cellStyle name="Percent 3 3 6 4 4 2 2" xfId="17196" xr:uid="{158F85BB-E5D5-4EE7-A64D-A497ED3C066F}"/>
    <cellStyle name="Percent 3 3 6 4 4 2 2 2" xfId="39622" xr:uid="{9E1C1FD4-8D59-4AF5-9D98-35F2A43DE40B}"/>
    <cellStyle name="Percent 3 3 6 4 4 2 3" xfId="30592" xr:uid="{5B1C1ABD-724E-4909-BE14-F5BD0316CE6D}"/>
    <cellStyle name="Percent 3 3 6 4 4 3" xfId="12714" xr:uid="{14BA1FCD-B750-40E7-BEDD-1AC19B8F78EA}"/>
    <cellStyle name="Percent 3 3 6 4 4 3 2" xfId="35140" xr:uid="{BB055EF1-4162-406B-8D4F-AB9C0CF7C1C8}"/>
    <cellStyle name="Percent 3 3 6 4 4 4" xfId="26110" xr:uid="{C162C8CD-6F1B-48F7-A8E0-D9C8D0822A14}"/>
    <cellStyle name="Percent 3 3 6 4 5" xfId="5178" xr:uid="{B88FB5BD-C0EB-4503-B339-2E2FD3833D3F}"/>
    <cellStyle name="Percent 3 3 6 4 5 2" xfId="14208" xr:uid="{5EF886AD-3F89-4B36-BFC9-E9BBB30C0936}"/>
    <cellStyle name="Percent 3 3 6 4 5 2 2" xfId="36634" xr:uid="{04D57BE1-3081-46AD-89B5-B39F4757DBDC}"/>
    <cellStyle name="Percent 3 3 6 4 5 3" xfId="27604" xr:uid="{4895669D-3993-4AA8-A193-90DEE338160D}"/>
    <cellStyle name="Percent 3 3 6 4 6" xfId="9726" xr:uid="{D820D1A8-BD04-4D8E-B33C-4393A76E5984}"/>
    <cellStyle name="Percent 3 3 6 4 6 2" xfId="32152" xr:uid="{055AF7AA-2D8D-4203-ACAC-44FA49BCA81A}"/>
    <cellStyle name="Percent 3 3 6 4 7" xfId="23122" xr:uid="{08C6753C-C465-4B7E-A06B-6A3BBEDE4809}"/>
    <cellStyle name="Percent 3 3 6 5" xfId="883" xr:uid="{06BFD6A2-55FA-4D86-AFAD-4FDFD436EE75}"/>
    <cellStyle name="Percent 3 3 6 5 2" xfId="2377" xr:uid="{AC79D35C-2F76-4207-B9EA-23A1CD927179}"/>
    <cellStyle name="Percent 3 3 6 5 2 2" xfId="6859" xr:uid="{48668684-97EB-40B2-A8FB-EC44DAFB244B}"/>
    <cellStyle name="Percent 3 3 6 5 2 2 2" xfId="15889" xr:uid="{BB54FABD-ECAE-446B-A529-821ADBEA6485}"/>
    <cellStyle name="Percent 3 3 6 5 2 2 2 2" xfId="38315" xr:uid="{867840B1-4BED-4798-A573-47B75EB9C564}"/>
    <cellStyle name="Percent 3 3 6 5 2 2 3" xfId="29285" xr:uid="{7E50024F-DF7C-44C9-A9A9-1CC175C9C139}"/>
    <cellStyle name="Percent 3 3 6 5 2 3" xfId="11407" xr:uid="{5F1E9FAB-72D3-4046-A733-FA5F354EA4B5}"/>
    <cellStyle name="Percent 3 3 6 5 2 3 2" xfId="33833" xr:uid="{DE2416A9-6DF4-4BB8-8B84-73B79CC1180B}"/>
    <cellStyle name="Percent 3 3 6 5 2 4" xfId="24803" xr:uid="{8C5F1F82-B0E1-481E-BDF6-D07B93F33DED}"/>
    <cellStyle name="Percent 3 3 6 5 3" xfId="3871" xr:uid="{8982DE95-8DA4-4D63-804B-2B7C54876F4D}"/>
    <cellStyle name="Percent 3 3 6 5 3 2" xfId="8353" xr:uid="{E5DB541C-5EFF-46D3-A84C-112131F8AB04}"/>
    <cellStyle name="Percent 3 3 6 5 3 2 2" xfId="17383" xr:uid="{12E40D7A-8463-4BEB-8020-F32D17D91D32}"/>
    <cellStyle name="Percent 3 3 6 5 3 2 2 2" xfId="39809" xr:uid="{052A871F-301F-43B8-A9D8-B32A26446F36}"/>
    <cellStyle name="Percent 3 3 6 5 3 2 3" xfId="30779" xr:uid="{5AA85EE3-1A54-4CDE-8E22-9F3EC55D8D18}"/>
    <cellStyle name="Percent 3 3 6 5 3 3" xfId="12901" xr:uid="{4CA22E5B-3A9B-4E87-9E39-C0666AB80D4E}"/>
    <cellStyle name="Percent 3 3 6 5 3 3 2" xfId="35327" xr:uid="{15961D0E-6A70-4009-A195-E013638166DC}"/>
    <cellStyle name="Percent 3 3 6 5 3 4" xfId="26297" xr:uid="{6868A3F7-FBCB-41C9-A64C-9EACEA165B66}"/>
    <cellStyle name="Percent 3 3 6 5 4" xfId="5365" xr:uid="{2DAB7945-068F-444E-BAC0-17329272B93D}"/>
    <cellStyle name="Percent 3 3 6 5 4 2" xfId="14395" xr:uid="{5B019E66-74D5-4D8A-AEC4-D26B73591831}"/>
    <cellStyle name="Percent 3 3 6 5 4 2 2" xfId="36821" xr:uid="{CE1D493E-7D02-430E-BC4C-0B2DB42C58B4}"/>
    <cellStyle name="Percent 3 3 6 5 4 3" xfId="27791" xr:uid="{57BA4841-48E9-4E05-9ED3-BEEF4EA4B55A}"/>
    <cellStyle name="Percent 3 3 6 5 5" xfId="9913" xr:uid="{645E4316-9699-4254-ACBD-246351101DA5}"/>
    <cellStyle name="Percent 3 3 6 5 5 2" xfId="32339" xr:uid="{F44458A5-93E3-4A0C-A27E-D417F8977830}"/>
    <cellStyle name="Percent 3 3 6 5 6" xfId="23309" xr:uid="{40292A04-C446-4396-A29F-9A7107550937}"/>
    <cellStyle name="Percent 3 3 6 6" xfId="1632" xr:uid="{05308D39-A1EE-49D4-A846-C760652849A5}"/>
    <cellStyle name="Percent 3 3 6 6 2" xfId="6114" xr:uid="{F628936C-1F12-44B2-8AA0-04D7AE14E0A8}"/>
    <cellStyle name="Percent 3 3 6 6 2 2" xfId="15144" xr:uid="{BAE0C57E-E672-4465-85EE-31BCF841E6EB}"/>
    <cellStyle name="Percent 3 3 6 6 2 2 2" xfId="37570" xr:uid="{4BD443CC-8095-4F7F-9389-82E1A92A9854}"/>
    <cellStyle name="Percent 3 3 6 6 2 3" xfId="28540" xr:uid="{DBB2F964-6736-43F8-9DF3-A4112EB7A0C4}"/>
    <cellStyle name="Percent 3 3 6 6 3" xfId="10662" xr:uid="{810AF5F6-FD33-412A-A4D4-213805CA04B0}"/>
    <cellStyle name="Percent 3 3 6 6 3 2" xfId="33088" xr:uid="{A029DA1F-86DD-4BE8-85EC-D19B26984EA3}"/>
    <cellStyle name="Percent 3 3 6 6 4" xfId="24058" xr:uid="{CE68CAEF-AA34-447C-B65B-04B9482648BC}"/>
    <cellStyle name="Percent 3 3 6 7" xfId="3126" xr:uid="{7250413F-09D8-4E1E-8044-5278C5ED687B}"/>
    <cellStyle name="Percent 3 3 6 7 2" xfId="7608" xr:uid="{9414A160-7A92-42BD-B7FB-E38167D69008}"/>
    <cellStyle name="Percent 3 3 6 7 2 2" xfId="16638" xr:uid="{A7C50B05-708D-4C71-9E82-2C4A5908D89F}"/>
    <cellStyle name="Percent 3 3 6 7 2 2 2" xfId="39064" xr:uid="{09C63267-A3D2-421F-B2E5-F85A089EDF11}"/>
    <cellStyle name="Percent 3 3 6 7 2 3" xfId="30034" xr:uid="{37A21312-B9DD-4A4C-9CE5-A5F7AE31E61B}"/>
    <cellStyle name="Percent 3 3 6 7 3" xfId="12156" xr:uid="{EC1AE0D4-148D-46B9-8427-BC74BC76F104}"/>
    <cellStyle name="Percent 3 3 6 7 3 2" xfId="34582" xr:uid="{5D5D352A-A748-4FDE-A5CD-62F17F78BDA6}"/>
    <cellStyle name="Percent 3 3 6 7 4" xfId="25552" xr:uid="{784DB3AC-CE8D-4F5E-AFD2-C1514992F5DE}"/>
    <cellStyle name="Percent 3 3 6 8" xfId="4620" xr:uid="{48EC4D3D-8F08-486D-9456-1A0C30650453}"/>
    <cellStyle name="Percent 3 3 6 8 2" xfId="13650" xr:uid="{A793078D-4FD6-458C-A840-6174F50EF34B}"/>
    <cellStyle name="Percent 3 3 6 8 2 2" xfId="36076" xr:uid="{DE9FEA4E-74CB-4417-B64F-C47BF6C8529D}"/>
    <cellStyle name="Percent 3 3 6 8 3" xfId="27046" xr:uid="{8980986A-C6F7-49B9-AFE5-E2405835528C}"/>
    <cellStyle name="Percent 3 3 6 9" xfId="9168" xr:uid="{CD494BFE-71B0-4074-8107-0E9383FF9DAB}"/>
    <cellStyle name="Percent 3 3 6 9 2" xfId="31594" xr:uid="{FA170941-DEA9-459D-A89B-BB9DE9AFA001}"/>
    <cellStyle name="Percent 3 3 7" xfId="161" xr:uid="{958E382A-6D6C-4CB3-89B0-DCB71F0FA525}"/>
    <cellStyle name="Percent 3 3 7 10" xfId="22587" xr:uid="{32EA47D4-A7EE-49AB-AF14-4320127B2972}"/>
    <cellStyle name="Percent 3 3 7 2" xfId="347" xr:uid="{0CF6DFFF-5158-4538-B94D-F1B5C2FA9BAD}"/>
    <cellStyle name="Percent 3 3 7 2 2" xfId="1090" xr:uid="{4D192B13-4330-44A7-B544-64BE5A581963}"/>
    <cellStyle name="Percent 3 3 7 2 2 2" xfId="2584" xr:uid="{80CACD0B-1181-4EE6-87CC-D904E67D63A9}"/>
    <cellStyle name="Percent 3 3 7 2 2 2 2" xfId="7066" xr:uid="{BF7CBAE5-B6CC-42B1-90F8-0D77B695674F}"/>
    <cellStyle name="Percent 3 3 7 2 2 2 2 2" xfId="16096" xr:uid="{45BD82A9-426E-4F96-AD77-F2122E2868AF}"/>
    <cellStyle name="Percent 3 3 7 2 2 2 2 2 2" xfId="38522" xr:uid="{D1B0D671-007F-44C2-9B3B-B93E131E00EA}"/>
    <cellStyle name="Percent 3 3 7 2 2 2 2 3" xfId="29492" xr:uid="{1F1DACB9-5E86-476D-9FF2-A4A63566DC90}"/>
    <cellStyle name="Percent 3 3 7 2 2 2 3" xfId="11614" xr:uid="{31AB56DB-2D85-44E9-B313-9A6A1A497046}"/>
    <cellStyle name="Percent 3 3 7 2 2 2 3 2" xfId="34040" xr:uid="{272DB40A-5C8D-43CC-8583-D225D5CC03DF}"/>
    <cellStyle name="Percent 3 3 7 2 2 2 4" xfId="25010" xr:uid="{328389C1-D68E-4149-9BFE-DDCC799AC4D2}"/>
    <cellStyle name="Percent 3 3 7 2 2 3" xfId="4078" xr:uid="{08919CC6-A6BE-439A-862B-0E6A66776C2D}"/>
    <cellStyle name="Percent 3 3 7 2 2 3 2" xfId="8560" xr:uid="{1CB7F3E3-8AD9-4370-B9C4-6904D4539E93}"/>
    <cellStyle name="Percent 3 3 7 2 2 3 2 2" xfId="17590" xr:uid="{51CE7AA0-26BD-49EE-96B6-48BBC42215C4}"/>
    <cellStyle name="Percent 3 3 7 2 2 3 2 2 2" xfId="40016" xr:uid="{AB55EE95-3BAD-49F0-A1A4-15E77C9EF643}"/>
    <cellStyle name="Percent 3 3 7 2 2 3 2 3" xfId="30986" xr:uid="{DAC8FA00-86C1-4DE5-B64B-1CD3F31F4992}"/>
    <cellStyle name="Percent 3 3 7 2 2 3 3" xfId="13108" xr:uid="{AF0EAEE7-2F0C-4A15-8CF3-D0F97C0778FF}"/>
    <cellStyle name="Percent 3 3 7 2 2 3 3 2" xfId="35534" xr:uid="{21A0B39D-190D-4CF9-A610-EDB4BA289962}"/>
    <cellStyle name="Percent 3 3 7 2 2 3 4" xfId="26504" xr:uid="{FB67EF64-E41E-4282-AD4D-FECBF62C998C}"/>
    <cellStyle name="Percent 3 3 7 2 2 4" xfId="5572" xr:uid="{23328638-A2DE-4DB3-B5F5-F2CC646A8E82}"/>
    <cellStyle name="Percent 3 3 7 2 2 4 2" xfId="14602" xr:uid="{86D628A7-1DED-4192-B516-91ADCA39F8DD}"/>
    <cellStyle name="Percent 3 3 7 2 2 4 2 2" xfId="37028" xr:uid="{13ED6825-3969-453D-9290-B7180EB91C8C}"/>
    <cellStyle name="Percent 3 3 7 2 2 4 3" xfId="27998" xr:uid="{E0DB11D7-640B-4BF5-B098-5E346A58234F}"/>
    <cellStyle name="Percent 3 3 7 2 2 5" xfId="10120" xr:uid="{535B438B-DA51-45B8-B7AD-4FA945B56DCD}"/>
    <cellStyle name="Percent 3 3 7 2 2 5 2" xfId="32546" xr:uid="{4AB7FF66-7DD1-4967-BA44-07EE7C68E486}"/>
    <cellStyle name="Percent 3 3 7 2 2 6" xfId="23516" xr:uid="{0BF3C66A-E989-4CBA-9FB7-80EFBB65A2BA}"/>
    <cellStyle name="Percent 3 3 7 2 3" xfId="1841" xr:uid="{F270ED12-884D-47C0-8A06-95F7356DED7C}"/>
    <cellStyle name="Percent 3 3 7 2 3 2" xfId="6323" xr:uid="{5E506A34-4D96-4751-84FE-DD52DEE2BF97}"/>
    <cellStyle name="Percent 3 3 7 2 3 2 2" xfId="15353" xr:uid="{26EBB893-C7EB-4086-8B5C-E76EF22AEA44}"/>
    <cellStyle name="Percent 3 3 7 2 3 2 2 2" xfId="37779" xr:uid="{14DEBD2B-6B8D-4186-AFA3-DD7E324368A5}"/>
    <cellStyle name="Percent 3 3 7 2 3 2 3" xfId="28749" xr:uid="{7AF12ACD-7A50-4F57-8D12-6B056807A4D0}"/>
    <cellStyle name="Percent 3 3 7 2 3 3" xfId="10871" xr:uid="{5D081D27-EB43-40E2-8F45-31F0DCD17685}"/>
    <cellStyle name="Percent 3 3 7 2 3 3 2" xfId="33297" xr:uid="{5496A1B2-C6DF-4A13-AFD9-57C8148622FC}"/>
    <cellStyle name="Percent 3 3 7 2 3 4" xfId="24267" xr:uid="{44211A00-63E0-4B2F-8AC9-D3D473C6513A}"/>
    <cellStyle name="Percent 3 3 7 2 4" xfId="3335" xr:uid="{71AC12A5-EB25-4239-AB9F-83C6F645BD88}"/>
    <cellStyle name="Percent 3 3 7 2 4 2" xfId="7817" xr:uid="{824FE9FE-6D9F-4D69-9BA0-CAF28177AEF5}"/>
    <cellStyle name="Percent 3 3 7 2 4 2 2" xfId="16847" xr:uid="{D5997E6A-BEEB-4C9E-8C8E-DC30E7DBE527}"/>
    <cellStyle name="Percent 3 3 7 2 4 2 2 2" xfId="39273" xr:uid="{EBFC9536-E73C-4808-895A-6593005435F8}"/>
    <cellStyle name="Percent 3 3 7 2 4 2 3" xfId="30243" xr:uid="{AC72A95A-9D58-4D36-833D-431123C42F6F}"/>
    <cellStyle name="Percent 3 3 7 2 4 3" xfId="12365" xr:uid="{C8B3A731-79EA-4B77-A56B-7C503F893D18}"/>
    <cellStyle name="Percent 3 3 7 2 4 3 2" xfId="34791" xr:uid="{B8A2E8BA-33DA-492B-BACC-F0750BA7E34F}"/>
    <cellStyle name="Percent 3 3 7 2 4 4" xfId="25761" xr:uid="{B281280F-6406-43B3-A3D7-C9C2A6874FF9}"/>
    <cellStyle name="Percent 3 3 7 2 5" xfId="4829" xr:uid="{BD5BF202-97DC-42C1-AC64-AFDD6D4EF66A}"/>
    <cellStyle name="Percent 3 3 7 2 5 2" xfId="13859" xr:uid="{C92B8983-4EAE-4892-91A4-15E913C69AA3}"/>
    <cellStyle name="Percent 3 3 7 2 5 2 2" xfId="36285" xr:uid="{5A73316D-F973-4AF3-883C-8D7EA52F229F}"/>
    <cellStyle name="Percent 3 3 7 2 5 3" xfId="27255" xr:uid="{B46FA3D5-07F4-485F-8228-706F9E03195D}"/>
    <cellStyle name="Percent 3 3 7 2 6" xfId="9377" xr:uid="{7A116A01-74C7-4F3E-8C0B-96E16E0A8C24}"/>
    <cellStyle name="Percent 3 3 7 2 6 2" xfId="31803" xr:uid="{C940A62F-C4DA-49E9-AF75-63520A834F13}"/>
    <cellStyle name="Percent 3 3 7 2 7" xfId="22773" xr:uid="{A6BEDFC3-7002-4B59-B7F2-C8E12BC8B0D9}"/>
    <cellStyle name="Percent 3 3 7 3" xfId="533" xr:uid="{B9C6990F-9507-473A-BD94-7DD2CF2064F9}"/>
    <cellStyle name="Percent 3 3 7 3 2" xfId="1280" xr:uid="{0428FB58-B977-41C0-90C1-43529A5C2338}"/>
    <cellStyle name="Percent 3 3 7 3 2 2" xfId="2774" xr:uid="{2672CFAF-1E64-4CE3-8BCF-8183BCFEFC51}"/>
    <cellStyle name="Percent 3 3 7 3 2 2 2" xfId="7256" xr:uid="{8F9F0854-F743-4335-8827-6958F88A6360}"/>
    <cellStyle name="Percent 3 3 7 3 2 2 2 2" xfId="16286" xr:uid="{8FAD4562-836E-48A6-B3C8-37E9DBDABCD5}"/>
    <cellStyle name="Percent 3 3 7 3 2 2 2 2 2" xfId="38712" xr:uid="{6BF52AE7-ADAA-448E-9A83-82AE15D603AF}"/>
    <cellStyle name="Percent 3 3 7 3 2 2 2 3" xfId="29682" xr:uid="{CA8B36F3-8608-410E-BA39-3341A6324917}"/>
    <cellStyle name="Percent 3 3 7 3 2 2 3" xfId="11804" xr:uid="{D2E51288-1ED9-4528-AEE0-F5E58E2608FB}"/>
    <cellStyle name="Percent 3 3 7 3 2 2 3 2" xfId="34230" xr:uid="{D60E382F-2BF7-44DB-9156-4DE1527FA4B8}"/>
    <cellStyle name="Percent 3 3 7 3 2 2 4" xfId="25200" xr:uid="{3E3B68E4-2575-4673-AC64-99179EFCA08E}"/>
    <cellStyle name="Percent 3 3 7 3 2 3" xfId="4268" xr:uid="{54D2D3F2-5C95-47EA-A7A6-9C0168D76F86}"/>
    <cellStyle name="Percent 3 3 7 3 2 3 2" xfId="8750" xr:uid="{8DA83586-4E7D-45E4-912A-C511FB54A7EB}"/>
    <cellStyle name="Percent 3 3 7 3 2 3 2 2" xfId="17780" xr:uid="{7F26BD0C-60A1-45A1-8EE9-5F02202D18BA}"/>
    <cellStyle name="Percent 3 3 7 3 2 3 2 2 2" xfId="40206" xr:uid="{7FA117F2-4AD7-4641-9713-C0719BED9AAB}"/>
    <cellStyle name="Percent 3 3 7 3 2 3 2 3" xfId="31176" xr:uid="{9460D610-35E2-4F6A-8975-90DE96117F55}"/>
    <cellStyle name="Percent 3 3 7 3 2 3 3" xfId="13298" xr:uid="{FB2A40ED-CB39-48B1-B3BE-88AF881613B0}"/>
    <cellStyle name="Percent 3 3 7 3 2 3 3 2" xfId="35724" xr:uid="{41066FE0-8949-4B9B-991A-42C24E874BD9}"/>
    <cellStyle name="Percent 3 3 7 3 2 3 4" xfId="26694" xr:uid="{F4ABC244-83B9-478A-8015-E25D01494817}"/>
    <cellStyle name="Percent 3 3 7 3 2 4" xfId="5762" xr:uid="{9CFA7939-F7CB-4662-A0FD-E0AF282AA087}"/>
    <cellStyle name="Percent 3 3 7 3 2 4 2" xfId="14792" xr:uid="{2BDBB106-020B-4A46-8E52-FFF2430BF0DD}"/>
    <cellStyle name="Percent 3 3 7 3 2 4 2 2" xfId="37218" xr:uid="{7C38A25F-3B13-4AEA-8A5D-9A74415867F7}"/>
    <cellStyle name="Percent 3 3 7 3 2 4 3" xfId="28188" xr:uid="{15A80A14-DAFD-459B-BFBA-B2844F7E2F99}"/>
    <cellStyle name="Percent 3 3 7 3 2 5" xfId="10310" xr:uid="{788030DB-DA52-4C05-9FFF-BCFB3708D532}"/>
    <cellStyle name="Percent 3 3 7 3 2 5 2" xfId="32736" xr:uid="{91E5FEB0-2FCC-47F9-BC58-40D8C0C7EB2C}"/>
    <cellStyle name="Percent 3 3 7 3 2 6" xfId="23706" xr:uid="{B9CE0393-7C14-4166-BB3B-8C5524359529}"/>
    <cellStyle name="Percent 3 3 7 3 3" xfId="2027" xr:uid="{17606216-8CB0-44A6-9A47-08C2EE38DD7B}"/>
    <cellStyle name="Percent 3 3 7 3 3 2" xfId="6509" xr:uid="{EB3ACF2A-41A8-4F3B-A986-F828267AF760}"/>
    <cellStyle name="Percent 3 3 7 3 3 2 2" xfId="15539" xr:uid="{1038A4CE-F74E-4511-BC50-F089A2CFC75E}"/>
    <cellStyle name="Percent 3 3 7 3 3 2 2 2" xfId="37965" xr:uid="{C772554C-3D9E-4B3C-A919-7693EA9EABD5}"/>
    <cellStyle name="Percent 3 3 7 3 3 2 3" xfId="28935" xr:uid="{D6860860-C5DF-4577-B22B-6A2FE3DBA04B}"/>
    <cellStyle name="Percent 3 3 7 3 3 3" xfId="11057" xr:uid="{A14F73D5-BBCF-41C5-8FE6-698F832FEA94}"/>
    <cellStyle name="Percent 3 3 7 3 3 3 2" xfId="33483" xr:uid="{7000EA14-5EBB-4BF3-BCFB-542DC3CE25C6}"/>
    <cellStyle name="Percent 3 3 7 3 3 4" xfId="24453" xr:uid="{2DC43499-88E3-4046-921C-9B25E2896668}"/>
    <cellStyle name="Percent 3 3 7 3 4" xfId="3521" xr:uid="{3790DBC5-2B31-4DD3-B359-ABEA2BFE811C}"/>
    <cellStyle name="Percent 3 3 7 3 4 2" xfId="8003" xr:uid="{50F516B5-EC24-4330-BD35-617312C324DA}"/>
    <cellStyle name="Percent 3 3 7 3 4 2 2" xfId="17033" xr:uid="{A5414170-3A68-4619-860E-0799069C9B72}"/>
    <cellStyle name="Percent 3 3 7 3 4 2 2 2" xfId="39459" xr:uid="{AA49CC3C-F549-4883-A553-826D5647ADA2}"/>
    <cellStyle name="Percent 3 3 7 3 4 2 3" xfId="30429" xr:uid="{077438D1-87AE-47D5-9BC2-96F58F6F908A}"/>
    <cellStyle name="Percent 3 3 7 3 4 3" xfId="12551" xr:uid="{C0D7B9F3-8732-4FBA-A5CD-7A7559570C7A}"/>
    <cellStyle name="Percent 3 3 7 3 4 3 2" xfId="34977" xr:uid="{2DE406CA-5F32-4B93-84A7-AFA00E93E8DA}"/>
    <cellStyle name="Percent 3 3 7 3 4 4" xfId="25947" xr:uid="{08D724D4-C23F-4C33-884C-1B66BB4C9263}"/>
    <cellStyle name="Percent 3 3 7 3 5" xfId="5015" xr:uid="{4B38BE7C-D2AF-47ED-AAAC-3B8259359D5F}"/>
    <cellStyle name="Percent 3 3 7 3 5 2" xfId="14045" xr:uid="{E136868A-1B1C-48E0-85F4-43F86D036D0C}"/>
    <cellStyle name="Percent 3 3 7 3 5 2 2" xfId="36471" xr:uid="{511A889E-FD23-42F2-AED6-C488B92E315E}"/>
    <cellStyle name="Percent 3 3 7 3 5 3" xfId="27441" xr:uid="{4323C5D9-3526-4DB6-BFA9-CBB61A320200}"/>
    <cellStyle name="Percent 3 3 7 3 6" xfId="9563" xr:uid="{CC16A9E6-7903-4EB9-978F-A7426CC8F65F}"/>
    <cellStyle name="Percent 3 3 7 3 6 2" xfId="31989" xr:uid="{195A6CF5-74A8-48CF-A980-DFD7D29D770E}"/>
    <cellStyle name="Percent 3 3 7 3 7" xfId="22959" xr:uid="{A45FCCAA-2166-4807-A66C-9BE2C8E9BE0A}"/>
    <cellStyle name="Percent 3 3 7 4" xfId="719" xr:uid="{993B0129-3423-4EFA-804C-B6C3929B1C60}"/>
    <cellStyle name="Percent 3 3 7 4 2" xfId="1466" xr:uid="{4FAB380E-EE71-43CA-B6D4-01E585ECE07C}"/>
    <cellStyle name="Percent 3 3 7 4 2 2" xfId="2960" xr:uid="{81B848FB-65C1-41CF-AE39-2272CD0FE238}"/>
    <cellStyle name="Percent 3 3 7 4 2 2 2" xfId="7442" xr:uid="{3CE1B580-9B84-4640-86EB-7104B031D9A0}"/>
    <cellStyle name="Percent 3 3 7 4 2 2 2 2" xfId="16472" xr:uid="{81F75469-E16C-43EC-A077-F0E6013E4165}"/>
    <cellStyle name="Percent 3 3 7 4 2 2 2 2 2" xfId="38898" xr:uid="{CA64ED76-2801-4B30-92D6-345E4FE696DC}"/>
    <cellStyle name="Percent 3 3 7 4 2 2 2 3" xfId="29868" xr:uid="{2BB232C9-C848-4B4B-8200-F902C13B4B53}"/>
    <cellStyle name="Percent 3 3 7 4 2 2 3" xfId="11990" xr:uid="{1602A303-8A63-424F-8270-0E0F790A0567}"/>
    <cellStyle name="Percent 3 3 7 4 2 2 3 2" xfId="34416" xr:uid="{B1E37170-AE0D-44A6-B8F7-EA562DC95DD8}"/>
    <cellStyle name="Percent 3 3 7 4 2 2 4" xfId="25386" xr:uid="{3A3D0FF6-B6CC-48AE-81FB-F31A07CA75A3}"/>
    <cellStyle name="Percent 3 3 7 4 2 3" xfId="4454" xr:uid="{CA9BD28D-4B63-4016-8D30-F17220B137F6}"/>
    <cellStyle name="Percent 3 3 7 4 2 3 2" xfId="8936" xr:uid="{3ECD722A-3B49-47FE-B604-FFF1F0C6997E}"/>
    <cellStyle name="Percent 3 3 7 4 2 3 2 2" xfId="17966" xr:uid="{C5CFE1F5-07D1-418C-BE59-C8D608A1B51B}"/>
    <cellStyle name="Percent 3 3 7 4 2 3 2 2 2" xfId="40392" xr:uid="{16A97A10-A8CD-4F85-A011-56246C3CE07D}"/>
    <cellStyle name="Percent 3 3 7 4 2 3 2 3" xfId="31362" xr:uid="{1D28AB29-249B-4F32-BB1E-33122D59E45A}"/>
    <cellStyle name="Percent 3 3 7 4 2 3 3" xfId="13484" xr:uid="{2EB89280-5177-4A83-B5CD-B085F1346567}"/>
    <cellStyle name="Percent 3 3 7 4 2 3 3 2" xfId="35910" xr:uid="{33473DDF-B15D-4411-B0CE-658A5A8FE984}"/>
    <cellStyle name="Percent 3 3 7 4 2 3 4" xfId="26880" xr:uid="{CD39B84D-1F0B-4EDE-B2A8-97E0FAFCE628}"/>
    <cellStyle name="Percent 3 3 7 4 2 4" xfId="5948" xr:uid="{1A513B00-12C3-4D2B-8FCF-A236598DF5C8}"/>
    <cellStyle name="Percent 3 3 7 4 2 4 2" xfId="14978" xr:uid="{D57A4128-87E4-4977-A17D-DAF304863346}"/>
    <cellStyle name="Percent 3 3 7 4 2 4 2 2" xfId="37404" xr:uid="{337C682D-193B-43B6-919A-57A777FBA931}"/>
    <cellStyle name="Percent 3 3 7 4 2 4 3" xfId="28374" xr:uid="{D64E7739-18C7-4BED-9B6F-C2EF40326425}"/>
    <cellStyle name="Percent 3 3 7 4 2 5" xfId="10496" xr:uid="{ED0ECF57-E5C3-40DB-A074-AD64F75E2ECA}"/>
    <cellStyle name="Percent 3 3 7 4 2 5 2" xfId="32922" xr:uid="{F6CD0C39-9E0B-489C-8499-5A47D186AFC5}"/>
    <cellStyle name="Percent 3 3 7 4 2 6" xfId="23892" xr:uid="{839C7175-265A-4EEA-A630-5CF783FAD0D1}"/>
    <cellStyle name="Percent 3 3 7 4 3" xfId="2213" xr:uid="{E50DBFC5-AF76-4E7E-BA97-05F882E0E891}"/>
    <cellStyle name="Percent 3 3 7 4 3 2" xfId="6695" xr:uid="{ACC175C1-629E-48A8-9AD0-96BAEF18D845}"/>
    <cellStyle name="Percent 3 3 7 4 3 2 2" xfId="15725" xr:uid="{1870373A-CA47-40D1-865D-2DEA072F5811}"/>
    <cellStyle name="Percent 3 3 7 4 3 2 2 2" xfId="38151" xr:uid="{4B7FC258-53A6-47A4-AC73-46505EB341E5}"/>
    <cellStyle name="Percent 3 3 7 4 3 2 3" xfId="29121" xr:uid="{6742470C-5D3B-4434-8E79-0FF6AA7816F1}"/>
    <cellStyle name="Percent 3 3 7 4 3 3" xfId="11243" xr:uid="{3D162FBE-5F7A-46FF-A09A-B162EC81D40F}"/>
    <cellStyle name="Percent 3 3 7 4 3 3 2" xfId="33669" xr:uid="{BC93EE85-B86C-4D33-A0DA-4388F5B07AB3}"/>
    <cellStyle name="Percent 3 3 7 4 3 4" xfId="24639" xr:uid="{14605F97-0AE2-43A5-9529-A4FA4799F27E}"/>
    <cellStyle name="Percent 3 3 7 4 4" xfId="3707" xr:uid="{9346317E-1E6B-4C6D-9C04-BBD2DBACFA07}"/>
    <cellStyle name="Percent 3 3 7 4 4 2" xfId="8189" xr:uid="{AF2EB603-BB4A-4C9D-BD1C-54068B593F07}"/>
    <cellStyle name="Percent 3 3 7 4 4 2 2" xfId="17219" xr:uid="{DBF8DE6E-344E-423C-9001-893BBC8C4C3D}"/>
    <cellStyle name="Percent 3 3 7 4 4 2 2 2" xfId="39645" xr:uid="{885F8011-E73C-4B2A-88D4-60F8A788282B}"/>
    <cellStyle name="Percent 3 3 7 4 4 2 3" xfId="30615" xr:uid="{6C86FB86-28B3-4658-B7CA-E276BE902202}"/>
    <cellStyle name="Percent 3 3 7 4 4 3" xfId="12737" xr:uid="{D4889DCC-BC65-4BC9-98D6-F1A11F192BDC}"/>
    <cellStyle name="Percent 3 3 7 4 4 3 2" xfId="35163" xr:uid="{0E265014-2419-4752-81E6-0691B3FA867D}"/>
    <cellStyle name="Percent 3 3 7 4 4 4" xfId="26133" xr:uid="{72C02583-B500-4EA8-B296-5C8BDCBC8F73}"/>
    <cellStyle name="Percent 3 3 7 4 5" xfId="5201" xr:uid="{13CECF20-3DE6-465A-A7E5-A5141998FC8A}"/>
    <cellStyle name="Percent 3 3 7 4 5 2" xfId="14231" xr:uid="{AF0824FA-8AC5-4142-AE2F-8743BE2B7D29}"/>
    <cellStyle name="Percent 3 3 7 4 5 2 2" xfId="36657" xr:uid="{34B8097F-9366-40D2-B987-FD276BF076B2}"/>
    <cellStyle name="Percent 3 3 7 4 5 3" xfId="27627" xr:uid="{16AE9976-90C3-4AD8-92C8-DF162CD08BB4}"/>
    <cellStyle name="Percent 3 3 7 4 6" xfId="9749" xr:uid="{9842720E-DFFA-446E-A849-E179F6A6F48F}"/>
    <cellStyle name="Percent 3 3 7 4 6 2" xfId="32175" xr:uid="{25404296-07C2-46E6-B43D-33EBFB2F5912}"/>
    <cellStyle name="Percent 3 3 7 4 7" xfId="23145" xr:uid="{4DC3458B-B69A-4753-BAF0-EA4B6CF4A5D8}"/>
    <cellStyle name="Percent 3 3 7 5" xfId="906" xr:uid="{F7C93D95-EBD5-4E29-89B9-6096B2962F60}"/>
    <cellStyle name="Percent 3 3 7 5 2" xfId="2400" xr:uid="{37E430C0-60CF-4D4C-8438-DD39FFEF053F}"/>
    <cellStyle name="Percent 3 3 7 5 2 2" xfId="6882" xr:uid="{07DC3E57-F152-4BE8-8768-C494637502D7}"/>
    <cellStyle name="Percent 3 3 7 5 2 2 2" xfId="15912" xr:uid="{BFBB232D-2F43-4A0B-85E6-265AC00F3A5E}"/>
    <cellStyle name="Percent 3 3 7 5 2 2 2 2" xfId="38338" xr:uid="{1759294C-8464-4C8B-B9C8-90B04049083B}"/>
    <cellStyle name="Percent 3 3 7 5 2 2 3" xfId="29308" xr:uid="{F00725AE-8BCB-46D1-8AA2-1E78AC3B9270}"/>
    <cellStyle name="Percent 3 3 7 5 2 3" xfId="11430" xr:uid="{44935FC1-45A1-479A-BDB9-747B3CDD64C7}"/>
    <cellStyle name="Percent 3 3 7 5 2 3 2" xfId="33856" xr:uid="{891B0C5C-FA8D-4779-B2AB-52F809D619C6}"/>
    <cellStyle name="Percent 3 3 7 5 2 4" xfId="24826" xr:uid="{90677F40-162E-4529-9C59-222911211495}"/>
    <cellStyle name="Percent 3 3 7 5 3" xfId="3894" xr:uid="{C63C9CA2-EF79-4030-9156-7784077CBAB9}"/>
    <cellStyle name="Percent 3 3 7 5 3 2" xfId="8376" xr:uid="{066BC9BF-9F30-4046-A1CA-0BA1630A8053}"/>
    <cellStyle name="Percent 3 3 7 5 3 2 2" xfId="17406" xr:uid="{2DA1ABC4-BBE5-422A-893F-75CC88940652}"/>
    <cellStyle name="Percent 3 3 7 5 3 2 2 2" xfId="39832" xr:uid="{6A79F3C1-705E-4F4F-A558-D2DB0368CE88}"/>
    <cellStyle name="Percent 3 3 7 5 3 2 3" xfId="30802" xr:uid="{160F8217-0286-4238-BEA9-00709E13B568}"/>
    <cellStyle name="Percent 3 3 7 5 3 3" xfId="12924" xr:uid="{2535E468-A94E-45F0-BEBC-E0B4D7B4D836}"/>
    <cellStyle name="Percent 3 3 7 5 3 3 2" xfId="35350" xr:uid="{1265102F-4632-40B9-87D9-30614555475A}"/>
    <cellStyle name="Percent 3 3 7 5 3 4" xfId="26320" xr:uid="{F6CA0ABF-A78D-4E7D-BE6B-0B6C53C980B2}"/>
    <cellStyle name="Percent 3 3 7 5 4" xfId="5388" xr:uid="{7B50688E-38A1-4C3A-A738-C48184D8929A}"/>
    <cellStyle name="Percent 3 3 7 5 4 2" xfId="14418" xr:uid="{1FD537A2-773E-4B02-BD9F-323F2C0BAEA5}"/>
    <cellStyle name="Percent 3 3 7 5 4 2 2" xfId="36844" xr:uid="{A8E84A4A-8905-447F-88E9-38411B89F99B}"/>
    <cellStyle name="Percent 3 3 7 5 4 3" xfId="27814" xr:uid="{234E2E90-3438-4AF7-B0C2-A15BE495BF40}"/>
    <cellStyle name="Percent 3 3 7 5 5" xfId="9936" xr:uid="{4B0B1261-C54A-4E5F-9804-81C2D479A155}"/>
    <cellStyle name="Percent 3 3 7 5 5 2" xfId="32362" xr:uid="{F908A44A-A91B-4C42-8E65-04EF9957EB58}"/>
    <cellStyle name="Percent 3 3 7 5 6" xfId="23332" xr:uid="{D559B55B-6EB6-4700-B691-AAE683C5DC42}"/>
    <cellStyle name="Percent 3 3 7 6" xfId="1655" xr:uid="{6951053C-6278-4D9D-857A-5A3F1CBE8371}"/>
    <cellStyle name="Percent 3 3 7 6 2" xfId="6137" xr:uid="{A94BA96C-3AF5-43FA-A9EA-B418179DE66F}"/>
    <cellStyle name="Percent 3 3 7 6 2 2" xfId="15167" xr:uid="{3141447D-DF51-4844-AE00-57B4FB71B1D9}"/>
    <cellStyle name="Percent 3 3 7 6 2 2 2" xfId="37593" xr:uid="{672E1748-69F7-4A9B-A8AA-3FF6A2A2A4CA}"/>
    <cellStyle name="Percent 3 3 7 6 2 3" xfId="28563" xr:uid="{34CF2A9D-0791-4ACE-BA68-3B0EB310D01C}"/>
    <cellStyle name="Percent 3 3 7 6 3" xfId="10685" xr:uid="{71C21D6A-6003-437D-8815-2162F1B11091}"/>
    <cellStyle name="Percent 3 3 7 6 3 2" xfId="33111" xr:uid="{516ABE9A-01CD-4F5E-9C99-83C5310BEFA2}"/>
    <cellStyle name="Percent 3 3 7 6 4" xfId="24081" xr:uid="{DAAC297E-3800-4892-BF63-A9CDCACB39A9}"/>
    <cellStyle name="Percent 3 3 7 7" xfId="3149" xr:uid="{759C7D79-4A13-4E2D-8536-A617AD5D3D28}"/>
    <cellStyle name="Percent 3 3 7 7 2" xfId="7631" xr:uid="{5D97EB7F-6B2C-4EE4-8F60-CC50637982C1}"/>
    <cellStyle name="Percent 3 3 7 7 2 2" xfId="16661" xr:uid="{DCA05D24-8907-408B-BA96-28698426BD06}"/>
    <cellStyle name="Percent 3 3 7 7 2 2 2" xfId="39087" xr:uid="{7D82F203-6473-4BD8-92AD-FFF984A9A3D4}"/>
    <cellStyle name="Percent 3 3 7 7 2 3" xfId="30057" xr:uid="{10C4F0CB-CC55-464C-8331-9F6C4827AF49}"/>
    <cellStyle name="Percent 3 3 7 7 3" xfId="12179" xr:uid="{887111E3-6066-4D86-8D85-9C1881BD348C}"/>
    <cellStyle name="Percent 3 3 7 7 3 2" xfId="34605" xr:uid="{0F02ED4E-617B-4B0E-BBE6-E369C31EF03C}"/>
    <cellStyle name="Percent 3 3 7 7 4" xfId="25575" xr:uid="{EBBB4A3D-35CC-4A9C-94E6-836ACEDD2E4F}"/>
    <cellStyle name="Percent 3 3 7 8" xfId="4643" xr:uid="{7726531B-60B2-483B-925E-CBFA27AEB099}"/>
    <cellStyle name="Percent 3 3 7 8 2" xfId="13673" xr:uid="{A6BB76A9-52F1-4EFB-8BBF-9C98879C4F3E}"/>
    <cellStyle name="Percent 3 3 7 8 2 2" xfId="36099" xr:uid="{855416A5-FB79-41C4-A893-CCD4EA0CD52B}"/>
    <cellStyle name="Percent 3 3 7 8 3" xfId="27069" xr:uid="{E3126EDE-6256-4376-86B8-EEE319E27F1A}"/>
    <cellStyle name="Percent 3 3 7 9" xfId="9191" xr:uid="{200E9FC8-5707-4ECA-B390-082D84D48D9D}"/>
    <cellStyle name="Percent 3 3 7 9 2" xfId="31617" xr:uid="{C4D15594-B6C7-4081-A788-CCF36CF3FC46}"/>
    <cellStyle name="Percent 3 3 8" xfId="184" xr:uid="{0C93BF86-219B-4D0E-A2E5-0AA4DA5C0B3F}"/>
    <cellStyle name="Percent 3 3 8 10" xfId="22610" xr:uid="{3D187D3E-1BAC-4E4E-A961-F38C565BDDE3}"/>
    <cellStyle name="Percent 3 3 8 2" xfId="370" xr:uid="{76D2DE3A-E6DC-49E8-93D5-70A903A05CA5}"/>
    <cellStyle name="Percent 3 3 8 2 2" xfId="1113" xr:uid="{790B3960-68E9-4A3A-9005-7AF9FA320608}"/>
    <cellStyle name="Percent 3 3 8 2 2 2" xfId="2607" xr:uid="{308C1E29-5FC4-4F77-9725-42493E8D52D4}"/>
    <cellStyle name="Percent 3 3 8 2 2 2 2" xfId="7089" xr:uid="{B43D9A16-11A8-47E8-A4C6-EE582CA97AD3}"/>
    <cellStyle name="Percent 3 3 8 2 2 2 2 2" xfId="16119" xr:uid="{25317396-7234-4257-893E-92448545966E}"/>
    <cellStyle name="Percent 3 3 8 2 2 2 2 2 2" xfId="38545" xr:uid="{7623EEB2-200A-4154-9780-06493A3521A2}"/>
    <cellStyle name="Percent 3 3 8 2 2 2 2 3" xfId="29515" xr:uid="{5203136A-3339-413A-872B-B5AB190B8703}"/>
    <cellStyle name="Percent 3 3 8 2 2 2 3" xfId="11637" xr:uid="{BA103BA4-7EA6-47C8-97A6-916E9B194FEF}"/>
    <cellStyle name="Percent 3 3 8 2 2 2 3 2" xfId="34063" xr:uid="{FF5F20C4-0F26-4B12-9B7D-E4DAD98C328D}"/>
    <cellStyle name="Percent 3 3 8 2 2 2 4" xfId="25033" xr:uid="{38D207D9-5833-4B86-A29E-122F2DAC4CCF}"/>
    <cellStyle name="Percent 3 3 8 2 2 3" xfId="4101" xr:uid="{F1E3EB03-58FE-4162-9E0D-10D44E728579}"/>
    <cellStyle name="Percent 3 3 8 2 2 3 2" xfId="8583" xr:uid="{5D4C2585-6516-4D6A-A13E-F51AD30FA4D8}"/>
    <cellStyle name="Percent 3 3 8 2 2 3 2 2" xfId="17613" xr:uid="{FFA3DE31-7672-41F1-B12D-D64771B2BBAC}"/>
    <cellStyle name="Percent 3 3 8 2 2 3 2 2 2" xfId="40039" xr:uid="{858F5C07-03CE-47BE-BB80-08514714414B}"/>
    <cellStyle name="Percent 3 3 8 2 2 3 2 3" xfId="31009" xr:uid="{E6A851EB-CBCB-47F2-866E-4B1CF3E5DAFC}"/>
    <cellStyle name="Percent 3 3 8 2 2 3 3" xfId="13131" xr:uid="{E77D49E6-75FE-4216-BAF4-17480AFB96CA}"/>
    <cellStyle name="Percent 3 3 8 2 2 3 3 2" xfId="35557" xr:uid="{9156B201-5E9C-40DD-848A-215DDF513CD8}"/>
    <cellStyle name="Percent 3 3 8 2 2 3 4" xfId="26527" xr:uid="{D9E06CE1-5D58-41A0-A5B6-FFF7FCBC66EA}"/>
    <cellStyle name="Percent 3 3 8 2 2 4" xfId="5595" xr:uid="{C686EE1E-FE85-4173-850B-698F350A1B68}"/>
    <cellStyle name="Percent 3 3 8 2 2 4 2" xfId="14625" xr:uid="{66D9171B-25BA-42B0-8AE2-B49F73379E45}"/>
    <cellStyle name="Percent 3 3 8 2 2 4 2 2" xfId="37051" xr:uid="{CD862D3C-B219-4E36-A4BE-08C1CF1D7A34}"/>
    <cellStyle name="Percent 3 3 8 2 2 4 3" xfId="28021" xr:uid="{1E77E301-5EEF-411A-A1AF-489275E7F571}"/>
    <cellStyle name="Percent 3 3 8 2 2 5" xfId="10143" xr:uid="{6BEE3FDE-B818-4C57-9B07-55F0A72FBA1C}"/>
    <cellStyle name="Percent 3 3 8 2 2 5 2" xfId="32569" xr:uid="{405A1ABB-2599-47CD-B137-E890709149A4}"/>
    <cellStyle name="Percent 3 3 8 2 2 6" xfId="23539" xr:uid="{7310C5C9-A282-4129-846C-C62EE9FE18E5}"/>
    <cellStyle name="Percent 3 3 8 2 3" xfId="1864" xr:uid="{72D54C7B-1E69-41C4-8A16-0127E28CD2B7}"/>
    <cellStyle name="Percent 3 3 8 2 3 2" xfId="6346" xr:uid="{E7142BF1-B0CD-4335-925C-A545638374ED}"/>
    <cellStyle name="Percent 3 3 8 2 3 2 2" xfId="15376" xr:uid="{FD4CB790-0EC6-44C6-99E7-1FBFBA57689C}"/>
    <cellStyle name="Percent 3 3 8 2 3 2 2 2" xfId="37802" xr:uid="{5E375505-8264-4C54-BE73-1B3C7DF2B21D}"/>
    <cellStyle name="Percent 3 3 8 2 3 2 3" xfId="28772" xr:uid="{58BD3AB0-F14C-48C4-B583-1687F1DAB38E}"/>
    <cellStyle name="Percent 3 3 8 2 3 3" xfId="10894" xr:uid="{D8FC4C31-9BE4-4291-822E-5C7BA3085B46}"/>
    <cellStyle name="Percent 3 3 8 2 3 3 2" xfId="33320" xr:uid="{8BE37E89-7E5C-4A4B-AA62-AB3232BFDE3B}"/>
    <cellStyle name="Percent 3 3 8 2 3 4" xfId="24290" xr:uid="{1D3DC087-9330-4467-A697-19FE93B15597}"/>
    <cellStyle name="Percent 3 3 8 2 4" xfId="3358" xr:uid="{E6A09847-986E-4FF4-A7A8-A1D88AE3FA33}"/>
    <cellStyle name="Percent 3 3 8 2 4 2" xfId="7840" xr:uid="{18F3035D-134F-4481-A654-418C9A4CE7CB}"/>
    <cellStyle name="Percent 3 3 8 2 4 2 2" xfId="16870" xr:uid="{B2D31E21-7523-421E-953B-16DC3B729D19}"/>
    <cellStyle name="Percent 3 3 8 2 4 2 2 2" xfId="39296" xr:uid="{28727A62-1E14-41E3-B393-147571388878}"/>
    <cellStyle name="Percent 3 3 8 2 4 2 3" xfId="30266" xr:uid="{3ECB7E39-1DDE-4A37-BE90-895A7F192A0F}"/>
    <cellStyle name="Percent 3 3 8 2 4 3" xfId="12388" xr:uid="{45D6D4D4-80C3-42A1-A51D-80C018AE171E}"/>
    <cellStyle name="Percent 3 3 8 2 4 3 2" xfId="34814" xr:uid="{434426FB-B313-4294-92F5-DC16A4B35282}"/>
    <cellStyle name="Percent 3 3 8 2 4 4" xfId="25784" xr:uid="{9CD79AC6-80F5-4F62-B762-F1FF989E8CEB}"/>
    <cellStyle name="Percent 3 3 8 2 5" xfId="4852" xr:uid="{446BC526-67D1-40EE-A6FD-316CF67C4795}"/>
    <cellStyle name="Percent 3 3 8 2 5 2" xfId="13882" xr:uid="{29439438-F1F3-4609-91AB-39EDF046FE85}"/>
    <cellStyle name="Percent 3 3 8 2 5 2 2" xfId="36308" xr:uid="{404CC655-6BD7-4D08-A308-77D277F668DB}"/>
    <cellStyle name="Percent 3 3 8 2 5 3" xfId="27278" xr:uid="{BC49D497-9B24-4394-ADC8-84019AE23968}"/>
    <cellStyle name="Percent 3 3 8 2 6" xfId="9400" xr:uid="{BE63D17C-4CC6-4219-983A-D78AC8857759}"/>
    <cellStyle name="Percent 3 3 8 2 6 2" xfId="31826" xr:uid="{BBE69EBF-D084-4AB7-BE16-47B824AACF11}"/>
    <cellStyle name="Percent 3 3 8 2 7" xfId="22796" xr:uid="{DB3FD9C9-BA71-462E-AB76-61BD0E3F13B9}"/>
    <cellStyle name="Percent 3 3 8 3" xfId="556" xr:uid="{71629A60-03AE-4F7D-BB56-786A955F244D}"/>
    <cellStyle name="Percent 3 3 8 3 2" xfId="1303" xr:uid="{072669F7-63EB-471A-8086-47D02AC88ECB}"/>
    <cellStyle name="Percent 3 3 8 3 2 2" xfId="2797" xr:uid="{07B7236B-F655-4DEC-AE50-C89F7CE309BE}"/>
    <cellStyle name="Percent 3 3 8 3 2 2 2" xfId="7279" xr:uid="{58A5856E-5BDF-429C-9E54-5A32A796123A}"/>
    <cellStyle name="Percent 3 3 8 3 2 2 2 2" xfId="16309" xr:uid="{BD38E12E-D0E4-452B-9957-C032F001A9BD}"/>
    <cellStyle name="Percent 3 3 8 3 2 2 2 2 2" xfId="38735" xr:uid="{E2083FB2-E499-4B29-8972-1F13AF6960C5}"/>
    <cellStyle name="Percent 3 3 8 3 2 2 2 3" xfId="29705" xr:uid="{16EFB3B6-59BD-4605-8CA0-29C2E89790B3}"/>
    <cellStyle name="Percent 3 3 8 3 2 2 3" xfId="11827" xr:uid="{87663861-B139-4A76-BEB6-9DB1D7D4C9EF}"/>
    <cellStyle name="Percent 3 3 8 3 2 2 3 2" xfId="34253" xr:uid="{D04942AA-F8B9-443A-A9DB-AD668E1F9F1D}"/>
    <cellStyle name="Percent 3 3 8 3 2 2 4" xfId="25223" xr:uid="{AEB11F1E-7771-48D5-BD7F-A3AAC87A2260}"/>
    <cellStyle name="Percent 3 3 8 3 2 3" xfId="4291" xr:uid="{17971D3A-A444-450F-82C8-59B7D794EDCC}"/>
    <cellStyle name="Percent 3 3 8 3 2 3 2" xfId="8773" xr:uid="{906E3927-58D0-4716-95E5-5EE05BC26A78}"/>
    <cellStyle name="Percent 3 3 8 3 2 3 2 2" xfId="17803" xr:uid="{6A64C7E9-79C1-49FF-B636-F80C68B9FE56}"/>
    <cellStyle name="Percent 3 3 8 3 2 3 2 2 2" xfId="40229" xr:uid="{274C8247-A243-4F3E-A792-B8931F05B244}"/>
    <cellStyle name="Percent 3 3 8 3 2 3 2 3" xfId="31199" xr:uid="{11E9259B-BCBB-44C6-B030-3C1E3C707DFC}"/>
    <cellStyle name="Percent 3 3 8 3 2 3 3" xfId="13321" xr:uid="{DC13F756-3057-45BF-B980-7D08D26FD016}"/>
    <cellStyle name="Percent 3 3 8 3 2 3 3 2" xfId="35747" xr:uid="{E62D2D57-294D-4274-A7F5-FFC591B99AAF}"/>
    <cellStyle name="Percent 3 3 8 3 2 3 4" xfId="26717" xr:uid="{5E50083F-4F8E-46B6-A977-C5D70784EC51}"/>
    <cellStyle name="Percent 3 3 8 3 2 4" xfId="5785" xr:uid="{35D25316-62A4-4DA1-8B49-FABFB969CD16}"/>
    <cellStyle name="Percent 3 3 8 3 2 4 2" xfId="14815" xr:uid="{C450B97D-1F16-496A-80F9-231AFEFE2640}"/>
    <cellStyle name="Percent 3 3 8 3 2 4 2 2" xfId="37241" xr:uid="{0F603256-1833-4970-B504-5186AE2EBC5F}"/>
    <cellStyle name="Percent 3 3 8 3 2 4 3" xfId="28211" xr:uid="{096BBA7D-9D7B-484C-B3CC-3DE42B8933C5}"/>
    <cellStyle name="Percent 3 3 8 3 2 5" xfId="10333" xr:uid="{772E4F10-128D-4F74-9829-197154DA04F0}"/>
    <cellStyle name="Percent 3 3 8 3 2 5 2" xfId="32759" xr:uid="{EC291C38-C987-40CE-8E0B-CFB2E9F7EF58}"/>
    <cellStyle name="Percent 3 3 8 3 2 6" xfId="23729" xr:uid="{B1CF5F94-16EE-43D6-AC61-4FADBFC5993E}"/>
    <cellStyle name="Percent 3 3 8 3 3" xfId="2050" xr:uid="{A16DA14A-B051-4A5B-80A1-9F33EAF5D5D4}"/>
    <cellStyle name="Percent 3 3 8 3 3 2" xfId="6532" xr:uid="{95E975AA-2AE5-4713-BA91-0988F0700408}"/>
    <cellStyle name="Percent 3 3 8 3 3 2 2" xfId="15562" xr:uid="{C5086477-EAA3-49E9-A5B7-8BDC2F00312D}"/>
    <cellStyle name="Percent 3 3 8 3 3 2 2 2" xfId="37988" xr:uid="{88ECE20B-81F2-4469-8762-3232E5B4CCAB}"/>
    <cellStyle name="Percent 3 3 8 3 3 2 3" xfId="28958" xr:uid="{6977427E-B2D3-4F99-A4BB-0A2BCF9C8BB1}"/>
    <cellStyle name="Percent 3 3 8 3 3 3" xfId="11080" xr:uid="{6092AF7D-13DD-4506-816B-B48E75378D24}"/>
    <cellStyle name="Percent 3 3 8 3 3 3 2" xfId="33506" xr:uid="{445F435A-AB1A-48CD-BBD4-1EB76C661CAF}"/>
    <cellStyle name="Percent 3 3 8 3 3 4" xfId="24476" xr:uid="{FA0060BD-2813-40A7-8CD4-A5D3B561F5AF}"/>
    <cellStyle name="Percent 3 3 8 3 4" xfId="3544" xr:uid="{377CBABC-B63E-4B4C-A7F1-F0D16D7ECFC0}"/>
    <cellStyle name="Percent 3 3 8 3 4 2" xfId="8026" xr:uid="{A0790ABF-4AC5-4B9E-89AB-95552D42A4D9}"/>
    <cellStyle name="Percent 3 3 8 3 4 2 2" xfId="17056" xr:uid="{DDEAB77A-086B-440F-929B-629DC7577030}"/>
    <cellStyle name="Percent 3 3 8 3 4 2 2 2" xfId="39482" xr:uid="{0B43585D-A71F-4871-AC76-A70B6AEFD6EC}"/>
    <cellStyle name="Percent 3 3 8 3 4 2 3" xfId="30452" xr:uid="{674CFFBA-6A88-49C7-9E0B-5C6A19116480}"/>
    <cellStyle name="Percent 3 3 8 3 4 3" xfId="12574" xr:uid="{91893B76-A05F-485F-9A80-9EE148F6717A}"/>
    <cellStyle name="Percent 3 3 8 3 4 3 2" xfId="35000" xr:uid="{A93B3291-49D9-457A-BA9B-4A24F02956D6}"/>
    <cellStyle name="Percent 3 3 8 3 4 4" xfId="25970" xr:uid="{ADB3EA8E-B13F-495A-9A9E-5E013A95FBA2}"/>
    <cellStyle name="Percent 3 3 8 3 5" xfId="5038" xr:uid="{71CFE55F-8BD5-4534-8BEB-9C152E29457B}"/>
    <cellStyle name="Percent 3 3 8 3 5 2" xfId="14068" xr:uid="{0E96D82A-8393-465A-84C0-6260B58B2402}"/>
    <cellStyle name="Percent 3 3 8 3 5 2 2" xfId="36494" xr:uid="{D42B23A0-4C03-41E4-86E9-7A11B0C10E2F}"/>
    <cellStyle name="Percent 3 3 8 3 5 3" xfId="27464" xr:uid="{0C474F16-0F30-4DE5-91B0-AF892B92D2A0}"/>
    <cellStyle name="Percent 3 3 8 3 6" xfId="9586" xr:uid="{F6606545-11BB-492A-9C0A-D519D93A2F2E}"/>
    <cellStyle name="Percent 3 3 8 3 6 2" xfId="32012" xr:uid="{3793E52C-650E-4603-A078-D5A6CD6542D5}"/>
    <cellStyle name="Percent 3 3 8 3 7" xfId="22982" xr:uid="{AC8D1A0F-7511-4333-BCCF-18075CCE6835}"/>
    <cellStyle name="Percent 3 3 8 4" xfId="742" xr:uid="{96D1412F-2FBA-490E-9A10-B85A9AC8F2EE}"/>
    <cellStyle name="Percent 3 3 8 4 2" xfId="1489" xr:uid="{E7204F59-DA62-476C-8C3E-E28378D3CE36}"/>
    <cellStyle name="Percent 3 3 8 4 2 2" xfId="2983" xr:uid="{80E77E5A-13A7-4C55-A323-89606DC6828E}"/>
    <cellStyle name="Percent 3 3 8 4 2 2 2" xfId="7465" xr:uid="{762A58C0-3E7F-4A5C-8B2B-C7F7B9DC2E89}"/>
    <cellStyle name="Percent 3 3 8 4 2 2 2 2" xfId="16495" xr:uid="{5573BBA5-D80A-4AFC-AF4D-93C0CABA1FCF}"/>
    <cellStyle name="Percent 3 3 8 4 2 2 2 2 2" xfId="38921" xr:uid="{4149D2E6-34C7-4F9B-A17E-88B3BC0B14C6}"/>
    <cellStyle name="Percent 3 3 8 4 2 2 2 3" xfId="29891" xr:uid="{6E504B22-BC81-4B75-996D-E80F0DDD6763}"/>
    <cellStyle name="Percent 3 3 8 4 2 2 3" xfId="12013" xr:uid="{18EF8D5F-3540-45C8-9152-E888095F90A3}"/>
    <cellStyle name="Percent 3 3 8 4 2 2 3 2" xfId="34439" xr:uid="{AB889E0E-E8A0-4D6D-A61F-8BA9BD9DF780}"/>
    <cellStyle name="Percent 3 3 8 4 2 2 4" xfId="25409" xr:uid="{C65E59F7-2592-4A14-847C-F36C9C8D6B7D}"/>
    <cellStyle name="Percent 3 3 8 4 2 3" xfId="4477" xr:uid="{3C6B1D9F-BA6D-481D-87ED-87045B9939DE}"/>
    <cellStyle name="Percent 3 3 8 4 2 3 2" xfId="8959" xr:uid="{EBFE3210-3772-4437-A3E1-AAC8835DE2F5}"/>
    <cellStyle name="Percent 3 3 8 4 2 3 2 2" xfId="17989" xr:uid="{37F17276-4BE0-41B3-85BD-39228184BE23}"/>
    <cellStyle name="Percent 3 3 8 4 2 3 2 2 2" xfId="40415" xr:uid="{943D4CAB-E8FE-4ED8-89D2-1C1896E1D062}"/>
    <cellStyle name="Percent 3 3 8 4 2 3 2 3" xfId="31385" xr:uid="{340E805C-9A66-4ABB-A108-BEE63363C581}"/>
    <cellStyle name="Percent 3 3 8 4 2 3 3" xfId="13507" xr:uid="{93CB1116-466E-46FA-8EC0-5C484A7A0CB9}"/>
    <cellStyle name="Percent 3 3 8 4 2 3 3 2" xfId="35933" xr:uid="{647BE234-31F0-4633-B16B-70B8489BBC4E}"/>
    <cellStyle name="Percent 3 3 8 4 2 3 4" xfId="26903" xr:uid="{506617E5-D33E-48CE-9603-FADBD3C52E40}"/>
    <cellStyle name="Percent 3 3 8 4 2 4" xfId="5971" xr:uid="{28639975-F815-4DD3-A369-44226206544B}"/>
    <cellStyle name="Percent 3 3 8 4 2 4 2" xfId="15001" xr:uid="{DB4370AA-9845-4A34-96AB-21D383E28F7B}"/>
    <cellStyle name="Percent 3 3 8 4 2 4 2 2" xfId="37427" xr:uid="{0210A520-6D34-41DD-98B5-ADFDFD5F58FF}"/>
    <cellStyle name="Percent 3 3 8 4 2 4 3" xfId="28397" xr:uid="{943430F0-D42A-4C03-B9FA-354B8170EF22}"/>
    <cellStyle name="Percent 3 3 8 4 2 5" xfId="10519" xr:uid="{102448F6-E39B-4B30-AD8E-25CC2825AB86}"/>
    <cellStyle name="Percent 3 3 8 4 2 5 2" xfId="32945" xr:uid="{E3DBDC48-244D-4A5D-99BA-E0895490E332}"/>
    <cellStyle name="Percent 3 3 8 4 2 6" xfId="23915" xr:uid="{C11BA0B1-F713-4950-8A20-5A46313128C1}"/>
    <cellStyle name="Percent 3 3 8 4 3" xfId="2236" xr:uid="{5AFC0A1F-9E2A-47FB-81B7-A3A69B7BAB7F}"/>
    <cellStyle name="Percent 3 3 8 4 3 2" xfId="6718" xr:uid="{7A2D9F22-6A92-4E7D-AD98-0E457821F61C}"/>
    <cellStyle name="Percent 3 3 8 4 3 2 2" xfId="15748" xr:uid="{BBA6C2BC-03CD-4598-A352-88296EC7804C}"/>
    <cellStyle name="Percent 3 3 8 4 3 2 2 2" xfId="38174" xr:uid="{25511824-E321-4483-A100-0CE4F332445B}"/>
    <cellStyle name="Percent 3 3 8 4 3 2 3" xfId="29144" xr:uid="{1DA775B7-D310-40E4-A36C-459F5624DAB6}"/>
    <cellStyle name="Percent 3 3 8 4 3 3" xfId="11266" xr:uid="{F6A9310E-8E63-4165-A427-D90A8297674B}"/>
    <cellStyle name="Percent 3 3 8 4 3 3 2" xfId="33692" xr:uid="{4289C243-15C7-45AD-A46A-5257DFEA0AEC}"/>
    <cellStyle name="Percent 3 3 8 4 3 4" xfId="24662" xr:uid="{7B3FC648-6E02-48C9-B95A-FCB9ACAB806D}"/>
    <cellStyle name="Percent 3 3 8 4 4" xfId="3730" xr:uid="{F7111317-6DF8-45C2-B9EF-D855CF7DC93F}"/>
    <cellStyle name="Percent 3 3 8 4 4 2" xfId="8212" xr:uid="{53AD1B02-2547-4ED1-BCD1-493BA3E617E9}"/>
    <cellStyle name="Percent 3 3 8 4 4 2 2" xfId="17242" xr:uid="{DB107DC6-710B-4D11-AF95-B5F92D8AB845}"/>
    <cellStyle name="Percent 3 3 8 4 4 2 2 2" xfId="39668" xr:uid="{C27CBA68-44DF-4591-B65A-F2E5B10B27CC}"/>
    <cellStyle name="Percent 3 3 8 4 4 2 3" xfId="30638" xr:uid="{EC2975C4-99B4-4244-8FF9-EFAF02D5DF19}"/>
    <cellStyle name="Percent 3 3 8 4 4 3" xfId="12760" xr:uid="{3C94596E-CFC2-43CB-8881-5F1F61AB0776}"/>
    <cellStyle name="Percent 3 3 8 4 4 3 2" xfId="35186" xr:uid="{FD514A25-3603-478E-97C6-163380294588}"/>
    <cellStyle name="Percent 3 3 8 4 4 4" xfId="26156" xr:uid="{AA91A94C-D1DF-467B-9351-66B060144A2F}"/>
    <cellStyle name="Percent 3 3 8 4 5" xfId="5224" xr:uid="{B56CD707-3A26-4074-8E2C-C1E447C98028}"/>
    <cellStyle name="Percent 3 3 8 4 5 2" xfId="14254" xr:uid="{11FC906E-8CD6-40F9-BC01-7283F137E2DC}"/>
    <cellStyle name="Percent 3 3 8 4 5 2 2" xfId="36680" xr:uid="{28E1F40C-4BCE-4C56-95C2-6F52B3DD2F67}"/>
    <cellStyle name="Percent 3 3 8 4 5 3" xfId="27650" xr:uid="{472ED403-7AAE-4F4B-A528-C8242BFE113F}"/>
    <cellStyle name="Percent 3 3 8 4 6" xfId="9772" xr:uid="{8D2274DA-6CE2-4084-ABB1-11D4E715A313}"/>
    <cellStyle name="Percent 3 3 8 4 6 2" xfId="32198" xr:uid="{1227900A-F760-48A6-AEF9-3E7A028423F2}"/>
    <cellStyle name="Percent 3 3 8 4 7" xfId="23168" xr:uid="{2D321C2E-8C77-4680-A9E1-0692204A50B5}"/>
    <cellStyle name="Percent 3 3 8 5" xfId="929" xr:uid="{05C64081-C1C7-49FA-B636-55E40D2B849B}"/>
    <cellStyle name="Percent 3 3 8 5 2" xfId="2423" xr:uid="{DD382AED-2831-4E45-B65F-96B5E33DB41A}"/>
    <cellStyle name="Percent 3 3 8 5 2 2" xfId="6905" xr:uid="{2B4741C2-5F69-46D3-907C-53CD3BC6DC73}"/>
    <cellStyle name="Percent 3 3 8 5 2 2 2" xfId="15935" xr:uid="{DFFA00BB-4407-4955-82FF-2A85D1947774}"/>
    <cellStyle name="Percent 3 3 8 5 2 2 2 2" xfId="38361" xr:uid="{3CBE93EE-553F-4ECA-ABAF-E238805715B4}"/>
    <cellStyle name="Percent 3 3 8 5 2 2 3" xfId="29331" xr:uid="{3AEE0C1A-549A-4A70-BA29-E94F9423A457}"/>
    <cellStyle name="Percent 3 3 8 5 2 3" xfId="11453" xr:uid="{31FC20F7-5E44-47DB-B23D-1F6D550F1267}"/>
    <cellStyle name="Percent 3 3 8 5 2 3 2" xfId="33879" xr:uid="{B30A301C-5576-4835-A207-A389F010E264}"/>
    <cellStyle name="Percent 3 3 8 5 2 4" xfId="24849" xr:uid="{42E747EF-7D84-40B1-A6C0-22CE565D1998}"/>
    <cellStyle name="Percent 3 3 8 5 3" xfId="3917" xr:uid="{BCFD5B5B-A2E4-4988-9E7B-185C2321D8B9}"/>
    <cellStyle name="Percent 3 3 8 5 3 2" xfId="8399" xr:uid="{59E90423-F897-4950-8BE2-8811562A419D}"/>
    <cellStyle name="Percent 3 3 8 5 3 2 2" xfId="17429" xr:uid="{5DE8985A-79C3-45A3-8BFD-451AF863A674}"/>
    <cellStyle name="Percent 3 3 8 5 3 2 2 2" xfId="39855" xr:uid="{10E6EFA5-4192-41EB-8D87-41FF038B66B2}"/>
    <cellStyle name="Percent 3 3 8 5 3 2 3" xfId="30825" xr:uid="{E10A9E22-E4C7-46D5-8720-E3B5D9BC1CEC}"/>
    <cellStyle name="Percent 3 3 8 5 3 3" xfId="12947" xr:uid="{605C1348-1047-420A-9B7A-55BAF9BC8BE1}"/>
    <cellStyle name="Percent 3 3 8 5 3 3 2" xfId="35373" xr:uid="{F7B1A9A2-884E-45F8-850D-EFC6006EC6BB}"/>
    <cellStyle name="Percent 3 3 8 5 3 4" xfId="26343" xr:uid="{8BA9DEA8-1F53-4296-8DB7-1EC2981A295C}"/>
    <cellStyle name="Percent 3 3 8 5 4" xfId="5411" xr:uid="{F4D5BDEB-72B7-46E6-BDF9-522F7BF84C21}"/>
    <cellStyle name="Percent 3 3 8 5 4 2" xfId="14441" xr:uid="{11DF8206-BC60-41CE-BC74-F3EB6A24D28B}"/>
    <cellStyle name="Percent 3 3 8 5 4 2 2" xfId="36867" xr:uid="{A1EF428B-03F2-4717-8BE7-FC7A39931367}"/>
    <cellStyle name="Percent 3 3 8 5 4 3" xfId="27837" xr:uid="{0691269D-93A2-40F2-8DA7-71A03ADDB02F}"/>
    <cellStyle name="Percent 3 3 8 5 5" xfId="9959" xr:uid="{283152BC-DB8E-4AD0-ACA1-409CD8DFAF0F}"/>
    <cellStyle name="Percent 3 3 8 5 5 2" xfId="32385" xr:uid="{A6B0709E-40FC-468B-8010-EF4E7EE869B5}"/>
    <cellStyle name="Percent 3 3 8 5 6" xfId="23355" xr:uid="{A6655BBB-C1AF-4873-9992-0A213C7D898C}"/>
    <cellStyle name="Percent 3 3 8 6" xfId="1678" xr:uid="{23720089-88CE-4E99-A2BE-6E926D23FDC8}"/>
    <cellStyle name="Percent 3 3 8 6 2" xfId="6160" xr:uid="{66336306-B3AD-4C55-839C-838D2A32F60D}"/>
    <cellStyle name="Percent 3 3 8 6 2 2" xfId="15190" xr:uid="{D1D1ECB1-13F9-421C-BD22-12D09D0B3720}"/>
    <cellStyle name="Percent 3 3 8 6 2 2 2" xfId="37616" xr:uid="{73540224-0295-440C-921D-1F15ACF11F98}"/>
    <cellStyle name="Percent 3 3 8 6 2 3" xfId="28586" xr:uid="{9449B5DA-25E6-41CD-B5B9-935180B2D2D7}"/>
    <cellStyle name="Percent 3 3 8 6 3" xfId="10708" xr:uid="{408FD44D-664D-4842-87EE-67518177E088}"/>
    <cellStyle name="Percent 3 3 8 6 3 2" xfId="33134" xr:uid="{D3933BF6-D0AE-4478-BF46-9E55C3CAB3EC}"/>
    <cellStyle name="Percent 3 3 8 6 4" xfId="24104" xr:uid="{0EA4F234-C6E6-4AE7-8D2D-77C46B76876C}"/>
    <cellStyle name="Percent 3 3 8 7" xfId="3172" xr:uid="{C4FAACCE-18A3-4FBC-AC60-088F25C5E634}"/>
    <cellStyle name="Percent 3 3 8 7 2" xfId="7654" xr:uid="{14C36076-0868-4371-83CA-D54EC377DE1A}"/>
    <cellStyle name="Percent 3 3 8 7 2 2" xfId="16684" xr:uid="{E914D367-3232-4AF9-9797-8F54E70D3F54}"/>
    <cellStyle name="Percent 3 3 8 7 2 2 2" xfId="39110" xr:uid="{E4D9412D-8E16-4125-9DFF-772D31040569}"/>
    <cellStyle name="Percent 3 3 8 7 2 3" xfId="30080" xr:uid="{499A7826-C4BB-4DDF-ACD5-6A96A8EE6E45}"/>
    <cellStyle name="Percent 3 3 8 7 3" xfId="12202" xr:uid="{687BA19B-273C-4EAB-8778-D9CD4DDA0D0E}"/>
    <cellStyle name="Percent 3 3 8 7 3 2" xfId="34628" xr:uid="{92171565-5C97-4F18-A6EC-BE6BE4E67283}"/>
    <cellStyle name="Percent 3 3 8 7 4" xfId="25598" xr:uid="{8355C704-0633-4C43-AC9E-A20091DFEA41}"/>
    <cellStyle name="Percent 3 3 8 8" xfId="4666" xr:uid="{991552EB-A0FA-4F59-9525-9A133A7C6CF3}"/>
    <cellStyle name="Percent 3 3 8 8 2" xfId="13696" xr:uid="{769399DC-690F-418D-8141-679EA4105DB0}"/>
    <cellStyle name="Percent 3 3 8 8 2 2" xfId="36122" xr:uid="{54664DE5-A3C4-4B08-B0A0-11807C58848F}"/>
    <cellStyle name="Percent 3 3 8 8 3" xfId="27092" xr:uid="{20B0C5EE-7040-419F-AEF6-4E9F55A6CAC0}"/>
    <cellStyle name="Percent 3 3 8 9" xfId="9214" xr:uid="{22BD2854-CB73-4AFD-9ADA-334001AD62D3}"/>
    <cellStyle name="Percent 3 3 8 9 2" xfId="31640" xr:uid="{2CC5C583-4CB9-4425-BDEC-C4E2981FBF99}"/>
    <cellStyle name="Percent 3 3 9" xfId="207" xr:uid="{6E269285-CFC7-434E-BE95-8DEF11B58B3B}"/>
    <cellStyle name="Percent 3 3 9 2" xfId="952" xr:uid="{8E8B8C15-B6BB-44C6-A673-D1FF6E3C95EA}"/>
    <cellStyle name="Percent 3 3 9 2 2" xfId="2446" xr:uid="{6A8A362F-252B-4A55-A62C-E1962010438B}"/>
    <cellStyle name="Percent 3 3 9 2 2 2" xfId="6928" xr:uid="{C7E1D934-79DE-46AC-A405-3E3D440CA2B0}"/>
    <cellStyle name="Percent 3 3 9 2 2 2 2" xfId="15958" xr:uid="{3979E9A5-5769-4A37-B05D-7C8E2DCC63F2}"/>
    <cellStyle name="Percent 3 3 9 2 2 2 2 2" xfId="38384" xr:uid="{0A790404-A746-4506-A027-88D4FFC2BAA4}"/>
    <cellStyle name="Percent 3 3 9 2 2 2 3" xfId="29354" xr:uid="{C2135478-3819-4FAD-8C64-F62CD71597EF}"/>
    <cellStyle name="Percent 3 3 9 2 2 3" xfId="11476" xr:uid="{249B25AF-FBD4-434E-BBFE-5A83B14CF1C5}"/>
    <cellStyle name="Percent 3 3 9 2 2 3 2" xfId="33902" xr:uid="{2766519A-8BF6-4FD6-8574-8C57890BE37E}"/>
    <cellStyle name="Percent 3 3 9 2 2 4" xfId="24872" xr:uid="{39F2BD3A-F557-4AFF-A066-497CCF3E4F21}"/>
    <cellStyle name="Percent 3 3 9 2 3" xfId="3940" xr:uid="{18376BD6-D2D6-499B-B4A9-F21941D752EC}"/>
    <cellStyle name="Percent 3 3 9 2 3 2" xfId="8422" xr:uid="{6634557B-AA38-4F51-ADE5-F542A8F88E13}"/>
    <cellStyle name="Percent 3 3 9 2 3 2 2" xfId="17452" xr:uid="{1F0FC526-EDCB-4597-AF9A-AA8DC1FA812A}"/>
    <cellStyle name="Percent 3 3 9 2 3 2 2 2" xfId="39878" xr:uid="{DD73A602-3B7A-44C8-B080-4FE326EDC0BA}"/>
    <cellStyle name="Percent 3 3 9 2 3 2 3" xfId="30848" xr:uid="{DDDBAF37-DB3E-4179-BD8A-69C59D114938}"/>
    <cellStyle name="Percent 3 3 9 2 3 3" xfId="12970" xr:uid="{DD4784A1-E7B6-45F1-BB22-64C619341460}"/>
    <cellStyle name="Percent 3 3 9 2 3 3 2" xfId="35396" xr:uid="{B0319F2A-7C5A-486D-84AF-E42B55D2515B}"/>
    <cellStyle name="Percent 3 3 9 2 3 4" xfId="26366" xr:uid="{156450FF-00E1-436F-9CF3-7AF5C3AE88C6}"/>
    <cellStyle name="Percent 3 3 9 2 4" xfId="5434" xr:uid="{04522263-3C6F-4BF4-8D04-DA9201043FC1}"/>
    <cellStyle name="Percent 3 3 9 2 4 2" xfId="14464" xr:uid="{DC4F79F6-1CDA-448C-8882-0DD1B53EF504}"/>
    <cellStyle name="Percent 3 3 9 2 4 2 2" xfId="36890" xr:uid="{2851D9F6-E32E-4CAE-AB67-FFF304A53A0E}"/>
    <cellStyle name="Percent 3 3 9 2 4 3" xfId="27860" xr:uid="{B5A056AE-81F1-4A2A-8A8C-B046895AF3C7}"/>
    <cellStyle name="Percent 3 3 9 2 5" xfId="9982" xr:uid="{1C045F3D-4F3A-4C86-9AF2-648E3933C8D7}"/>
    <cellStyle name="Percent 3 3 9 2 5 2" xfId="32408" xr:uid="{8D347AE8-EDAE-4AAE-8B2A-B937F55BDCB5}"/>
    <cellStyle name="Percent 3 3 9 2 6" xfId="23378" xr:uid="{93D8005C-C4FA-4C4B-8575-D4E2B62B70F9}"/>
    <cellStyle name="Percent 3 3 9 3" xfId="1701" xr:uid="{6766A7F9-6995-4F4A-90B4-5D7EBF4DE531}"/>
    <cellStyle name="Percent 3 3 9 3 2" xfId="6183" xr:uid="{487E50E5-8FD6-4CDB-BF4A-FAAA626C2F2F}"/>
    <cellStyle name="Percent 3 3 9 3 2 2" xfId="15213" xr:uid="{55BA0E2B-286D-4770-89EE-F58DB84DD026}"/>
    <cellStyle name="Percent 3 3 9 3 2 2 2" xfId="37639" xr:uid="{70AD4433-9E36-4656-A736-00987A930030}"/>
    <cellStyle name="Percent 3 3 9 3 2 3" xfId="28609" xr:uid="{719DF48A-5D16-401A-99B6-6046ABDE40AF}"/>
    <cellStyle name="Percent 3 3 9 3 3" xfId="10731" xr:uid="{1504DE33-3343-4E97-A7C1-0F1CA93C3415}"/>
    <cellStyle name="Percent 3 3 9 3 3 2" xfId="33157" xr:uid="{227B85A7-F1C0-47D5-83C0-9856E95AA13D}"/>
    <cellStyle name="Percent 3 3 9 3 4" xfId="24127" xr:uid="{E87BF620-3582-4A27-986C-7D662E74A602}"/>
    <cellStyle name="Percent 3 3 9 4" xfId="3195" xr:uid="{D2D8C694-54C9-4F86-B764-6A91A1517160}"/>
    <cellStyle name="Percent 3 3 9 4 2" xfId="7677" xr:uid="{F69FA011-505A-42C3-BC6A-EF7F4A08C4FC}"/>
    <cellStyle name="Percent 3 3 9 4 2 2" xfId="16707" xr:uid="{0149ABF8-05A0-439C-88C9-D8ACDB93662A}"/>
    <cellStyle name="Percent 3 3 9 4 2 2 2" xfId="39133" xr:uid="{13F4EB8A-9D1B-47B3-BA0C-62CF2A19EB12}"/>
    <cellStyle name="Percent 3 3 9 4 2 3" xfId="30103" xr:uid="{4B43ED1F-ED3C-4053-826A-F94A15009B50}"/>
    <cellStyle name="Percent 3 3 9 4 3" xfId="12225" xr:uid="{3AD497D8-E4AA-4313-89DE-2EA44DAE5FEB}"/>
    <cellStyle name="Percent 3 3 9 4 3 2" xfId="34651" xr:uid="{9DAFD617-2FBD-4A7E-AA37-C11641E97D85}"/>
    <cellStyle name="Percent 3 3 9 4 4" xfId="25621" xr:uid="{5491FD71-5663-4E1B-81B1-54D9468FDE04}"/>
    <cellStyle name="Percent 3 3 9 5" xfId="4689" xr:uid="{FF8E42E3-347D-4AD7-9460-78745DD46057}"/>
    <cellStyle name="Percent 3 3 9 5 2" xfId="13719" xr:uid="{5B6C6A2D-0B61-4369-BE20-6176A21712DC}"/>
    <cellStyle name="Percent 3 3 9 5 2 2" xfId="36145" xr:uid="{C7805FE4-321D-4CDF-AEFA-C5B80BBCFA19}"/>
    <cellStyle name="Percent 3 3 9 5 3" xfId="27115" xr:uid="{54FF3C81-567F-4829-A017-6D45D0144BDA}"/>
    <cellStyle name="Percent 3 3 9 6" xfId="9237" xr:uid="{7D8093F3-EC96-41DA-B9F6-E97A9342640E}"/>
    <cellStyle name="Percent 3 3 9 6 2" xfId="31663" xr:uid="{43A8AE00-F237-4B7C-8100-666CC13024C3}"/>
    <cellStyle name="Percent 3 3 9 7" xfId="22633" xr:uid="{46CFAEB9-98C8-41DD-AE43-3795F17EC154}"/>
    <cellStyle name="Percent 3 4" xfId="34" xr:uid="{9FEB1996-AA51-4B33-A886-CDC895D30C28}"/>
    <cellStyle name="Percent 3 4 10" xfId="22460" xr:uid="{79D23067-03E2-4D5C-8D34-4B302483D548}"/>
    <cellStyle name="Percent 3 4 2" xfId="220" xr:uid="{6B7566DC-EF54-4006-B17C-B3CC6290E9F7}"/>
    <cellStyle name="Percent 3 4 2 2" xfId="965" xr:uid="{22B2B377-A53B-4A21-AB70-3C48ECDB958A}"/>
    <cellStyle name="Percent 3 4 2 2 2" xfId="2459" xr:uid="{26ACF750-B75F-45B4-9420-0F44A232B215}"/>
    <cellStyle name="Percent 3 4 2 2 2 2" xfId="6941" xr:uid="{21808A6B-C14D-41D0-8BA2-74835336670F}"/>
    <cellStyle name="Percent 3 4 2 2 2 2 2" xfId="15971" xr:uid="{D95081AB-09B9-4DA0-B890-FF8C03F2C888}"/>
    <cellStyle name="Percent 3 4 2 2 2 2 2 2" xfId="38397" xr:uid="{3A03A2B3-401F-4A86-A5F8-ED5F4EEF039B}"/>
    <cellStyle name="Percent 3 4 2 2 2 2 3" xfId="29367" xr:uid="{7F736A43-90C4-4A67-AC48-9E6019EB471B}"/>
    <cellStyle name="Percent 3 4 2 2 2 3" xfId="11489" xr:uid="{5D2129B8-20E0-4B8E-B6C4-DA250CC91CE3}"/>
    <cellStyle name="Percent 3 4 2 2 2 3 2" xfId="33915" xr:uid="{D4FB52B7-1546-4ADD-A7A2-2C8A517D2830}"/>
    <cellStyle name="Percent 3 4 2 2 2 4" xfId="24885" xr:uid="{5AD2021D-396D-4F03-833F-6A9A232610AD}"/>
    <cellStyle name="Percent 3 4 2 2 3" xfId="3953" xr:uid="{95C416DC-A8FF-441D-97EF-A19A2FC0B189}"/>
    <cellStyle name="Percent 3 4 2 2 3 2" xfId="8435" xr:uid="{B239E48B-5C0C-4B6E-89FF-DAB38F9DAE16}"/>
    <cellStyle name="Percent 3 4 2 2 3 2 2" xfId="17465" xr:uid="{4334A166-0A24-4E89-A6A5-2DA65267AF40}"/>
    <cellStyle name="Percent 3 4 2 2 3 2 2 2" xfId="39891" xr:uid="{8EC7C597-7DAD-4325-9C95-6288C2602387}"/>
    <cellStyle name="Percent 3 4 2 2 3 2 3" xfId="30861" xr:uid="{BEB47455-51F7-4202-BC51-0372CBEA1238}"/>
    <cellStyle name="Percent 3 4 2 2 3 3" xfId="12983" xr:uid="{78382499-73D3-4FE3-92B9-E919C8BB9EAD}"/>
    <cellStyle name="Percent 3 4 2 2 3 3 2" xfId="35409" xr:uid="{A50A6D11-4001-4C8F-8C50-C866B54C09D8}"/>
    <cellStyle name="Percent 3 4 2 2 3 4" xfId="26379" xr:uid="{1D2C1FD6-F808-414E-B6A2-0E78207E6DB3}"/>
    <cellStyle name="Percent 3 4 2 2 4" xfId="5447" xr:uid="{1F5BB5C5-8EFA-4E82-BF01-C6A718B1FE43}"/>
    <cellStyle name="Percent 3 4 2 2 4 2" xfId="14477" xr:uid="{1FB2993E-C5D9-4ECC-A36F-FA1289907785}"/>
    <cellStyle name="Percent 3 4 2 2 4 2 2" xfId="36903" xr:uid="{61B538D9-EDA6-4C47-A8DD-61D3FBB7C67B}"/>
    <cellStyle name="Percent 3 4 2 2 4 3" xfId="27873" xr:uid="{057179FB-5C56-4E63-8C00-5F7D2850F8D1}"/>
    <cellStyle name="Percent 3 4 2 2 5" xfId="9995" xr:uid="{8A50AA0B-3FE7-44DC-82B3-9832E3077912}"/>
    <cellStyle name="Percent 3 4 2 2 5 2" xfId="32421" xr:uid="{11A3A5DF-CC7A-405F-AE16-9CA592E6F3E3}"/>
    <cellStyle name="Percent 3 4 2 2 6" xfId="23391" xr:uid="{9207EC3A-90BF-41A3-A554-8CC08B84E808}"/>
    <cellStyle name="Percent 3 4 2 3" xfId="1714" xr:uid="{D0181EC3-9477-4D0B-885C-A9C92856A145}"/>
    <cellStyle name="Percent 3 4 2 3 2" xfId="6196" xr:uid="{80BD3E48-CEFD-4C6A-AC09-4A320123CDFB}"/>
    <cellStyle name="Percent 3 4 2 3 2 2" xfId="15226" xr:uid="{5380D7BF-E47D-464F-B459-CAC8C9189B88}"/>
    <cellStyle name="Percent 3 4 2 3 2 2 2" xfId="37652" xr:uid="{0EA30C6A-85D6-435A-BFF3-32ED84913C06}"/>
    <cellStyle name="Percent 3 4 2 3 2 3" xfId="28622" xr:uid="{D824C1DC-EC98-41CD-AD4D-468A4E2748BE}"/>
    <cellStyle name="Percent 3 4 2 3 3" xfId="10744" xr:uid="{0098D118-90F4-4C7F-910F-07CBAB14DF8A}"/>
    <cellStyle name="Percent 3 4 2 3 3 2" xfId="33170" xr:uid="{81BCF8A7-BF1E-4FF0-954C-EB6773A50D2D}"/>
    <cellStyle name="Percent 3 4 2 3 4" xfId="24140" xr:uid="{A7F30370-7740-43AF-B143-15FDDD3DA6A0}"/>
    <cellStyle name="Percent 3 4 2 4" xfId="3208" xr:uid="{76AC05CD-5D60-4518-A6D9-0F25F66D23E8}"/>
    <cellStyle name="Percent 3 4 2 4 2" xfId="7690" xr:uid="{5BCCDED8-A2AE-45AF-917F-79382E71CB97}"/>
    <cellStyle name="Percent 3 4 2 4 2 2" xfId="16720" xr:uid="{38476910-FD0E-4AA1-B768-70A69DEDBA7C}"/>
    <cellStyle name="Percent 3 4 2 4 2 2 2" xfId="39146" xr:uid="{A1B98654-7139-4D6E-AD00-D91EA70AA0F0}"/>
    <cellStyle name="Percent 3 4 2 4 2 3" xfId="30116" xr:uid="{D961972C-DCC0-47FD-966C-6F2E44A32B71}"/>
    <cellStyle name="Percent 3 4 2 4 3" xfId="12238" xr:uid="{7466C075-D38E-41FF-AD57-A774BD3D05EF}"/>
    <cellStyle name="Percent 3 4 2 4 3 2" xfId="34664" xr:uid="{893A2116-F083-4657-800A-79F8193266BE}"/>
    <cellStyle name="Percent 3 4 2 4 4" xfId="25634" xr:uid="{025EBAEC-430C-45DB-A913-8715BF1F1FEF}"/>
    <cellStyle name="Percent 3 4 2 5" xfId="4702" xr:uid="{76551BB1-3094-4C16-8842-3F042C2CF19C}"/>
    <cellStyle name="Percent 3 4 2 5 2" xfId="13732" xr:uid="{CE8A0A79-AEC0-436F-8C61-381496CFA321}"/>
    <cellStyle name="Percent 3 4 2 5 2 2" xfId="36158" xr:uid="{7B302A7E-0511-4498-B67D-0CD0414BA1EE}"/>
    <cellStyle name="Percent 3 4 2 5 3" xfId="27128" xr:uid="{82787464-229B-4A7F-9C0E-B65CE22B2854}"/>
    <cellStyle name="Percent 3 4 2 6" xfId="9250" xr:uid="{32DD98C0-05BB-4D56-9297-F55AF1FE5AE3}"/>
    <cellStyle name="Percent 3 4 2 6 2" xfId="31676" xr:uid="{D5BEABAF-3C7C-4364-8879-2CB2672BE096}"/>
    <cellStyle name="Percent 3 4 2 7" xfId="22646" xr:uid="{DAA55C19-C0D9-4211-9D53-0ED8558F9780}"/>
    <cellStyle name="Percent 3 4 3" xfId="406" xr:uid="{EAFA0F50-57BA-473E-836E-9BE01D407291}"/>
    <cellStyle name="Percent 3 4 3 2" xfId="1153" xr:uid="{428ACC84-BE2F-4AB7-A8ED-7485E2C12D97}"/>
    <cellStyle name="Percent 3 4 3 2 2" xfId="2647" xr:uid="{AC875ED9-3655-42CA-9930-F214BBDB8B62}"/>
    <cellStyle name="Percent 3 4 3 2 2 2" xfId="7129" xr:uid="{CBC30D71-21F9-400C-A8B3-9DCEBA8A9055}"/>
    <cellStyle name="Percent 3 4 3 2 2 2 2" xfId="16159" xr:uid="{9D77231C-83CF-4588-B0EF-5526C045E659}"/>
    <cellStyle name="Percent 3 4 3 2 2 2 2 2" xfId="38585" xr:uid="{C1BEE723-F2CC-4606-82AE-DF8DA506B453}"/>
    <cellStyle name="Percent 3 4 3 2 2 2 3" xfId="29555" xr:uid="{F451F23F-AB62-440C-8C5C-0C1AB66B328D}"/>
    <cellStyle name="Percent 3 4 3 2 2 3" xfId="11677" xr:uid="{CF9530A7-06D9-4487-9822-01DE5FDEB86E}"/>
    <cellStyle name="Percent 3 4 3 2 2 3 2" xfId="34103" xr:uid="{71A9818C-DC97-44F0-B95F-A67020B73426}"/>
    <cellStyle name="Percent 3 4 3 2 2 4" xfId="25073" xr:uid="{701AA941-6C95-4925-9269-435F003A46A0}"/>
    <cellStyle name="Percent 3 4 3 2 3" xfId="4141" xr:uid="{76C28B4C-06B6-427D-82A7-A7711B649B32}"/>
    <cellStyle name="Percent 3 4 3 2 3 2" xfId="8623" xr:uid="{781F9F27-4CC0-4201-A36F-572796FC7D4C}"/>
    <cellStyle name="Percent 3 4 3 2 3 2 2" xfId="17653" xr:uid="{C6732D74-4726-40EB-86D5-1C8366ABF329}"/>
    <cellStyle name="Percent 3 4 3 2 3 2 2 2" xfId="40079" xr:uid="{1632D157-1757-4429-B7ED-2AAD474061F1}"/>
    <cellStyle name="Percent 3 4 3 2 3 2 3" xfId="31049" xr:uid="{7D777B73-11DD-4DB6-AECA-049DFF962074}"/>
    <cellStyle name="Percent 3 4 3 2 3 3" xfId="13171" xr:uid="{2B5DB542-10D9-473C-8C46-B4AC141E5D04}"/>
    <cellStyle name="Percent 3 4 3 2 3 3 2" xfId="35597" xr:uid="{7FEE0FC5-B6C1-4FDE-93CF-835E69EC5019}"/>
    <cellStyle name="Percent 3 4 3 2 3 4" xfId="26567" xr:uid="{2425798B-6CB9-4471-BF79-2A0B06CC8632}"/>
    <cellStyle name="Percent 3 4 3 2 4" xfId="5635" xr:uid="{E8014D72-4F2B-428A-848E-5E628D1FA6DA}"/>
    <cellStyle name="Percent 3 4 3 2 4 2" xfId="14665" xr:uid="{6209EB0F-365D-4ABA-9060-DDCBF8206972}"/>
    <cellStyle name="Percent 3 4 3 2 4 2 2" xfId="37091" xr:uid="{D18104D3-E7F1-4614-AA86-9918CFF5FED6}"/>
    <cellStyle name="Percent 3 4 3 2 4 3" xfId="28061" xr:uid="{A286A71A-C85D-40A5-BCA7-505572CE680C}"/>
    <cellStyle name="Percent 3 4 3 2 5" xfId="10183" xr:uid="{B8E1A7A3-EAC9-4BF4-8D69-5171CCA9B5E7}"/>
    <cellStyle name="Percent 3 4 3 2 5 2" xfId="32609" xr:uid="{50999092-41C9-4F16-BC3E-6ECCA7AFDD04}"/>
    <cellStyle name="Percent 3 4 3 2 6" xfId="23579" xr:uid="{0CBEB78D-EEF4-4CB8-9629-EF15F56E316F}"/>
    <cellStyle name="Percent 3 4 3 3" xfId="1900" xr:uid="{8E59A879-CBC0-47C1-AB83-80AF8863D6D8}"/>
    <cellStyle name="Percent 3 4 3 3 2" xfId="6382" xr:uid="{4CD9EB2D-3939-4A93-BD04-3E3E842CC5C3}"/>
    <cellStyle name="Percent 3 4 3 3 2 2" xfId="15412" xr:uid="{88D35BD9-C195-4F84-9693-2B152C9745C4}"/>
    <cellStyle name="Percent 3 4 3 3 2 2 2" xfId="37838" xr:uid="{1AEB402D-CEB9-4C4F-BBBB-09C1A5FDF21F}"/>
    <cellStyle name="Percent 3 4 3 3 2 3" xfId="28808" xr:uid="{75CE554D-BB3A-4693-B41E-B80396A36486}"/>
    <cellStyle name="Percent 3 4 3 3 3" xfId="10930" xr:uid="{373714FF-8F04-4A8D-A1E1-58B25D689730}"/>
    <cellStyle name="Percent 3 4 3 3 3 2" xfId="33356" xr:uid="{9923547D-FFC7-45B8-A564-E0F4126ECF32}"/>
    <cellStyle name="Percent 3 4 3 3 4" xfId="24326" xr:uid="{C9507A51-80F9-48F7-AA6D-04D91826639C}"/>
    <cellStyle name="Percent 3 4 3 4" xfId="3394" xr:uid="{0D3A3BAD-95AD-4A16-94F6-C8D6B9F2EEAC}"/>
    <cellStyle name="Percent 3 4 3 4 2" xfId="7876" xr:uid="{A541C400-24D7-44A3-8F4D-557147BEFC7F}"/>
    <cellStyle name="Percent 3 4 3 4 2 2" xfId="16906" xr:uid="{09E70753-5016-4290-A8AF-55E5FF3E83BF}"/>
    <cellStyle name="Percent 3 4 3 4 2 2 2" xfId="39332" xr:uid="{A963C5A6-AD87-45A8-9A1A-AE8185169F56}"/>
    <cellStyle name="Percent 3 4 3 4 2 3" xfId="30302" xr:uid="{A34D1F9C-B2A3-458F-A124-61225D746DA3}"/>
    <cellStyle name="Percent 3 4 3 4 3" xfId="12424" xr:uid="{6718F397-9696-4EFF-90A1-AF48397CF01C}"/>
    <cellStyle name="Percent 3 4 3 4 3 2" xfId="34850" xr:uid="{5B37992E-4BF7-4080-BA14-A1E2837CF105}"/>
    <cellStyle name="Percent 3 4 3 4 4" xfId="25820" xr:uid="{78FBF583-1E29-45D5-BF8E-7C577B182C73}"/>
    <cellStyle name="Percent 3 4 3 5" xfId="4888" xr:uid="{23263D99-A468-4A37-9FA8-95A3EAA8C491}"/>
    <cellStyle name="Percent 3 4 3 5 2" xfId="13918" xr:uid="{1DD91865-5A74-45D7-BF22-8A37C672A088}"/>
    <cellStyle name="Percent 3 4 3 5 2 2" xfId="36344" xr:uid="{7055AC8A-3FC6-46A4-B7A3-18780EE8C7CF}"/>
    <cellStyle name="Percent 3 4 3 5 3" xfId="27314" xr:uid="{0B655F0D-E987-4D31-9006-341AA1719361}"/>
    <cellStyle name="Percent 3 4 3 6" xfId="9436" xr:uid="{48AFCEFA-C038-48F2-A4D4-C1308477BB49}"/>
    <cellStyle name="Percent 3 4 3 6 2" xfId="31862" xr:uid="{86C55966-B629-4E0A-9F92-C5B4271A0A7A}"/>
    <cellStyle name="Percent 3 4 3 7" xfId="22832" xr:uid="{843AE2F5-FD9B-4B04-BE31-E7E0F79920BF}"/>
    <cellStyle name="Percent 3 4 4" xfId="592" xr:uid="{1573C9A4-26C4-44D3-99CA-1564C00BBA04}"/>
    <cellStyle name="Percent 3 4 4 2" xfId="1339" xr:uid="{00353CA2-2CE0-4439-9C06-B79911F10DC3}"/>
    <cellStyle name="Percent 3 4 4 2 2" xfId="2833" xr:uid="{0F495FBC-7277-46B8-B1AE-1440E0E10DD0}"/>
    <cellStyle name="Percent 3 4 4 2 2 2" xfId="7315" xr:uid="{A684A997-B5B7-44BC-A8B2-15CE4DAE54DB}"/>
    <cellStyle name="Percent 3 4 4 2 2 2 2" xfId="16345" xr:uid="{F8287B3E-3861-4FB2-BB0D-7580530D6A0C}"/>
    <cellStyle name="Percent 3 4 4 2 2 2 2 2" xfId="38771" xr:uid="{56C52B60-D74C-4B97-A1A2-F27F0A4DD17E}"/>
    <cellStyle name="Percent 3 4 4 2 2 2 3" xfId="29741" xr:uid="{B340D961-4170-48EA-9518-91FDEF7AD834}"/>
    <cellStyle name="Percent 3 4 4 2 2 3" xfId="11863" xr:uid="{81A0579A-4AD2-41BA-9D59-C86D34A180DD}"/>
    <cellStyle name="Percent 3 4 4 2 2 3 2" xfId="34289" xr:uid="{41847F35-E947-41C5-80A0-84E69541A514}"/>
    <cellStyle name="Percent 3 4 4 2 2 4" xfId="25259" xr:uid="{BB53E1A5-E224-4D41-8035-FFBA3F98E89F}"/>
    <cellStyle name="Percent 3 4 4 2 3" xfId="4327" xr:uid="{76BF2474-F92F-4D11-A54B-85C810CEF7F9}"/>
    <cellStyle name="Percent 3 4 4 2 3 2" xfId="8809" xr:uid="{F8CCA4C3-6CB9-4584-90E8-6791FBED055E}"/>
    <cellStyle name="Percent 3 4 4 2 3 2 2" xfId="17839" xr:uid="{E0AF304A-FBC7-4FE8-AA29-F99C360C3FB3}"/>
    <cellStyle name="Percent 3 4 4 2 3 2 2 2" xfId="40265" xr:uid="{59D4A19E-5DB5-4CC2-9C4F-7F815E98B4C2}"/>
    <cellStyle name="Percent 3 4 4 2 3 2 3" xfId="31235" xr:uid="{00F3C6DA-3040-4267-BCB4-7975AE924F24}"/>
    <cellStyle name="Percent 3 4 4 2 3 3" xfId="13357" xr:uid="{A874F7F3-2BC3-4D7F-8C04-58B549531D67}"/>
    <cellStyle name="Percent 3 4 4 2 3 3 2" xfId="35783" xr:uid="{276AF7E5-6B1C-45DF-90E6-C3B48DEEAD88}"/>
    <cellStyle name="Percent 3 4 4 2 3 4" xfId="26753" xr:uid="{7AFDD16F-BC7B-4FE1-A838-E550CF4FC625}"/>
    <cellStyle name="Percent 3 4 4 2 4" xfId="5821" xr:uid="{A202B03A-2B59-441D-8E76-3922FEFA67D3}"/>
    <cellStyle name="Percent 3 4 4 2 4 2" xfId="14851" xr:uid="{BFCE1260-AEE9-4757-8E32-1DB49F2B025D}"/>
    <cellStyle name="Percent 3 4 4 2 4 2 2" xfId="37277" xr:uid="{EB58E3D6-7FD5-4E0B-B942-085B38C451DB}"/>
    <cellStyle name="Percent 3 4 4 2 4 3" xfId="28247" xr:uid="{4651DDC9-C2B7-4286-877F-079C04DEA096}"/>
    <cellStyle name="Percent 3 4 4 2 5" xfId="10369" xr:uid="{797CE41E-8A5E-46FF-893B-7F4BE3DC7B2A}"/>
    <cellStyle name="Percent 3 4 4 2 5 2" xfId="32795" xr:uid="{938FC705-A59C-465B-B7C5-8F2884806180}"/>
    <cellStyle name="Percent 3 4 4 2 6" xfId="23765" xr:uid="{AF4F006D-451C-4DF2-85E0-9DB29A2A3C3B}"/>
    <cellStyle name="Percent 3 4 4 3" xfId="2086" xr:uid="{FF26FA82-BF17-456C-97ED-811A9AEF2D1C}"/>
    <cellStyle name="Percent 3 4 4 3 2" xfId="6568" xr:uid="{B9B29FB6-BC41-450C-BE0C-DE3DE8D06318}"/>
    <cellStyle name="Percent 3 4 4 3 2 2" xfId="15598" xr:uid="{91AD469E-55B3-488C-9C4F-1F94C8D41512}"/>
    <cellStyle name="Percent 3 4 4 3 2 2 2" xfId="38024" xr:uid="{8EE5B975-26EC-4A4E-AB15-6CBDDBEB3061}"/>
    <cellStyle name="Percent 3 4 4 3 2 3" xfId="28994" xr:uid="{24A10DB8-BE0F-4AEE-9CF4-6C8875F33BDB}"/>
    <cellStyle name="Percent 3 4 4 3 3" xfId="11116" xr:uid="{FE6FAFBE-570D-44BB-8AA3-44855006ED06}"/>
    <cellStyle name="Percent 3 4 4 3 3 2" xfId="33542" xr:uid="{111B0446-EDBA-47F4-97A8-2FEA068329F2}"/>
    <cellStyle name="Percent 3 4 4 3 4" xfId="24512" xr:uid="{C9851FE1-3E87-4E7D-A273-0006077CCFB9}"/>
    <cellStyle name="Percent 3 4 4 4" xfId="3580" xr:uid="{8FAAB966-01A1-46A5-A445-988907977325}"/>
    <cellStyle name="Percent 3 4 4 4 2" xfId="8062" xr:uid="{9D3C33A3-5B13-4549-84BA-3E963172865C}"/>
    <cellStyle name="Percent 3 4 4 4 2 2" xfId="17092" xr:uid="{9B6AB04B-6524-4EFD-B644-BFAAD2A0430B}"/>
    <cellStyle name="Percent 3 4 4 4 2 2 2" xfId="39518" xr:uid="{B59C4AFD-CA51-4DE5-97CA-26CCC6B01D36}"/>
    <cellStyle name="Percent 3 4 4 4 2 3" xfId="30488" xr:uid="{BDB331CA-5235-42FB-86CA-BB36B506A36E}"/>
    <cellStyle name="Percent 3 4 4 4 3" xfId="12610" xr:uid="{01989C12-120D-4536-BF41-4A44337B13BE}"/>
    <cellStyle name="Percent 3 4 4 4 3 2" xfId="35036" xr:uid="{B1A38E84-133C-44C1-87AB-301CE6DD93F1}"/>
    <cellStyle name="Percent 3 4 4 4 4" xfId="26006" xr:uid="{3DD7F271-E26C-42E9-AB15-5672741370E7}"/>
    <cellStyle name="Percent 3 4 4 5" xfId="5074" xr:uid="{B6F96B8E-954A-41A8-9334-1D78BC18E35B}"/>
    <cellStyle name="Percent 3 4 4 5 2" xfId="14104" xr:uid="{77E51BCB-07F2-450C-A40E-1C1567A23938}"/>
    <cellStyle name="Percent 3 4 4 5 2 2" xfId="36530" xr:uid="{1033CAEB-1642-4FFC-8412-AB4EA5738C54}"/>
    <cellStyle name="Percent 3 4 4 5 3" xfId="27500" xr:uid="{7C256070-AD57-4A55-954C-165BDA66D27D}"/>
    <cellStyle name="Percent 3 4 4 6" xfId="9622" xr:uid="{5FF190B0-DD02-450D-A4A3-40568C67E077}"/>
    <cellStyle name="Percent 3 4 4 6 2" xfId="32048" xr:uid="{74546C09-BF96-41DA-A8B0-24227806D188}"/>
    <cellStyle name="Percent 3 4 4 7" xfId="23018" xr:uid="{B13E5CBA-7ECC-4EBD-BCBB-EE646E0CB6A6}"/>
    <cellStyle name="Percent 3 4 5" xfId="779" xr:uid="{A79CBE73-856A-490A-8C7A-068B52D6F575}"/>
    <cellStyle name="Percent 3 4 5 2" xfId="2273" xr:uid="{37C53462-771B-4F26-9329-D662BE20B13E}"/>
    <cellStyle name="Percent 3 4 5 2 2" xfId="6755" xr:uid="{EA5712B6-89DF-4611-8A23-AC44D11F3D2F}"/>
    <cellStyle name="Percent 3 4 5 2 2 2" xfId="15785" xr:uid="{C96485F6-0C38-4AAB-9E2B-FB524ABBFD7A}"/>
    <cellStyle name="Percent 3 4 5 2 2 2 2" xfId="38211" xr:uid="{44026A30-701F-41B0-B617-FEDEBC3A5C60}"/>
    <cellStyle name="Percent 3 4 5 2 2 3" xfId="29181" xr:uid="{3A6FF589-5752-4B7C-9808-10634AF3275D}"/>
    <cellStyle name="Percent 3 4 5 2 3" xfId="11303" xr:uid="{7EE0193F-66FD-400E-B78D-43B72FD55573}"/>
    <cellStyle name="Percent 3 4 5 2 3 2" xfId="33729" xr:uid="{677B58EB-56F8-4874-8950-9B02BF511401}"/>
    <cellStyle name="Percent 3 4 5 2 4" xfId="24699" xr:uid="{53FF2417-83FB-43B4-A074-B173489E5452}"/>
    <cellStyle name="Percent 3 4 5 3" xfId="3767" xr:uid="{4AF94CC6-3BA7-4A1F-BAD1-AD81FD1A83AD}"/>
    <cellStyle name="Percent 3 4 5 3 2" xfId="8249" xr:uid="{542FC55B-FAE0-4DC0-B9D9-1D67AC56D532}"/>
    <cellStyle name="Percent 3 4 5 3 2 2" xfId="17279" xr:uid="{08FFE0DD-0FC6-4E07-80CB-D69828C71124}"/>
    <cellStyle name="Percent 3 4 5 3 2 2 2" xfId="39705" xr:uid="{5AC6C730-30B6-4BF1-8236-19D5AE7E2DF3}"/>
    <cellStyle name="Percent 3 4 5 3 2 3" xfId="30675" xr:uid="{2430D03E-02CC-4BAF-B25F-F2847CA560BB}"/>
    <cellStyle name="Percent 3 4 5 3 3" xfId="12797" xr:uid="{D2537117-4CCD-41EF-B2F3-1F19C5979980}"/>
    <cellStyle name="Percent 3 4 5 3 3 2" xfId="35223" xr:uid="{7DE0D101-47C5-4EA8-9A73-622E1FAE57C8}"/>
    <cellStyle name="Percent 3 4 5 3 4" xfId="26193" xr:uid="{1407B64C-38FF-4D85-AC19-8DB8E8CC8FCB}"/>
    <cellStyle name="Percent 3 4 5 4" xfId="5261" xr:uid="{39394D1D-0962-4178-AC16-061CAC03B741}"/>
    <cellStyle name="Percent 3 4 5 4 2" xfId="14291" xr:uid="{2D2CAD06-508F-47A8-A53E-BD80E4ED82C9}"/>
    <cellStyle name="Percent 3 4 5 4 2 2" xfId="36717" xr:uid="{73C0909D-3E97-46D3-BDCE-3D4EAB431038}"/>
    <cellStyle name="Percent 3 4 5 4 3" xfId="27687" xr:uid="{40065B7A-1DA8-4450-AB6F-F12C3B6B1D17}"/>
    <cellStyle name="Percent 3 4 5 5" xfId="9809" xr:uid="{218EDD82-1091-466C-84FA-3C1FDFA41EEA}"/>
    <cellStyle name="Percent 3 4 5 5 2" xfId="32235" xr:uid="{4B012F2F-6452-4289-A41C-E6CB73084CD4}"/>
    <cellStyle name="Percent 3 4 5 6" xfId="23205" xr:uid="{8370FC40-0629-4EBB-BE94-DA06025B59ED}"/>
    <cellStyle name="Percent 3 4 6" xfId="1528" xr:uid="{BE918B40-930C-4FC5-8C43-58142D2DBFC3}"/>
    <cellStyle name="Percent 3 4 6 2" xfId="6010" xr:uid="{27BAB5C7-5F66-4B31-A517-A30694CD8221}"/>
    <cellStyle name="Percent 3 4 6 2 2" xfId="15040" xr:uid="{3D23039C-92F1-442F-AAE6-0D2EA100B305}"/>
    <cellStyle name="Percent 3 4 6 2 2 2" xfId="37466" xr:uid="{292C4635-4651-4DA2-AFBB-487033584381}"/>
    <cellStyle name="Percent 3 4 6 2 3" xfId="28436" xr:uid="{89CFF213-54E9-48BE-A282-63A664923823}"/>
    <cellStyle name="Percent 3 4 6 3" xfId="10558" xr:uid="{8EB971FC-3437-41D0-9C7D-96936F5F5741}"/>
    <cellStyle name="Percent 3 4 6 3 2" xfId="32984" xr:uid="{9E8BEAE9-C7CB-4E17-82AC-BE1EC379DA9C}"/>
    <cellStyle name="Percent 3 4 6 4" xfId="23954" xr:uid="{AF45BCA3-D326-4102-8AF5-17ED1B2B7DB8}"/>
    <cellStyle name="Percent 3 4 7" xfId="3022" xr:uid="{C0BBEE73-9B65-4A00-A67C-5A1B12ACC619}"/>
    <cellStyle name="Percent 3 4 7 2" xfId="7504" xr:uid="{222053BD-7581-4486-AD1A-8C9F677C1F72}"/>
    <cellStyle name="Percent 3 4 7 2 2" xfId="16534" xr:uid="{FC42EEA3-18A1-44B1-AB81-EF0727604CBB}"/>
    <cellStyle name="Percent 3 4 7 2 2 2" xfId="38960" xr:uid="{AEAABDA1-1C67-4AA4-BF6F-005C9338A2C9}"/>
    <cellStyle name="Percent 3 4 7 2 3" xfId="29930" xr:uid="{253A246E-6A95-4485-ACF8-C9D5C42A962E}"/>
    <cellStyle name="Percent 3 4 7 3" xfId="12052" xr:uid="{659B10C7-D57E-4524-B65C-81FB30C410E2}"/>
    <cellStyle name="Percent 3 4 7 3 2" xfId="34478" xr:uid="{AF577FDA-C668-46EA-9302-BE81956C651C}"/>
    <cellStyle name="Percent 3 4 7 4" xfId="25448" xr:uid="{8BDE8C51-71CC-4321-A14B-30396D137347}"/>
    <cellStyle name="Percent 3 4 8" xfId="4516" xr:uid="{DCE41011-7290-4731-8A6D-9606AA397706}"/>
    <cellStyle name="Percent 3 4 8 2" xfId="13546" xr:uid="{DCCB7311-AEB6-46B5-A54C-B91857622406}"/>
    <cellStyle name="Percent 3 4 8 2 2" xfId="35972" xr:uid="{BEFC426F-4BD8-4191-A4D6-A857BB16E94E}"/>
    <cellStyle name="Percent 3 4 8 3" xfId="26942" xr:uid="{64505137-14D9-4589-BE87-6A4FA2313A32}"/>
    <cellStyle name="Percent 3 4 9" xfId="9064" xr:uid="{5ABA1AEE-7E4D-4751-B965-89A9267137EE}"/>
    <cellStyle name="Percent 3 4 9 2" xfId="31490" xr:uid="{83FF0F59-6B5F-400D-A765-7BBE6322260D}"/>
    <cellStyle name="Percent 3 5" xfId="57" xr:uid="{D30D9E38-0EDA-4F5F-9977-D5DDF2774812}"/>
    <cellStyle name="Percent 3 5 10" xfId="22483" xr:uid="{E7ECF68A-797E-4929-AF7C-ABED3E053F5A}"/>
    <cellStyle name="Percent 3 5 2" xfId="243" xr:uid="{051CD164-FA90-4CB1-BCD8-9AF3627E59EC}"/>
    <cellStyle name="Percent 3 5 2 2" xfId="988" xr:uid="{4DE2288D-2FCE-4977-BB10-33D3BE0F3714}"/>
    <cellStyle name="Percent 3 5 2 2 2" xfId="2482" xr:uid="{4D7582CA-F2A3-42C8-A088-5E106D28D65F}"/>
    <cellStyle name="Percent 3 5 2 2 2 2" xfId="6964" xr:uid="{703F7F82-7A1C-4EF1-B2F5-1456D67E3531}"/>
    <cellStyle name="Percent 3 5 2 2 2 2 2" xfId="15994" xr:uid="{98126F40-1E28-4A42-94F2-91FE6F3C72FC}"/>
    <cellStyle name="Percent 3 5 2 2 2 2 2 2" xfId="38420" xr:uid="{A25441F9-DF72-4C21-9E25-FC8DB782EA8E}"/>
    <cellStyle name="Percent 3 5 2 2 2 2 3" xfId="29390" xr:uid="{CCC5F6CA-F2C9-411A-9598-8D061954A777}"/>
    <cellStyle name="Percent 3 5 2 2 2 3" xfId="11512" xr:uid="{C43FE251-5BC1-4A39-AB3B-0893C5E047C5}"/>
    <cellStyle name="Percent 3 5 2 2 2 3 2" xfId="33938" xr:uid="{C189F2E5-185A-4ED9-86C2-6A2BA6752039}"/>
    <cellStyle name="Percent 3 5 2 2 2 4" xfId="24908" xr:uid="{CD4A9B5B-143C-4635-A59B-0F39B70479ED}"/>
    <cellStyle name="Percent 3 5 2 2 3" xfId="3976" xr:uid="{535489E3-5E8E-4279-897B-6D76D8CCBA4C}"/>
    <cellStyle name="Percent 3 5 2 2 3 2" xfId="8458" xr:uid="{A86C3F29-B82E-46B5-A33A-D994748287CF}"/>
    <cellStyle name="Percent 3 5 2 2 3 2 2" xfId="17488" xr:uid="{E2035BF0-B073-4C47-8E9F-2634E9BE1C45}"/>
    <cellStyle name="Percent 3 5 2 2 3 2 2 2" xfId="39914" xr:uid="{D00097BE-06E0-42C2-92A8-702BFE296BB7}"/>
    <cellStyle name="Percent 3 5 2 2 3 2 3" xfId="30884" xr:uid="{774D962F-337C-431E-B597-CC1184EA1F7E}"/>
    <cellStyle name="Percent 3 5 2 2 3 3" xfId="13006" xr:uid="{CF0E77C7-B89F-43BF-9DAB-84228DA19A87}"/>
    <cellStyle name="Percent 3 5 2 2 3 3 2" xfId="35432" xr:uid="{3CBE729E-6331-4038-B074-43B16E903B8D}"/>
    <cellStyle name="Percent 3 5 2 2 3 4" xfId="26402" xr:uid="{561E13B9-0E10-4D00-B172-93981DB6A496}"/>
    <cellStyle name="Percent 3 5 2 2 4" xfId="5470" xr:uid="{6ECD0A22-1A58-479A-B4EE-7E15C27A6934}"/>
    <cellStyle name="Percent 3 5 2 2 4 2" xfId="14500" xr:uid="{16A2986E-B205-45E1-A84C-3EE6292CA6E3}"/>
    <cellStyle name="Percent 3 5 2 2 4 2 2" xfId="36926" xr:uid="{8EE81FB5-F215-4EAE-A745-18FFA1E012ED}"/>
    <cellStyle name="Percent 3 5 2 2 4 3" xfId="27896" xr:uid="{E0C84BFD-9969-485B-A3D1-9A0A45633A50}"/>
    <cellStyle name="Percent 3 5 2 2 5" xfId="10018" xr:uid="{3FB28BC7-7A82-45F5-ABD6-92DF33D5E05A}"/>
    <cellStyle name="Percent 3 5 2 2 5 2" xfId="32444" xr:uid="{F3686CBA-7D62-4020-A452-CCCD4B6DD615}"/>
    <cellStyle name="Percent 3 5 2 2 6" xfId="23414" xr:uid="{B676BC18-6F4E-4C49-9DCA-518DB16F460D}"/>
    <cellStyle name="Percent 3 5 2 3" xfId="1737" xr:uid="{14C680DE-974F-4A74-80F1-53E804098577}"/>
    <cellStyle name="Percent 3 5 2 3 2" xfId="6219" xr:uid="{3C4FFAED-0824-4D6B-B72A-40BD76C3F952}"/>
    <cellStyle name="Percent 3 5 2 3 2 2" xfId="15249" xr:uid="{D785382F-6236-4E6E-8189-D08EAE6F9340}"/>
    <cellStyle name="Percent 3 5 2 3 2 2 2" xfId="37675" xr:uid="{5488EBDC-A9A0-4E3D-8151-5589BA0E4C1E}"/>
    <cellStyle name="Percent 3 5 2 3 2 3" xfId="28645" xr:uid="{642FEF4B-86D3-48C0-80EA-32B7769F9386}"/>
    <cellStyle name="Percent 3 5 2 3 3" xfId="10767" xr:uid="{AC90BF2C-4E80-4FC9-A7B6-979EC430FD32}"/>
    <cellStyle name="Percent 3 5 2 3 3 2" xfId="33193" xr:uid="{55377A50-296A-4F90-96E8-B10889605855}"/>
    <cellStyle name="Percent 3 5 2 3 4" xfId="24163" xr:uid="{40968A8F-AB20-4CE6-A1A2-A2714D542FF9}"/>
    <cellStyle name="Percent 3 5 2 4" xfId="3231" xr:uid="{F4A9B7A0-F078-4127-ADC7-DBBEC6C4536E}"/>
    <cellStyle name="Percent 3 5 2 4 2" xfId="7713" xr:uid="{3808C2F5-3F68-4091-A20C-C9279CC6A024}"/>
    <cellStyle name="Percent 3 5 2 4 2 2" xfId="16743" xr:uid="{0BBDE2C3-8CC6-4290-B9D6-3143F06021F1}"/>
    <cellStyle name="Percent 3 5 2 4 2 2 2" xfId="39169" xr:uid="{90C1CDD4-79BC-4546-8075-76E354C5CA73}"/>
    <cellStyle name="Percent 3 5 2 4 2 3" xfId="30139" xr:uid="{E6233C59-0009-4E0B-80A8-79D675CA6FE2}"/>
    <cellStyle name="Percent 3 5 2 4 3" xfId="12261" xr:uid="{E09BCDDA-AB54-44FC-83EF-608E98341077}"/>
    <cellStyle name="Percent 3 5 2 4 3 2" xfId="34687" xr:uid="{F13A0C85-7439-43B8-87F7-A9F43DE3FE77}"/>
    <cellStyle name="Percent 3 5 2 4 4" xfId="25657" xr:uid="{1293B05C-D6A9-4A6B-AAAC-550ABD991A7C}"/>
    <cellStyle name="Percent 3 5 2 5" xfId="4725" xr:uid="{43FA2FF6-B117-4AAD-B89A-31E6C316CF52}"/>
    <cellStyle name="Percent 3 5 2 5 2" xfId="13755" xr:uid="{1C47673C-6183-4A5C-9E5E-83CA7E5CC953}"/>
    <cellStyle name="Percent 3 5 2 5 2 2" xfId="36181" xr:uid="{4551FE6F-9253-4925-9C8F-9A2AD9E5FC8E}"/>
    <cellStyle name="Percent 3 5 2 5 3" xfId="27151" xr:uid="{AF8698A6-D1AF-4ED9-B01D-425CD5AF5568}"/>
    <cellStyle name="Percent 3 5 2 6" xfId="9273" xr:uid="{A383466C-A16E-46BB-B2B5-6B72FEC1C366}"/>
    <cellStyle name="Percent 3 5 2 6 2" xfId="31699" xr:uid="{1EEEA20F-ADF4-43DC-AA4F-88FD8EAC3267}"/>
    <cellStyle name="Percent 3 5 2 7" xfId="22669" xr:uid="{C0250941-A9E8-4EF7-B18A-C98F8584C710}"/>
    <cellStyle name="Percent 3 5 3" xfId="429" xr:uid="{2C19C967-D617-4865-A5AB-FF31345871E8}"/>
    <cellStyle name="Percent 3 5 3 2" xfId="1176" xr:uid="{24703E44-4559-4131-9837-0FF160E0061F}"/>
    <cellStyle name="Percent 3 5 3 2 2" xfId="2670" xr:uid="{F75891E6-7916-4B37-A76A-982B32E5BECA}"/>
    <cellStyle name="Percent 3 5 3 2 2 2" xfId="7152" xr:uid="{C6690240-040E-4122-BFF0-2349659E7942}"/>
    <cellStyle name="Percent 3 5 3 2 2 2 2" xfId="16182" xr:uid="{8795A98E-5A9F-4A4A-AC91-03D7E2FE07B1}"/>
    <cellStyle name="Percent 3 5 3 2 2 2 2 2" xfId="38608" xr:uid="{BD7D314D-4DB6-4C2A-8D18-18024DFDDCE0}"/>
    <cellStyle name="Percent 3 5 3 2 2 2 3" xfId="29578" xr:uid="{7F314B05-520B-4690-82DD-83911A4156AF}"/>
    <cellStyle name="Percent 3 5 3 2 2 3" xfId="11700" xr:uid="{1FFBD41B-B9EC-47AA-848C-CA920F60327D}"/>
    <cellStyle name="Percent 3 5 3 2 2 3 2" xfId="34126" xr:uid="{D36C93BC-CB6E-46B1-A0D2-506C6DE57E83}"/>
    <cellStyle name="Percent 3 5 3 2 2 4" xfId="25096" xr:uid="{0FA3F24D-D884-4520-B554-10E273EB18AB}"/>
    <cellStyle name="Percent 3 5 3 2 3" xfId="4164" xr:uid="{21944594-A9DB-4B8E-8E2B-9C15924FC8B6}"/>
    <cellStyle name="Percent 3 5 3 2 3 2" xfId="8646" xr:uid="{6A67DC0A-8E0A-4D2D-AA26-551873B5B953}"/>
    <cellStyle name="Percent 3 5 3 2 3 2 2" xfId="17676" xr:uid="{084A4338-79C9-4666-9CCB-BD7AA19CB497}"/>
    <cellStyle name="Percent 3 5 3 2 3 2 2 2" xfId="40102" xr:uid="{1A600AA0-9E5F-43FC-9D3F-5B80FD28E2A1}"/>
    <cellStyle name="Percent 3 5 3 2 3 2 3" xfId="31072" xr:uid="{D398A78D-4BE3-43D4-AE85-FE5BE331B038}"/>
    <cellStyle name="Percent 3 5 3 2 3 3" xfId="13194" xr:uid="{5E463EC6-9EC9-4058-AC54-C7EEC54F6900}"/>
    <cellStyle name="Percent 3 5 3 2 3 3 2" xfId="35620" xr:uid="{3B402438-8AF3-480A-9FAF-469949834224}"/>
    <cellStyle name="Percent 3 5 3 2 3 4" xfId="26590" xr:uid="{9EE376DB-CD14-4DF1-95D7-FCE538BF54F2}"/>
    <cellStyle name="Percent 3 5 3 2 4" xfId="5658" xr:uid="{97A92C33-8259-427C-8565-C341231E1502}"/>
    <cellStyle name="Percent 3 5 3 2 4 2" xfId="14688" xr:uid="{CB705BEC-211C-4B38-A0CA-AD933AF225EA}"/>
    <cellStyle name="Percent 3 5 3 2 4 2 2" xfId="37114" xr:uid="{BD294D92-9DA0-4602-981B-51D4E62BBC36}"/>
    <cellStyle name="Percent 3 5 3 2 4 3" xfId="28084" xr:uid="{1DC9A728-BE2F-4C2A-A9E1-8ED68E454AB9}"/>
    <cellStyle name="Percent 3 5 3 2 5" xfId="10206" xr:uid="{7C6C0192-0C0B-49F2-A36C-2827B606E23D}"/>
    <cellStyle name="Percent 3 5 3 2 5 2" xfId="32632" xr:uid="{FAAA3E6D-CF0E-4968-A48B-14EBEAC9752D}"/>
    <cellStyle name="Percent 3 5 3 2 6" xfId="23602" xr:uid="{3EED610B-8D8B-4590-AC83-A94F31BB4789}"/>
    <cellStyle name="Percent 3 5 3 3" xfId="1923" xr:uid="{FB0F7A25-DF49-42C3-9678-86B4C5E657BC}"/>
    <cellStyle name="Percent 3 5 3 3 2" xfId="6405" xr:uid="{E3CB278C-7BA9-451F-8EBE-D686C288B5B6}"/>
    <cellStyle name="Percent 3 5 3 3 2 2" xfId="15435" xr:uid="{2B8A0E76-940A-4123-9747-212195D0907E}"/>
    <cellStyle name="Percent 3 5 3 3 2 2 2" xfId="37861" xr:uid="{CD171980-2A88-4E1E-A029-53321DB276CF}"/>
    <cellStyle name="Percent 3 5 3 3 2 3" xfId="28831" xr:uid="{3492284D-5774-41CF-8C1E-E41403F5695D}"/>
    <cellStyle name="Percent 3 5 3 3 3" xfId="10953" xr:uid="{AACDFB7C-866E-4E8B-AF7C-BC3960007D23}"/>
    <cellStyle name="Percent 3 5 3 3 3 2" xfId="33379" xr:uid="{E4D940E4-F62F-49B4-9E72-43F21AB90749}"/>
    <cellStyle name="Percent 3 5 3 3 4" xfId="24349" xr:uid="{0D39FF2A-89FE-4FE4-998F-72B4A0FEEB8F}"/>
    <cellStyle name="Percent 3 5 3 4" xfId="3417" xr:uid="{E840E46C-734C-4700-B5BF-617EBB9052A0}"/>
    <cellStyle name="Percent 3 5 3 4 2" xfId="7899" xr:uid="{04D4F7D8-230C-4249-9614-3E6E0597C199}"/>
    <cellStyle name="Percent 3 5 3 4 2 2" xfId="16929" xr:uid="{B740FCD0-121C-488A-AAED-97A6CF43144D}"/>
    <cellStyle name="Percent 3 5 3 4 2 2 2" xfId="39355" xr:uid="{F0FEC72C-91D8-496F-B906-F978CC0D0D95}"/>
    <cellStyle name="Percent 3 5 3 4 2 3" xfId="30325" xr:uid="{835442DA-0406-4D0E-AFE4-F6C8C48B831B}"/>
    <cellStyle name="Percent 3 5 3 4 3" xfId="12447" xr:uid="{593BE155-1267-498C-B3B4-7A959C3D60A3}"/>
    <cellStyle name="Percent 3 5 3 4 3 2" xfId="34873" xr:uid="{507E565F-2992-4951-BD23-87CEF23C4859}"/>
    <cellStyle name="Percent 3 5 3 4 4" xfId="25843" xr:uid="{47C09279-492D-4966-995B-87B01FE554B7}"/>
    <cellStyle name="Percent 3 5 3 5" xfId="4911" xr:uid="{E8807816-BECE-4EC2-BBAD-CCA609C69E9B}"/>
    <cellStyle name="Percent 3 5 3 5 2" xfId="13941" xr:uid="{C13778B8-D662-4448-ABA5-EFC2AABFE40A}"/>
    <cellStyle name="Percent 3 5 3 5 2 2" xfId="36367" xr:uid="{138CA1E7-C1EA-4290-B821-9D21CC81AC0C}"/>
    <cellStyle name="Percent 3 5 3 5 3" xfId="27337" xr:uid="{008806F0-6C4B-492E-942E-2FFD7937D3AA}"/>
    <cellStyle name="Percent 3 5 3 6" xfId="9459" xr:uid="{B4100C45-7C4A-49A3-98DE-B1C322AA7FF8}"/>
    <cellStyle name="Percent 3 5 3 6 2" xfId="31885" xr:uid="{4EDF4DA3-760E-4083-9BD9-24F56D74D189}"/>
    <cellStyle name="Percent 3 5 3 7" xfId="22855" xr:uid="{384A78D2-7240-4F39-A7F0-90FC39947876}"/>
    <cellStyle name="Percent 3 5 4" xfId="615" xr:uid="{808F8BE7-1F3D-4BC8-9DD4-26BA483C8822}"/>
    <cellStyle name="Percent 3 5 4 2" xfId="1362" xr:uid="{3DC306BA-1F20-4EB1-94A4-95EB0E10A7CD}"/>
    <cellStyle name="Percent 3 5 4 2 2" xfId="2856" xr:uid="{C4C53972-C28D-4E55-A3A1-1E6A9A77BE51}"/>
    <cellStyle name="Percent 3 5 4 2 2 2" xfId="7338" xr:uid="{CA7A99F4-2FCF-47B7-AD0C-333180AC5C6F}"/>
    <cellStyle name="Percent 3 5 4 2 2 2 2" xfId="16368" xr:uid="{D091E902-0E5F-4FE4-8412-905CC6CF60D8}"/>
    <cellStyle name="Percent 3 5 4 2 2 2 2 2" xfId="38794" xr:uid="{F506B7D7-7D6D-4098-BF75-13A750220FFD}"/>
    <cellStyle name="Percent 3 5 4 2 2 2 3" xfId="29764" xr:uid="{8CEA0B47-4AA3-4860-B030-2FEDDE5BA81C}"/>
    <cellStyle name="Percent 3 5 4 2 2 3" xfId="11886" xr:uid="{1A1EAC5B-2A8B-41E1-9FE7-23ED18A2ABBE}"/>
    <cellStyle name="Percent 3 5 4 2 2 3 2" xfId="34312" xr:uid="{B1E8A08B-4435-4072-AFC3-520376005015}"/>
    <cellStyle name="Percent 3 5 4 2 2 4" xfId="25282" xr:uid="{C9FEED38-216A-4826-B3B1-CDF2FE20EEFB}"/>
    <cellStyle name="Percent 3 5 4 2 3" xfId="4350" xr:uid="{B5D5323D-A2D4-44B9-80D5-12272E7909DA}"/>
    <cellStyle name="Percent 3 5 4 2 3 2" xfId="8832" xr:uid="{9189906F-D002-4706-813B-F1DAF47D0916}"/>
    <cellStyle name="Percent 3 5 4 2 3 2 2" xfId="17862" xr:uid="{34A96656-7C32-4A0A-906A-747ED20FF237}"/>
    <cellStyle name="Percent 3 5 4 2 3 2 2 2" xfId="40288" xr:uid="{259305C0-13CE-46CE-9AB3-436A4D44B89F}"/>
    <cellStyle name="Percent 3 5 4 2 3 2 3" xfId="31258" xr:uid="{FE2BEA97-E7CC-4F16-B58E-53832F3BE944}"/>
    <cellStyle name="Percent 3 5 4 2 3 3" xfId="13380" xr:uid="{AC3B92DF-731D-4DFC-9CFD-BF83ED9E9C77}"/>
    <cellStyle name="Percent 3 5 4 2 3 3 2" xfId="35806" xr:uid="{665BC3D5-621E-4A06-988E-0BBB158E9C4C}"/>
    <cellStyle name="Percent 3 5 4 2 3 4" xfId="26776" xr:uid="{C0B07726-0C63-436D-A1B2-F215C6C39A22}"/>
    <cellStyle name="Percent 3 5 4 2 4" xfId="5844" xr:uid="{4F9A3BE3-77E4-4E00-9A21-C472AAD75F58}"/>
    <cellStyle name="Percent 3 5 4 2 4 2" xfId="14874" xr:uid="{C606B028-29EE-4206-9B96-3A36D248B179}"/>
    <cellStyle name="Percent 3 5 4 2 4 2 2" xfId="37300" xr:uid="{9E0BFAAA-5282-4424-95C8-03E0E6E571D6}"/>
    <cellStyle name="Percent 3 5 4 2 4 3" xfId="28270" xr:uid="{BE81B6A8-0888-45C3-9FA3-B9A27A9E2EDC}"/>
    <cellStyle name="Percent 3 5 4 2 5" xfId="10392" xr:uid="{131CE4FB-672A-40C1-A6A9-E3F238589157}"/>
    <cellStyle name="Percent 3 5 4 2 5 2" xfId="32818" xr:uid="{98DC617A-C1E3-47E1-AB4C-5A46AE18FA7F}"/>
    <cellStyle name="Percent 3 5 4 2 6" xfId="23788" xr:uid="{E9F18670-CD96-4217-B42C-D2B15E8F6967}"/>
    <cellStyle name="Percent 3 5 4 3" xfId="2109" xr:uid="{97477C7D-5C29-488B-89F1-A31FED25B209}"/>
    <cellStyle name="Percent 3 5 4 3 2" xfId="6591" xr:uid="{CEABAD4C-6F27-4038-8F51-D108573D3998}"/>
    <cellStyle name="Percent 3 5 4 3 2 2" xfId="15621" xr:uid="{C4F016D5-555F-4EEF-862E-203EE3EB95EC}"/>
    <cellStyle name="Percent 3 5 4 3 2 2 2" xfId="38047" xr:uid="{CE3D0D71-28E8-4B6C-9AB7-C1AB1DF49639}"/>
    <cellStyle name="Percent 3 5 4 3 2 3" xfId="29017" xr:uid="{467BB3CB-2525-4001-9E56-A801820DCC40}"/>
    <cellStyle name="Percent 3 5 4 3 3" xfId="11139" xr:uid="{E47D1867-5EC5-4040-BE4E-9C877BB1D7DC}"/>
    <cellStyle name="Percent 3 5 4 3 3 2" xfId="33565" xr:uid="{7B4BFFA1-93D0-447C-8581-297F72F1665E}"/>
    <cellStyle name="Percent 3 5 4 3 4" xfId="24535" xr:uid="{FFFB5D31-40B7-4385-81C7-72C887328F92}"/>
    <cellStyle name="Percent 3 5 4 4" xfId="3603" xr:uid="{397A9612-07EA-4EA9-A5E9-425037059DB7}"/>
    <cellStyle name="Percent 3 5 4 4 2" xfId="8085" xr:uid="{547C2202-3673-4213-BC73-AC2CF9242044}"/>
    <cellStyle name="Percent 3 5 4 4 2 2" xfId="17115" xr:uid="{747A450C-C03D-4662-861A-BB4EE9D4A803}"/>
    <cellStyle name="Percent 3 5 4 4 2 2 2" xfId="39541" xr:uid="{D2E9F51E-60F6-4A34-90DF-9B02283D5175}"/>
    <cellStyle name="Percent 3 5 4 4 2 3" xfId="30511" xr:uid="{95B2E810-9D37-4A1E-8B50-E653AB37F92E}"/>
    <cellStyle name="Percent 3 5 4 4 3" xfId="12633" xr:uid="{53BEA23A-7B17-41AE-91BA-3C39B47DB46A}"/>
    <cellStyle name="Percent 3 5 4 4 3 2" xfId="35059" xr:uid="{7C0A625C-F319-435D-A40E-9AF13521A9D3}"/>
    <cellStyle name="Percent 3 5 4 4 4" xfId="26029" xr:uid="{996183EE-3914-485E-8CA3-882AEE280D32}"/>
    <cellStyle name="Percent 3 5 4 5" xfId="5097" xr:uid="{7B31D50F-3797-4D5C-A822-9A128D108653}"/>
    <cellStyle name="Percent 3 5 4 5 2" xfId="14127" xr:uid="{5CD41010-0166-45F0-9845-06744BF923A9}"/>
    <cellStyle name="Percent 3 5 4 5 2 2" xfId="36553" xr:uid="{9F9F8D99-E2D7-4917-95B9-5F8DE8C95D99}"/>
    <cellStyle name="Percent 3 5 4 5 3" xfId="27523" xr:uid="{84CC07D9-D17B-4B6F-A5BB-749BFAADC50C}"/>
    <cellStyle name="Percent 3 5 4 6" xfId="9645" xr:uid="{04E9CD0C-99FF-45AA-945F-E2FA391FEBC9}"/>
    <cellStyle name="Percent 3 5 4 6 2" xfId="32071" xr:uid="{DF06D0CB-544E-4F33-80CC-51ED385B3E46}"/>
    <cellStyle name="Percent 3 5 4 7" xfId="23041" xr:uid="{5FB6C856-C270-4D88-BBE1-BBECCCA148B5}"/>
    <cellStyle name="Percent 3 5 5" xfId="802" xr:uid="{F39805C5-0E15-4FB8-BBAC-3C3E8A82697D}"/>
    <cellStyle name="Percent 3 5 5 2" xfId="2296" xr:uid="{D82C5B63-3218-483D-BCB2-C29A8341337E}"/>
    <cellStyle name="Percent 3 5 5 2 2" xfId="6778" xr:uid="{AE967F6E-57BF-46FA-B065-C4D221053806}"/>
    <cellStyle name="Percent 3 5 5 2 2 2" xfId="15808" xr:uid="{82ABA312-C801-48D8-93FC-4D22374B0787}"/>
    <cellStyle name="Percent 3 5 5 2 2 2 2" xfId="38234" xr:uid="{E470BBD3-4766-4206-80EA-3C0E85BFAB82}"/>
    <cellStyle name="Percent 3 5 5 2 2 3" xfId="29204" xr:uid="{69B83A89-EBE1-4F54-A351-DFBB7D806C11}"/>
    <cellStyle name="Percent 3 5 5 2 3" xfId="11326" xr:uid="{FAD51180-FEDC-470C-9766-5538867643CC}"/>
    <cellStyle name="Percent 3 5 5 2 3 2" xfId="33752" xr:uid="{10919AEA-D10D-436A-A5DB-9B54D68B5BEB}"/>
    <cellStyle name="Percent 3 5 5 2 4" xfId="24722" xr:uid="{186C20B0-D4BB-4260-860E-D9D887014852}"/>
    <cellStyle name="Percent 3 5 5 3" xfId="3790" xr:uid="{991F57AC-2837-4E26-B883-469FAE57D242}"/>
    <cellStyle name="Percent 3 5 5 3 2" xfId="8272" xr:uid="{218F08B7-68F8-4913-A23A-09855AAF08F6}"/>
    <cellStyle name="Percent 3 5 5 3 2 2" xfId="17302" xr:uid="{EE02A62A-A979-4084-8A5D-EEA917E6E575}"/>
    <cellStyle name="Percent 3 5 5 3 2 2 2" xfId="39728" xr:uid="{CE2DAC4C-B301-4C50-879A-FD3081E35CF1}"/>
    <cellStyle name="Percent 3 5 5 3 2 3" xfId="30698" xr:uid="{D405DD3F-AEAB-4968-9BF1-029733E44549}"/>
    <cellStyle name="Percent 3 5 5 3 3" xfId="12820" xr:uid="{FF5333F1-C1C0-4C36-A0AE-9C1EDF06DE60}"/>
    <cellStyle name="Percent 3 5 5 3 3 2" xfId="35246" xr:uid="{FD5CB164-1AC4-48D4-8C76-4BED207B811E}"/>
    <cellStyle name="Percent 3 5 5 3 4" xfId="26216" xr:uid="{7AEC2216-1660-4412-88FE-ABBC04E995C0}"/>
    <cellStyle name="Percent 3 5 5 4" xfId="5284" xr:uid="{9F16F196-FF9C-4DDA-AA0F-923F2169F314}"/>
    <cellStyle name="Percent 3 5 5 4 2" xfId="14314" xr:uid="{414D781C-34E1-4799-83E7-F6936DB64F8B}"/>
    <cellStyle name="Percent 3 5 5 4 2 2" xfId="36740" xr:uid="{9ADB6170-BFAE-42E8-BF67-50D0B2886947}"/>
    <cellStyle name="Percent 3 5 5 4 3" xfId="27710" xr:uid="{A5B23634-7A68-4638-B569-25919F2641BC}"/>
    <cellStyle name="Percent 3 5 5 5" xfId="9832" xr:uid="{12E59770-FCDD-4195-9B5B-46AE17F51F9D}"/>
    <cellStyle name="Percent 3 5 5 5 2" xfId="32258" xr:uid="{DCE717A8-BD24-4A5B-9147-1768EFD56B8D}"/>
    <cellStyle name="Percent 3 5 5 6" xfId="23228" xr:uid="{3E959489-9882-4CE4-AA20-7AC49E6A210C}"/>
    <cellStyle name="Percent 3 5 6" xfId="1551" xr:uid="{C860B850-7348-4EB7-8396-1C67AE34EFA4}"/>
    <cellStyle name="Percent 3 5 6 2" xfId="6033" xr:uid="{DB005656-C148-40FE-AA04-B9FA5D725309}"/>
    <cellStyle name="Percent 3 5 6 2 2" xfId="15063" xr:uid="{12F8CC0F-5480-4D32-ADE2-B456D42C2EBB}"/>
    <cellStyle name="Percent 3 5 6 2 2 2" xfId="37489" xr:uid="{E7015F0E-9C5B-41F5-9A3F-2A38679DBB94}"/>
    <cellStyle name="Percent 3 5 6 2 3" xfId="28459" xr:uid="{71E70A64-220A-4E8C-9FC0-A8D71C4660C3}"/>
    <cellStyle name="Percent 3 5 6 3" xfId="10581" xr:uid="{7DDF280E-D0F9-4132-BDBB-E0691B366AD0}"/>
    <cellStyle name="Percent 3 5 6 3 2" xfId="33007" xr:uid="{2A63F441-5ADB-4586-94F2-C1740B9FBEAC}"/>
    <cellStyle name="Percent 3 5 6 4" xfId="23977" xr:uid="{FB597B50-F049-481E-B513-73017FBEEACB}"/>
    <cellStyle name="Percent 3 5 7" xfId="3045" xr:uid="{2193319B-B6E8-46DA-BAAD-958A2C71CAAA}"/>
    <cellStyle name="Percent 3 5 7 2" xfId="7527" xr:uid="{C006DF92-AA6C-4F3D-82B5-B6095F3567A3}"/>
    <cellStyle name="Percent 3 5 7 2 2" xfId="16557" xr:uid="{7977DFD2-48FE-488F-8949-FDE5EB19F72D}"/>
    <cellStyle name="Percent 3 5 7 2 2 2" xfId="38983" xr:uid="{3A91556C-45E7-4941-97DB-AB86164FFEF1}"/>
    <cellStyle name="Percent 3 5 7 2 3" xfId="29953" xr:uid="{79C2001F-E53C-4880-A890-95CEFF8C76BE}"/>
    <cellStyle name="Percent 3 5 7 3" xfId="12075" xr:uid="{87EFA7E1-3982-4DD8-8E37-A8A0C40156D8}"/>
    <cellStyle name="Percent 3 5 7 3 2" xfId="34501" xr:uid="{7762F1C1-6A3B-4265-9A47-D2279777AF83}"/>
    <cellStyle name="Percent 3 5 7 4" xfId="25471" xr:uid="{961CDDB0-2AB0-466A-AF48-A2AA312A8569}"/>
    <cellStyle name="Percent 3 5 8" xfId="4539" xr:uid="{72F32923-2AFB-4433-90F5-22512746F5A2}"/>
    <cellStyle name="Percent 3 5 8 2" xfId="13569" xr:uid="{E932521E-63F9-45A4-BAF8-1CF4AE5CF342}"/>
    <cellStyle name="Percent 3 5 8 2 2" xfId="35995" xr:uid="{6805F4E5-BF77-4A6E-835A-AB560197446E}"/>
    <cellStyle name="Percent 3 5 8 3" xfId="26965" xr:uid="{588D02D4-A3D4-477F-8390-74B2B86467F9}"/>
    <cellStyle name="Percent 3 5 9" xfId="9087" xr:uid="{79BA94DB-672B-43F8-A6C9-632F073CC38A}"/>
    <cellStyle name="Percent 3 5 9 2" xfId="31513" xr:uid="{6585165A-A73E-4442-88FC-6F07CF809CA0}"/>
    <cellStyle name="Percent 3 6" xfId="81" xr:uid="{3CC53A15-A5DB-4884-B8E6-B4D40AC25A5B}"/>
    <cellStyle name="Percent 3 6 10" xfId="22507" xr:uid="{B15D73BE-DBAF-4073-A6BA-CACE0AB11ED1}"/>
    <cellStyle name="Percent 3 6 2" xfId="267" xr:uid="{1AAF49B7-156A-4012-B538-5F7B3AF83A89}"/>
    <cellStyle name="Percent 3 6 2 2" xfId="1011" xr:uid="{244F86B1-F287-4CCC-8396-CCF9BAF8D134}"/>
    <cellStyle name="Percent 3 6 2 2 2" xfId="2505" xr:uid="{D521E6A7-C21C-485C-A523-CF93FD14A894}"/>
    <cellStyle name="Percent 3 6 2 2 2 2" xfId="6987" xr:uid="{F63530F6-43A7-497E-AF54-61045477125B}"/>
    <cellStyle name="Percent 3 6 2 2 2 2 2" xfId="16017" xr:uid="{98A02F0A-D804-47C8-BE02-CB2A86AE6A21}"/>
    <cellStyle name="Percent 3 6 2 2 2 2 2 2" xfId="38443" xr:uid="{F13C1CEA-32D8-4C42-8A34-8AAF103EDC28}"/>
    <cellStyle name="Percent 3 6 2 2 2 2 3" xfId="29413" xr:uid="{DB2C2DA7-00A6-4D2F-8207-B09199498FB0}"/>
    <cellStyle name="Percent 3 6 2 2 2 3" xfId="11535" xr:uid="{FBDFBCB1-4BB5-439F-AF16-5F8B7E58F2FC}"/>
    <cellStyle name="Percent 3 6 2 2 2 3 2" xfId="33961" xr:uid="{92CEEFB5-49C8-41A3-8F1C-E69B4F31FE45}"/>
    <cellStyle name="Percent 3 6 2 2 2 4" xfId="24931" xr:uid="{0B2E7F77-AF30-41EB-9256-B1A3277229B8}"/>
    <cellStyle name="Percent 3 6 2 2 3" xfId="3999" xr:uid="{8A93A8EF-87EA-4E16-B48C-0DD9A27A1282}"/>
    <cellStyle name="Percent 3 6 2 2 3 2" xfId="8481" xr:uid="{D93CFEAF-D6F9-43A8-9081-E7A8800F6F87}"/>
    <cellStyle name="Percent 3 6 2 2 3 2 2" xfId="17511" xr:uid="{D7E5A3EF-5648-4397-A9F3-EBD7A0A43A60}"/>
    <cellStyle name="Percent 3 6 2 2 3 2 2 2" xfId="39937" xr:uid="{7385A4AD-6227-4637-A288-35FB9958F263}"/>
    <cellStyle name="Percent 3 6 2 2 3 2 3" xfId="30907" xr:uid="{1B1A81D0-15FD-4FD9-A42A-A4CCF8F5EB05}"/>
    <cellStyle name="Percent 3 6 2 2 3 3" xfId="13029" xr:uid="{512EFF66-BE5C-4581-84C7-C2282BFAE64C}"/>
    <cellStyle name="Percent 3 6 2 2 3 3 2" xfId="35455" xr:uid="{2B73ADD7-B079-40EE-B171-489293C90C69}"/>
    <cellStyle name="Percent 3 6 2 2 3 4" xfId="26425" xr:uid="{7BDACBEB-86FE-4412-9F2E-724D05B2C50A}"/>
    <cellStyle name="Percent 3 6 2 2 4" xfId="5493" xr:uid="{F5C69430-4F97-4E6A-A65B-8C42ED2AF20A}"/>
    <cellStyle name="Percent 3 6 2 2 4 2" xfId="14523" xr:uid="{3635D5D3-5F1A-4898-AF6F-398BCE115065}"/>
    <cellStyle name="Percent 3 6 2 2 4 2 2" xfId="36949" xr:uid="{97C13C0E-47DC-418D-B9AB-BDE2DE377C7A}"/>
    <cellStyle name="Percent 3 6 2 2 4 3" xfId="27919" xr:uid="{0E878C48-02C8-4846-9C77-683F129B87F4}"/>
    <cellStyle name="Percent 3 6 2 2 5" xfId="10041" xr:uid="{EBBEE8C8-8437-4DC7-956F-4F58F7A29252}"/>
    <cellStyle name="Percent 3 6 2 2 5 2" xfId="32467" xr:uid="{E912C0DE-CB4F-423D-A8D9-3789D96ED2F1}"/>
    <cellStyle name="Percent 3 6 2 2 6" xfId="23437" xr:uid="{1B6193D9-E2C4-48E4-BB28-40340FACDC8E}"/>
    <cellStyle name="Percent 3 6 2 3" xfId="1761" xr:uid="{292BD762-E49F-43BC-8237-56EBE9CDA4C5}"/>
    <cellStyle name="Percent 3 6 2 3 2" xfId="6243" xr:uid="{5326714D-A5E7-4B50-BEEA-51749F158231}"/>
    <cellStyle name="Percent 3 6 2 3 2 2" xfId="15273" xr:uid="{644E29CB-FEAE-46A2-B4A6-62C3EFD93D6D}"/>
    <cellStyle name="Percent 3 6 2 3 2 2 2" xfId="37699" xr:uid="{26F511C4-96F0-4E58-AFB1-F23818C53A6D}"/>
    <cellStyle name="Percent 3 6 2 3 2 3" xfId="28669" xr:uid="{130B8DCF-DE16-42B2-AA28-3865FBBD6F6D}"/>
    <cellStyle name="Percent 3 6 2 3 3" xfId="10791" xr:uid="{76FA8B89-632E-4BEF-8BE6-20A070652328}"/>
    <cellStyle name="Percent 3 6 2 3 3 2" xfId="33217" xr:uid="{C81B0B2D-9B78-4FB4-9957-14CAEF1C7C25}"/>
    <cellStyle name="Percent 3 6 2 3 4" xfId="24187" xr:uid="{ED0AA4DD-DF6E-4E86-A380-3D35A4BE45A1}"/>
    <cellStyle name="Percent 3 6 2 4" xfId="3255" xr:uid="{C40456ED-7ED3-42B3-BBE6-57F9CED7A58E}"/>
    <cellStyle name="Percent 3 6 2 4 2" xfId="7737" xr:uid="{6C7286D7-4752-4EE4-BB4B-DECE9E251D49}"/>
    <cellStyle name="Percent 3 6 2 4 2 2" xfId="16767" xr:uid="{EB2C15FA-813E-4253-83C3-1538501F9E9E}"/>
    <cellStyle name="Percent 3 6 2 4 2 2 2" xfId="39193" xr:uid="{A0D28D1C-3D7F-4CC0-9E0E-EF4F4BF8371E}"/>
    <cellStyle name="Percent 3 6 2 4 2 3" xfId="30163" xr:uid="{398EEA91-2941-4B36-8E45-21ACF172FC41}"/>
    <cellStyle name="Percent 3 6 2 4 3" xfId="12285" xr:uid="{32FDD519-1F4B-471D-9DFD-865F2E36CEEE}"/>
    <cellStyle name="Percent 3 6 2 4 3 2" xfId="34711" xr:uid="{5A735703-7718-45F0-AE2C-7B2639007496}"/>
    <cellStyle name="Percent 3 6 2 4 4" xfId="25681" xr:uid="{E8CECF6C-7E23-4375-A652-E9B296101618}"/>
    <cellStyle name="Percent 3 6 2 5" xfId="4749" xr:uid="{FC603360-A1F7-412A-8707-A290E06C1ED6}"/>
    <cellStyle name="Percent 3 6 2 5 2" xfId="13779" xr:uid="{9B7E7B34-764E-4288-B1A0-12A07489D84A}"/>
    <cellStyle name="Percent 3 6 2 5 2 2" xfId="36205" xr:uid="{1531201C-6F93-474E-B724-82A3169C2862}"/>
    <cellStyle name="Percent 3 6 2 5 3" xfId="27175" xr:uid="{E7D7166C-0D88-4384-8686-6ACED1CC0627}"/>
    <cellStyle name="Percent 3 6 2 6" xfId="9297" xr:uid="{F3E119BF-D761-4891-AFF9-A20CD0A2383A}"/>
    <cellStyle name="Percent 3 6 2 6 2" xfId="31723" xr:uid="{7D879E67-2F36-4353-B78B-82B04A04597A}"/>
    <cellStyle name="Percent 3 6 2 7" xfId="22693" xr:uid="{CEFC4557-3005-4777-B9A2-C4E486D4618F}"/>
    <cellStyle name="Percent 3 6 3" xfId="453" xr:uid="{D8095DCB-F892-4826-BE41-469EDE2AD216}"/>
    <cellStyle name="Percent 3 6 3 2" xfId="1200" xr:uid="{7E85D29B-E774-40A3-B503-7FC88B5BB7B2}"/>
    <cellStyle name="Percent 3 6 3 2 2" xfId="2694" xr:uid="{524B3C93-C816-42B6-8B27-1C18B531CF5C}"/>
    <cellStyle name="Percent 3 6 3 2 2 2" xfId="7176" xr:uid="{4D02A9A9-E676-46CC-894F-77B8440EEEA1}"/>
    <cellStyle name="Percent 3 6 3 2 2 2 2" xfId="16206" xr:uid="{E08DDB9A-8AC8-4A20-80DA-9309EDAD3B08}"/>
    <cellStyle name="Percent 3 6 3 2 2 2 2 2" xfId="38632" xr:uid="{F739622C-7E5B-42A1-89D5-D31987FB43B2}"/>
    <cellStyle name="Percent 3 6 3 2 2 2 3" xfId="29602" xr:uid="{1E79C625-9750-4780-A9B5-65BF7A2251D5}"/>
    <cellStyle name="Percent 3 6 3 2 2 3" xfId="11724" xr:uid="{EC7F6FDB-DFC8-4C1C-8242-D3565B7F4011}"/>
    <cellStyle name="Percent 3 6 3 2 2 3 2" xfId="34150" xr:uid="{54F6BF9A-8032-4025-837D-1F9C4B091FFB}"/>
    <cellStyle name="Percent 3 6 3 2 2 4" xfId="25120" xr:uid="{199D9632-9AB7-47B4-A779-8EB9BD56E34B}"/>
    <cellStyle name="Percent 3 6 3 2 3" xfId="4188" xr:uid="{BF4522A7-4638-4542-9BC7-3CA5E983C5DA}"/>
    <cellStyle name="Percent 3 6 3 2 3 2" xfId="8670" xr:uid="{CA50D88D-6FCD-40D3-A25C-2721A6A242F0}"/>
    <cellStyle name="Percent 3 6 3 2 3 2 2" xfId="17700" xr:uid="{ABE49A49-4396-46E3-BD4C-B1591F157ABA}"/>
    <cellStyle name="Percent 3 6 3 2 3 2 2 2" xfId="40126" xr:uid="{BC689EB7-72DA-4129-BA93-BD0F4BEAD6CE}"/>
    <cellStyle name="Percent 3 6 3 2 3 2 3" xfId="31096" xr:uid="{35A049C3-2768-4110-B0FE-112079337DAA}"/>
    <cellStyle name="Percent 3 6 3 2 3 3" xfId="13218" xr:uid="{A3F0829A-7DA2-4FB7-A3E4-966E6E8AF33A}"/>
    <cellStyle name="Percent 3 6 3 2 3 3 2" xfId="35644" xr:uid="{87C69F77-F1A2-40D7-B44B-87EC043F9E02}"/>
    <cellStyle name="Percent 3 6 3 2 3 4" xfId="26614" xr:uid="{63424837-B254-49E8-B2D3-01F9E37E7613}"/>
    <cellStyle name="Percent 3 6 3 2 4" xfId="5682" xr:uid="{3312FFF0-9FDB-45BF-8E3F-CD49E0CF087D}"/>
    <cellStyle name="Percent 3 6 3 2 4 2" xfId="14712" xr:uid="{8B5DE39C-E086-4038-A9C2-A99A32C357BC}"/>
    <cellStyle name="Percent 3 6 3 2 4 2 2" xfId="37138" xr:uid="{9993FABD-F000-4FEC-83D4-A9B039FC981A}"/>
    <cellStyle name="Percent 3 6 3 2 4 3" xfId="28108" xr:uid="{0D5DEC26-002E-44F2-9487-CC89385633F9}"/>
    <cellStyle name="Percent 3 6 3 2 5" xfId="10230" xr:uid="{E07FF920-7777-44D4-9A5F-A45B6B55F03E}"/>
    <cellStyle name="Percent 3 6 3 2 5 2" xfId="32656" xr:uid="{09D8808F-34CB-42DF-9A03-DE1321DEFEC4}"/>
    <cellStyle name="Percent 3 6 3 2 6" xfId="23626" xr:uid="{4C497233-E272-4DCE-91CC-F097AE0FE98B}"/>
    <cellStyle name="Percent 3 6 3 3" xfId="1947" xr:uid="{7B585BF9-1433-4BB5-BEF9-2CF09D00EC38}"/>
    <cellStyle name="Percent 3 6 3 3 2" xfId="6429" xr:uid="{D546BA61-5B69-4931-B95C-05BDD4DBD58C}"/>
    <cellStyle name="Percent 3 6 3 3 2 2" xfId="15459" xr:uid="{19ED36C0-EFA0-4F7E-BC2D-325DDB887A01}"/>
    <cellStyle name="Percent 3 6 3 3 2 2 2" xfId="37885" xr:uid="{2BCD6EC2-55F4-426D-B805-058F437C722F}"/>
    <cellStyle name="Percent 3 6 3 3 2 3" xfId="28855" xr:uid="{2C10AEDB-6D84-4479-97DE-BA0E0CB9CC38}"/>
    <cellStyle name="Percent 3 6 3 3 3" xfId="10977" xr:uid="{713CC96C-9472-4B71-86C1-DDE1DF80C6BC}"/>
    <cellStyle name="Percent 3 6 3 3 3 2" xfId="33403" xr:uid="{0E1DEBFE-744A-40D9-B054-F1F622ABB9F8}"/>
    <cellStyle name="Percent 3 6 3 3 4" xfId="24373" xr:uid="{EC8C310F-D668-49BE-9378-4D42BBA1A368}"/>
    <cellStyle name="Percent 3 6 3 4" xfId="3441" xr:uid="{79D4B4C0-5AA5-4ECF-B20D-B0ACA33AF284}"/>
    <cellStyle name="Percent 3 6 3 4 2" xfId="7923" xr:uid="{999B2406-D52B-4D10-ACF0-FB46E95A5D03}"/>
    <cellStyle name="Percent 3 6 3 4 2 2" xfId="16953" xr:uid="{B1879F7D-EEFA-4E3B-BE87-3D2A033365D1}"/>
    <cellStyle name="Percent 3 6 3 4 2 2 2" xfId="39379" xr:uid="{826FC43A-7D89-4C38-B594-BAD578357B57}"/>
    <cellStyle name="Percent 3 6 3 4 2 3" xfId="30349" xr:uid="{3F150365-2361-4FBB-B055-8DF352CDE4C0}"/>
    <cellStyle name="Percent 3 6 3 4 3" xfId="12471" xr:uid="{0ADC4252-9127-4981-A7A6-8895141519FF}"/>
    <cellStyle name="Percent 3 6 3 4 3 2" xfId="34897" xr:uid="{DD682EFF-AADF-4BC3-8DE2-23E456E9EB3A}"/>
    <cellStyle name="Percent 3 6 3 4 4" xfId="25867" xr:uid="{3CD20420-EEEB-4C30-9AD4-7A9ABEF71CAA}"/>
    <cellStyle name="Percent 3 6 3 5" xfId="4935" xr:uid="{F4101D4E-AD38-4CAF-ACCF-6FCD97E0DC6D}"/>
    <cellStyle name="Percent 3 6 3 5 2" xfId="13965" xr:uid="{DB69827E-C354-433D-A7C5-44EFAF7C5C35}"/>
    <cellStyle name="Percent 3 6 3 5 2 2" xfId="36391" xr:uid="{CB8B53CD-EF15-4BA8-AF77-3D14ACE60196}"/>
    <cellStyle name="Percent 3 6 3 5 3" xfId="27361" xr:uid="{37A10B7E-30BC-44F1-A69F-2ACE570C7878}"/>
    <cellStyle name="Percent 3 6 3 6" xfId="9483" xr:uid="{1EB71BB5-E8B2-4297-9EB1-A36D24DFA7C3}"/>
    <cellStyle name="Percent 3 6 3 6 2" xfId="31909" xr:uid="{0A6CD354-7621-4287-A22E-FDED255B5075}"/>
    <cellStyle name="Percent 3 6 3 7" xfId="22879" xr:uid="{404F1C02-1ABE-4002-940F-AF11B83ECE40}"/>
    <cellStyle name="Percent 3 6 4" xfId="639" xr:uid="{0C539BAD-BEDF-4EA7-B364-1A615EDB558D}"/>
    <cellStyle name="Percent 3 6 4 2" xfId="1386" xr:uid="{E23884E5-5087-4254-9842-39AE47ECF2FA}"/>
    <cellStyle name="Percent 3 6 4 2 2" xfId="2880" xr:uid="{3A1914CA-13C5-436F-83E0-49C63A30E17D}"/>
    <cellStyle name="Percent 3 6 4 2 2 2" xfId="7362" xr:uid="{D2426BAA-6BB1-4789-BD22-EA4E8B39D48A}"/>
    <cellStyle name="Percent 3 6 4 2 2 2 2" xfId="16392" xr:uid="{85DD7849-7635-4CC8-9502-985CB423D6F0}"/>
    <cellStyle name="Percent 3 6 4 2 2 2 2 2" xfId="38818" xr:uid="{ED9944F6-B168-4195-87AA-B50DEF516296}"/>
    <cellStyle name="Percent 3 6 4 2 2 2 3" xfId="29788" xr:uid="{B0BC211D-B67C-4819-8D4B-FBCFB412B837}"/>
    <cellStyle name="Percent 3 6 4 2 2 3" xfId="11910" xr:uid="{469E3E08-C5FE-4166-A9E5-6C2D689B60B9}"/>
    <cellStyle name="Percent 3 6 4 2 2 3 2" xfId="34336" xr:uid="{F2149186-4D86-4074-916F-33151BEC80AA}"/>
    <cellStyle name="Percent 3 6 4 2 2 4" xfId="25306" xr:uid="{F2A46CDF-BDE9-4C0C-98D7-A0801373F565}"/>
    <cellStyle name="Percent 3 6 4 2 3" xfId="4374" xr:uid="{61659D88-C148-477C-8E10-AC9B3CCCCAC8}"/>
    <cellStyle name="Percent 3 6 4 2 3 2" xfId="8856" xr:uid="{39E07D12-1FB1-487D-89D7-B061F862F3D9}"/>
    <cellStyle name="Percent 3 6 4 2 3 2 2" xfId="17886" xr:uid="{A0E5EDF2-B6DE-4D44-B9EB-C2E453E9C5F9}"/>
    <cellStyle name="Percent 3 6 4 2 3 2 2 2" xfId="40312" xr:uid="{514DED68-D918-4211-A750-C894B5AF6388}"/>
    <cellStyle name="Percent 3 6 4 2 3 2 3" xfId="31282" xr:uid="{E702A5C7-6421-4FC9-9F07-2DA14541E1DB}"/>
    <cellStyle name="Percent 3 6 4 2 3 3" xfId="13404" xr:uid="{72DA0823-1935-4100-A85F-A85150915E3E}"/>
    <cellStyle name="Percent 3 6 4 2 3 3 2" xfId="35830" xr:uid="{89942D60-4AD5-44FE-933D-BBB0078D49D7}"/>
    <cellStyle name="Percent 3 6 4 2 3 4" xfId="26800" xr:uid="{E131E38D-7371-46B6-B615-0743056A15BD}"/>
    <cellStyle name="Percent 3 6 4 2 4" xfId="5868" xr:uid="{4A631C9C-66ED-4447-9CA0-55BE9399C2BA}"/>
    <cellStyle name="Percent 3 6 4 2 4 2" xfId="14898" xr:uid="{671F60EB-0FA9-452A-A7CD-261B1DAE5F67}"/>
    <cellStyle name="Percent 3 6 4 2 4 2 2" xfId="37324" xr:uid="{4901194B-60F7-4A44-8976-342E4106CC13}"/>
    <cellStyle name="Percent 3 6 4 2 4 3" xfId="28294" xr:uid="{1E373F2B-2178-4B85-ADE9-1A385526E16E}"/>
    <cellStyle name="Percent 3 6 4 2 5" xfId="10416" xr:uid="{D72AFA94-42BA-4265-AC6C-1688D08CC1BC}"/>
    <cellStyle name="Percent 3 6 4 2 5 2" xfId="32842" xr:uid="{73E38F3B-3F06-4A1B-A535-C8AEDF6F7376}"/>
    <cellStyle name="Percent 3 6 4 2 6" xfId="23812" xr:uid="{5DA30C7B-D62C-43B4-91D7-10AB31ADD2C3}"/>
    <cellStyle name="Percent 3 6 4 3" xfId="2133" xr:uid="{8858EE8A-7336-4E2E-9C03-90D42312515D}"/>
    <cellStyle name="Percent 3 6 4 3 2" xfId="6615" xr:uid="{B4127B10-1840-42FD-B2ED-7949E048E164}"/>
    <cellStyle name="Percent 3 6 4 3 2 2" xfId="15645" xr:uid="{479688E2-D4A7-43A9-8D06-5A25BD622F65}"/>
    <cellStyle name="Percent 3 6 4 3 2 2 2" xfId="38071" xr:uid="{F2C69B92-844E-496D-8FC7-D66C8A5023F4}"/>
    <cellStyle name="Percent 3 6 4 3 2 3" xfId="29041" xr:uid="{06B7E786-E1C7-4689-955C-EF5D9FF36285}"/>
    <cellStyle name="Percent 3 6 4 3 3" xfId="11163" xr:uid="{514994AB-C8EC-4C71-8640-E7CF8598B76F}"/>
    <cellStyle name="Percent 3 6 4 3 3 2" xfId="33589" xr:uid="{21592A26-A6C2-41AB-876B-D30674500877}"/>
    <cellStyle name="Percent 3 6 4 3 4" xfId="24559" xr:uid="{45368636-44DE-4D38-B14F-86C4B7528B28}"/>
    <cellStyle name="Percent 3 6 4 4" xfId="3627" xr:uid="{86A23631-95F6-43D2-B9CF-0F209EFEC728}"/>
    <cellStyle name="Percent 3 6 4 4 2" xfId="8109" xr:uid="{15D91D39-2E6A-4E7B-A817-6D60D46C599C}"/>
    <cellStyle name="Percent 3 6 4 4 2 2" xfId="17139" xr:uid="{3946B08C-9BAB-48E8-B06B-AB1F4F02E1B9}"/>
    <cellStyle name="Percent 3 6 4 4 2 2 2" xfId="39565" xr:uid="{C77BB694-3794-46D0-A72F-B2D6810CE00C}"/>
    <cellStyle name="Percent 3 6 4 4 2 3" xfId="30535" xr:uid="{F2A8DD9A-8815-40DB-85ED-671C25DA5A82}"/>
    <cellStyle name="Percent 3 6 4 4 3" xfId="12657" xr:uid="{DF73D672-AC25-48D8-9C1E-D1961CD50DEB}"/>
    <cellStyle name="Percent 3 6 4 4 3 2" xfId="35083" xr:uid="{AE11DEEC-AE7A-4DEF-89B1-7006FD45A12F}"/>
    <cellStyle name="Percent 3 6 4 4 4" xfId="26053" xr:uid="{14227AFA-A7DC-4AFC-8C94-090AEA689811}"/>
    <cellStyle name="Percent 3 6 4 5" xfId="5121" xr:uid="{4A8B9DAC-1877-40F2-BF57-7536DE365CD1}"/>
    <cellStyle name="Percent 3 6 4 5 2" xfId="14151" xr:uid="{20D30D90-DEF6-47B1-A706-A65934C33546}"/>
    <cellStyle name="Percent 3 6 4 5 2 2" xfId="36577" xr:uid="{91030751-8DAA-4096-BCC1-D676E73FE911}"/>
    <cellStyle name="Percent 3 6 4 5 3" xfId="27547" xr:uid="{4DF1A958-4FE5-4C69-82E5-81D58D786AFA}"/>
    <cellStyle name="Percent 3 6 4 6" xfId="9669" xr:uid="{0C99E477-A73D-4B33-946D-B9760D5B9E76}"/>
    <cellStyle name="Percent 3 6 4 6 2" xfId="32095" xr:uid="{06397FF6-16EB-4BA9-BA4A-24085BC5DED5}"/>
    <cellStyle name="Percent 3 6 4 7" xfId="23065" xr:uid="{E70F84C6-2FA0-4A23-B258-69907C83AFA3}"/>
    <cellStyle name="Percent 3 6 5" xfId="826" xr:uid="{74F17CC4-E391-461D-A499-B9E92F17A103}"/>
    <cellStyle name="Percent 3 6 5 2" xfId="2320" xr:uid="{066BF7CB-51FE-4EBA-9986-8C70EE47CCF6}"/>
    <cellStyle name="Percent 3 6 5 2 2" xfId="6802" xr:uid="{CE20A9B1-4A36-4CD9-90B9-8EB2908A581F}"/>
    <cellStyle name="Percent 3 6 5 2 2 2" xfId="15832" xr:uid="{511121BE-A6F2-48DB-8C8C-3B4EFBEE6706}"/>
    <cellStyle name="Percent 3 6 5 2 2 2 2" xfId="38258" xr:uid="{EFCE82DD-06C4-47BD-BDD1-02AE789C7889}"/>
    <cellStyle name="Percent 3 6 5 2 2 3" xfId="29228" xr:uid="{30C11AC4-D544-4B2E-B1DA-496D5945BA45}"/>
    <cellStyle name="Percent 3 6 5 2 3" xfId="11350" xr:uid="{35898F7B-9EF5-4F76-AD79-9CFB494F463B}"/>
    <cellStyle name="Percent 3 6 5 2 3 2" xfId="33776" xr:uid="{5171408B-DEED-4CC8-B460-C775BE1AB8DA}"/>
    <cellStyle name="Percent 3 6 5 2 4" xfId="24746" xr:uid="{A78D06B0-735B-421E-9B2B-2DF121CD2F8B}"/>
    <cellStyle name="Percent 3 6 5 3" xfId="3814" xr:uid="{901216BC-87D6-42D7-8948-B1C1718F4B08}"/>
    <cellStyle name="Percent 3 6 5 3 2" xfId="8296" xr:uid="{280ECE4C-2116-4E79-B0B6-12C6BEE138A5}"/>
    <cellStyle name="Percent 3 6 5 3 2 2" xfId="17326" xr:uid="{AF2CF8A7-E7C1-4A73-A3EB-6BABCC75B072}"/>
    <cellStyle name="Percent 3 6 5 3 2 2 2" xfId="39752" xr:uid="{22FF62C0-C5BD-472B-B759-F3A26EA10FC8}"/>
    <cellStyle name="Percent 3 6 5 3 2 3" xfId="30722" xr:uid="{46A55B7F-C4A7-48C6-AB29-6A9B18482D5E}"/>
    <cellStyle name="Percent 3 6 5 3 3" xfId="12844" xr:uid="{84A50A8F-DFE9-4BCF-BA9E-C3CB4CE3BB47}"/>
    <cellStyle name="Percent 3 6 5 3 3 2" xfId="35270" xr:uid="{96F072C1-D084-4BBB-A84F-EF736410F83D}"/>
    <cellStyle name="Percent 3 6 5 3 4" xfId="26240" xr:uid="{269DEF52-B592-48A1-BB79-5E20C7BFC5B3}"/>
    <cellStyle name="Percent 3 6 5 4" xfId="5308" xr:uid="{CE1E3CB9-CBF4-46CB-837D-38B0C7137A4B}"/>
    <cellStyle name="Percent 3 6 5 4 2" xfId="14338" xr:uid="{661320C1-AB75-41BB-9841-BD63C5D9A0F5}"/>
    <cellStyle name="Percent 3 6 5 4 2 2" xfId="36764" xr:uid="{4981ACDB-9A8A-4A7A-B2CB-CDC99188BBDF}"/>
    <cellStyle name="Percent 3 6 5 4 3" xfId="27734" xr:uid="{3ED0DBDF-E107-451F-AFA3-72F525D22AE8}"/>
    <cellStyle name="Percent 3 6 5 5" xfId="9856" xr:uid="{2AC56529-0733-4739-98EC-E93BE61D56DD}"/>
    <cellStyle name="Percent 3 6 5 5 2" xfId="32282" xr:uid="{2F4536C5-943F-46D0-8C6A-BBF414688DC9}"/>
    <cellStyle name="Percent 3 6 5 6" xfId="23252" xr:uid="{BE6828A2-AF36-4F67-8CFC-265E5AB44A43}"/>
    <cellStyle name="Percent 3 6 6" xfId="1575" xr:uid="{5F0F34E3-B9BE-43C9-888B-50AFE5BD05F5}"/>
    <cellStyle name="Percent 3 6 6 2" xfId="6057" xr:uid="{E03518C6-A088-4A3A-B277-2FD31FAD724C}"/>
    <cellStyle name="Percent 3 6 6 2 2" xfId="15087" xr:uid="{D3E55D2B-1CF9-48CC-A401-6DBC7FA5C80A}"/>
    <cellStyle name="Percent 3 6 6 2 2 2" xfId="37513" xr:uid="{9B6F9E86-7B65-4823-B6A0-FBA87BB073CC}"/>
    <cellStyle name="Percent 3 6 6 2 3" xfId="28483" xr:uid="{0C4C0D6C-6097-4636-84DC-5EBF47B29F6F}"/>
    <cellStyle name="Percent 3 6 6 3" xfId="10605" xr:uid="{B10B7F1C-38EA-4F12-B8E4-2B8F6AA7002C}"/>
    <cellStyle name="Percent 3 6 6 3 2" xfId="33031" xr:uid="{7A820398-F14C-42BE-9DD1-870E72EA586B}"/>
    <cellStyle name="Percent 3 6 6 4" xfId="24001" xr:uid="{354C2882-A0AF-4712-BBB9-FF05933BDF77}"/>
    <cellStyle name="Percent 3 6 7" xfId="3069" xr:uid="{0DC647AC-27A1-4262-AB42-D495A5C2A50C}"/>
    <cellStyle name="Percent 3 6 7 2" xfId="7551" xr:uid="{60575D4C-37A4-4BE9-AAE7-8213A1E10A54}"/>
    <cellStyle name="Percent 3 6 7 2 2" xfId="16581" xr:uid="{EF1D9CBB-069A-4538-80F3-A86A9241C52A}"/>
    <cellStyle name="Percent 3 6 7 2 2 2" xfId="39007" xr:uid="{F53EDFED-FA7D-4A7B-A307-79C36EA70B6D}"/>
    <cellStyle name="Percent 3 6 7 2 3" xfId="29977" xr:uid="{00690CD1-24E9-45DE-AF25-41318413EEBD}"/>
    <cellStyle name="Percent 3 6 7 3" xfId="12099" xr:uid="{7E30E47F-E9EC-4903-A679-0C986206B238}"/>
    <cellStyle name="Percent 3 6 7 3 2" xfId="34525" xr:uid="{724F6C52-6154-4ED3-907C-B5FC3E8CEA69}"/>
    <cellStyle name="Percent 3 6 7 4" xfId="25495" xr:uid="{9E967167-C7BD-4C35-8896-DFB8B1BCEB8A}"/>
    <cellStyle name="Percent 3 6 8" xfId="4563" xr:uid="{A8055A3C-3FE5-4A00-A53A-7E4A8DA06F74}"/>
    <cellStyle name="Percent 3 6 8 2" xfId="13593" xr:uid="{F56B492A-4081-41B9-8E07-5E8731E59017}"/>
    <cellStyle name="Percent 3 6 8 2 2" xfId="36019" xr:uid="{05006029-5CED-41FA-93AE-8220BD719677}"/>
    <cellStyle name="Percent 3 6 8 3" xfId="26989" xr:uid="{3ECF399D-4CD3-42EE-8522-353C5DE43B47}"/>
    <cellStyle name="Percent 3 6 9" xfId="9111" xr:uid="{89CCB279-8CAD-45AB-981F-CE99BF5C9E21}"/>
    <cellStyle name="Percent 3 6 9 2" xfId="31537" xr:uid="{5591EDB7-175A-4DA9-A1F4-B253DE7B403D}"/>
    <cellStyle name="Percent 3 7" xfId="123" xr:uid="{1FD9531B-FD3F-4374-B51E-79369E4F459B}"/>
    <cellStyle name="Percent 3 7 10" xfId="22549" xr:uid="{23011942-8101-45B8-91E5-13D01854E13D}"/>
    <cellStyle name="Percent 3 7 2" xfId="309" xr:uid="{189A8CA0-DE82-4246-947A-A7DA004239EB}"/>
    <cellStyle name="Percent 3 7 2 2" xfId="1052" xr:uid="{60F27393-D768-4DBC-BEB9-CE07C3ABB906}"/>
    <cellStyle name="Percent 3 7 2 2 2" xfId="2546" xr:uid="{D439D0B9-F1EF-416B-BD1C-50EF62046A18}"/>
    <cellStyle name="Percent 3 7 2 2 2 2" xfId="7028" xr:uid="{716067DE-372E-4B58-B8A8-325D1D6FF2B9}"/>
    <cellStyle name="Percent 3 7 2 2 2 2 2" xfId="16058" xr:uid="{04A3D8F9-B62E-4673-B184-D4196CBB4656}"/>
    <cellStyle name="Percent 3 7 2 2 2 2 2 2" xfId="38484" xr:uid="{09FBF643-51D4-483A-A1E9-E5B40BBADC72}"/>
    <cellStyle name="Percent 3 7 2 2 2 2 3" xfId="29454" xr:uid="{34C01407-220E-439C-A144-E36AE4FB9E42}"/>
    <cellStyle name="Percent 3 7 2 2 2 3" xfId="11576" xr:uid="{AB9AC9C9-B01B-46F3-83AB-61F40264B435}"/>
    <cellStyle name="Percent 3 7 2 2 2 3 2" xfId="34002" xr:uid="{2B71A1AB-90C6-4145-9C7E-384E14482CBC}"/>
    <cellStyle name="Percent 3 7 2 2 2 4" xfId="24972" xr:uid="{2F1636B2-E863-4466-B363-D414A8EF43BF}"/>
    <cellStyle name="Percent 3 7 2 2 3" xfId="4040" xr:uid="{8BDD88AA-C073-4C74-87DC-E20D0631EA78}"/>
    <cellStyle name="Percent 3 7 2 2 3 2" xfId="8522" xr:uid="{EA60DA96-1357-413B-9436-B838CF89E5E9}"/>
    <cellStyle name="Percent 3 7 2 2 3 2 2" xfId="17552" xr:uid="{EFDF9301-8EC6-4CF9-8AF4-78B4F1F0672D}"/>
    <cellStyle name="Percent 3 7 2 2 3 2 2 2" xfId="39978" xr:uid="{BC716AD7-46D7-48E9-B9C6-AA5DD572A2F8}"/>
    <cellStyle name="Percent 3 7 2 2 3 2 3" xfId="30948" xr:uid="{5218DB5B-519E-42DA-8B39-B09F0D046E49}"/>
    <cellStyle name="Percent 3 7 2 2 3 3" xfId="13070" xr:uid="{73FBB2F7-A037-4847-84D6-597572A201FC}"/>
    <cellStyle name="Percent 3 7 2 2 3 3 2" xfId="35496" xr:uid="{5A0D3900-B69A-4394-AED7-BF95BE2CFB5C}"/>
    <cellStyle name="Percent 3 7 2 2 3 4" xfId="26466" xr:uid="{9602B294-9515-40F2-8639-A0C8B3A142A9}"/>
    <cellStyle name="Percent 3 7 2 2 4" xfId="5534" xr:uid="{6EAFFA65-59BB-4D5B-8B3F-20AE1D606E79}"/>
    <cellStyle name="Percent 3 7 2 2 4 2" xfId="14564" xr:uid="{D4B70DA0-657E-47E2-AF95-E5F7CCB8DFC3}"/>
    <cellStyle name="Percent 3 7 2 2 4 2 2" xfId="36990" xr:uid="{9AC4A4B5-E491-4388-AF3E-C0B2B6C907C2}"/>
    <cellStyle name="Percent 3 7 2 2 4 3" xfId="27960" xr:uid="{A03B3C98-BD26-482B-9650-DE771B5EB1AC}"/>
    <cellStyle name="Percent 3 7 2 2 5" xfId="10082" xr:uid="{FF035C6F-2D2B-4812-A906-0CA1428887F8}"/>
    <cellStyle name="Percent 3 7 2 2 5 2" xfId="32508" xr:uid="{C59BAA6A-9A49-4209-890F-898DB42E7E34}"/>
    <cellStyle name="Percent 3 7 2 2 6" xfId="23478" xr:uid="{A911CE61-361F-4CBD-8DFA-3AB734BB737B}"/>
    <cellStyle name="Percent 3 7 2 3" xfId="1803" xr:uid="{0F985846-9D3F-40A2-8432-23A5ACB845C2}"/>
    <cellStyle name="Percent 3 7 2 3 2" xfId="6285" xr:uid="{854BDD1F-5180-461C-BD6A-3E6D7324F4E0}"/>
    <cellStyle name="Percent 3 7 2 3 2 2" xfId="15315" xr:uid="{82C63C42-B1FC-4A4A-B5E7-C73853F47F27}"/>
    <cellStyle name="Percent 3 7 2 3 2 2 2" xfId="37741" xr:uid="{DBCB329E-FD8E-43C5-84EE-CD5E87188FA8}"/>
    <cellStyle name="Percent 3 7 2 3 2 3" xfId="28711" xr:uid="{FB1A31B5-8D72-4F9B-9C86-01F98ABDFF7B}"/>
    <cellStyle name="Percent 3 7 2 3 3" xfId="10833" xr:uid="{A6FC24BE-DFA3-454A-9C35-D3CBFAAC75C3}"/>
    <cellStyle name="Percent 3 7 2 3 3 2" xfId="33259" xr:uid="{10D9F85C-6115-455F-A420-BABAA6251236}"/>
    <cellStyle name="Percent 3 7 2 3 4" xfId="24229" xr:uid="{04B34F90-A6FE-4C4A-811D-088AF6230E36}"/>
    <cellStyle name="Percent 3 7 2 4" xfId="3297" xr:uid="{80DEDB91-7687-4757-8F6A-91CA69AC3E6F}"/>
    <cellStyle name="Percent 3 7 2 4 2" xfId="7779" xr:uid="{0B6485DC-2B34-4507-92CB-DB63B3F35CE4}"/>
    <cellStyle name="Percent 3 7 2 4 2 2" xfId="16809" xr:uid="{7BB15275-484F-4143-94CA-9D0A11EF68AD}"/>
    <cellStyle name="Percent 3 7 2 4 2 2 2" xfId="39235" xr:uid="{7735C2C3-7116-4F3F-A773-285E4C8EF873}"/>
    <cellStyle name="Percent 3 7 2 4 2 3" xfId="30205" xr:uid="{DA23003D-5F93-4DF7-9381-2F59A19577F9}"/>
    <cellStyle name="Percent 3 7 2 4 3" xfId="12327" xr:uid="{61BD77F7-1412-4633-B1B8-F591C926150B}"/>
    <cellStyle name="Percent 3 7 2 4 3 2" xfId="34753" xr:uid="{BA7AD01B-C538-443D-8C17-A3D74AEEFE8B}"/>
    <cellStyle name="Percent 3 7 2 4 4" xfId="25723" xr:uid="{0EAF4879-CE1C-4B72-B63C-1657B343E5D2}"/>
    <cellStyle name="Percent 3 7 2 5" xfId="4791" xr:uid="{9EC24CCD-BB1F-4DBA-B86D-ADC741FBD64C}"/>
    <cellStyle name="Percent 3 7 2 5 2" xfId="13821" xr:uid="{184BB28C-9DE9-491A-B87A-F8FF18D16CB3}"/>
    <cellStyle name="Percent 3 7 2 5 2 2" xfId="36247" xr:uid="{765F8174-2AA9-454D-99FC-C4D9F6261555}"/>
    <cellStyle name="Percent 3 7 2 5 3" xfId="27217" xr:uid="{3DA9D33E-D8EB-4F8B-8D75-A767F61137DE}"/>
    <cellStyle name="Percent 3 7 2 6" xfId="9339" xr:uid="{75C82408-15F5-41E0-A5DF-B4A0C415B88B}"/>
    <cellStyle name="Percent 3 7 2 6 2" xfId="31765" xr:uid="{D518B883-7287-43E0-AD38-DD1BE14D3DAB}"/>
    <cellStyle name="Percent 3 7 2 7" xfId="22735" xr:uid="{4727484C-598D-45C3-9953-014BB572CFC1}"/>
    <cellStyle name="Percent 3 7 3" xfId="495" xr:uid="{6D8FCF96-BBD3-49E3-BD45-FABA3C968005}"/>
    <cellStyle name="Percent 3 7 3 2" xfId="1242" xr:uid="{804EFE38-0799-4E1B-A5D5-9FBBBD910306}"/>
    <cellStyle name="Percent 3 7 3 2 2" xfId="2736" xr:uid="{CBAEE22A-CE53-43DA-9E92-69ACC13D3EE5}"/>
    <cellStyle name="Percent 3 7 3 2 2 2" xfId="7218" xr:uid="{BF0714F1-951A-4827-9D26-15A563926227}"/>
    <cellStyle name="Percent 3 7 3 2 2 2 2" xfId="16248" xr:uid="{2E49C533-4331-47AD-A74A-EAA5B9339CD3}"/>
    <cellStyle name="Percent 3 7 3 2 2 2 2 2" xfId="38674" xr:uid="{08F687A9-35FC-4CF5-A339-8EB888277F7B}"/>
    <cellStyle name="Percent 3 7 3 2 2 2 3" xfId="29644" xr:uid="{D9BE8E22-DA33-4DDE-89F8-07AB1C5E8ADA}"/>
    <cellStyle name="Percent 3 7 3 2 2 3" xfId="11766" xr:uid="{21AD7C06-8D0B-4A43-84CE-EE88D252E345}"/>
    <cellStyle name="Percent 3 7 3 2 2 3 2" xfId="34192" xr:uid="{6C104A99-B27E-47F2-8F92-08DE0AEBBA31}"/>
    <cellStyle name="Percent 3 7 3 2 2 4" xfId="25162" xr:uid="{4F5B2760-E8E1-49F4-A629-62798E9EC239}"/>
    <cellStyle name="Percent 3 7 3 2 3" xfId="4230" xr:uid="{FFEB8936-5836-4EE7-8A20-F2ED8D50DDC7}"/>
    <cellStyle name="Percent 3 7 3 2 3 2" xfId="8712" xr:uid="{D260D74B-F8DD-44DE-A42C-D749D97AFF43}"/>
    <cellStyle name="Percent 3 7 3 2 3 2 2" xfId="17742" xr:uid="{7FD4F4F4-3739-4134-94E0-7D4628CF8E42}"/>
    <cellStyle name="Percent 3 7 3 2 3 2 2 2" xfId="40168" xr:uid="{3F2F6F17-35E4-4BAA-96F6-002A06979B3A}"/>
    <cellStyle name="Percent 3 7 3 2 3 2 3" xfId="31138" xr:uid="{0C635468-0580-4C2A-AFC4-E7CA87E6499F}"/>
    <cellStyle name="Percent 3 7 3 2 3 3" xfId="13260" xr:uid="{EB22ACD5-47BC-42E2-BAAD-7433115ED45F}"/>
    <cellStyle name="Percent 3 7 3 2 3 3 2" xfId="35686" xr:uid="{5C749811-3A37-4D7E-9ADC-E4F5BC0927F6}"/>
    <cellStyle name="Percent 3 7 3 2 3 4" xfId="26656" xr:uid="{5C8C8C90-F972-4490-8429-3C0AB035AD41}"/>
    <cellStyle name="Percent 3 7 3 2 4" xfId="5724" xr:uid="{4CA43B82-47CD-46A3-B09F-41CA55AC40D9}"/>
    <cellStyle name="Percent 3 7 3 2 4 2" xfId="14754" xr:uid="{5D803B22-3DEE-4DEF-BCED-8CE0BB7581A4}"/>
    <cellStyle name="Percent 3 7 3 2 4 2 2" xfId="37180" xr:uid="{66F97F4B-1A9C-4E1C-A581-2EEBFFCD4CD5}"/>
    <cellStyle name="Percent 3 7 3 2 4 3" xfId="28150" xr:uid="{814F1509-153D-4278-AA5F-2FE969E168AF}"/>
    <cellStyle name="Percent 3 7 3 2 5" xfId="10272" xr:uid="{1B9B4C08-958E-4CAE-8270-B2F27999DEED}"/>
    <cellStyle name="Percent 3 7 3 2 5 2" xfId="32698" xr:uid="{13B80222-61CB-455B-A884-65059E2D8CA4}"/>
    <cellStyle name="Percent 3 7 3 2 6" xfId="23668" xr:uid="{8707D00C-FA73-45DA-8F73-26BD3DA93775}"/>
    <cellStyle name="Percent 3 7 3 3" xfId="1989" xr:uid="{7BE56EB4-C873-4E7B-A26B-CA3141713042}"/>
    <cellStyle name="Percent 3 7 3 3 2" xfId="6471" xr:uid="{F5F07AE8-4664-4D99-92D1-80F790ABD535}"/>
    <cellStyle name="Percent 3 7 3 3 2 2" xfId="15501" xr:uid="{1755F385-F0AA-4BC9-A38D-057313274087}"/>
    <cellStyle name="Percent 3 7 3 3 2 2 2" xfId="37927" xr:uid="{1522C1AC-E937-49F4-B01C-562BCB90F669}"/>
    <cellStyle name="Percent 3 7 3 3 2 3" xfId="28897" xr:uid="{6E293CC5-17BD-4477-9E01-6BA08E177594}"/>
    <cellStyle name="Percent 3 7 3 3 3" xfId="11019" xr:uid="{40DED552-88A7-473D-B791-A909F19BF735}"/>
    <cellStyle name="Percent 3 7 3 3 3 2" xfId="33445" xr:uid="{0313F476-BDB0-4AE5-89BC-B018C17A7E42}"/>
    <cellStyle name="Percent 3 7 3 3 4" xfId="24415" xr:uid="{499C25E3-B372-4423-9AA9-BBCF556F9376}"/>
    <cellStyle name="Percent 3 7 3 4" xfId="3483" xr:uid="{FBC2CE13-705C-4BA8-9BBC-68244389EBDE}"/>
    <cellStyle name="Percent 3 7 3 4 2" xfId="7965" xr:uid="{662DBD56-82F1-4578-86BB-33B03B66890E}"/>
    <cellStyle name="Percent 3 7 3 4 2 2" xfId="16995" xr:uid="{B7BC2CCB-0F8E-4E30-B905-EA683524ED28}"/>
    <cellStyle name="Percent 3 7 3 4 2 2 2" xfId="39421" xr:uid="{B1B377D7-8FAF-4D48-9043-F10391209233}"/>
    <cellStyle name="Percent 3 7 3 4 2 3" xfId="30391" xr:uid="{4B8F629E-6652-46F4-A6B5-AEC2C405771A}"/>
    <cellStyle name="Percent 3 7 3 4 3" xfId="12513" xr:uid="{29119110-709D-4808-A3EB-3160F4E764F3}"/>
    <cellStyle name="Percent 3 7 3 4 3 2" xfId="34939" xr:uid="{A75C8906-A987-4721-8703-7F3C2EF47BFB}"/>
    <cellStyle name="Percent 3 7 3 4 4" xfId="25909" xr:uid="{452F74C2-BF7F-44E5-B4F8-E835D4916207}"/>
    <cellStyle name="Percent 3 7 3 5" xfId="4977" xr:uid="{8D8A1E9F-12C6-4E4C-BB93-609C01C141C3}"/>
    <cellStyle name="Percent 3 7 3 5 2" xfId="14007" xr:uid="{5B44270D-E3E9-423F-B4DF-713FADAB5684}"/>
    <cellStyle name="Percent 3 7 3 5 2 2" xfId="36433" xr:uid="{7222DA3B-2D04-4037-B17F-DFE4960E5A6E}"/>
    <cellStyle name="Percent 3 7 3 5 3" xfId="27403" xr:uid="{C8031EF8-754C-4F68-9FFC-EFDEF807F6F3}"/>
    <cellStyle name="Percent 3 7 3 6" xfId="9525" xr:uid="{BF661C2B-EEBB-4B17-827E-F90F6ED18B48}"/>
    <cellStyle name="Percent 3 7 3 6 2" xfId="31951" xr:uid="{5D242072-F1A5-4524-B432-962BAE12DC83}"/>
    <cellStyle name="Percent 3 7 3 7" xfId="22921" xr:uid="{9EE62D5D-7A94-4C9D-88D5-32D41E97F78A}"/>
    <cellStyle name="Percent 3 7 4" xfId="681" xr:uid="{7BFE8F32-89C7-41EF-8261-04F9EAF3E9E9}"/>
    <cellStyle name="Percent 3 7 4 2" xfId="1428" xr:uid="{985AA7DB-5D2D-4241-B2C4-0B20E274DB88}"/>
    <cellStyle name="Percent 3 7 4 2 2" xfId="2922" xr:uid="{6316C1AD-DB35-409D-A5B3-7366645A6694}"/>
    <cellStyle name="Percent 3 7 4 2 2 2" xfId="7404" xr:uid="{CCE61790-1A59-4323-8EB2-2EEC1DC439A2}"/>
    <cellStyle name="Percent 3 7 4 2 2 2 2" xfId="16434" xr:uid="{4D1BA9EC-B4B9-49A0-99B9-FC884EFBA957}"/>
    <cellStyle name="Percent 3 7 4 2 2 2 2 2" xfId="38860" xr:uid="{D09207C7-045D-48B9-AB89-CB3EB92331A9}"/>
    <cellStyle name="Percent 3 7 4 2 2 2 3" xfId="29830" xr:uid="{04396FBD-E32B-4836-B095-168A6ED57AED}"/>
    <cellStyle name="Percent 3 7 4 2 2 3" xfId="11952" xr:uid="{55917E87-9FD3-4427-9C16-735371550955}"/>
    <cellStyle name="Percent 3 7 4 2 2 3 2" xfId="34378" xr:uid="{C26C1F8E-70A3-4398-981D-BC4389A5353B}"/>
    <cellStyle name="Percent 3 7 4 2 2 4" xfId="25348" xr:uid="{98EEEBF5-97EF-436B-8C13-0675E9A74D30}"/>
    <cellStyle name="Percent 3 7 4 2 3" xfId="4416" xr:uid="{2BB99B0A-0253-41C4-AAAF-F4E50F4DCE37}"/>
    <cellStyle name="Percent 3 7 4 2 3 2" xfId="8898" xr:uid="{154FA3B1-90EA-4D54-A5E4-4FE3547B6459}"/>
    <cellStyle name="Percent 3 7 4 2 3 2 2" xfId="17928" xr:uid="{07D0DA37-B9AA-4D3D-AEDD-D00F99FE2AF7}"/>
    <cellStyle name="Percent 3 7 4 2 3 2 2 2" xfId="40354" xr:uid="{86BAAD33-67DE-4451-952C-96550BD3255E}"/>
    <cellStyle name="Percent 3 7 4 2 3 2 3" xfId="31324" xr:uid="{CAEFAAC2-6A45-4671-A376-91C9064222E5}"/>
    <cellStyle name="Percent 3 7 4 2 3 3" xfId="13446" xr:uid="{736B3D86-3F17-4A2D-AEE1-23D065B35897}"/>
    <cellStyle name="Percent 3 7 4 2 3 3 2" xfId="35872" xr:uid="{6D0E496E-DC77-4AE1-8FF7-C6C31A316E1D}"/>
    <cellStyle name="Percent 3 7 4 2 3 4" xfId="26842" xr:uid="{3FE66348-831D-45AF-BFC2-8C11D1E19903}"/>
    <cellStyle name="Percent 3 7 4 2 4" xfId="5910" xr:uid="{132D6028-0828-4C05-A2BF-E2AB932CCF18}"/>
    <cellStyle name="Percent 3 7 4 2 4 2" xfId="14940" xr:uid="{87C3FB1B-685B-4EE1-9BCB-9BAE39B5F6DA}"/>
    <cellStyle name="Percent 3 7 4 2 4 2 2" xfId="37366" xr:uid="{EAB42161-AA5D-4D33-992D-FAE3F6C4D033}"/>
    <cellStyle name="Percent 3 7 4 2 4 3" xfId="28336" xr:uid="{0F14AA1D-63DF-4020-8D41-D537FAFA9D1A}"/>
    <cellStyle name="Percent 3 7 4 2 5" xfId="10458" xr:uid="{48A864D6-309F-4E3B-AD9F-E5C1FD99818B}"/>
    <cellStyle name="Percent 3 7 4 2 5 2" xfId="32884" xr:uid="{44B674E4-2493-4DFE-AF22-2E27221A9822}"/>
    <cellStyle name="Percent 3 7 4 2 6" xfId="23854" xr:uid="{7C0FEB87-B908-47CC-8381-7EC11497D037}"/>
    <cellStyle name="Percent 3 7 4 3" xfId="2175" xr:uid="{13E0FA6C-5CC8-47EF-9338-3D71D36D59ED}"/>
    <cellStyle name="Percent 3 7 4 3 2" xfId="6657" xr:uid="{B058A759-D260-435F-A89E-4311CFA1A5E4}"/>
    <cellStyle name="Percent 3 7 4 3 2 2" xfId="15687" xr:uid="{ECC59380-9196-40FA-84A1-944745F9D462}"/>
    <cellStyle name="Percent 3 7 4 3 2 2 2" xfId="38113" xr:uid="{83EDCBCA-5FD1-4F63-A8AD-20D613AA99F8}"/>
    <cellStyle name="Percent 3 7 4 3 2 3" xfId="29083" xr:uid="{2B2FF899-AF89-4BAD-B3C2-05E566142D29}"/>
    <cellStyle name="Percent 3 7 4 3 3" xfId="11205" xr:uid="{C9420BD1-ACCB-408B-B2C9-821B93A16198}"/>
    <cellStyle name="Percent 3 7 4 3 3 2" xfId="33631" xr:uid="{6175D262-6EA9-4093-A62E-EC24D7D3C840}"/>
    <cellStyle name="Percent 3 7 4 3 4" xfId="24601" xr:uid="{62BE7695-485B-453B-8D8E-AECD3D6FBECF}"/>
    <cellStyle name="Percent 3 7 4 4" xfId="3669" xr:uid="{53CAE867-82B1-4B78-A903-43309621916C}"/>
    <cellStyle name="Percent 3 7 4 4 2" xfId="8151" xr:uid="{4F71B43F-0A34-4537-B461-A081A8F00C74}"/>
    <cellStyle name="Percent 3 7 4 4 2 2" xfId="17181" xr:uid="{EA291979-7F7B-4315-B38B-CFDF60EAAF84}"/>
    <cellStyle name="Percent 3 7 4 4 2 2 2" xfId="39607" xr:uid="{CF7CB671-D91A-4ECE-851A-5AB1C3D0FA2F}"/>
    <cellStyle name="Percent 3 7 4 4 2 3" xfId="30577" xr:uid="{A344BFA4-5AA5-435F-8B71-C8803F390C8B}"/>
    <cellStyle name="Percent 3 7 4 4 3" xfId="12699" xr:uid="{E5892765-294A-4453-ACB1-ABC52B098EE8}"/>
    <cellStyle name="Percent 3 7 4 4 3 2" xfId="35125" xr:uid="{C61DA465-A9E4-4E9F-9D54-48A0CB9145B4}"/>
    <cellStyle name="Percent 3 7 4 4 4" xfId="26095" xr:uid="{EE90801D-CE1C-48D0-9DA5-C6E11CD69D11}"/>
    <cellStyle name="Percent 3 7 4 5" xfId="5163" xr:uid="{3594D352-FBB4-4BDE-A823-D63AD4D88FFD}"/>
    <cellStyle name="Percent 3 7 4 5 2" xfId="14193" xr:uid="{ED9E2DCA-0756-41F5-B0FE-1F286E61C6BD}"/>
    <cellStyle name="Percent 3 7 4 5 2 2" xfId="36619" xr:uid="{53C1BBED-9C85-48A6-B617-BF081F0FC2CE}"/>
    <cellStyle name="Percent 3 7 4 5 3" xfId="27589" xr:uid="{B109AA48-1096-4784-9B85-38CE99523F72}"/>
    <cellStyle name="Percent 3 7 4 6" xfId="9711" xr:uid="{A14CF333-AF61-4D30-B6AF-A7AF4249A814}"/>
    <cellStyle name="Percent 3 7 4 6 2" xfId="32137" xr:uid="{3BA0B359-2357-44B4-8487-B6DC7D36FFFA}"/>
    <cellStyle name="Percent 3 7 4 7" xfId="23107" xr:uid="{846AA49F-4C63-489E-89E7-0FE9DE38EDF7}"/>
    <cellStyle name="Percent 3 7 5" xfId="868" xr:uid="{E2048D72-421E-4525-854F-247873DF97B7}"/>
    <cellStyle name="Percent 3 7 5 2" xfId="2362" xr:uid="{D7D76BB0-661E-4F01-97A8-4C83889FA895}"/>
    <cellStyle name="Percent 3 7 5 2 2" xfId="6844" xr:uid="{5157C713-C98A-4AFE-8EFF-B441D52B3B89}"/>
    <cellStyle name="Percent 3 7 5 2 2 2" xfId="15874" xr:uid="{7A3B7C52-E44A-4D8D-960F-C14C877B457C}"/>
    <cellStyle name="Percent 3 7 5 2 2 2 2" xfId="38300" xr:uid="{34012071-2CFB-4E78-AA59-FFF9573EAB89}"/>
    <cellStyle name="Percent 3 7 5 2 2 3" xfId="29270" xr:uid="{EB0DEB4B-B5CA-4D84-ABAF-CF4EC50318F7}"/>
    <cellStyle name="Percent 3 7 5 2 3" xfId="11392" xr:uid="{0CE77EEA-8A5C-4797-AB68-84452C839011}"/>
    <cellStyle name="Percent 3 7 5 2 3 2" xfId="33818" xr:uid="{2991B7E8-DDA4-4B80-B41C-7E20B3B50D21}"/>
    <cellStyle name="Percent 3 7 5 2 4" xfId="24788" xr:uid="{C6585FD0-1CAF-4487-AD02-15E80469C128}"/>
    <cellStyle name="Percent 3 7 5 3" xfId="3856" xr:uid="{59E3C598-472F-401B-BF30-595D8EF89215}"/>
    <cellStyle name="Percent 3 7 5 3 2" xfId="8338" xr:uid="{0C637805-92A6-445B-A8F2-5DB80C97E9BF}"/>
    <cellStyle name="Percent 3 7 5 3 2 2" xfId="17368" xr:uid="{2A445915-F663-4C4E-A52F-FB218AB92232}"/>
    <cellStyle name="Percent 3 7 5 3 2 2 2" xfId="39794" xr:uid="{61411019-4F85-45A7-9E95-28490E1B27DB}"/>
    <cellStyle name="Percent 3 7 5 3 2 3" xfId="30764" xr:uid="{48207C70-C0E8-4CCA-A77A-83295C97147C}"/>
    <cellStyle name="Percent 3 7 5 3 3" xfId="12886" xr:uid="{91EE9F5B-F55C-4022-A8E9-DCE42C49C37F}"/>
    <cellStyle name="Percent 3 7 5 3 3 2" xfId="35312" xr:uid="{E172E455-C42F-41E7-B68D-65425A59EC86}"/>
    <cellStyle name="Percent 3 7 5 3 4" xfId="26282" xr:uid="{F68EF135-4B6E-419C-B5DA-C3FDDC0F3C20}"/>
    <cellStyle name="Percent 3 7 5 4" xfId="5350" xr:uid="{2CA29462-E00B-492E-A412-10065AEAABD7}"/>
    <cellStyle name="Percent 3 7 5 4 2" xfId="14380" xr:uid="{91200F7C-8CD7-4003-AD5B-0491F9C83669}"/>
    <cellStyle name="Percent 3 7 5 4 2 2" xfId="36806" xr:uid="{240EBD9D-2612-4DE6-8617-C55C598BC97A}"/>
    <cellStyle name="Percent 3 7 5 4 3" xfId="27776" xr:uid="{4855AB4F-7AE5-42AB-8F97-9FB7D1833E65}"/>
    <cellStyle name="Percent 3 7 5 5" xfId="9898" xr:uid="{2991E2BF-7588-407F-830F-4EB68D1E79A0}"/>
    <cellStyle name="Percent 3 7 5 5 2" xfId="32324" xr:uid="{9575797B-A83A-49CC-8000-C282C29A7B31}"/>
    <cellStyle name="Percent 3 7 5 6" xfId="23294" xr:uid="{AF9F8B71-A32A-4938-A1EA-5D4DBCEE917A}"/>
    <cellStyle name="Percent 3 7 6" xfId="1617" xr:uid="{658A8CB7-C47A-416D-AEA6-FFC681A55C0A}"/>
    <cellStyle name="Percent 3 7 6 2" xfId="6099" xr:uid="{7E89221C-38FF-4779-9E26-456C739CDF3D}"/>
    <cellStyle name="Percent 3 7 6 2 2" xfId="15129" xr:uid="{9AB82F3D-6F93-403F-A465-D69500A56D98}"/>
    <cellStyle name="Percent 3 7 6 2 2 2" xfId="37555" xr:uid="{D2B13BA7-9390-406F-883D-6EF66E959CA3}"/>
    <cellStyle name="Percent 3 7 6 2 3" xfId="28525" xr:uid="{1A091F20-F58D-4A71-ADA5-1495CEBFF792}"/>
    <cellStyle name="Percent 3 7 6 3" xfId="10647" xr:uid="{7B879459-79DB-4513-8AAD-C0D06C601825}"/>
    <cellStyle name="Percent 3 7 6 3 2" xfId="33073" xr:uid="{DCBB7F1B-B5F4-4C75-AB14-C3B477A209D5}"/>
    <cellStyle name="Percent 3 7 6 4" xfId="24043" xr:uid="{5E52FF8A-AA6C-469C-B945-83AD3AE73392}"/>
    <cellStyle name="Percent 3 7 7" xfId="3111" xr:uid="{98EB938C-D12F-47E3-B515-FDC4B8A4282C}"/>
    <cellStyle name="Percent 3 7 7 2" xfId="7593" xr:uid="{07BB5FFF-ABF0-4F92-BE78-5185A0C457C4}"/>
    <cellStyle name="Percent 3 7 7 2 2" xfId="16623" xr:uid="{A34A78C1-CC8C-4DD2-99C4-F9545D614B2D}"/>
    <cellStyle name="Percent 3 7 7 2 2 2" xfId="39049" xr:uid="{AD4FBDA0-6750-49B9-A862-D16EAB3467A3}"/>
    <cellStyle name="Percent 3 7 7 2 3" xfId="30019" xr:uid="{6DACB7B9-F711-4CCA-82EF-00958A68EF5F}"/>
    <cellStyle name="Percent 3 7 7 3" xfId="12141" xr:uid="{DD210E82-DB15-404E-84DB-F0B33B694B32}"/>
    <cellStyle name="Percent 3 7 7 3 2" xfId="34567" xr:uid="{351837AC-FE27-4620-A87F-6A68BAC45EC8}"/>
    <cellStyle name="Percent 3 7 7 4" xfId="25537" xr:uid="{11D243F1-47EF-43D5-A58C-448160685957}"/>
    <cellStyle name="Percent 3 7 8" xfId="4605" xr:uid="{EA52A8CA-CCC2-420E-99C0-BD93F8F0F6BB}"/>
    <cellStyle name="Percent 3 7 8 2" xfId="13635" xr:uid="{94DDAC04-B336-4126-AE18-2756F7D327B5}"/>
    <cellStyle name="Percent 3 7 8 2 2" xfId="36061" xr:uid="{300FB41C-3F53-4A4B-A213-132F498C3557}"/>
    <cellStyle name="Percent 3 7 8 3" xfId="27031" xr:uid="{459B7A6C-E140-48D8-B6A8-6B0C0F71FCF1}"/>
    <cellStyle name="Percent 3 7 9" xfId="9153" xr:uid="{96A97082-57F2-4730-9920-72A9266D5119}"/>
    <cellStyle name="Percent 3 7 9 2" xfId="31579" xr:uid="{D4F0FA05-B91A-4AB7-9D51-60288ACC0925}"/>
    <cellStyle name="Percent 3 8" xfId="128" xr:uid="{DCF21B3E-B2F6-446C-8E33-7258146F246E}"/>
    <cellStyle name="Percent 3 8 10" xfId="22554" xr:uid="{4BB39FD5-10DD-4DB1-9CDC-8FD085B16083}"/>
    <cellStyle name="Percent 3 8 2" xfId="314" xr:uid="{D460CEA8-43D9-42CD-8DC7-462975104E5F}"/>
    <cellStyle name="Percent 3 8 2 2" xfId="1057" xr:uid="{C87B2FD5-DA49-456B-B2BB-DDFE4D845614}"/>
    <cellStyle name="Percent 3 8 2 2 2" xfId="2551" xr:uid="{66F9C303-6E6F-4A40-BAF8-B0A3ED8BE609}"/>
    <cellStyle name="Percent 3 8 2 2 2 2" xfId="7033" xr:uid="{CED51137-6419-4DAA-9F59-F1AF449A9CF2}"/>
    <cellStyle name="Percent 3 8 2 2 2 2 2" xfId="16063" xr:uid="{A019E054-AF7C-45CD-979A-D78006CE992F}"/>
    <cellStyle name="Percent 3 8 2 2 2 2 2 2" xfId="38489" xr:uid="{4D494491-5DC6-4A9D-A09F-5BFD1617A166}"/>
    <cellStyle name="Percent 3 8 2 2 2 2 3" xfId="29459" xr:uid="{2F3B5304-7408-49AF-BE42-935F9797EF95}"/>
    <cellStyle name="Percent 3 8 2 2 2 3" xfId="11581" xr:uid="{B827C302-E5ED-4CF1-A04F-D0E3A26D35E8}"/>
    <cellStyle name="Percent 3 8 2 2 2 3 2" xfId="34007" xr:uid="{441A6BB9-389F-4C7B-B91A-BFF62AE05CFA}"/>
    <cellStyle name="Percent 3 8 2 2 2 4" xfId="24977" xr:uid="{9E764287-EF50-481C-B2D6-F2E7469402E1}"/>
    <cellStyle name="Percent 3 8 2 2 3" xfId="4045" xr:uid="{8C4DFB26-9296-4957-ABCC-B867740F6C84}"/>
    <cellStyle name="Percent 3 8 2 2 3 2" xfId="8527" xr:uid="{99573B23-9522-4F3A-AF26-A9D0B4AC8399}"/>
    <cellStyle name="Percent 3 8 2 2 3 2 2" xfId="17557" xr:uid="{2CF8915A-9B82-4DAA-8891-2642EE72ED6C}"/>
    <cellStyle name="Percent 3 8 2 2 3 2 2 2" xfId="39983" xr:uid="{D7CEC93B-8437-4EEC-8A61-49CC2836C3B6}"/>
    <cellStyle name="Percent 3 8 2 2 3 2 3" xfId="30953" xr:uid="{1793CA54-E46F-46A0-B189-BC06DC561225}"/>
    <cellStyle name="Percent 3 8 2 2 3 3" xfId="13075" xr:uid="{7BCCE843-506E-4233-980F-27E27CEEB684}"/>
    <cellStyle name="Percent 3 8 2 2 3 3 2" xfId="35501" xr:uid="{D179B9C5-898D-4692-8D14-4800C803D29E}"/>
    <cellStyle name="Percent 3 8 2 2 3 4" xfId="26471" xr:uid="{F6FBBB51-4304-41D0-90D8-BB89655339C5}"/>
    <cellStyle name="Percent 3 8 2 2 4" xfId="5539" xr:uid="{FDD995E6-2878-4C25-B520-6B185F0F9315}"/>
    <cellStyle name="Percent 3 8 2 2 4 2" xfId="14569" xr:uid="{27D1D4AA-D826-4880-9F9B-2B5798730651}"/>
    <cellStyle name="Percent 3 8 2 2 4 2 2" xfId="36995" xr:uid="{3DC14CC9-6195-4C0A-AD7A-25B805A1453E}"/>
    <cellStyle name="Percent 3 8 2 2 4 3" xfId="27965" xr:uid="{4C6CD860-5692-4F79-B33D-A9652C9A17B1}"/>
    <cellStyle name="Percent 3 8 2 2 5" xfId="10087" xr:uid="{11C94807-13BD-4B69-BEBB-3E7257CF437C}"/>
    <cellStyle name="Percent 3 8 2 2 5 2" xfId="32513" xr:uid="{58258EBF-956D-4DF9-A418-EA4327034ACF}"/>
    <cellStyle name="Percent 3 8 2 2 6" xfId="23483" xr:uid="{64B287E5-D59E-45B7-AE9E-C005D8A912BC}"/>
    <cellStyle name="Percent 3 8 2 3" xfId="1808" xr:uid="{96821E3C-0829-4CCD-9434-4EA024A50000}"/>
    <cellStyle name="Percent 3 8 2 3 2" xfId="6290" xr:uid="{066769F5-3FFA-46C6-A8B7-AD71489BC4B8}"/>
    <cellStyle name="Percent 3 8 2 3 2 2" xfId="15320" xr:uid="{86BF8B76-1F83-43B9-BFD6-2DD7AC4125BE}"/>
    <cellStyle name="Percent 3 8 2 3 2 2 2" xfId="37746" xr:uid="{DB12A1C1-17FD-47D4-9DF6-2C66EA49C9BD}"/>
    <cellStyle name="Percent 3 8 2 3 2 3" xfId="28716" xr:uid="{B7F841F0-4A09-4E3F-B965-185DA2CBA5DC}"/>
    <cellStyle name="Percent 3 8 2 3 3" xfId="10838" xr:uid="{F85FA797-9BB1-472C-9E35-D705AEAD98CC}"/>
    <cellStyle name="Percent 3 8 2 3 3 2" xfId="33264" xr:uid="{729FEFF1-884F-401F-AF73-2B879684174A}"/>
    <cellStyle name="Percent 3 8 2 3 4" xfId="24234" xr:uid="{D2644957-68F3-45F0-9B13-205FC72A7AB4}"/>
    <cellStyle name="Percent 3 8 2 4" xfId="3302" xr:uid="{85F3EB9B-0571-4890-AF30-DEF3BFA2A9DB}"/>
    <cellStyle name="Percent 3 8 2 4 2" xfId="7784" xr:uid="{C3D7AEEA-6DEF-4ADD-8519-32661ED65EAD}"/>
    <cellStyle name="Percent 3 8 2 4 2 2" xfId="16814" xr:uid="{E89E2B89-97BA-4084-B74C-FA2D44E65096}"/>
    <cellStyle name="Percent 3 8 2 4 2 2 2" xfId="39240" xr:uid="{387C3477-930F-4F86-988C-115D68254E25}"/>
    <cellStyle name="Percent 3 8 2 4 2 3" xfId="30210" xr:uid="{110D9A78-746D-49C4-ADF0-67260DCEF0CE}"/>
    <cellStyle name="Percent 3 8 2 4 3" xfId="12332" xr:uid="{AF9FA0B6-0D70-4AE5-AD58-040EFDED1082}"/>
    <cellStyle name="Percent 3 8 2 4 3 2" xfId="34758" xr:uid="{D16B56F9-C314-42AD-AB4E-86AFDAC7706E}"/>
    <cellStyle name="Percent 3 8 2 4 4" xfId="25728" xr:uid="{330465C4-0FCA-49C4-A3FA-4BA284D6E28F}"/>
    <cellStyle name="Percent 3 8 2 5" xfId="4796" xr:uid="{02176D07-FEA1-4F91-86D3-31ECABB9E7EF}"/>
    <cellStyle name="Percent 3 8 2 5 2" xfId="13826" xr:uid="{3DFB23BB-AC54-4967-8007-31C89E14137C}"/>
    <cellStyle name="Percent 3 8 2 5 2 2" xfId="36252" xr:uid="{9396A9E9-CA4D-48DA-92E6-B2085F5015D3}"/>
    <cellStyle name="Percent 3 8 2 5 3" xfId="27222" xr:uid="{8960C30C-37B9-4102-8A9B-EF75FB80B690}"/>
    <cellStyle name="Percent 3 8 2 6" xfId="9344" xr:uid="{21029DDC-459F-4F22-89FF-6A0226CC9BF9}"/>
    <cellStyle name="Percent 3 8 2 6 2" xfId="31770" xr:uid="{8CE73799-8BC3-4CE0-B0DD-31B76C0665B8}"/>
    <cellStyle name="Percent 3 8 2 7" xfId="22740" xr:uid="{A48B202D-9CBE-4348-85AD-B224FBF3A577}"/>
    <cellStyle name="Percent 3 8 3" xfId="500" xr:uid="{A1BD0CE2-7793-45E9-97AD-9483DCB1B50C}"/>
    <cellStyle name="Percent 3 8 3 2" xfId="1247" xr:uid="{174AC3AB-A44C-420F-8669-0529A8017FD3}"/>
    <cellStyle name="Percent 3 8 3 2 2" xfId="2741" xr:uid="{1E5F0DE6-29E5-4701-842C-D832A12EA3E4}"/>
    <cellStyle name="Percent 3 8 3 2 2 2" xfId="7223" xr:uid="{10D7AB09-468F-46BD-8EB6-D10270D370CB}"/>
    <cellStyle name="Percent 3 8 3 2 2 2 2" xfId="16253" xr:uid="{DF367DAC-5D46-474D-9007-3B60E6EEFB12}"/>
    <cellStyle name="Percent 3 8 3 2 2 2 2 2" xfId="38679" xr:uid="{DE92B79D-BEBB-49C1-8713-47C7AD66BA8D}"/>
    <cellStyle name="Percent 3 8 3 2 2 2 3" xfId="29649" xr:uid="{9FAD7362-4706-4C31-A19C-81CE4307F522}"/>
    <cellStyle name="Percent 3 8 3 2 2 3" xfId="11771" xr:uid="{9A1DD8C4-9572-4E6C-8C4D-D9290CA50146}"/>
    <cellStyle name="Percent 3 8 3 2 2 3 2" xfId="34197" xr:uid="{993000AB-30DB-4B26-A3BD-D1D50B8E81A8}"/>
    <cellStyle name="Percent 3 8 3 2 2 4" xfId="25167" xr:uid="{807F7402-9CE7-4D9F-B9E1-AF3B160181DD}"/>
    <cellStyle name="Percent 3 8 3 2 3" xfId="4235" xr:uid="{21C3DB77-23A1-4C80-9BEE-945F46D31B5C}"/>
    <cellStyle name="Percent 3 8 3 2 3 2" xfId="8717" xr:uid="{18B6CD4A-215D-42B1-8C08-9B9F0A8C0268}"/>
    <cellStyle name="Percent 3 8 3 2 3 2 2" xfId="17747" xr:uid="{D160B4B4-DEBF-4E17-BC84-A2DC453D633B}"/>
    <cellStyle name="Percent 3 8 3 2 3 2 2 2" xfId="40173" xr:uid="{1B4983C1-EE38-4CCA-8C71-6DE1E7506976}"/>
    <cellStyle name="Percent 3 8 3 2 3 2 3" xfId="31143" xr:uid="{19793CDA-D3B4-423B-9C51-605565375CB4}"/>
    <cellStyle name="Percent 3 8 3 2 3 3" xfId="13265" xr:uid="{396F1864-707E-4DB2-B6F3-79863ACD8B6B}"/>
    <cellStyle name="Percent 3 8 3 2 3 3 2" xfId="35691" xr:uid="{9568B64F-FC2F-4739-AD55-4679F0F18B89}"/>
    <cellStyle name="Percent 3 8 3 2 3 4" xfId="26661" xr:uid="{ECB82342-7C09-4267-A92F-8F7DDBB9F904}"/>
    <cellStyle name="Percent 3 8 3 2 4" xfId="5729" xr:uid="{AF5648E3-6E0F-4BCA-B961-3EAAC84E6699}"/>
    <cellStyle name="Percent 3 8 3 2 4 2" xfId="14759" xr:uid="{F5FF8B4A-FDC1-4C48-BDBA-929DD1CA31B8}"/>
    <cellStyle name="Percent 3 8 3 2 4 2 2" xfId="37185" xr:uid="{F1F05843-9721-4379-B8AA-D8DF51FDDE66}"/>
    <cellStyle name="Percent 3 8 3 2 4 3" xfId="28155" xr:uid="{DE265CEA-0D32-46FD-85C1-1BDD65FE695A}"/>
    <cellStyle name="Percent 3 8 3 2 5" xfId="10277" xr:uid="{1D6BA751-8089-4CDD-BE7C-60035074B6E3}"/>
    <cellStyle name="Percent 3 8 3 2 5 2" xfId="32703" xr:uid="{116FEF8F-36A5-44BB-986F-A82286462600}"/>
    <cellStyle name="Percent 3 8 3 2 6" xfId="23673" xr:uid="{B7F072EA-6EF8-481C-936D-B28A80808597}"/>
    <cellStyle name="Percent 3 8 3 3" xfId="1994" xr:uid="{563EC4F2-7845-4BF9-BCAA-B7EFB53C86C6}"/>
    <cellStyle name="Percent 3 8 3 3 2" xfId="6476" xr:uid="{E903178E-F12D-4F4F-80CC-4B7990F281EE}"/>
    <cellStyle name="Percent 3 8 3 3 2 2" xfId="15506" xr:uid="{AA12E380-9501-4FFA-8A8E-B9C7A556AD13}"/>
    <cellStyle name="Percent 3 8 3 3 2 2 2" xfId="37932" xr:uid="{6921326E-6906-46F8-B978-411C9A421D1A}"/>
    <cellStyle name="Percent 3 8 3 3 2 3" xfId="28902" xr:uid="{3C2987D4-02C5-49BC-A740-F57378955CF1}"/>
    <cellStyle name="Percent 3 8 3 3 3" xfId="11024" xr:uid="{4C283E6C-840C-479F-8347-76B14CA95172}"/>
    <cellStyle name="Percent 3 8 3 3 3 2" xfId="33450" xr:uid="{47E2D5A7-3B38-44D9-B095-29B199734184}"/>
    <cellStyle name="Percent 3 8 3 3 4" xfId="24420" xr:uid="{2204D7BD-380E-478B-AD33-0071007E7D9A}"/>
    <cellStyle name="Percent 3 8 3 4" xfId="3488" xr:uid="{A52A2EFF-320A-4BDC-9678-017EF3A40BCD}"/>
    <cellStyle name="Percent 3 8 3 4 2" xfId="7970" xr:uid="{289D1206-42A3-45F2-B4AC-910B08083D76}"/>
    <cellStyle name="Percent 3 8 3 4 2 2" xfId="17000" xr:uid="{345C97E3-E369-4CFD-8928-E975246B6F8D}"/>
    <cellStyle name="Percent 3 8 3 4 2 2 2" xfId="39426" xr:uid="{0A27D12D-D99A-4F67-901B-84B68DDFA4EA}"/>
    <cellStyle name="Percent 3 8 3 4 2 3" xfId="30396" xr:uid="{4EC43803-F634-4D3A-969D-47752D847969}"/>
    <cellStyle name="Percent 3 8 3 4 3" xfId="12518" xr:uid="{4BEF3031-7A6F-4900-82CD-1A1149993A3A}"/>
    <cellStyle name="Percent 3 8 3 4 3 2" xfId="34944" xr:uid="{05E6D357-9751-4794-8EEC-DADDEAB3A209}"/>
    <cellStyle name="Percent 3 8 3 4 4" xfId="25914" xr:uid="{327D6A08-2E95-4716-B29C-541A2BDDC7C4}"/>
    <cellStyle name="Percent 3 8 3 5" xfId="4982" xr:uid="{3B3184B0-4337-41A5-9B37-BCED441085F1}"/>
    <cellStyle name="Percent 3 8 3 5 2" xfId="14012" xr:uid="{2F4E05F4-06D1-45D0-8A0A-E6B0C2280A26}"/>
    <cellStyle name="Percent 3 8 3 5 2 2" xfId="36438" xr:uid="{7B9577F5-7D86-42D1-9CBC-620D85257CAF}"/>
    <cellStyle name="Percent 3 8 3 5 3" xfId="27408" xr:uid="{EFB59AA4-7252-4A3A-B1D3-64321FA33F0C}"/>
    <cellStyle name="Percent 3 8 3 6" xfId="9530" xr:uid="{C64393D0-5535-471D-BD8A-5949391BC0B6}"/>
    <cellStyle name="Percent 3 8 3 6 2" xfId="31956" xr:uid="{963AAE08-1129-49DA-A8EB-C8730CDE111C}"/>
    <cellStyle name="Percent 3 8 3 7" xfId="22926" xr:uid="{D3C60950-245A-4DED-9315-B8F6BF8073FA}"/>
    <cellStyle name="Percent 3 8 4" xfId="686" xr:uid="{79A1B2A0-6F44-4A9E-A276-9C3228C553F1}"/>
    <cellStyle name="Percent 3 8 4 2" xfId="1433" xr:uid="{C75A38B6-1E3A-4B71-BC26-0C10015F1DF2}"/>
    <cellStyle name="Percent 3 8 4 2 2" xfId="2927" xr:uid="{31F35CD9-C741-4382-A750-AACB3335534D}"/>
    <cellStyle name="Percent 3 8 4 2 2 2" xfId="7409" xr:uid="{E9407022-1EE6-4401-9ED4-098315E7174B}"/>
    <cellStyle name="Percent 3 8 4 2 2 2 2" xfId="16439" xr:uid="{B1B6FBA7-6FF9-4FA9-984A-9914E5B1CB2E}"/>
    <cellStyle name="Percent 3 8 4 2 2 2 2 2" xfId="38865" xr:uid="{688A33A5-77F9-4A64-9583-D2801ED3A5E1}"/>
    <cellStyle name="Percent 3 8 4 2 2 2 3" xfId="29835" xr:uid="{C9DC7783-3B4E-4ACB-950C-A223939A94D0}"/>
    <cellStyle name="Percent 3 8 4 2 2 3" xfId="11957" xr:uid="{1568E2DB-947F-4219-B712-6BC947984067}"/>
    <cellStyle name="Percent 3 8 4 2 2 3 2" xfId="34383" xr:uid="{94CB4A48-C2B9-4A3B-BDFD-312CDB534A04}"/>
    <cellStyle name="Percent 3 8 4 2 2 4" xfId="25353" xr:uid="{F31EBC9F-CBF7-4B12-9E12-8D6477F8AD94}"/>
    <cellStyle name="Percent 3 8 4 2 3" xfId="4421" xr:uid="{34BC222B-4DBD-45A1-AA5B-641D39213654}"/>
    <cellStyle name="Percent 3 8 4 2 3 2" xfId="8903" xr:uid="{36009750-160A-499E-A710-188CADB34D4B}"/>
    <cellStyle name="Percent 3 8 4 2 3 2 2" xfId="17933" xr:uid="{AEFE756B-8725-4A2A-9DF3-3B00BB6DFE5B}"/>
    <cellStyle name="Percent 3 8 4 2 3 2 2 2" xfId="40359" xr:uid="{6D8EF9B1-42C0-4116-84CD-425F7B5F272B}"/>
    <cellStyle name="Percent 3 8 4 2 3 2 3" xfId="31329" xr:uid="{5EEB76AF-6F5F-4ABE-87A0-AAC2C011A182}"/>
    <cellStyle name="Percent 3 8 4 2 3 3" xfId="13451" xr:uid="{1BB70361-2A5A-446C-ADE1-85B142C77659}"/>
    <cellStyle name="Percent 3 8 4 2 3 3 2" xfId="35877" xr:uid="{791801F0-4975-44C4-9DCF-35734929AD9B}"/>
    <cellStyle name="Percent 3 8 4 2 3 4" xfId="26847" xr:uid="{67D45F86-7882-45D1-B9DF-6C12FFEBC7FE}"/>
    <cellStyle name="Percent 3 8 4 2 4" xfId="5915" xr:uid="{1609B94A-314E-497B-BC8D-5D300E24F7B3}"/>
    <cellStyle name="Percent 3 8 4 2 4 2" xfId="14945" xr:uid="{FEB7D7B6-BDD0-4403-8954-8FD090876CF4}"/>
    <cellStyle name="Percent 3 8 4 2 4 2 2" xfId="37371" xr:uid="{4228005F-CBF9-468D-9661-E690E54177E3}"/>
    <cellStyle name="Percent 3 8 4 2 4 3" xfId="28341" xr:uid="{FAFC2002-7EEB-4B3D-A714-9A13E8B6A222}"/>
    <cellStyle name="Percent 3 8 4 2 5" xfId="10463" xr:uid="{035D8855-533B-47DA-86C6-52239D935197}"/>
    <cellStyle name="Percent 3 8 4 2 5 2" xfId="32889" xr:uid="{45FF1714-3E33-410D-A663-879B2D8C4EDA}"/>
    <cellStyle name="Percent 3 8 4 2 6" xfId="23859" xr:uid="{89966E39-8BC9-4C31-A01C-0C8E28B1EB97}"/>
    <cellStyle name="Percent 3 8 4 3" xfId="2180" xr:uid="{D691BEA8-E760-4A0D-BAE5-F72F6C93B43A}"/>
    <cellStyle name="Percent 3 8 4 3 2" xfId="6662" xr:uid="{B12213B8-E6CD-406B-8B70-B50901186A83}"/>
    <cellStyle name="Percent 3 8 4 3 2 2" xfId="15692" xr:uid="{1120462D-82FD-4234-A85C-B679664B92CD}"/>
    <cellStyle name="Percent 3 8 4 3 2 2 2" xfId="38118" xr:uid="{4668E089-97B9-4B49-B122-31D0EDAA33F2}"/>
    <cellStyle name="Percent 3 8 4 3 2 3" xfId="29088" xr:uid="{C6FDDB5A-CAB4-4D7A-9DFE-064196D0F67D}"/>
    <cellStyle name="Percent 3 8 4 3 3" xfId="11210" xr:uid="{2E3D9F48-547E-40A8-BB20-E3C6E76768D7}"/>
    <cellStyle name="Percent 3 8 4 3 3 2" xfId="33636" xr:uid="{F0A5CDCF-17BD-4F56-A280-B5901517C74A}"/>
    <cellStyle name="Percent 3 8 4 3 4" xfId="24606" xr:uid="{3F3BD177-1D7D-4B39-B511-FD2A0D6FC487}"/>
    <cellStyle name="Percent 3 8 4 4" xfId="3674" xr:uid="{671C1C30-7500-487F-9A13-AD034C40614D}"/>
    <cellStyle name="Percent 3 8 4 4 2" xfId="8156" xr:uid="{A4C06F98-4DA3-43A8-B9CF-D80268B87D3F}"/>
    <cellStyle name="Percent 3 8 4 4 2 2" xfId="17186" xr:uid="{7CD4AA13-3DA1-422B-9C4A-03C5E700553B}"/>
    <cellStyle name="Percent 3 8 4 4 2 2 2" xfId="39612" xr:uid="{1919E028-D566-450E-B2F4-75F24B300CD7}"/>
    <cellStyle name="Percent 3 8 4 4 2 3" xfId="30582" xr:uid="{334E7A51-63F7-4703-BF4A-3F8D0525DACE}"/>
    <cellStyle name="Percent 3 8 4 4 3" xfId="12704" xr:uid="{3CC06B9E-915D-4C57-8B33-ACFDAEBDC251}"/>
    <cellStyle name="Percent 3 8 4 4 3 2" xfId="35130" xr:uid="{FF42ED3A-5AF1-41CD-B59D-5950E53196BE}"/>
    <cellStyle name="Percent 3 8 4 4 4" xfId="26100" xr:uid="{FD49714D-CF19-455D-BF1D-18581A7C6FA2}"/>
    <cellStyle name="Percent 3 8 4 5" xfId="5168" xr:uid="{93082AF5-D511-454D-BCD0-342EEDF19887}"/>
    <cellStyle name="Percent 3 8 4 5 2" xfId="14198" xr:uid="{2A2AD6A7-6289-40EC-BB21-E61E51C32939}"/>
    <cellStyle name="Percent 3 8 4 5 2 2" xfId="36624" xr:uid="{ACB1844A-38EB-41EC-A58D-1445B6D354A4}"/>
    <cellStyle name="Percent 3 8 4 5 3" xfId="27594" xr:uid="{27DF03A0-E63A-458F-858D-204D77D2A9B8}"/>
    <cellStyle name="Percent 3 8 4 6" xfId="9716" xr:uid="{FD448BEA-04F1-42AF-9CB4-99460CFBAFE3}"/>
    <cellStyle name="Percent 3 8 4 6 2" xfId="32142" xr:uid="{65227F36-79FC-4B34-8BAC-D52F34706DEF}"/>
    <cellStyle name="Percent 3 8 4 7" xfId="23112" xr:uid="{9B7DB619-4AAA-45FA-8680-47425F615716}"/>
    <cellStyle name="Percent 3 8 5" xfId="873" xr:uid="{EC98DE87-4257-4612-AA32-824BE29AC2E5}"/>
    <cellStyle name="Percent 3 8 5 2" xfId="2367" xr:uid="{858338C9-E544-4A4B-8970-C75B90BDA66D}"/>
    <cellStyle name="Percent 3 8 5 2 2" xfId="6849" xr:uid="{9DB5AD55-8666-4555-9BB5-C8086F638E50}"/>
    <cellStyle name="Percent 3 8 5 2 2 2" xfId="15879" xr:uid="{EF889547-082C-4F5E-97BF-F9C88FA1A4EB}"/>
    <cellStyle name="Percent 3 8 5 2 2 2 2" xfId="38305" xr:uid="{C4C0BA47-2EDB-41AD-9F34-F383354D45FE}"/>
    <cellStyle name="Percent 3 8 5 2 2 3" xfId="29275" xr:uid="{0BBA67B7-1A5D-42EA-A349-522EF3A1EC00}"/>
    <cellStyle name="Percent 3 8 5 2 3" xfId="11397" xr:uid="{6CEF7F7D-FC4C-4663-A9A9-765FA1A79E36}"/>
    <cellStyle name="Percent 3 8 5 2 3 2" xfId="33823" xr:uid="{52E4E123-04E9-4242-B6A7-B19ED3CD360B}"/>
    <cellStyle name="Percent 3 8 5 2 4" xfId="24793" xr:uid="{804B0753-E5A8-467C-94B6-DF8898F36948}"/>
    <cellStyle name="Percent 3 8 5 3" xfId="3861" xr:uid="{0C1F8A91-53F2-4219-978F-11D88BA1C8F3}"/>
    <cellStyle name="Percent 3 8 5 3 2" xfId="8343" xr:uid="{672F0763-55B9-45F7-B37D-03D4F3C1FBCD}"/>
    <cellStyle name="Percent 3 8 5 3 2 2" xfId="17373" xr:uid="{AE0589A7-3408-4B9D-9C62-A7EB02B45CC1}"/>
    <cellStyle name="Percent 3 8 5 3 2 2 2" xfId="39799" xr:uid="{61F55652-4147-4B36-86F5-A37D9A18CBD8}"/>
    <cellStyle name="Percent 3 8 5 3 2 3" xfId="30769" xr:uid="{DE0F7602-37FC-450F-873C-01ED11F7429E}"/>
    <cellStyle name="Percent 3 8 5 3 3" xfId="12891" xr:uid="{97A2DBF6-9958-42B7-8D34-DF6C425EB32A}"/>
    <cellStyle name="Percent 3 8 5 3 3 2" xfId="35317" xr:uid="{928010AE-2523-47B6-A738-376A3CB3CB75}"/>
    <cellStyle name="Percent 3 8 5 3 4" xfId="26287" xr:uid="{4507A7E4-10DD-4494-B765-A26FB95EF6CB}"/>
    <cellStyle name="Percent 3 8 5 4" xfId="5355" xr:uid="{6A165BA9-6F5B-408B-BB9B-9971631A525D}"/>
    <cellStyle name="Percent 3 8 5 4 2" xfId="14385" xr:uid="{91761880-883C-4843-8694-64E82AE7F10C}"/>
    <cellStyle name="Percent 3 8 5 4 2 2" xfId="36811" xr:uid="{38EF9E67-1F1E-4CDA-96F9-BC836FEA5B63}"/>
    <cellStyle name="Percent 3 8 5 4 3" xfId="27781" xr:uid="{4E3D0155-5BBC-4E5C-9C82-41C398749862}"/>
    <cellStyle name="Percent 3 8 5 5" xfId="9903" xr:uid="{E09FF359-AF58-4128-A319-2E888AADD98F}"/>
    <cellStyle name="Percent 3 8 5 5 2" xfId="32329" xr:uid="{9E71FD99-FE53-446F-B58B-213D91995582}"/>
    <cellStyle name="Percent 3 8 5 6" xfId="23299" xr:uid="{7FDE47C2-5AB9-4930-B243-63E6BBF88B1C}"/>
    <cellStyle name="Percent 3 8 6" xfId="1622" xr:uid="{F44CAF71-1F3B-4B53-BF95-7851A71A21EC}"/>
    <cellStyle name="Percent 3 8 6 2" xfId="6104" xr:uid="{3B025A51-5255-4FEE-ADC5-FBD512E237D2}"/>
    <cellStyle name="Percent 3 8 6 2 2" xfId="15134" xr:uid="{A2362CCA-049F-4AB2-80B6-5A7B58E692BB}"/>
    <cellStyle name="Percent 3 8 6 2 2 2" xfId="37560" xr:uid="{5F17D3B8-17F0-4479-B6A5-9B007F95B775}"/>
    <cellStyle name="Percent 3 8 6 2 3" xfId="28530" xr:uid="{3F33493B-988A-4295-8E9F-E9A6AAF08E9E}"/>
    <cellStyle name="Percent 3 8 6 3" xfId="10652" xr:uid="{F81DAE7B-F87C-4295-A7EF-67EF8964C763}"/>
    <cellStyle name="Percent 3 8 6 3 2" xfId="33078" xr:uid="{53F7DE3F-D82C-4FBD-8A17-A301A1F505DA}"/>
    <cellStyle name="Percent 3 8 6 4" xfId="24048" xr:uid="{AA7024A3-0493-4258-9B46-D726F4FC5B8A}"/>
    <cellStyle name="Percent 3 8 7" xfId="3116" xr:uid="{3442F455-DB17-4F8E-8A53-ED44EB9C0AFD}"/>
    <cellStyle name="Percent 3 8 7 2" xfId="7598" xr:uid="{7976008B-3EEC-486A-8829-59824FC9F259}"/>
    <cellStyle name="Percent 3 8 7 2 2" xfId="16628" xr:uid="{1AA72C34-6BA7-478F-A9F0-4A3303AC9034}"/>
    <cellStyle name="Percent 3 8 7 2 2 2" xfId="39054" xr:uid="{AEEB4D64-071D-4936-B0E2-FF345995D3F9}"/>
    <cellStyle name="Percent 3 8 7 2 3" xfId="30024" xr:uid="{AAC1F6EB-ACA7-4906-9220-D22FA2F096E6}"/>
    <cellStyle name="Percent 3 8 7 3" xfId="12146" xr:uid="{F0EA6BEB-CD3A-4871-8678-CA60C0B9E1A2}"/>
    <cellStyle name="Percent 3 8 7 3 2" xfId="34572" xr:uid="{6702EAC9-3FCD-4A61-84B3-7E0199579474}"/>
    <cellStyle name="Percent 3 8 7 4" xfId="25542" xr:uid="{857038D0-47F6-473E-A4C2-3A205EB8F5B6}"/>
    <cellStyle name="Percent 3 8 8" xfId="4610" xr:uid="{116E7ED1-AA36-47BF-B4E6-2B8E03C1AF3B}"/>
    <cellStyle name="Percent 3 8 8 2" xfId="13640" xr:uid="{3464D9DD-74EE-4D3B-8C47-3AD0DFCA504D}"/>
    <cellStyle name="Percent 3 8 8 2 2" xfId="36066" xr:uid="{2FFB7757-59FB-4FF8-92CC-E672210ACA90}"/>
    <cellStyle name="Percent 3 8 8 3" xfId="27036" xr:uid="{0B0C0CE4-39B5-4997-B0A9-6D9D4D9FCD82}"/>
    <cellStyle name="Percent 3 8 9" xfId="9158" xr:uid="{053DD46C-74CA-40C6-9B0F-B0F718B2D5E9}"/>
    <cellStyle name="Percent 3 8 9 2" xfId="31584" xr:uid="{29956349-8E72-4AE3-B52A-9A2087D7F358}"/>
    <cellStyle name="Percent 3 9" xfId="151" xr:uid="{E7EA1A5F-7457-493B-AC6B-3C2BDC2FFA9F}"/>
    <cellStyle name="Percent 3 9 10" xfId="22577" xr:uid="{1BF6A570-752F-4CC1-B181-7E26A85871D6}"/>
    <cellStyle name="Percent 3 9 2" xfId="337" xr:uid="{59E9E3DA-B183-4B6F-843F-1B5154A418DA}"/>
    <cellStyle name="Percent 3 9 2 2" xfId="1080" xr:uid="{78E3E278-17AA-4293-A412-B7C891E94D0E}"/>
    <cellStyle name="Percent 3 9 2 2 2" xfId="2574" xr:uid="{5052E8C1-274A-441D-ABE3-70C3847AF916}"/>
    <cellStyle name="Percent 3 9 2 2 2 2" xfId="7056" xr:uid="{613A1D3B-492D-4D59-8C25-46A3A71E595A}"/>
    <cellStyle name="Percent 3 9 2 2 2 2 2" xfId="16086" xr:uid="{295884AD-663C-4969-A6F3-2229B13A8403}"/>
    <cellStyle name="Percent 3 9 2 2 2 2 2 2" xfId="38512" xr:uid="{46A77E40-20F6-40EA-A054-CD94F7C5069E}"/>
    <cellStyle name="Percent 3 9 2 2 2 2 3" xfId="29482" xr:uid="{8B20FD2C-A466-42F7-A9F2-7C69C889BEF1}"/>
    <cellStyle name="Percent 3 9 2 2 2 3" xfId="11604" xr:uid="{6D34C86B-88D0-4E25-A0F1-52ED05F30B71}"/>
    <cellStyle name="Percent 3 9 2 2 2 3 2" xfId="34030" xr:uid="{3D120BEF-E3EA-4F9F-965A-305C963BA494}"/>
    <cellStyle name="Percent 3 9 2 2 2 4" xfId="25000" xr:uid="{5FBBAAF8-1E85-4D46-8A19-B347621A9BB9}"/>
    <cellStyle name="Percent 3 9 2 2 3" xfId="4068" xr:uid="{ADC9A9E1-5919-4BC8-A541-B3DD1A48B9CC}"/>
    <cellStyle name="Percent 3 9 2 2 3 2" xfId="8550" xr:uid="{5D93649C-D719-4DAE-BA3C-B4160BC2CFCA}"/>
    <cellStyle name="Percent 3 9 2 2 3 2 2" xfId="17580" xr:uid="{36770D2E-F078-4046-A610-1196477E1949}"/>
    <cellStyle name="Percent 3 9 2 2 3 2 2 2" xfId="40006" xr:uid="{ECA3033F-F998-4C38-A2F1-4C4F8E451EDE}"/>
    <cellStyle name="Percent 3 9 2 2 3 2 3" xfId="30976" xr:uid="{2DA4E330-5140-444E-94BA-C474DE1F479B}"/>
    <cellStyle name="Percent 3 9 2 2 3 3" xfId="13098" xr:uid="{8B415C20-E016-417E-9CE2-CC85628D6705}"/>
    <cellStyle name="Percent 3 9 2 2 3 3 2" xfId="35524" xr:uid="{A2367984-8091-47A7-99AB-318E88CDF823}"/>
    <cellStyle name="Percent 3 9 2 2 3 4" xfId="26494" xr:uid="{022F6037-E6FA-4202-B759-A55E0E6385A7}"/>
    <cellStyle name="Percent 3 9 2 2 4" xfId="5562" xr:uid="{9CD63589-0747-41A9-A0D2-3C0AC57E82DA}"/>
    <cellStyle name="Percent 3 9 2 2 4 2" xfId="14592" xr:uid="{45980566-13CD-44BE-BA26-B5D57F33696D}"/>
    <cellStyle name="Percent 3 9 2 2 4 2 2" xfId="37018" xr:uid="{6692470C-B61E-4629-B7C5-03227045603E}"/>
    <cellStyle name="Percent 3 9 2 2 4 3" xfId="27988" xr:uid="{53E1B059-B79C-468B-A035-BF34FD012060}"/>
    <cellStyle name="Percent 3 9 2 2 5" xfId="10110" xr:uid="{6706B646-C9B1-4E5C-9781-6DB7C1CC777F}"/>
    <cellStyle name="Percent 3 9 2 2 5 2" xfId="32536" xr:uid="{870E81C3-3B2F-4FCE-8D08-7E8099831151}"/>
    <cellStyle name="Percent 3 9 2 2 6" xfId="23506" xr:uid="{F8EC2E8E-029C-4E21-B7B9-FB0810C0A4EA}"/>
    <cellStyle name="Percent 3 9 2 3" xfId="1831" xr:uid="{8B235042-B02B-48EE-B6A5-34F25886AE10}"/>
    <cellStyle name="Percent 3 9 2 3 2" xfId="6313" xr:uid="{89928D80-DF7B-4098-AA7B-BF9016F2F0EC}"/>
    <cellStyle name="Percent 3 9 2 3 2 2" xfId="15343" xr:uid="{3EC6CC4C-B565-4FCB-BC07-6B3DD354A0E6}"/>
    <cellStyle name="Percent 3 9 2 3 2 2 2" xfId="37769" xr:uid="{105D9C2C-F694-480C-9B7B-2003E4A3BF66}"/>
    <cellStyle name="Percent 3 9 2 3 2 3" xfId="28739" xr:uid="{AE04AEAF-387B-499E-8117-ED6CBADD0F75}"/>
    <cellStyle name="Percent 3 9 2 3 3" xfId="10861" xr:uid="{1F322699-DE90-4778-8D86-C66B25F5B9FD}"/>
    <cellStyle name="Percent 3 9 2 3 3 2" xfId="33287" xr:uid="{89D59227-12B0-4499-A382-ECCB95731988}"/>
    <cellStyle name="Percent 3 9 2 3 4" xfId="24257" xr:uid="{C9DEBC71-013A-46D5-A534-69EC9FD575B8}"/>
    <cellStyle name="Percent 3 9 2 4" xfId="3325" xr:uid="{0DB8BDBB-8800-415B-B092-696EF8190C45}"/>
    <cellStyle name="Percent 3 9 2 4 2" xfId="7807" xr:uid="{BE7F1206-F9C8-49A0-92F8-F9965F248635}"/>
    <cellStyle name="Percent 3 9 2 4 2 2" xfId="16837" xr:uid="{D47E275C-6099-41FB-81B7-75EE6A109F2F}"/>
    <cellStyle name="Percent 3 9 2 4 2 2 2" xfId="39263" xr:uid="{2C5AFEFD-251C-4890-B6F8-1D5CBE4C3369}"/>
    <cellStyle name="Percent 3 9 2 4 2 3" xfId="30233" xr:uid="{283DAFF4-A5A3-439B-98C0-C4FA35477253}"/>
    <cellStyle name="Percent 3 9 2 4 3" xfId="12355" xr:uid="{C9BF6D02-8A4D-4715-A176-3E224F5673A3}"/>
    <cellStyle name="Percent 3 9 2 4 3 2" xfId="34781" xr:uid="{846B1411-868F-4BD3-B085-65D81A8C7F50}"/>
    <cellStyle name="Percent 3 9 2 4 4" xfId="25751" xr:uid="{C80E09C5-CAB5-4F00-A695-E2A48FC1D87F}"/>
    <cellStyle name="Percent 3 9 2 5" xfId="4819" xr:uid="{64A23D28-9598-4A57-924B-D5771653C308}"/>
    <cellStyle name="Percent 3 9 2 5 2" xfId="13849" xr:uid="{DAA0C1E6-6E9F-49A5-9A7F-21A59C810855}"/>
    <cellStyle name="Percent 3 9 2 5 2 2" xfId="36275" xr:uid="{EAF22177-1A90-4A5A-B7B0-E7C7407875DD}"/>
    <cellStyle name="Percent 3 9 2 5 3" xfId="27245" xr:uid="{C48E63B9-38A4-48AD-96D8-8F0230AABCEE}"/>
    <cellStyle name="Percent 3 9 2 6" xfId="9367" xr:uid="{B604CC85-D1AE-4D2D-947A-50B976C99AC2}"/>
    <cellStyle name="Percent 3 9 2 6 2" xfId="31793" xr:uid="{92861598-BB8B-4ABE-9B26-64178B83FF54}"/>
    <cellStyle name="Percent 3 9 2 7" xfId="22763" xr:uid="{9BB8E306-6B0D-4998-82C0-B86570ED9D44}"/>
    <cellStyle name="Percent 3 9 3" xfId="523" xr:uid="{4D56F6E2-FFB4-4BA1-9536-93FABC1D43E8}"/>
    <cellStyle name="Percent 3 9 3 2" xfId="1270" xr:uid="{46609CC5-CABD-47B6-9948-5DF36956F6CA}"/>
    <cellStyle name="Percent 3 9 3 2 2" xfId="2764" xr:uid="{EBFC0420-14B6-4BBF-989D-D13987D96639}"/>
    <cellStyle name="Percent 3 9 3 2 2 2" xfId="7246" xr:uid="{5EDE11B2-AA24-47DC-933D-978DAA069141}"/>
    <cellStyle name="Percent 3 9 3 2 2 2 2" xfId="16276" xr:uid="{B4F4304B-0673-4925-86DC-FE98FA2451F7}"/>
    <cellStyle name="Percent 3 9 3 2 2 2 2 2" xfId="38702" xr:uid="{16382B8A-EC49-4AE5-85DC-26D0250ED9DE}"/>
    <cellStyle name="Percent 3 9 3 2 2 2 3" xfId="29672" xr:uid="{48391EE3-5E71-4017-BCF5-676FF5228791}"/>
    <cellStyle name="Percent 3 9 3 2 2 3" xfId="11794" xr:uid="{8F05C381-340A-44BA-A0D1-8F8FEB3DF780}"/>
    <cellStyle name="Percent 3 9 3 2 2 3 2" xfId="34220" xr:uid="{F8D8636F-764A-469D-8504-FC0B15DA1D3E}"/>
    <cellStyle name="Percent 3 9 3 2 2 4" xfId="25190" xr:uid="{B009DB00-DADA-4A1B-868C-72E246992156}"/>
    <cellStyle name="Percent 3 9 3 2 3" xfId="4258" xr:uid="{0A81207D-831C-478A-8E57-67CA79DCB848}"/>
    <cellStyle name="Percent 3 9 3 2 3 2" xfId="8740" xr:uid="{A3A111A9-D3C3-473F-80FD-4CA110108893}"/>
    <cellStyle name="Percent 3 9 3 2 3 2 2" xfId="17770" xr:uid="{CC0DF710-CFA1-42C0-9866-4917881DA369}"/>
    <cellStyle name="Percent 3 9 3 2 3 2 2 2" xfId="40196" xr:uid="{AF5474D3-F653-4F9B-9CCB-846187F6BD73}"/>
    <cellStyle name="Percent 3 9 3 2 3 2 3" xfId="31166" xr:uid="{BD3BC701-3B66-4DEE-973C-DDCE3EC39478}"/>
    <cellStyle name="Percent 3 9 3 2 3 3" xfId="13288" xr:uid="{BC518055-299F-4EED-992B-0E36BC4BF48C}"/>
    <cellStyle name="Percent 3 9 3 2 3 3 2" xfId="35714" xr:uid="{A2E86B2E-E37C-4344-A480-6F2291521023}"/>
    <cellStyle name="Percent 3 9 3 2 3 4" xfId="26684" xr:uid="{8A1B205D-AA53-41D8-AF5D-34FF9E3DA043}"/>
    <cellStyle name="Percent 3 9 3 2 4" xfId="5752" xr:uid="{406BE1E9-E763-457F-A530-DCF8A430570A}"/>
    <cellStyle name="Percent 3 9 3 2 4 2" xfId="14782" xr:uid="{EFC2C87D-1903-41F4-AA60-B82D81AEBB5F}"/>
    <cellStyle name="Percent 3 9 3 2 4 2 2" xfId="37208" xr:uid="{C5A4F72E-3D4F-42A1-9669-14DBC1EF933B}"/>
    <cellStyle name="Percent 3 9 3 2 4 3" xfId="28178" xr:uid="{F5A03B79-25D7-45A2-AF4F-A10AF0845067}"/>
    <cellStyle name="Percent 3 9 3 2 5" xfId="10300" xr:uid="{83D34740-8252-4DF1-8364-F1D9B500906F}"/>
    <cellStyle name="Percent 3 9 3 2 5 2" xfId="32726" xr:uid="{3647B0DC-95AE-446D-BF0B-6D8E8F8F6C7A}"/>
    <cellStyle name="Percent 3 9 3 2 6" xfId="23696" xr:uid="{C0999DDA-6F89-4B0D-AD05-D37B36765D7F}"/>
    <cellStyle name="Percent 3 9 3 3" xfId="2017" xr:uid="{E355F8EF-F709-49B7-9CEA-AD68CDB6A87A}"/>
    <cellStyle name="Percent 3 9 3 3 2" xfId="6499" xr:uid="{B1391474-EE90-4FDD-9EAD-75515A601550}"/>
    <cellStyle name="Percent 3 9 3 3 2 2" xfId="15529" xr:uid="{311E32B6-E0D8-4160-BF2D-F7C05776F1A4}"/>
    <cellStyle name="Percent 3 9 3 3 2 2 2" xfId="37955" xr:uid="{C516E7A6-AC83-411D-8096-252796D3A146}"/>
    <cellStyle name="Percent 3 9 3 3 2 3" xfId="28925" xr:uid="{F4BCFF60-580E-40B3-BB86-16B1580E0DE2}"/>
    <cellStyle name="Percent 3 9 3 3 3" xfId="11047" xr:uid="{C4C51A13-2208-48A2-B189-2EFAC0D161E9}"/>
    <cellStyle name="Percent 3 9 3 3 3 2" xfId="33473" xr:uid="{34821C27-F666-4B10-80BD-AB28DCF49228}"/>
    <cellStyle name="Percent 3 9 3 3 4" xfId="24443" xr:uid="{B4BADAA3-B729-4467-9109-155FB0995B0A}"/>
    <cellStyle name="Percent 3 9 3 4" xfId="3511" xr:uid="{895CF5EB-D02A-476E-B002-E8CB4C64E84D}"/>
    <cellStyle name="Percent 3 9 3 4 2" xfId="7993" xr:uid="{EAAF8295-3886-4471-A351-AD3E951493B5}"/>
    <cellStyle name="Percent 3 9 3 4 2 2" xfId="17023" xr:uid="{69F2E5EB-F1EB-456B-902C-9D9ED787EAB2}"/>
    <cellStyle name="Percent 3 9 3 4 2 2 2" xfId="39449" xr:uid="{1EA27849-3C8A-4BE7-A66C-FA4AB6827B0E}"/>
    <cellStyle name="Percent 3 9 3 4 2 3" xfId="30419" xr:uid="{6BEFDC9A-B1DC-4D1E-9238-E715B1047629}"/>
    <cellStyle name="Percent 3 9 3 4 3" xfId="12541" xr:uid="{8A211C09-7B1F-42D0-8B23-AECED3EE4778}"/>
    <cellStyle name="Percent 3 9 3 4 3 2" xfId="34967" xr:uid="{860DEB82-1C9D-41B2-B720-AE6AC7DA3CF1}"/>
    <cellStyle name="Percent 3 9 3 4 4" xfId="25937" xr:uid="{F9794058-02FA-4F09-81B2-F81B30C359B1}"/>
    <cellStyle name="Percent 3 9 3 5" xfId="5005" xr:uid="{E0502205-E9D1-4D3E-9DBE-CC4FCEB366E2}"/>
    <cellStyle name="Percent 3 9 3 5 2" xfId="14035" xr:uid="{EF585ECB-B83D-4C07-8205-57339B5E0CD2}"/>
    <cellStyle name="Percent 3 9 3 5 2 2" xfId="36461" xr:uid="{D1656749-83E2-491B-9391-7E0EB51964D5}"/>
    <cellStyle name="Percent 3 9 3 5 3" xfId="27431" xr:uid="{75E62E69-A890-48CA-8BB0-F91B93E1FA94}"/>
    <cellStyle name="Percent 3 9 3 6" xfId="9553" xr:uid="{9D47A71B-D12D-479F-B148-426098234360}"/>
    <cellStyle name="Percent 3 9 3 6 2" xfId="31979" xr:uid="{5965B66F-0452-4931-8698-330CBC1BAA96}"/>
    <cellStyle name="Percent 3 9 3 7" xfId="22949" xr:uid="{5F0741D4-A3EA-4586-B596-44C89DCA88D4}"/>
    <cellStyle name="Percent 3 9 4" xfId="709" xr:uid="{E0F2D2DF-24CD-483B-BA25-C0D4274BDB71}"/>
    <cellStyle name="Percent 3 9 4 2" xfId="1456" xr:uid="{F699307E-57B6-46B6-801A-5A32BA4F9FA1}"/>
    <cellStyle name="Percent 3 9 4 2 2" xfId="2950" xr:uid="{90173568-9633-481E-BEA0-DD4A0CBC3931}"/>
    <cellStyle name="Percent 3 9 4 2 2 2" xfId="7432" xr:uid="{D6D70A31-7AE9-4CCF-AD36-478D700E0D5B}"/>
    <cellStyle name="Percent 3 9 4 2 2 2 2" xfId="16462" xr:uid="{E7AFD17E-03C7-4D64-9525-5FB55EFD205C}"/>
    <cellStyle name="Percent 3 9 4 2 2 2 2 2" xfId="38888" xr:uid="{C60CA9CC-4FB8-4DA5-AE0F-654218129258}"/>
    <cellStyle name="Percent 3 9 4 2 2 2 3" xfId="29858" xr:uid="{55A585B9-6E40-487E-A5C9-E673DB969C5D}"/>
    <cellStyle name="Percent 3 9 4 2 2 3" xfId="11980" xr:uid="{77AEF6CA-A85D-4A76-8EA3-AB36B91DF909}"/>
    <cellStyle name="Percent 3 9 4 2 2 3 2" xfId="34406" xr:uid="{1A5DD1E0-3406-449F-A3E0-720B04B2BF26}"/>
    <cellStyle name="Percent 3 9 4 2 2 4" xfId="25376" xr:uid="{B6943FCE-9E50-487C-9BA7-0F4D6ACC2687}"/>
    <cellStyle name="Percent 3 9 4 2 3" xfId="4444" xr:uid="{8B61734F-9E4A-4CA8-95B5-8C25651483EA}"/>
    <cellStyle name="Percent 3 9 4 2 3 2" xfId="8926" xr:uid="{BC3C2F6C-3061-40EA-A2E5-1D4DE805FD6D}"/>
    <cellStyle name="Percent 3 9 4 2 3 2 2" xfId="17956" xr:uid="{31E8E59A-5181-47EC-91FC-A680FBCE2B8A}"/>
    <cellStyle name="Percent 3 9 4 2 3 2 2 2" xfId="40382" xr:uid="{38BCD78F-FDCE-4399-9852-CE1DD314E1A7}"/>
    <cellStyle name="Percent 3 9 4 2 3 2 3" xfId="31352" xr:uid="{C69F949B-0780-4B9B-A01F-17DF381CFE96}"/>
    <cellStyle name="Percent 3 9 4 2 3 3" xfId="13474" xr:uid="{5EC93B4B-A964-4E58-BEC9-8EAF51C5BF43}"/>
    <cellStyle name="Percent 3 9 4 2 3 3 2" xfId="35900" xr:uid="{25D1DF61-1A03-4CAC-B45B-CC248572E160}"/>
    <cellStyle name="Percent 3 9 4 2 3 4" xfId="26870" xr:uid="{7A56BD71-B06A-44E8-B8DA-B1C0289C16F9}"/>
    <cellStyle name="Percent 3 9 4 2 4" xfId="5938" xr:uid="{39C3B3D7-3293-4CD9-A1E9-1FF28857CF62}"/>
    <cellStyle name="Percent 3 9 4 2 4 2" xfId="14968" xr:uid="{A9296B6B-53CA-4AE3-8F72-698ADCA86BEA}"/>
    <cellStyle name="Percent 3 9 4 2 4 2 2" xfId="37394" xr:uid="{713C7BD7-67C6-4C2E-907C-1FECFA8FF593}"/>
    <cellStyle name="Percent 3 9 4 2 4 3" xfId="28364" xr:uid="{9B9C545D-6CF5-46A1-8C92-2D4C85EEA2BF}"/>
    <cellStyle name="Percent 3 9 4 2 5" xfId="10486" xr:uid="{CF86E574-D0EF-4FCC-8850-58A39826EB7A}"/>
    <cellStyle name="Percent 3 9 4 2 5 2" xfId="32912" xr:uid="{8E1254B6-A8CB-4D8F-B0D9-EDCB878D64FB}"/>
    <cellStyle name="Percent 3 9 4 2 6" xfId="23882" xr:uid="{76B5D81D-13F0-435A-8B0D-33C510F78D05}"/>
    <cellStyle name="Percent 3 9 4 3" xfId="2203" xr:uid="{E484E54B-04BB-4DCC-935C-A1C18AE554DA}"/>
    <cellStyle name="Percent 3 9 4 3 2" xfId="6685" xr:uid="{4D24FAA4-C3D0-4896-A5DA-1E9AFEA1B874}"/>
    <cellStyle name="Percent 3 9 4 3 2 2" xfId="15715" xr:uid="{D0F0EE0C-54D0-4FE0-8DD6-29256C96B2C0}"/>
    <cellStyle name="Percent 3 9 4 3 2 2 2" xfId="38141" xr:uid="{E12BEF42-6DEF-42ED-9D4C-D4E11DAC424D}"/>
    <cellStyle name="Percent 3 9 4 3 2 3" xfId="29111" xr:uid="{BA1FABE2-5BFE-4304-BC39-3FA09F3E85E9}"/>
    <cellStyle name="Percent 3 9 4 3 3" xfId="11233" xr:uid="{3A747348-07F8-4475-8305-7CF9AE7D90D4}"/>
    <cellStyle name="Percent 3 9 4 3 3 2" xfId="33659" xr:uid="{2C6D61FB-69A2-4F05-B7D5-1C3321FD6179}"/>
    <cellStyle name="Percent 3 9 4 3 4" xfId="24629" xr:uid="{E4613CB6-EB61-4F9F-A335-0EBA1DF40202}"/>
    <cellStyle name="Percent 3 9 4 4" xfId="3697" xr:uid="{47DB3893-41E1-46FB-A6C1-9810CA35CDB3}"/>
    <cellStyle name="Percent 3 9 4 4 2" xfId="8179" xr:uid="{4AF3BD3D-5188-4E03-B250-896F56D46CCB}"/>
    <cellStyle name="Percent 3 9 4 4 2 2" xfId="17209" xr:uid="{03AE6647-54EF-445A-BBFD-BCBC8B6250F3}"/>
    <cellStyle name="Percent 3 9 4 4 2 2 2" xfId="39635" xr:uid="{6D2F9244-6C4D-41E9-9DAC-A449B3DFA619}"/>
    <cellStyle name="Percent 3 9 4 4 2 3" xfId="30605" xr:uid="{31E6C030-4AB3-4A8C-A263-7958BCAE0E99}"/>
    <cellStyle name="Percent 3 9 4 4 3" xfId="12727" xr:uid="{20B04389-603D-4F3A-903C-8ECBAA34BCD1}"/>
    <cellStyle name="Percent 3 9 4 4 3 2" xfId="35153" xr:uid="{01BF40BE-784C-497F-A29B-3270B98BB7FA}"/>
    <cellStyle name="Percent 3 9 4 4 4" xfId="26123" xr:uid="{592CCB94-147A-45AD-8BA5-CCE7C1653953}"/>
    <cellStyle name="Percent 3 9 4 5" xfId="5191" xr:uid="{82275451-E998-45FC-8253-EB3019D37FB4}"/>
    <cellStyle name="Percent 3 9 4 5 2" xfId="14221" xr:uid="{E9292749-EF74-4A70-AA15-98F7AD2ADC17}"/>
    <cellStyle name="Percent 3 9 4 5 2 2" xfId="36647" xr:uid="{E9B35E90-FE17-4C0B-B31C-ADEDD307DFC1}"/>
    <cellStyle name="Percent 3 9 4 5 3" xfId="27617" xr:uid="{1B901AFC-A60E-4C6D-A1E7-910B4ED0EE09}"/>
    <cellStyle name="Percent 3 9 4 6" xfId="9739" xr:uid="{0B61A617-D7EE-47D7-872C-4DD52F9564F8}"/>
    <cellStyle name="Percent 3 9 4 6 2" xfId="32165" xr:uid="{1BACA3DD-E984-4356-AE26-ED14CFA3DF2A}"/>
    <cellStyle name="Percent 3 9 4 7" xfId="23135" xr:uid="{E2A2E330-04DF-47A1-9565-15B61D4725E4}"/>
    <cellStyle name="Percent 3 9 5" xfId="896" xr:uid="{C7DAFC9D-8EED-4C88-BCC2-888874BB02A1}"/>
    <cellStyle name="Percent 3 9 5 2" xfId="2390" xr:uid="{874DEBA1-F309-4020-9543-31907CE8E758}"/>
    <cellStyle name="Percent 3 9 5 2 2" xfId="6872" xr:uid="{5C122F93-FAB3-4533-A9A2-061F87E4979B}"/>
    <cellStyle name="Percent 3 9 5 2 2 2" xfId="15902" xr:uid="{6E5E226B-1D05-4A8B-A03A-AB6C9E539B6D}"/>
    <cellStyle name="Percent 3 9 5 2 2 2 2" xfId="38328" xr:uid="{40ACBD47-67D3-4F33-BBEC-DB19EB40A7E6}"/>
    <cellStyle name="Percent 3 9 5 2 2 3" xfId="29298" xr:uid="{8EAF01B7-4D8D-4470-8B05-47CBAAE626C9}"/>
    <cellStyle name="Percent 3 9 5 2 3" xfId="11420" xr:uid="{BF0E8922-BBF9-4679-B0B6-AB715511E668}"/>
    <cellStyle name="Percent 3 9 5 2 3 2" xfId="33846" xr:uid="{2EE1C049-7CDC-4652-96AA-8AAB6243D2B5}"/>
    <cellStyle name="Percent 3 9 5 2 4" xfId="24816" xr:uid="{FA8C1A39-D1AB-407F-8DD3-5747E9149772}"/>
    <cellStyle name="Percent 3 9 5 3" xfId="3884" xr:uid="{B4C8F8CC-0D06-41FD-B8BD-8F1F0FAF2206}"/>
    <cellStyle name="Percent 3 9 5 3 2" xfId="8366" xr:uid="{5CD3A531-CEE9-4CBF-9502-DF6920864452}"/>
    <cellStyle name="Percent 3 9 5 3 2 2" xfId="17396" xr:uid="{428A704C-A301-4CA3-ADA0-66370BC673A6}"/>
    <cellStyle name="Percent 3 9 5 3 2 2 2" xfId="39822" xr:uid="{57180C79-7BD9-4A13-8011-8EFB07417F3C}"/>
    <cellStyle name="Percent 3 9 5 3 2 3" xfId="30792" xr:uid="{B74EA867-DBB1-4088-BFE2-16DABF55443A}"/>
    <cellStyle name="Percent 3 9 5 3 3" xfId="12914" xr:uid="{344A4550-206A-4CE2-B678-8D1CBD53F134}"/>
    <cellStyle name="Percent 3 9 5 3 3 2" xfId="35340" xr:uid="{03D39C33-D83C-45F9-9F07-19207C0C87C6}"/>
    <cellStyle name="Percent 3 9 5 3 4" xfId="26310" xr:uid="{7184A12F-3A63-4394-8DA1-8A6E89AF96E2}"/>
    <cellStyle name="Percent 3 9 5 4" xfId="5378" xr:uid="{1703C251-5D4B-4631-874C-EFFB6B09FC1E}"/>
    <cellStyle name="Percent 3 9 5 4 2" xfId="14408" xr:uid="{11610D76-63A1-4EB5-98BD-2B3614EB5C11}"/>
    <cellStyle name="Percent 3 9 5 4 2 2" xfId="36834" xr:uid="{E0E74DC4-D0A2-48D4-81D1-74C748E68D2B}"/>
    <cellStyle name="Percent 3 9 5 4 3" xfId="27804" xr:uid="{E9B7D6CA-3AD8-47B1-A535-3035B900AC5D}"/>
    <cellStyle name="Percent 3 9 5 5" xfId="9926" xr:uid="{DBA381F5-7405-4D8D-AE78-2FF6F87040CC}"/>
    <cellStyle name="Percent 3 9 5 5 2" xfId="32352" xr:uid="{348D5ED9-C916-442F-9421-06D975C859EA}"/>
    <cellStyle name="Percent 3 9 5 6" xfId="23322" xr:uid="{8FD1CA30-3861-4C9B-A890-1895016B2C0E}"/>
    <cellStyle name="Percent 3 9 6" xfId="1645" xr:uid="{A8957D65-EC06-42FB-8E9A-D88E426F5A58}"/>
    <cellStyle name="Percent 3 9 6 2" xfId="6127" xr:uid="{A22B9DF5-C0B3-40A9-948A-98347A5ACFA1}"/>
    <cellStyle name="Percent 3 9 6 2 2" xfId="15157" xr:uid="{557D7E33-C550-4A15-AEA8-F5C36BCB9EFC}"/>
    <cellStyle name="Percent 3 9 6 2 2 2" xfId="37583" xr:uid="{31E14ED4-382A-48BA-B5CA-FAF577336B42}"/>
    <cellStyle name="Percent 3 9 6 2 3" xfId="28553" xr:uid="{4F4198FB-E085-42C2-A714-7C96C71CEA84}"/>
    <cellStyle name="Percent 3 9 6 3" xfId="10675" xr:uid="{7AAEA0E6-CC06-43BA-BE28-81597E59E5E4}"/>
    <cellStyle name="Percent 3 9 6 3 2" xfId="33101" xr:uid="{05278807-DAE3-40CE-8835-EE09826714C2}"/>
    <cellStyle name="Percent 3 9 6 4" xfId="24071" xr:uid="{F5121292-B927-461D-A494-B31A605738FC}"/>
    <cellStyle name="Percent 3 9 7" xfId="3139" xr:uid="{160D3580-CC2D-42F7-BA94-29756B1A58CF}"/>
    <cellStyle name="Percent 3 9 7 2" xfId="7621" xr:uid="{B827A93C-654C-4535-8E0B-73DF1AD635EC}"/>
    <cellStyle name="Percent 3 9 7 2 2" xfId="16651" xr:uid="{47859480-8087-4EAF-BF32-D2F0E1D446C7}"/>
    <cellStyle name="Percent 3 9 7 2 2 2" xfId="39077" xr:uid="{9AD133C3-20F3-4D30-8B14-B2D46D70EF40}"/>
    <cellStyle name="Percent 3 9 7 2 3" xfId="30047" xr:uid="{C85FABCA-8E99-49C4-AF6A-13641B7E7384}"/>
    <cellStyle name="Percent 3 9 7 3" xfId="12169" xr:uid="{70F59A13-E488-4C80-BAEF-F73981F258C1}"/>
    <cellStyle name="Percent 3 9 7 3 2" xfId="34595" xr:uid="{C725E200-1F70-4E72-B140-F8A47A194C03}"/>
    <cellStyle name="Percent 3 9 7 4" xfId="25565" xr:uid="{FBCD95A6-4F5F-4657-937E-2006B41882AB}"/>
    <cellStyle name="Percent 3 9 8" xfId="4633" xr:uid="{A671F08B-ABE0-4B2E-BDDA-F09D5859B38E}"/>
    <cellStyle name="Percent 3 9 8 2" xfId="13663" xr:uid="{C1CD7536-9E89-4F42-A5FE-904BCF0999FA}"/>
    <cellStyle name="Percent 3 9 8 2 2" xfId="36089" xr:uid="{A9CCD874-0FDD-4881-9B4B-9699BCB46284}"/>
    <cellStyle name="Percent 3 9 8 3" xfId="27059" xr:uid="{AD88253F-E9A3-4B77-9FB3-6BDCF921133A}"/>
    <cellStyle name="Percent 3 9 9" xfId="9181" xr:uid="{6C26D012-3AA5-48C3-A195-25644199DF60}"/>
    <cellStyle name="Percent 3 9 9 2" xfId="31607" xr:uid="{E1950DFE-8BEB-45AA-85FB-1C86A00CA32A}"/>
    <cellStyle name="Percent 4" xfId="9" xr:uid="{2788102A-2DC0-4752-99FC-273AD5384C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A52119-CEB3-4006-BF24-32CB6EBD8874}">
  <sheetPr>
    <pageSetUpPr fitToPage="1"/>
  </sheetPr>
  <dimension ref="A1:AF2420"/>
  <sheetViews>
    <sheetView tabSelected="1" topLeftCell="K6" zoomScale="80" zoomScaleNormal="80" zoomScalePageLayoutView="77" workbookViewId="0">
      <selection activeCell="S1" sqref="S1"/>
    </sheetView>
  </sheetViews>
  <sheetFormatPr defaultRowHeight="14.5" x14ac:dyDescent="0.35"/>
  <cols>
    <col min="1" max="1" width="7.54296875" style="2" customWidth="1"/>
    <col min="2" max="2" width="45.81640625" style="9" customWidth="1"/>
    <col min="3" max="3" width="36.81640625" style="9" customWidth="1"/>
    <col min="4" max="4" width="10.453125" style="2" customWidth="1"/>
    <col min="5" max="5" width="49.26953125" customWidth="1"/>
    <col min="6" max="6" width="16.1796875" customWidth="1"/>
    <col min="7" max="7" width="12.453125" style="2" customWidth="1"/>
    <col min="8" max="8" width="89.81640625" customWidth="1"/>
    <col min="9" max="9" width="13.54296875" style="2" customWidth="1"/>
    <col min="10" max="10" width="20.1796875" style="2" customWidth="1"/>
    <col min="11" max="11" width="12.81640625" style="2" customWidth="1"/>
    <col min="12" max="12" width="11.1796875" style="2" customWidth="1"/>
    <col min="13" max="13" width="11" style="2" customWidth="1"/>
    <col min="14" max="14" width="11.7265625" style="2" customWidth="1"/>
    <col min="15" max="15" width="14.81640625" style="2" customWidth="1"/>
    <col min="16" max="16" width="12.453125" style="2" customWidth="1"/>
    <col min="17" max="17" width="10.453125" style="2" customWidth="1"/>
    <col min="18" max="18" width="10.26953125" style="2" customWidth="1"/>
    <col min="19" max="19" width="14.54296875" style="2" customWidth="1"/>
    <col min="20" max="20" width="11.453125" style="2" customWidth="1"/>
    <col min="21" max="21" width="12.453125" style="2" customWidth="1"/>
    <col min="22" max="22" width="12.26953125" style="2" customWidth="1"/>
    <col min="23" max="23" width="13.54296875" style="2" bestFit="1" customWidth="1"/>
    <col min="24" max="25" width="13.1796875" style="1" bestFit="1" customWidth="1"/>
    <col min="26" max="26" width="11.453125" style="1" customWidth="1"/>
    <col min="27" max="27" width="9.54296875" style="4" bestFit="1" customWidth="1"/>
  </cols>
  <sheetData>
    <row r="1" spans="1:32" ht="42" customHeight="1" x14ac:dyDescent="0.35">
      <c r="U1" s="55" t="s">
        <v>2390</v>
      </c>
      <c r="V1" s="55"/>
      <c r="W1" s="55"/>
      <c r="X1" s="55"/>
      <c r="Y1" s="55"/>
      <c r="Z1" s="55"/>
      <c r="AA1" s="55"/>
      <c r="AB1" s="51"/>
      <c r="AC1" s="51"/>
      <c r="AD1" s="51"/>
      <c r="AE1" s="51"/>
      <c r="AF1" s="51"/>
    </row>
    <row r="2" spans="1:32" ht="21.75" customHeight="1" x14ac:dyDescent="0.35">
      <c r="F2" s="53" t="s">
        <v>2389</v>
      </c>
      <c r="H2" s="54"/>
      <c r="W2" s="52"/>
      <c r="X2" s="52"/>
      <c r="Y2" s="52"/>
      <c r="Z2" s="52"/>
      <c r="AA2" s="52"/>
      <c r="AB2" s="51"/>
      <c r="AC2" s="51"/>
      <c r="AD2" s="51"/>
      <c r="AE2" s="51"/>
      <c r="AF2" s="51"/>
    </row>
    <row r="4" spans="1:32" ht="75" customHeight="1" x14ac:dyDescent="0.35">
      <c r="A4" s="5" t="s">
        <v>0</v>
      </c>
      <c r="B4" s="6" t="s">
        <v>1</v>
      </c>
      <c r="C4" s="7" t="s">
        <v>2</v>
      </c>
      <c r="D4" s="7" t="s">
        <v>3</v>
      </c>
      <c r="E4" s="7" t="s">
        <v>4</v>
      </c>
      <c r="F4" s="7" t="s">
        <v>5</v>
      </c>
      <c r="G4" s="7" t="s">
        <v>22</v>
      </c>
      <c r="H4" s="7" t="s">
        <v>6</v>
      </c>
      <c r="I4" s="7" t="s">
        <v>96</v>
      </c>
      <c r="J4" s="7" t="s">
        <v>7</v>
      </c>
      <c r="K4" s="7" t="s">
        <v>50</v>
      </c>
      <c r="L4" s="8" t="s">
        <v>8</v>
      </c>
      <c r="M4" s="8" t="s">
        <v>9</v>
      </c>
      <c r="N4" s="8" t="s">
        <v>10</v>
      </c>
      <c r="O4" s="8" t="s">
        <v>11</v>
      </c>
      <c r="P4" s="8" t="s">
        <v>12</v>
      </c>
      <c r="Q4" s="8" t="s">
        <v>13</v>
      </c>
      <c r="R4" s="8" t="s">
        <v>14</v>
      </c>
      <c r="S4" s="8" t="s">
        <v>95</v>
      </c>
      <c r="T4" s="8" t="s">
        <v>15</v>
      </c>
      <c r="U4" s="8" t="s">
        <v>16</v>
      </c>
      <c r="V4" s="8" t="s">
        <v>17</v>
      </c>
      <c r="W4" s="8" t="s">
        <v>18</v>
      </c>
      <c r="X4" s="8" t="s">
        <v>19</v>
      </c>
      <c r="Y4" s="8" t="s">
        <v>20</v>
      </c>
      <c r="Z4" s="8" t="s">
        <v>21</v>
      </c>
      <c r="AA4" s="3" t="s">
        <v>746</v>
      </c>
    </row>
    <row r="5" spans="1:32" ht="130" x14ac:dyDescent="0.35">
      <c r="A5" s="11">
        <v>1</v>
      </c>
      <c r="B5" s="16" t="s">
        <v>723</v>
      </c>
      <c r="C5" s="16" t="s">
        <v>732</v>
      </c>
      <c r="D5" s="17">
        <v>429</v>
      </c>
      <c r="E5" s="18" t="s">
        <v>736</v>
      </c>
      <c r="F5" s="19"/>
      <c r="G5" s="11" t="s">
        <v>737</v>
      </c>
      <c r="H5" s="20" t="s">
        <v>23</v>
      </c>
      <c r="I5" s="21"/>
      <c r="J5" s="21" t="s">
        <v>1771</v>
      </c>
      <c r="K5" s="11"/>
      <c r="L5" s="11" t="s">
        <v>25</v>
      </c>
      <c r="M5" s="11" t="s">
        <v>24</v>
      </c>
      <c r="N5" s="10">
        <f t="shared" ref="N5:N68" si="0">SUM(O5:S5)</f>
        <v>946221</v>
      </c>
      <c r="O5" s="10"/>
      <c r="P5" s="10">
        <f t="shared" ref="P5:P52" si="1">SUM(T5:V5)</f>
        <v>946221</v>
      </c>
      <c r="Q5" s="10"/>
      <c r="R5" s="10"/>
      <c r="S5" s="10"/>
      <c r="T5" s="10">
        <v>204505</v>
      </c>
      <c r="U5" s="10">
        <v>370858</v>
      </c>
      <c r="V5" s="10">
        <v>370858</v>
      </c>
      <c r="W5" s="10"/>
      <c r="X5" s="41"/>
      <c r="Y5" s="41"/>
      <c r="Z5" s="41"/>
      <c r="AA5" s="41">
        <v>1</v>
      </c>
    </row>
    <row r="6" spans="1:32" ht="130" x14ac:dyDescent="0.35">
      <c r="A6" s="11">
        <v>2</v>
      </c>
      <c r="B6" s="16" t="s">
        <v>723</v>
      </c>
      <c r="C6" s="16" t="s">
        <v>732</v>
      </c>
      <c r="D6" s="17">
        <v>429</v>
      </c>
      <c r="E6" s="18" t="s">
        <v>736</v>
      </c>
      <c r="F6" s="19"/>
      <c r="G6" s="11" t="s">
        <v>737</v>
      </c>
      <c r="H6" s="22" t="s">
        <v>26</v>
      </c>
      <c r="I6" s="17"/>
      <c r="J6" s="17" t="s">
        <v>1773</v>
      </c>
      <c r="K6" s="11"/>
      <c r="L6" s="11" t="s">
        <v>25</v>
      </c>
      <c r="M6" s="11" t="s">
        <v>24</v>
      </c>
      <c r="N6" s="10">
        <f t="shared" si="0"/>
        <v>10215417</v>
      </c>
      <c r="O6" s="10"/>
      <c r="P6" s="10">
        <f t="shared" si="1"/>
        <v>10215417</v>
      </c>
      <c r="Q6" s="10"/>
      <c r="R6" s="10"/>
      <c r="S6" s="10"/>
      <c r="T6" s="42">
        <v>3405139</v>
      </c>
      <c r="U6" s="42">
        <v>3405139</v>
      </c>
      <c r="V6" s="42">
        <v>3405139</v>
      </c>
      <c r="W6" s="10"/>
      <c r="X6" s="41"/>
      <c r="Y6" s="41"/>
      <c r="Z6" s="41"/>
      <c r="AA6" s="41">
        <v>1</v>
      </c>
    </row>
    <row r="7" spans="1:32" ht="130" x14ac:dyDescent="0.35">
      <c r="A7" s="11">
        <v>3</v>
      </c>
      <c r="B7" s="16" t="s">
        <v>723</v>
      </c>
      <c r="C7" s="16" t="s">
        <v>732</v>
      </c>
      <c r="D7" s="17">
        <v>429</v>
      </c>
      <c r="E7" s="18" t="s">
        <v>736</v>
      </c>
      <c r="F7" s="19"/>
      <c r="G7" s="11" t="s">
        <v>737</v>
      </c>
      <c r="H7" s="22" t="s">
        <v>27</v>
      </c>
      <c r="I7" s="17"/>
      <c r="J7" s="17" t="s">
        <v>1773</v>
      </c>
      <c r="K7" s="11"/>
      <c r="L7" s="11" t="s">
        <v>25</v>
      </c>
      <c r="M7" s="11" t="s">
        <v>24</v>
      </c>
      <c r="N7" s="10">
        <f t="shared" si="0"/>
        <v>383221</v>
      </c>
      <c r="O7" s="10"/>
      <c r="P7" s="10">
        <f t="shared" si="1"/>
        <v>383221</v>
      </c>
      <c r="Q7" s="10"/>
      <c r="R7" s="10"/>
      <c r="S7" s="10"/>
      <c r="T7" s="42">
        <v>74255</v>
      </c>
      <c r="U7" s="42">
        <v>154483</v>
      </c>
      <c r="V7" s="42">
        <v>154483</v>
      </c>
      <c r="W7" s="10"/>
      <c r="X7" s="41"/>
      <c r="Y7" s="41"/>
      <c r="Z7" s="41"/>
      <c r="AA7" s="41">
        <v>1</v>
      </c>
    </row>
    <row r="8" spans="1:32" ht="130" x14ac:dyDescent="0.35">
      <c r="A8" s="11">
        <v>4</v>
      </c>
      <c r="B8" s="16" t="s">
        <v>723</v>
      </c>
      <c r="C8" s="16" t="s">
        <v>732</v>
      </c>
      <c r="D8" s="17">
        <v>429</v>
      </c>
      <c r="E8" s="18" t="s">
        <v>736</v>
      </c>
      <c r="F8" s="19"/>
      <c r="G8" s="11" t="s">
        <v>737</v>
      </c>
      <c r="H8" s="22" t="s">
        <v>28</v>
      </c>
      <c r="I8" s="17"/>
      <c r="J8" s="17" t="s">
        <v>1773</v>
      </c>
      <c r="K8" s="11"/>
      <c r="L8" s="11" t="s">
        <v>25</v>
      </c>
      <c r="M8" s="11" t="s">
        <v>24</v>
      </c>
      <c r="N8" s="10">
        <f t="shared" si="0"/>
        <v>658000</v>
      </c>
      <c r="O8" s="10"/>
      <c r="P8" s="10">
        <f t="shared" si="1"/>
        <v>658000</v>
      </c>
      <c r="Q8" s="10"/>
      <c r="R8" s="10"/>
      <c r="S8" s="10"/>
      <c r="T8" s="42">
        <v>658000</v>
      </c>
      <c r="U8" s="42">
        <v>0</v>
      </c>
      <c r="V8" s="42">
        <v>0</v>
      </c>
      <c r="W8" s="10"/>
      <c r="X8" s="41"/>
      <c r="Y8" s="41"/>
      <c r="Z8" s="41"/>
      <c r="AA8" s="41">
        <v>1</v>
      </c>
    </row>
    <row r="9" spans="1:32" ht="130" x14ac:dyDescent="0.35">
      <c r="A9" s="11">
        <v>5</v>
      </c>
      <c r="B9" s="16" t="s">
        <v>723</v>
      </c>
      <c r="C9" s="16" t="s">
        <v>732</v>
      </c>
      <c r="D9" s="17">
        <v>429</v>
      </c>
      <c r="E9" s="18" t="s">
        <v>736</v>
      </c>
      <c r="F9" s="19"/>
      <c r="G9" s="11" t="s">
        <v>737</v>
      </c>
      <c r="H9" s="22" t="s">
        <v>29</v>
      </c>
      <c r="I9" s="17"/>
      <c r="J9" s="17" t="s">
        <v>1773</v>
      </c>
      <c r="K9" s="11"/>
      <c r="L9" s="11" t="s">
        <v>25</v>
      </c>
      <c r="M9" s="11" t="s">
        <v>24</v>
      </c>
      <c r="N9" s="10">
        <f t="shared" si="0"/>
        <v>1193287</v>
      </c>
      <c r="O9" s="10"/>
      <c r="P9" s="10">
        <f t="shared" si="1"/>
        <v>1193287</v>
      </c>
      <c r="Q9" s="10"/>
      <c r="R9" s="10"/>
      <c r="S9" s="10"/>
      <c r="T9" s="42">
        <v>387737</v>
      </c>
      <c r="U9" s="42">
        <v>387800</v>
      </c>
      <c r="V9" s="42">
        <v>417750</v>
      </c>
      <c r="W9" s="10"/>
      <c r="X9" s="41"/>
      <c r="Y9" s="41"/>
      <c r="Z9" s="41"/>
      <c r="AA9" s="41">
        <v>1</v>
      </c>
    </row>
    <row r="10" spans="1:32" ht="130" x14ac:dyDescent="0.35">
      <c r="A10" s="11">
        <v>6</v>
      </c>
      <c r="B10" s="16" t="s">
        <v>723</v>
      </c>
      <c r="C10" s="16" t="s">
        <v>732</v>
      </c>
      <c r="D10" s="17">
        <v>429</v>
      </c>
      <c r="E10" s="18" t="s">
        <v>736</v>
      </c>
      <c r="F10" s="19"/>
      <c r="G10" s="11" t="s">
        <v>737</v>
      </c>
      <c r="H10" s="22" t="s">
        <v>30</v>
      </c>
      <c r="I10" s="17"/>
      <c r="J10" s="11" t="s">
        <v>31</v>
      </c>
      <c r="K10" s="11"/>
      <c r="L10" s="11" t="s">
        <v>25</v>
      </c>
      <c r="M10" s="11" t="s">
        <v>24</v>
      </c>
      <c r="N10" s="10">
        <f t="shared" si="0"/>
        <v>656500</v>
      </c>
      <c r="O10" s="10"/>
      <c r="P10" s="10">
        <f t="shared" si="1"/>
        <v>656500</v>
      </c>
      <c r="Q10" s="10"/>
      <c r="R10" s="10"/>
      <c r="S10" s="10"/>
      <c r="T10" s="42">
        <v>631500</v>
      </c>
      <c r="U10" s="42">
        <v>0</v>
      </c>
      <c r="V10" s="42">
        <v>25000</v>
      </c>
      <c r="W10" s="10"/>
      <c r="X10" s="41"/>
      <c r="Y10" s="41"/>
      <c r="Z10" s="41"/>
      <c r="AA10" s="41">
        <v>1</v>
      </c>
    </row>
    <row r="11" spans="1:32" ht="78" x14ac:dyDescent="0.35">
      <c r="A11" s="11">
        <v>7</v>
      </c>
      <c r="B11" s="16" t="s">
        <v>723</v>
      </c>
      <c r="C11" s="16" t="s">
        <v>732</v>
      </c>
      <c r="D11" s="17">
        <v>426</v>
      </c>
      <c r="E11" s="18" t="s">
        <v>733</v>
      </c>
      <c r="F11" s="19"/>
      <c r="G11" s="11" t="s">
        <v>734</v>
      </c>
      <c r="H11" s="22" t="s">
        <v>32</v>
      </c>
      <c r="I11" s="17"/>
      <c r="J11" s="11" t="s">
        <v>33</v>
      </c>
      <c r="K11" s="11"/>
      <c r="L11" s="11" t="s">
        <v>25</v>
      </c>
      <c r="M11" s="11" t="s">
        <v>24</v>
      </c>
      <c r="N11" s="10">
        <f t="shared" si="0"/>
        <v>1118664</v>
      </c>
      <c r="O11" s="10"/>
      <c r="P11" s="10">
        <f t="shared" si="1"/>
        <v>1118664</v>
      </c>
      <c r="Q11" s="10"/>
      <c r="R11" s="10"/>
      <c r="S11" s="10"/>
      <c r="T11" s="42">
        <v>378388</v>
      </c>
      <c r="U11" s="42">
        <v>378388</v>
      </c>
      <c r="V11" s="42">
        <v>361888</v>
      </c>
      <c r="W11" s="10"/>
      <c r="X11" s="41"/>
      <c r="Y11" s="41"/>
      <c r="Z11" s="41"/>
      <c r="AA11" s="41">
        <v>1</v>
      </c>
    </row>
    <row r="12" spans="1:32" ht="130" x14ac:dyDescent="0.35">
      <c r="A12" s="11">
        <v>8</v>
      </c>
      <c r="B12" s="16" t="s">
        <v>723</v>
      </c>
      <c r="C12" s="16" t="s">
        <v>732</v>
      </c>
      <c r="D12" s="17">
        <v>429</v>
      </c>
      <c r="E12" s="18" t="s">
        <v>736</v>
      </c>
      <c r="F12" s="19"/>
      <c r="G12" s="11" t="s">
        <v>737</v>
      </c>
      <c r="H12" s="22" t="s">
        <v>34</v>
      </c>
      <c r="I12" s="17"/>
      <c r="J12" s="17" t="s">
        <v>1773</v>
      </c>
      <c r="K12" s="11"/>
      <c r="L12" s="11" t="s">
        <v>25</v>
      </c>
      <c r="M12" s="11" t="s">
        <v>24</v>
      </c>
      <c r="N12" s="10">
        <f t="shared" si="0"/>
        <v>1404009</v>
      </c>
      <c r="O12" s="10"/>
      <c r="P12" s="10">
        <f t="shared" si="1"/>
        <v>1404009</v>
      </c>
      <c r="Q12" s="10"/>
      <c r="R12" s="10"/>
      <c r="S12" s="10"/>
      <c r="T12" s="42">
        <v>468003</v>
      </c>
      <c r="U12" s="42">
        <v>468003</v>
      </c>
      <c r="V12" s="42">
        <v>468003</v>
      </c>
      <c r="W12" s="10"/>
      <c r="X12" s="41"/>
      <c r="Y12" s="41"/>
      <c r="Z12" s="41"/>
      <c r="AA12" s="41">
        <v>1</v>
      </c>
    </row>
    <row r="13" spans="1:32" ht="130" x14ac:dyDescent="0.35">
      <c r="A13" s="11">
        <v>9</v>
      </c>
      <c r="B13" s="16" t="s">
        <v>723</v>
      </c>
      <c r="C13" s="16" t="s">
        <v>732</v>
      </c>
      <c r="D13" s="17">
        <v>429</v>
      </c>
      <c r="E13" s="18" t="s">
        <v>736</v>
      </c>
      <c r="F13" s="19"/>
      <c r="G13" s="11" t="s">
        <v>737</v>
      </c>
      <c r="H13" s="22" t="s">
        <v>35</v>
      </c>
      <c r="I13" s="17"/>
      <c r="J13" s="17" t="s">
        <v>1773</v>
      </c>
      <c r="K13" s="11"/>
      <c r="L13" s="11" t="s">
        <v>25</v>
      </c>
      <c r="M13" s="11" t="s">
        <v>24</v>
      </c>
      <c r="N13" s="10">
        <f t="shared" si="0"/>
        <v>156000</v>
      </c>
      <c r="O13" s="10"/>
      <c r="P13" s="10">
        <f t="shared" si="1"/>
        <v>156000</v>
      </c>
      <c r="Q13" s="10"/>
      <c r="R13" s="10"/>
      <c r="S13" s="10"/>
      <c r="T13" s="42">
        <v>45000</v>
      </c>
      <c r="U13" s="42">
        <v>68500</v>
      </c>
      <c r="V13" s="42">
        <v>42500</v>
      </c>
      <c r="W13" s="10"/>
      <c r="X13" s="41"/>
      <c r="Y13" s="41"/>
      <c r="Z13" s="41"/>
      <c r="AA13" s="41">
        <v>1</v>
      </c>
    </row>
    <row r="14" spans="1:32" ht="78" x14ac:dyDescent="0.35">
      <c r="A14" s="11">
        <v>10</v>
      </c>
      <c r="B14" s="16" t="s">
        <v>723</v>
      </c>
      <c r="C14" s="16" t="s">
        <v>732</v>
      </c>
      <c r="D14" s="17">
        <v>426</v>
      </c>
      <c r="E14" s="18" t="s">
        <v>733</v>
      </c>
      <c r="F14" s="19"/>
      <c r="G14" s="11" t="s">
        <v>734</v>
      </c>
      <c r="H14" s="22" t="s">
        <v>36</v>
      </c>
      <c r="I14" s="17"/>
      <c r="J14" s="17" t="s">
        <v>1773</v>
      </c>
      <c r="K14" s="11"/>
      <c r="L14" s="11" t="s">
        <v>25</v>
      </c>
      <c r="M14" s="11" t="s">
        <v>24</v>
      </c>
      <c r="N14" s="10">
        <f t="shared" si="0"/>
        <v>108916</v>
      </c>
      <c r="O14" s="10"/>
      <c r="P14" s="10">
        <f t="shared" si="1"/>
        <v>108916</v>
      </c>
      <c r="Q14" s="10"/>
      <c r="R14" s="10"/>
      <c r="S14" s="10"/>
      <c r="T14" s="42">
        <v>54458</v>
      </c>
      <c r="U14" s="42">
        <v>54458</v>
      </c>
      <c r="V14" s="42"/>
      <c r="W14" s="10"/>
      <c r="X14" s="41"/>
      <c r="Y14" s="41"/>
      <c r="Z14" s="41"/>
      <c r="AA14" s="41">
        <v>1</v>
      </c>
    </row>
    <row r="15" spans="1:32" ht="78" x14ac:dyDescent="0.35">
      <c r="A15" s="11">
        <v>11</v>
      </c>
      <c r="B15" s="16" t="s">
        <v>723</v>
      </c>
      <c r="C15" s="16" t="s">
        <v>732</v>
      </c>
      <c r="D15" s="17">
        <v>426</v>
      </c>
      <c r="E15" s="18" t="s">
        <v>733</v>
      </c>
      <c r="F15" s="19"/>
      <c r="G15" s="11" t="s">
        <v>734</v>
      </c>
      <c r="H15" s="22" t="s">
        <v>37</v>
      </c>
      <c r="I15" s="17"/>
      <c r="J15" s="17" t="s">
        <v>1773</v>
      </c>
      <c r="K15" s="11"/>
      <c r="L15" s="11" t="s">
        <v>25</v>
      </c>
      <c r="M15" s="11" t="s">
        <v>24</v>
      </c>
      <c r="N15" s="10">
        <f t="shared" si="0"/>
        <v>200231</v>
      </c>
      <c r="O15" s="10"/>
      <c r="P15" s="10">
        <f t="shared" si="1"/>
        <v>200231</v>
      </c>
      <c r="Q15" s="10"/>
      <c r="R15" s="10"/>
      <c r="S15" s="10"/>
      <c r="T15" s="42">
        <v>70009</v>
      </c>
      <c r="U15" s="42">
        <v>65111</v>
      </c>
      <c r="V15" s="42">
        <v>65111</v>
      </c>
      <c r="W15" s="10"/>
      <c r="X15" s="41"/>
      <c r="Y15" s="41"/>
      <c r="Z15" s="41"/>
      <c r="AA15" s="41">
        <v>1</v>
      </c>
    </row>
    <row r="16" spans="1:32" ht="130" x14ac:dyDescent="0.35">
      <c r="A16" s="11">
        <v>12</v>
      </c>
      <c r="B16" s="16" t="s">
        <v>723</v>
      </c>
      <c r="C16" s="16" t="s">
        <v>732</v>
      </c>
      <c r="D16" s="17">
        <v>429</v>
      </c>
      <c r="E16" s="18" t="s">
        <v>736</v>
      </c>
      <c r="F16" s="19"/>
      <c r="G16" s="11" t="s">
        <v>737</v>
      </c>
      <c r="H16" s="22" t="s">
        <v>38</v>
      </c>
      <c r="I16" s="17"/>
      <c r="J16" s="17" t="s">
        <v>1773</v>
      </c>
      <c r="K16" s="11"/>
      <c r="L16" s="11" t="s">
        <v>25</v>
      </c>
      <c r="M16" s="11" t="s">
        <v>24</v>
      </c>
      <c r="N16" s="10">
        <f t="shared" si="0"/>
        <v>81735</v>
      </c>
      <c r="O16" s="10"/>
      <c r="P16" s="10">
        <f t="shared" si="1"/>
        <v>81735</v>
      </c>
      <c r="Q16" s="10"/>
      <c r="R16" s="10"/>
      <c r="S16" s="10"/>
      <c r="T16" s="42">
        <v>81735</v>
      </c>
      <c r="U16" s="42">
        <v>0</v>
      </c>
      <c r="V16" s="42">
        <v>0</v>
      </c>
      <c r="W16" s="10"/>
      <c r="X16" s="41"/>
      <c r="Y16" s="41"/>
      <c r="Z16" s="41"/>
      <c r="AA16" s="41">
        <v>1</v>
      </c>
    </row>
    <row r="17" spans="1:27" ht="78" x14ac:dyDescent="0.35">
      <c r="A17" s="11">
        <v>13</v>
      </c>
      <c r="B17" s="16" t="s">
        <v>723</v>
      </c>
      <c r="C17" s="16" t="s">
        <v>732</v>
      </c>
      <c r="D17" s="17">
        <v>426</v>
      </c>
      <c r="E17" s="18" t="s">
        <v>733</v>
      </c>
      <c r="F17" s="19"/>
      <c r="G17" s="11" t="s">
        <v>734</v>
      </c>
      <c r="H17" s="22" t="s">
        <v>39</v>
      </c>
      <c r="I17" s="17"/>
      <c r="J17" s="17" t="s">
        <v>1773</v>
      </c>
      <c r="K17" s="11"/>
      <c r="L17" s="11" t="s">
        <v>25</v>
      </c>
      <c r="M17" s="11" t="s">
        <v>24</v>
      </c>
      <c r="N17" s="10">
        <f t="shared" si="0"/>
        <v>200000</v>
      </c>
      <c r="O17" s="10"/>
      <c r="P17" s="10">
        <f t="shared" si="1"/>
        <v>200000</v>
      </c>
      <c r="Q17" s="10"/>
      <c r="R17" s="10"/>
      <c r="S17" s="10"/>
      <c r="T17" s="42">
        <v>200000</v>
      </c>
      <c r="U17" s="42">
        <v>0</v>
      </c>
      <c r="V17" s="42">
        <v>0</v>
      </c>
      <c r="W17" s="10"/>
      <c r="X17" s="41"/>
      <c r="Y17" s="41"/>
      <c r="Z17" s="41"/>
      <c r="AA17" s="41">
        <v>1</v>
      </c>
    </row>
    <row r="18" spans="1:27" ht="130" x14ac:dyDescent="0.35">
      <c r="A18" s="11">
        <v>14</v>
      </c>
      <c r="B18" s="16" t="s">
        <v>723</v>
      </c>
      <c r="C18" s="16" t="s">
        <v>732</v>
      </c>
      <c r="D18" s="17">
        <v>429</v>
      </c>
      <c r="E18" s="18" t="s">
        <v>736</v>
      </c>
      <c r="F18" s="19"/>
      <c r="G18" s="11" t="s">
        <v>737</v>
      </c>
      <c r="H18" s="22" t="s">
        <v>40</v>
      </c>
      <c r="I18" s="17"/>
      <c r="J18" s="17" t="s">
        <v>43</v>
      </c>
      <c r="K18" s="11"/>
      <c r="L18" s="11" t="s">
        <v>25</v>
      </c>
      <c r="M18" s="11" t="s">
        <v>24</v>
      </c>
      <c r="N18" s="10">
        <f t="shared" si="0"/>
        <v>4907661</v>
      </c>
      <c r="O18" s="10"/>
      <c r="P18" s="10">
        <f t="shared" si="1"/>
        <v>4907661</v>
      </c>
      <c r="Q18" s="10"/>
      <c r="R18" s="10"/>
      <c r="S18" s="10"/>
      <c r="T18" s="42">
        <v>1635887</v>
      </c>
      <c r="U18" s="42">
        <v>1635887</v>
      </c>
      <c r="V18" s="42">
        <v>1635887</v>
      </c>
      <c r="W18" s="10"/>
      <c r="X18" s="41"/>
      <c r="Y18" s="41"/>
      <c r="Z18" s="41"/>
      <c r="AA18" s="41">
        <v>1</v>
      </c>
    </row>
    <row r="19" spans="1:27" ht="78" x14ac:dyDescent="0.35">
      <c r="A19" s="11">
        <v>15</v>
      </c>
      <c r="B19" s="16" t="s">
        <v>723</v>
      </c>
      <c r="C19" s="16" t="s">
        <v>732</v>
      </c>
      <c r="D19" s="17">
        <v>426</v>
      </c>
      <c r="E19" s="18" t="s">
        <v>733</v>
      </c>
      <c r="F19" s="19"/>
      <c r="G19" s="11" t="s">
        <v>734</v>
      </c>
      <c r="H19" s="22" t="s">
        <v>41</v>
      </c>
      <c r="I19" s="17"/>
      <c r="J19" s="17" t="s">
        <v>43</v>
      </c>
      <c r="K19" s="11"/>
      <c r="L19" s="11" t="s">
        <v>25</v>
      </c>
      <c r="M19" s="11" t="s">
        <v>24</v>
      </c>
      <c r="N19" s="10">
        <f t="shared" si="0"/>
        <v>2888519</v>
      </c>
      <c r="O19" s="10"/>
      <c r="P19" s="10">
        <f t="shared" si="1"/>
        <v>2888519</v>
      </c>
      <c r="Q19" s="10"/>
      <c r="R19" s="10"/>
      <c r="S19" s="10"/>
      <c r="T19" s="42">
        <v>1115939</v>
      </c>
      <c r="U19" s="42">
        <v>886290</v>
      </c>
      <c r="V19" s="42">
        <v>886290</v>
      </c>
      <c r="W19" s="10"/>
      <c r="X19" s="41"/>
      <c r="Y19" s="41"/>
      <c r="Z19" s="41"/>
      <c r="AA19" s="41">
        <v>1</v>
      </c>
    </row>
    <row r="20" spans="1:27" ht="130" x14ac:dyDescent="0.35">
      <c r="A20" s="11">
        <v>16</v>
      </c>
      <c r="B20" s="16" t="s">
        <v>723</v>
      </c>
      <c r="C20" s="16" t="s">
        <v>732</v>
      </c>
      <c r="D20" s="17">
        <v>429</v>
      </c>
      <c r="E20" s="18" t="s">
        <v>736</v>
      </c>
      <c r="F20" s="19"/>
      <c r="G20" s="11" t="s">
        <v>737</v>
      </c>
      <c r="H20" s="22" t="s">
        <v>42</v>
      </c>
      <c r="I20" s="17"/>
      <c r="J20" s="17" t="s">
        <v>43</v>
      </c>
      <c r="K20" s="11"/>
      <c r="L20" s="11" t="s">
        <v>25</v>
      </c>
      <c r="M20" s="11" t="s">
        <v>24</v>
      </c>
      <c r="N20" s="10">
        <f t="shared" si="0"/>
        <v>92852</v>
      </c>
      <c r="O20" s="10"/>
      <c r="P20" s="10">
        <f t="shared" si="1"/>
        <v>92852</v>
      </c>
      <c r="Q20" s="10"/>
      <c r="R20" s="10"/>
      <c r="S20" s="10"/>
      <c r="T20" s="42">
        <v>70540</v>
      </c>
      <c r="U20" s="42">
        <v>11156</v>
      </c>
      <c r="V20" s="42">
        <v>11156</v>
      </c>
      <c r="W20" s="10"/>
      <c r="X20" s="41"/>
      <c r="Y20" s="41"/>
      <c r="Z20" s="41"/>
      <c r="AA20" s="41">
        <v>1</v>
      </c>
    </row>
    <row r="21" spans="1:27" ht="78" x14ac:dyDescent="0.35">
      <c r="A21" s="11">
        <v>17</v>
      </c>
      <c r="B21" s="16" t="s">
        <v>723</v>
      </c>
      <c r="C21" s="16" t="s">
        <v>724</v>
      </c>
      <c r="D21" s="11">
        <v>410</v>
      </c>
      <c r="E21" s="18" t="s">
        <v>730</v>
      </c>
      <c r="F21" s="19"/>
      <c r="G21" s="11" t="s">
        <v>731</v>
      </c>
      <c r="H21" s="22" t="s">
        <v>44</v>
      </c>
      <c r="I21" s="17"/>
      <c r="J21" s="17" t="s">
        <v>1424</v>
      </c>
      <c r="K21" s="11"/>
      <c r="L21" s="11" t="s">
        <v>25</v>
      </c>
      <c r="M21" s="11" t="s">
        <v>24</v>
      </c>
      <c r="N21" s="10">
        <f t="shared" si="0"/>
        <v>6612525</v>
      </c>
      <c r="O21" s="10"/>
      <c r="P21" s="10">
        <f t="shared" si="1"/>
        <v>6612525</v>
      </c>
      <c r="Q21" s="10"/>
      <c r="R21" s="10"/>
      <c r="S21" s="10"/>
      <c r="T21" s="42">
        <v>2204175</v>
      </c>
      <c r="U21" s="42">
        <v>2204175</v>
      </c>
      <c r="V21" s="42">
        <v>2204175</v>
      </c>
      <c r="W21" s="10"/>
      <c r="X21" s="41"/>
      <c r="Y21" s="41"/>
      <c r="Z21" s="41"/>
      <c r="AA21" s="41">
        <v>1</v>
      </c>
    </row>
    <row r="22" spans="1:27" ht="78" x14ac:dyDescent="0.35">
      <c r="A22" s="11">
        <v>18</v>
      </c>
      <c r="B22" s="16" t="s">
        <v>723</v>
      </c>
      <c r="C22" s="16" t="s">
        <v>724</v>
      </c>
      <c r="D22" s="11">
        <v>410</v>
      </c>
      <c r="E22" s="18" t="s">
        <v>730</v>
      </c>
      <c r="F22" s="19"/>
      <c r="G22" s="11" t="s">
        <v>731</v>
      </c>
      <c r="H22" s="22" t="s">
        <v>45</v>
      </c>
      <c r="I22" s="17"/>
      <c r="J22" s="17" t="s">
        <v>1424</v>
      </c>
      <c r="K22" s="11"/>
      <c r="L22" s="11" t="s">
        <v>25</v>
      </c>
      <c r="M22" s="11" t="s">
        <v>24</v>
      </c>
      <c r="N22" s="10">
        <f t="shared" si="0"/>
        <v>18420708</v>
      </c>
      <c r="O22" s="10"/>
      <c r="P22" s="10">
        <f t="shared" si="1"/>
        <v>18420708</v>
      </c>
      <c r="Q22" s="10"/>
      <c r="R22" s="10"/>
      <c r="S22" s="10"/>
      <c r="T22" s="42">
        <v>6140236</v>
      </c>
      <c r="U22" s="42">
        <v>6140236</v>
      </c>
      <c r="V22" s="42">
        <v>6140236</v>
      </c>
      <c r="W22" s="10"/>
      <c r="X22" s="41"/>
      <c r="Y22" s="41"/>
      <c r="Z22" s="41"/>
      <c r="AA22" s="41">
        <v>1</v>
      </c>
    </row>
    <row r="23" spans="1:27" ht="78" x14ac:dyDescent="0.35">
      <c r="A23" s="11">
        <v>19</v>
      </c>
      <c r="B23" s="16" t="s">
        <v>723</v>
      </c>
      <c r="C23" s="16" t="s">
        <v>724</v>
      </c>
      <c r="D23" s="11">
        <v>410</v>
      </c>
      <c r="E23" s="18" t="s">
        <v>730</v>
      </c>
      <c r="F23" s="19"/>
      <c r="G23" s="11" t="s">
        <v>731</v>
      </c>
      <c r="H23" s="22" t="s">
        <v>46</v>
      </c>
      <c r="I23" s="17"/>
      <c r="J23" s="17" t="s">
        <v>1424</v>
      </c>
      <c r="K23" s="11"/>
      <c r="L23" s="11" t="s">
        <v>25</v>
      </c>
      <c r="M23" s="11" t="s">
        <v>24</v>
      </c>
      <c r="N23" s="10">
        <f t="shared" si="0"/>
        <v>90000</v>
      </c>
      <c r="O23" s="10"/>
      <c r="P23" s="10">
        <f t="shared" si="1"/>
        <v>90000</v>
      </c>
      <c r="Q23" s="10"/>
      <c r="R23" s="10"/>
      <c r="S23" s="10"/>
      <c r="T23" s="42">
        <v>30000</v>
      </c>
      <c r="U23" s="42">
        <v>30000</v>
      </c>
      <c r="V23" s="42">
        <v>30000</v>
      </c>
      <c r="W23" s="10"/>
      <c r="X23" s="41"/>
      <c r="Y23" s="41"/>
      <c r="Z23" s="41"/>
      <c r="AA23" s="41">
        <v>1</v>
      </c>
    </row>
    <row r="24" spans="1:27" ht="78" x14ac:dyDescent="0.35">
      <c r="A24" s="11">
        <v>20</v>
      </c>
      <c r="B24" s="16" t="s">
        <v>723</v>
      </c>
      <c r="C24" s="16" t="s">
        <v>724</v>
      </c>
      <c r="D24" s="11">
        <v>410</v>
      </c>
      <c r="E24" s="18" t="s">
        <v>730</v>
      </c>
      <c r="F24" s="19"/>
      <c r="G24" s="11" t="s">
        <v>731</v>
      </c>
      <c r="H24" s="22" t="s">
        <v>47</v>
      </c>
      <c r="I24" s="17"/>
      <c r="J24" s="17" t="s">
        <v>1424</v>
      </c>
      <c r="K24" s="11"/>
      <c r="L24" s="11" t="s">
        <v>25</v>
      </c>
      <c r="M24" s="11" t="s">
        <v>24</v>
      </c>
      <c r="N24" s="10">
        <f t="shared" si="0"/>
        <v>1500000</v>
      </c>
      <c r="O24" s="10"/>
      <c r="P24" s="10">
        <f t="shared" si="1"/>
        <v>1500000</v>
      </c>
      <c r="Q24" s="10"/>
      <c r="R24" s="10"/>
      <c r="S24" s="10"/>
      <c r="T24" s="42">
        <v>500000</v>
      </c>
      <c r="U24" s="42">
        <v>500000</v>
      </c>
      <c r="V24" s="42">
        <v>500000</v>
      </c>
      <c r="W24" s="10"/>
      <c r="X24" s="41"/>
      <c r="Y24" s="41"/>
      <c r="Z24" s="41"/>
      <c r="AA24" s="41">
        <v>1</v>
      </c>
    </row>
    <row r="25" spans="1:27" ht="78" x14ac:dyDescent="0.35">
      <c r="A25" s="11">
        <v>21</v>
      </c>
      <c r="B25" s="16" t="s">
        <v>723</v>
      </c>
      <c r="C25" s="16" t="s">
        <v>724</v>
      </c>
      <c r="D25" s="11">
        <v>410</v>
      </c>
      <c r="E25" s="18" t="s">
        <v>730</v>
      </c>
      <c r="F25" s="19"/>
      <c r="G25" s="11" t="s">
        <v>731</v>
      </c>
      <c r="H25" s="22" t="s">
        <v>48</v>
      </c>
      <c r="I25" s="17"/>
      <c r="J25" s="17" t="s">
        <v>1424</v>
      </c>
      <c r="K25" s="11"/>
      <c r="L25" s="11" t="s">
        <v>25</v>
      </c>
      <c r="M25" s="11" t="s">
        <v>24</v>
      </c>
      <c r="N25" s="10">
        <f t="shared" si="0"/>
        <v>250000</v>
      </c>
      <c r="O25" s="10"/>
      <c r="P25" s="10">
        <f t="shared" si="1"/>
        <v>250000</v>
      </c>
      <c r="Q25" s="10"/>
      <c r="R25" s="10"/>
      <c r="S25" s="10"/>
      <c r="T25" s="42">
        <v>250000</v>
      </c>
      <c r="U25" s="42"/>
      <c r="V25" s="42"/>
      <c r="W25" s="10"/>
      <c r="X25" s="41"/>
      <c r="Y25" s="41"/>
      <c r="Z25" s="41"/>
      <c r="AA25" s="41">
        <v>1</v>
      </c>
    </row>
    <row r="26" spans="1:27" ht="130" x14ac:dyDescent="0.35">
      <c r="A26" s="11">
        <v>22</v>
      </c>
      <c r="B26" s="16" t="s">
        <v>723</v>
      </c>
      <c r="C26" s="16" t="s">
        <v>732</v>
      </c>
      <c r="D26" s="17">
        <v>429</v>
      </c>
      <c r="E26" s="18" t="s">
        <v>736</v>
      </c>
      <c r="F26" s="19"/>
      <c r="G26" s="11" t="s">
        <v>737</v>
      </c>
      <c r="H26" s="22" t="s">
        <v>49</v>
      </c>
      <c r="I26" s="17"/>
      <c r="J26" s="17" t="s">
        <v>31</v>
      </c>
      <c r="K26" s="11" t="s">
        <v>43</v>
      </c>
      <c r="L26" s="11" t="s">
        <v>25</v>
      </c>
      <c r="M26" s="11" t="s">
        <v>24</v>
      </c>
      <c r="N26" s="10">
        <f t="shared" si="0"/>
        <v>1385978</v>
      </c>
      <c r="O26" s="10"/>
      <c r="P26" s="10">
        <f t="shared" si="1"/>
        <v>1385978</v>
      </c>
      <c r="Q26" s="10"/>
      <c r="R26" s="10"/>
      <c r="S26" s="10"/>
      <c r="T26" s="10">
        <v>497386</v>
      </c>
      <c r="U26" s="10">
        <v>444296</v>
      </c>
      <c r="V26" s="10">
        <v>444296</v>
      </c>
      <c r="W26" s="10"/>
      <c r="X26" s="41"/>
      <c r="Y26" s="41"/>
      <c r="Z26" s="41"/>
      <c r="AA26" s="41">
        <v>1</v>
      </c>
    </row>
    <row r="27" spans="1:27" ht="78" x14ac:dyDescent="0.35">
      <c r="A27" s="11">
        <v>23</v>
      </c>
      <c r="B27" s="16" t="s">
        <v>723</v>
      </c>
      <c r="C27" s="16" t="s">
        <v>724</v>
      </c>
      <c r="D27" s="11">
        <v>410</v>
      </c>
      <c r="E27" s="18" t="s">
        <v>730</v>
      </c>
      <c r="F27" s="19"/>
      <c r="G27" s="11" t="s">
        <v>731</v>
      </c>
      <c r="H27" s="22" t="s">
        <v>52</v>
      </c>
      <c r="I27" s="17"/>
      <c r="J27" s="17" t="s">
        <v>51</v>
      </c>
      <c r="K27" s="11"/>
      <c r="L27" s="11" t="s">
        <v>25</v>
      </c>
      <c r="M27" s="11" t="s">
        <v>24</v>
      </c>
      <c r="N27" s="10">
        <f t="shared" si="0"/>
        <v>450000</v>
      </c>
      <c r="O27" s="10"/>
      <c r="P27" s="10">
        <f t="shared" si="1"/>
        <v>450000</v>
      </c>
      <c r="Q27" s="10"/>
      <c r="R27" s="10"/>
      <c r="S27" s="10"/>
      <c r="T27" s="42">
        <v>450000</v>
      </c>
      <c r="U27" s="10"/>
      <c r="V27" s="10"/>
      <c r="W27" s="10"/>
      <c r="X27" s="41"/>
      <c r="Y27" s="41"/>
      <c r="Z27" s="41"/>
      <c r="AA27" s="41">
        <v>1</v>
      </c>
    </row>
    <row r="28" spans="1:27" ht="130" x14ac:dyDescent="0.35">
      <c r="A28" s="11">
        <v>24</v>
      </c>
      <c r="B28" s="16" t="s">
        <v>723</v>
      </c>
      <c r="C28" s="16" t="s">
        <v>732</v>
      </c>
      <c r="D28" s="17">
        <v>429</v>
      </c>
      <c r="E28" s="18" t="s">
        <v>736</v>
      </c>
      <c r="F28" s="19"/>
      <c r="G28" s="11" t="s">
        <v>737</v>
      </c>
      <c r="H28" s="22" t="s">
        <v>53</v>
      </c>
      <c r="I28" s="17"/>
      <c r="J28" s="17" t="s">
        <v>55</v>
      </c>
      <c r="K28" s="11"/>
      <c r="L28" s="11" t="s">
        <v>25</v>
      </c>
      <c r="M28" s="11" t="s">
        <v>24</v>
      </c>
      <c r="N28" s="10">
        <f t="shared" si="0"/>
        <v>6500200</v>
      </c>
      <c r="O28" s="10"/>
      <c r="P28" s="10">
        <f t="shared" si="1"/>
        <v>6500200</v>
      </c>
      <c r="Q28" s="10"/>
      <c r="R28" s="10"/>
      <c r="S28" s="10"/>
      <c r="T28" s="42">
        <v>1500000</v>
      </c>
      <c r="U28" s="42">
        <v>2000000</v>
      </c>
      <c r="V28" s="42">
        <v>3000200</v>
      </c>
      <c r="W28" s="10"/>
      <c r="X28" s="41"/>
      <c r="Y28" s="41"/>
      <c r="Z28" s="41"/>
      <c r="AA28" s="41">
        <v>1</v>
      </c>
    </row>
    <row r="29" spans="1:27" ht="130" x14ac:dyDescent="0.35">
      <c r="A29" s="11">
        <v>25</v>
      </c>
      <c r="B29" s="16" t="s">
        <v>723</v>
      </c>
      <c r="C29" s="16" t="s">
        <v>732</v>
      </c>
      <c r="D29" s="17">
        <v>429</v>
      </c>
      <c r="E29" s="18" t="s">
        <v>736</v>
      </c>
      <c r="F29" s="19"/>
      <c r="G29" s="11" t="s">
        <v>737</v>
      </c>
      <c r="H29" s="22" t="s">
        <v>54</v>
      </c>
      <c r="I29" s="17"/>
      <c r="J29" s="17" t="s">
        <v>55</v>
      </c>
      <c r="K29" s="11"/>
      <c r="L29" s="11" t="s">
        <v>25</v>
      </c>
      <c r="M29" s="11" t="s">
        <v>24</v>
      </c>
      <c r="N29" s="10">
        <f t="shared" si="0"/>
        <v>35000</v>
      </c>
      <c r="O29" s="10"/>
      <c r="P29" s="10">
        <f t="shared" si="1"/>
        <v>35000</v>
      </c>
      <c r="Q29" s="10"/>
      <c r="R29" s="10"/>
      <c r="S29" s="10"/>
      <c r="T29" s="42">
        <v>35000</v>
      </c>
      <c r="U29" s="42">
        <v>0</v>
      </c>
      <c r="V29" s="42">
        <v>0</v>
      </c>
      <c r="W29" s="10"/>
      <c r="X29" s="41"/>
      <c r="Y29" s="41"/>
      <c r="Z29" s="41"/>
      <c r="AA29" s="41">
        <v>1</v>
      </c>
    </row>
    <row r="30" spans="1:27" ht="52" x14ac:dyDescent="0.35">
      <c r="A30" s="11">
        <v>26</v>
      </c>
      <c r="B30" s="16" t="s">
        <v>723</v>
      </c>
      <c r="C30" s="16" t="s">
        <v>724</v>
      </c>
      <c r="D30" s="17">
        <v>406</v>
      </c>
      <c r="E30" s="18" t="s">
        <v>725</v>
      </c>
      <c r="F30" s="19"/>
      <c r="G30" s="11" t="s">
        <v>726</v>
      </c>
      <c r="H30" s="23" t="s">
        <v>56</v>
      </c>
      <c r="I30" s="24"/>
      <c r="J30" s="17" t="s">
        <v>57</v>
      </c>
      <c r="K30" s="11"/>
      <c r="L30" s="11" t="s">
        <v>25</v>
      </c>
      <c r="M30" s="11" t="s">
        <v>24</v>
      </c>
      <c r="N30" s="10">
        <f t="shared" si="0"/>
        <v>120000</v>
      </c>
      <c r="O30" s="10"/>
      <c r="P30" s="10">
        <f t="shared" si="1"/>
        <v>120000</v>
      </c>
      <c r="Q30" s="10"/>
      <c r="R30" s="10"/>
      <c r="S30" s="10"/>
      <c r="T30" s="42">
        <v>120000</v>
      </c>
      <c r="U30" s="10"/>
      <c r="V30" s="10"/>
      <c r="W30" s="10"/>
      <c r="X30" s="41"/>
      <c r="Y30" s="41"/>
      <c r="Z30" s="41"/>
      <c r="AA30" s="41">
        <v>1</v>
      </c>
    </row>
    <row r="31" spans="1:27" ht="39" x14ac:dyDescent="0.35">
      <c r="A31" s="11">
        <v>27</v>
      </c>
      <c r="B31" s="16" t="s">
        <v>672</v>
      </c>
      <c r="C31" s="16" t="s">
        <v>706</v>
      </c>
      <c r="D31" s="17">
        <v>352</v>
      </c>
      <c r="E31" s="18" t="s">
        <v>707</v>
      </c>
      <c r="F31" s="19"/>
      <c r="G31" s="11" t="s">
        <v>59</v>
      </c>
      <c r="H31" s="23" t="s">
        <v>58</v>
      </c>
      <c r="I31" s="24"/>
      <c r="J31" s="17" t="s">
        <v>59</v>
      </c>
      <c r="K31" s="11"/>
      <c r="L31" s="11" t="s">
        <v>25</v>
      </c>
      <c r="M31" s="11" t="s">
        <v>24</v>
      </c>
      <c r="N31" s="10">
        <f t="shared" si="0"/>
        <v>5000000</v>
      </c>
      <c r="O31" s="10"/>
      <c r="P31" s="10">
        <f t="shared" si="1"/>
        <v>5000000</v>
      </c>
      <c r="Q31" s="10"/>
      <c r="R31" s="10"/>
      <c r="S31" s="10"/>
      <c r="T31" s="42">
        <v>5000000</v>
      </c>
      <c r="U31" s="10"/>
      <c r="V31" s="10"/>
      <c r="W31" s="10"/>
      <c r="X31" s="41"/>
      <c r="Y31" s="41"/>
      <c r="Z31" s="41"/>
      <c r="AA31" s="41">
        <v>1</v>
      </c>
    </row>
    <row r="32" spans="1:27" ht="52" x14ac:dyDescent="0.35">
      <c r="A32" s="11">
        <v>28</v>
      </c>
      <c r="B32" s="16" t="s">
        <v>723</v>
      </c>
      <c r="C32" s="16" t="s">
        <v>724</v>
      </c>
      <c r="D32" s="17">
        <v>406</v>
      </c>
      <c r="E32" s="18" t="s">
        <v>725</v>
      </c>
      <c r="F32" s="19"/>
      <c r="G32" s="11" t="s">
        <v>726</v>
      </c>
      <c r="H32" s="25" t="s">
        <v>60</v>
      </c>
      <c r="I32" s="26"/>
      <c r="J32" s="17" t="s">
        <v>63</v>
      </c>
      <c r="K32" s="11"/>
      <c r="L32" s="11" t="s">
        <v>25</v>
      </c>
      <c r="M32" s="11" t="s">
        <v>24</v>
      </c>
      <c r="N32" s="10">
        <f t="shared" si="0"/>
        <v>4080816</v>
      </c>
      <c r="O32" s="10"/>
      <c r="P32" s="10">
        <f t="shared" si="1"/>
        <v>4080816</v>
      </c>
      <c r="Q32" s="10"/>
      <c r="R32" s="10"/>
      <c r="S32" s="10"/>
      <c r="T32" s="42">
        <v>4080816</v>
      </c>
      <c r="U32" s="42">
        <v>0</v>
      </c>
      <c r="V32" s="42">
        <v>0</v>
      </c>
      <c r="W32" s="10"/>
      <c r="X32" s="41"/>
      <c r="Y32" s="41"/>
      <c r="Z32" s="41"/>
      <c r="AA32" s="41">
        <v>1</v>
      </c>
    </row>
    <row r="33" spans="1:27" ht="52" x14ac:dyDescent="0.35">
      <c r="A33" s="11">
        <v>29</v>
      </c>
      <c r="B33" s="16" t="s">
        <v>672</v>
      </c>
      <c r="C33" s="16" t="s">
        <v>702</v>
      </c>
      <c r="D33" s="17">
        <v>336</v>
      </c>
      <c r="E33" s="18" t="s">
        <v>704</v>
      </c>
      <c r="F33" s="19"/>
      <c r="G33" s="11" t="s">
        <v>407</v>
      </c>
      <c r="H33" s="25" t="s">
        <v>61</v>
      </c>
      <c r="I33" s="26"/>
      <c r="J33" s="17" t="s">
        <v>63</v>
      </c>
      <c r="K33" s="11"/>
      <c r="L33" s="11" t="s">
        <v>25</v>
      </c>
      <c r="M33" s="11" t="s">
        <v>24</v>
      </c>
      <c r="N33" s="10">
        <f t="shared" si="0"/>
        <v>250000</v>
      </c>
      <c r="O33" s="10"/>
      <c r="P33" s="10">
        <f t="shared" si="1"/>
        <v>250000</v>
      </c>
      <c r="Q33" s="10"/>
      <c r="R33" s="10"/>
      <c r="S33" s="10"/>
      <c r="T33" s="42">
        <v>250000</v>
      </c>
      <c r="U33" s="42"/>
      <c r="V33" s="42"/>
      <c r="W33" s="10"/>
      <c r="X33" s="41"/>
      <c r="Y33" s="41"/>
      <c r="Z33" s="41"/>
      <c r="AA33" s="41">
        <v>1</v>
      </c>
    </row>
    <row r="34" spans="1:27" ht="52" x14ac:dyDescent="0.35">
      <c r="A34" s="11">
        <v>30</v>
      </c>
      <c r="B34" s="16" t="s">
        <v>708</v>
      </c>
      <c r="C34" s="16" t="s">
        <v>715</v>
      </c>
      <c r="D34" s="17">
        <v>380</v>
      </c>
      <c r="E34" s="18" t="s">
        <v>716</v>
      </c>
      <c r="F34" s="19"/>
      <c r="G34" s="11" t="s">
        <v>717</v>
      </c>
      <c r="H34" s="25" t="s">
        <v>62</v>
      </c>
      <c r="I34" s="26"/>
      <c r="J34" s="17" t="s">
        <v>63</v>
      </c>
      <c r="K34" s="11"/>
      <c r="L34" s="11" t="s">
        <v>25</v>
      </c>
      <c r="M34" s="11" t="s">
        <v>24</v>
      </c>
      <c r="N34" s="10">
        <f t="shared" si="0"/>
        <v>956058</v>
      </c>
      <c r="O34" s="10"/>
      <c r="P34" s="10">
        <f t="shared" si="1"/>
        <v>956058</v>
      </c>
      <c r="Q34" s="10"/>
      <c r="R34" s="10"/>
      <c r="S34" s="10"/>
      <c r="T34" s="42">
        <v>956058</v>
      </c>
      <c r="U34" s="42"/>
      <c r="V34" s="42"/>
      <c r="W34" s="10"/>
      <c r="X34" s="41"/>
      <c r="Y34" s="41"/>
      <c r="Z34" s="41"/>
      <c r="AA34" s="41">
        <v>1</v>
      </c>
    </row>
    <row r="35" spans="1:27" ht="65" x14ac:dyDescent="0.35">
      <c r="A35" s="11">
        <v>31</v>
      </c>
      <c r="B35" s="27" t="s">
        <v>618</v>
      </c>
      <c r="C35" s="11" t="s">
        <v>633</v>
      </c>
      <c r="D35" s="17">
        <v>117</v>
      </c>
      <c r="E35" s="28" t="s">
        <v>634</v>
      </c>
      <c r="F35" s="19"/>
      <c r="G35" s="11" t="s">
        <v>635</v>
      </c>
      <c r="H35" s="25" t="s">
        <v>64</v>
      </c>
      <c r="I35" s="26"/>
      <c r="J35" s="17" t="s">
        <v>66</v>
      </c>
      <c r="K35" s="11"/>
      <c r="L35" s="11" t="s">
        <v>25</v>
      </c>
      <c r="M35" s="11" t="s">
        <v>24</v>
      </c>
      <c r="N35" s="10">
        <f t="shared" si="0"/>
        <v>2055465</v>
      </c>
      <c r="O35" s="10"/>
      <c r="P35" s="10">
        <f t="shared" si="1"/>
        <v>2055465</v>
      </c>
      <c r="Q35" s="10"/>
      <c r="R35" s="10"/>
      <c r="S35" s="10"/>
      <c r="T35" s="42">
        <v>685155</v>
      </c>
      <c r="U35" s="42">
        <v>685155</v>
      </c>
      <c r="V35" s="42">
        <v>685155</v>
      </c>
      <c r="W35" s="10"/>
      <c r="X35" s="41"/>
      <c r="Y35" s="41"/>
      <c r="Z35" s="41"/>
      <c r="AA35" s="41">
        <v>1</v>
      </c>
    </row>
    <row r="36" spans="1:27" ht="52" x14ac:dyDescent="0.35">
      <c r="A36" s="11">
        <v>32</v>
      </c>
      <c r="B36" s="27" t="s">
        <v>618</v>
      </c>
      <c r="C36" s="27" t="s">
        <v>623</v>
      </c>
      <c r="D36" s="17">
        <v>86</v>
      </c>
      <c r="E36" s="15" t="s">
        <v>624</v>
      </c>
      <c r="F36" s="19"/>
      <c r="G36" s="11" t="s">
        <v>76</v>
      </c>
      <c r="H36" s="25" t="s">
        <v>65</v>
      </c>
      <c r="I36" s="26"/>
      <c r="J36" s="17" t="s">
        <v>66</v>
      </c>
      <c r="K36" s="11"/>
      <c r="L36" s="11" t="s">
        <v>25</v>
      </c>
      <c r="M36" s="11" t="s">
        <v>24</v>
      </c>
      <c r="N36" s="10">
        <f t="shared" si="0"/>
        <v>200000</v>
      </c>
      <c r="O36" s="10"/>
      <c r="P36" s="10">
        <f t="shared" si="1"/>
        <v>200000</v>
      </c>
      <c r="Q36" s="10"/>
      <c r="R36" s="10"/>
      <c r="S36" s="10"/>
      <c r="T36" s="42">
        <v>200000</v>
      </c>
      <c r="U36" s="42">
        <v>0</v>
      </c>
      <c r="V36" s="42">
        <v>0</v>
      </c>
      <c r="W36" s="10"/>
      <c r="X36" s="41"/>
      <c r="Y36" s="41"/>
      <c r="Z36" s="41"/>
      <c r="AA36" s="41">
        <v>1</v>
      </c>
    </row>
    <row r="37" spans="1:27" ht="78" x14ac:dyDescent="0.35">
      <c r="A37" s="11">
        <v>33</v>
      </c>
      <c r="B37" s="16" t="s">
        <v>723</v>
      </c>
      <c r="C37" s="16" t="s">
        <v>732</v>
      </c>
      <c r="D37" s="17">
        <v>426</v>
      </c>
      <c r="E37" s="18" t="s">
        <v>733</v>
      </c>
      <c r="F37" s="19"/>
      <c r="G37" s="11" t="s">
        <v>734</v>
      </c>
      <c r="H37" s="25" t="s">
        <v>67</v>
      </c>
      <c r="I37" s="26"/>
      <c r="J37" s="17" t="s">
        <v>31</v>
      </c>
      <c r="K37" s="11"/>
      <c r="L37" s="11" t="s">
        <v>25</v>
      </c>
      <c r="M37" s="11" t="s">
        <v>24</v>
      </c>
      <c r="N37" s="10">
        <f t="shared" si="0"/>
        <v>450796</v>
      </c>
      <c r="O37" s="10"/>
      <c r="P37" s="10">
        <f t="shared" si="1"/>
        <v>450796</v>
      </c>
      <c r="Q37" s="10"/>
      <c r="R37" s="10"/>
      <c r="S37" s="10"/>
      <c r="T37" s="42">
        <v>0</v>
      </c>
      <c r="U37" s="42">
        <v>225398</v>
      </c>
      <c r="V37" s="42">
        <v>225398</v>
      </c>
      <c r="W37" s="10"/>
      <c r="X37" s="41"/>
      <c r="Y37" s="41"/>
      <c r="Z37" s="41"/>
      <c r="AA37" s="41">
        <v>1</v>
      </c>
    </row>
    <row r="38" spans="1:27" ht="117" x14ac:dyDescent="0.35">
      <c r="A38" s="11">
        <v>34</v>
      </c>
      <c r="B38" s="16" t="s">
        <v>723</v>
      </c>
      <c r="C38" s="29" t="s">
        <v>738</v>
      </c>
      <c r="D38" s="11">
        <v>440</v>
      </c>
      <c r="E38" s="18" t="s">
        <v>741</v>
      </c>
      <c r="F38" s="19"/>
      <c r="G38" s="11" t="s">
        <v>742</v>
      </c>
      <c r="H38" s="25" t="s">
        <v>68</v>
      </c>
      <c r="I38" s="26"/>
      <c r="J38" s="17" t="s">
        <v>69</v>
      </c>
      <c r="K38" s="11"/>
      <c r="L38" s="11" t="s">
        <v>25</v>
      </c>
      <c r="M38" s="11" t="s">
        <v>24</v>
      </c>
      <c r="N38" s="10">
        <f t="shared" si="0"/>
        <v>61160</v>
      </c>
      <c r="O38" s="10"/>
      <c r="P38" s="10">
        <f t="shared" si="1"/>
        <v>61160</v>
      </c>
      <c r="Q38" s="10"/>
      <c r="R38" s="10"/>
      <c r="S38" s="10"/>
      <c r="T38" s="42">
        <v>61160</v>
      </c>
      <c r="U38" s="42">
        <v>0</v>
      </c>
      <c r="V38" s="42">
        <v>0</v>
      </c>
      <c r="W38" s="10"/>
      <c r="X38" s="41"/>
      <c r="Y38" s="41"/>
      <c r="Z38" s="41"/>
      <c r="AA38" s="41">
        <v>1</v>
      </c>
    </row>
    <row r="39" spans="1:27" ht="117" x14ac:dyDescent="0.35">
      <c r="A39" s="11">
        <v>35</v>
      </c>
      <c r="B39" s="16" t="s">
        <v>723</v>
      </c>
      <c r="C39" s="29" t="s">
        <v>738</v>
      </c>
      <c r="D39" s="11">
        <v>440</v>
      </c>
      <c r="E39" s="18" t="s">
        <v>741</v>
      </c>
      <c r="F39" s="19"/>
      <c r="G39" s="11" t="s">
        <v>742</v>
      </c>
      <c r="H39" s="25" t="s">
        <v>68</v>
      </c>
      <c r="I39" s="26"/>
      <c r="J39" s="17" t="s">
        <v>69</v>
      </c>
      <c r="K39" s="11"/>
      <c r="L39" s="11" t="s">
        <v>25</v>
      </c>
      <c r="M39" s="11" t="s">
        <v>24</v>
      </c>
      <c r="N39" s="10">
        <f t="shared" si="0"/>
        <v>78471</v>
      </c>
      <c r="O39" s="10"/>
      <c r="P39" s="10">
        <f t="shared" si="1"/>
        <v>78471</v>
      </c>
      <c r="Q39" s="10"/>
      <c r="R39" s="10"/>
      <c r="S39" s="10"/>
      <c r="T39" s="42">
        <v>26157</v>
      </c>
      <c r="U39" s="42">
        <v>26157</v>
      </c>
      <c r="V39" s="42">
        <v>26157</v>
      </c>
      <c r="W39" s="10"/>
      <c r="X39" s="41"/>
      <c r="Y39" s="41"/>
      <c r="Z39" s="41"/>
      <c r="AA39" s="41">
        <v>1</v>
      </c>
    </row>
    <row r="40" spans="1:27" ht="117" x14ac:dyDescent="0.35">
      <c r="A40" s="11">
        <v>36</v>
      </c>
      <c r="B40" s="16" t="s">
        <v>723</v>
      </c>
      <c r="C40" s="29" t="s">
        <v>738</v>
      </c>
      <c r="D40" s="11">
        <v>440</v>
      </c>
      <c r="E40" s="18" t="s">
        <v>741</v>
      </c>
      <c r="F40" s="19"/>
      <c r="G40" s="11" t="s">
        <v>742</v>
      </c>
      <c r="H40" s="25" t="s">
        <v>68</v>
      </c>
      <c r="I40" s="26"/>
      <c r="J40" s="17" t="s">
        <v>69</v>
      </c>
      <c r="K40" s="11"/>
      <c r="L40" s="11" t="s">
        <v>25</v>
      </c>
      <c r="M40" s="11" t="s">
        <v>24</v>
      </c>
      <c r="N40" s="10">
        <f t="shared" si="0"/>
        <v>900000</v>
      </c>
      <c r="O40" s="10"/>
      <c r="P40" s="10">
        <f t="shared" si="1"/>
        <v>900000</v>
      </c>
      <c r="Q40" s="10"/>
      <c r="R40" s="10"/>
      <c r="S40" s="10"/>
      <c r="T40" s="42">
        <v>300000</v>
      </c>
      <c r="U40" s="42">
        <v>300000</v>
      </c>
      <c r="V40" s="42">
        <v>300000</v>
      </c>
      <c r="W40" s="10"/>
      <c r="X40" s="41"/>
      <c r="Y40" s="41"/>
      <c r="Z40" s="41"/>
      <c r="AA40" s="41">
        <v>1</v>
      </c>
    </row>
    <row r="41" spans="1:27" ht="78" x14ac:dyDescent="0.35">
      <c r="A41" s="11">
        <v>37</v>
      </c>
      <c r="B41" s="16" t="s">
        <v>708</v>
      </c>
      <c r="C41" s="16" t="s">
        <v>709</v>
      </c>
      <c r="D41" s="17">
        <v>369</v>
      </c>
      <c r="E41" s="18" t="s">
        <v>712</v>
      </c>
      <c r="F41" s="19"/>
      <c r="G41" s="11" t="s">
        <v>713</v>
      </c>
      <c r="H41" s="25" t="s">
        <v>70</v>
      </c>
      <c r="I41" s="26"/>
      <c r="J41" s="17" t="s">
        <v>72</v>
      </c>
      <c r="K41" s="11"/>
      <c r="L41" s="11" t="s">
        <v>25</v>
      </c>
      <c r="M41" s="11" t="s">
        <v>24</v>
      </c>
      <c r="N41" s="10">
        <f t="shared" si="0"/>
        <v>510000</v>
      </c>
      <c r="O41" s="10"/>
      <c r="P41" s="10">
        <f t="shared" si="1"/>
        <v>510000</v>
      </c>
      <c r="Q41" s="10"/>
      <c r="R41" s="10"/>
      <c r="S41" s="10"/>
      <c r="T41" s="42">
        <v>510000</v>
      </c>
      <c r="U41" s="10"/>
      <c r="V41" s="10"/>
      <c r="W41" s="10"/>
      <c r="X41" s="41"/>
      <c r="Y41" s="41"/>
      <c r="Z41" s="41"/>
      <c r="AA41" s="41">
        <v>1</v>
      </c>
    </row>
    <row r="42" spans="1:27" ht="52" x14ac:dyDescent="0.35">
      <c r="A42" s="11">
        <v>38</v>
      </c>
      <c r="B42" s="16" t="s">
        <v>708</v>
      </c>
      <c r="C42" s="16" t="s">
        <v>709</v>
      </c>
      <c r="D42" s="17">
        <v>370</v>
      </c>
      <c r="E42" s="18" t="s">
        <v>714</v>
      </c>
      <c r="F42" s="19"/>
      <c r="G42" s="11" t="s">
        <v>72</v>
      </c>
      <c r="H42" s="25" t="s">
        <v>71</v>
      </c>
      <c r="I42" s="26"/>
      <c r="J42" s="17" t="s">
        <v>72</v>
      </c>
      <c r="K42" s="11"/>
      <c r="L42" s="11" t="s">
        <v>25</v>
      </c>
      <c r="M42" s="11" t="s">
        <v>24</v>
      </c>
      <c r="N42" s="10">
        <f t="shared" si="0"/>
        <v>140000</v>
      </c>
      <c r="O42" s="10"/>
      <c r="P42" s="10">
        <f t="shared" si="1"/>
        <v>140000</v>
      </c>
      <c r="Q42" s="10"/>
      <c r="R42" s="10"/>
      <c r="S42" s="10"/>
      <c r="T42" s="42">
        <v>140000</v>
      </c>
      <c r="U42" s="10"/>
      <c r="V42" s="10"/>
      <c r="W42" s="10"/>
      <c r="X42" s="41"/>
      <c r="Y42" s="41"/>
      <c r="Z42" s="41"/>
      <c r="AA42" s="41">
        <v>1</v>
      </c>
    </row>
    <row r="43" spans="1:27" ht="117" x14ac:dyDescent="0.35">
      <c r="A43" s="11">
        <v>39</v>
      </c>
      <c r="B43" s="16" t="s">
        <v>723</v>
      </c>
      <c r="C43" s="29" t="s">
        <v>738</v>
      </c>
      <c r="D43" s="17">
        <v>440</v>
      </c>
      <c r="E43" s="18" t="s">
        <v>741</v>
      </c>
      <c r="F43" s="19"/>
      <c r="G43" s="11" t="s">
        <v>742</v>
      </c>
      <c r="H43" s="25" t="s">
        <v>73</v>
      </c>
      <c r="I43" s="26"/>
      <c r="J43" s="17" t="s">
        <v>76</v>
      </c>
      <c r="K43" s="11"/>
      <c r="L43" s="11" t="s">
        <v>25</v>
      </c>
      <c r="M43" s="11" t="s">
        <v>24</v>
      </c>
      <c r="N43" s="10">
        <f t="shared" si="0"/>
        <v>1310752</v>
      </c>
      <c r="O43" s="10"/>
      <c r="P43" s="10">
        <f t="shared" si="1"/>
        <v>1310752</v>
      </c>
      <c r="Q43" s="10"/>
      <c r="R43" s="10"/>
      <c r="S43" s="10"/>
      <c r="T43" s="42">
        <v>483364</v>
      </c>
      <c r="U43" s="42">
        <v>413708</v>
      </c>
      <c r="V43" s="42">
        <v>413680</v>
      </c>
      <c r="W43" s="10"/>
      <c r="X43" s="41"/>
      <c r="Y43" s="41"/>
      <c r="Z43" s="41"/>
      <c r="AA43" s="41">
        <v>1</v>
      </c>
    </row>
    <row r="44" spans="1:27" ht="78" x14ac:dyDescent="0.35">
      <c r="A44" s="11">
        <v>40</v>
      </c>
      <c r="B44" s="27" t="s">
        <v>618</v>
      </c>
      <c r="C44" s="27" t="s">
        <v>619</v>
      </c>
      <c r="D44" s="17">
        <v>68</v>
      </c>
      <c r="E44" s="30" t="s">
        <v>620</v>
      </c>
      <c r="F44" s="19"/>
      <c r="G44" s="11" t="s">
        <v>76</v>
      </c>
      <c r="H44" s="25" t="s">
        <v>74</v>
      </c>
      <c r="I44" s="26"/>
      <c r="J44" s="17" t="s">
        <v>76</v>
      </c>
      <c r="K44" s="11"/>
      <c r="L44" s="11" t="s">
        <v>25</v>
      </c>
      <c r="M44" s="11" t="s">
        <v>24</v>
      </c>
      <c r="N44" s="10">
        <f t="shared" si="0"/>
        <v>6850000</v>
      </c>
      <c r="O44" s="10"/>
      <c r="P44" s="10">
        <f t="shared" si="1"/>
        <v>6850000</v>
      </c>
      <c r="Q44" s="10"/>
      <c r="R44" s="10"/>
      <c r="S44" s="10"/>
      <c r="T44" s="42">
        <v>1800000</v>
      </c>
      <c r="U44" s="42">
        <v>2600000</v>
      </c>
      <c r="V44" s="42">
        <v>2450000</v>
      </c>
      <c r="W44" s="10"/>
      <c r="X44" s="41"/>
      <c r="Y44" s="41"/>
      <c r="Z44" s="41"/>
      <c r="AA44" s="41">
        <v>1</v>
      </c>
    </row>
    <row r="45" spans="1:27" ht="117" x14ac:dyDescent="0.35">
      <c r="A45" s="11">
        <v>41</v>
      </c>
      <c r="B45" s="27" t="s">
        <v>618</v>
      </c>
      <c r="C45" s="27" t="s">
        <v>619</v>
      </c>
      <c r="D45" s="17">
        <v>72</v>
      </c>
      <c r="E45" s="15" t="s">
        <v>622</v>
      </c>
      <c r="F45" s="19"/>
      <c r="G45" s="11" t="s">
        <v>76</v>
      </c>
      <c r="H45" s="25" t="s">
        <v>75</v>
      </c>
      <c r="I45" s="26"/>
      <c r="J45" s="17" t="s">
        <v>76</v>
      </c>
      <c r="K45" s="11"/>
      <c r="L45" s="11" t="s">
        <v>25</v>
      </c>
      <c r="M45" s="11" t="s">
        <v>24</v>
      </c>
      <c r="N45" s="10">
        <f t="shared" si="0"/>
        <v>2000000</v>
      </c>
      <c r="O45" s="10"/>
      <c r="P45" s="10">
        <f t="shared" si="1"/>
        <v>2000000</v>
      </c>
      <c r="Q45" s="10"/>
      <c r="R45" s="10"/>
      <c r="S45" s="10"/>
      <c r="T45" s="42">
        <v>1000000</v>
      </c>
      <c r="U45" s="42">
        <v>700000</v>
      </c>
      <c r="V45" s="42">
        <v>300000</v>
      </c>
      <c r="W45" s="10"/>
      <c r="X45" s="41"/>
      <c r="Y45" s="41"/>
      <c r="Z45" s="41"/>
      <c r="AA45" s="41">
        <v>1</v>
      </c>
    </row>
    <row r="46" spans="1:27" ht="52" x14ac:dyDescent="0.35">
      <c r="A46" s="11">
        <v>42</v>
      </c>
      <c r="B46" s="16" t="s">
        <v>639</v>
      </c>
      <c r="C46" s="16" t="s">
        <v>645</v>
      </c>
      <c r="D46" s="17">
        <v>154</v>
      </c>
      <c r="E46" s="31" t="s">
        <v>646</v>
      </c>
      <c r="F46" s="19"/>
      <c r="G46" s="11" t="s">
        <v>63</v>
      </c>
      <c r="H46" s="23" t="s">
        <v>77</v>
      </c>
      <c r="I46" s="24"/>
      <c r="J46" s="17" t="s">
        <v>63</v>
      </c>
      <c r="K46" s="11" t="s">
        <v>79</v>
      </c>
      <c r="L46" s="11" t="s">
        <v>25</v>
      </c>
      <c r="M46" s="11" t="s">
        <v>24</v>
      </c>
      <c r="N46" s="10">
        <f t="shared" si="0"/>
        <v>131583451</v>
      </c>
      <c r="O46" s="10"/>
      <c r="P46" s="10">
        <f t="shared" si="1"/>
        <v>131583451</v>
      </c>
      <c r="Q46" s="10"/>
      <c r="R46" s="10"/>
      <c r="S46" s="10"/>
      <c r="T46" s="42">
        <v>33347487</v>
      </c>
      <c r="U46" s="42">
        <v>49117982</v>
      </c>
      <c r="V46" s="42">
        <v>49117982</v>
      </c>
      <c r="W46" s="10"/>
      <c r="X46" s="41"/>
      <c r="Y46" s="41"/>
      <c r="Z46" s="41"/>
      <c r="AA46" s="41">
        <v>1</v>
      </c>
    </row>
    <row r="47" spans="1:27" ht="52" x14ac:dyDescent="0.35">
      <c r="A47" s="11">
        <v>43</v>
      </c>
      <c r="B47" s="16" t="s">
        <v>639</v>
      </c>
      <c r="C47" s="16" t="s">
        <v>645</v>
      </c>
      <c r="D47" s="17">
        <v>154</v>
      </c>
      <c r="E47" s="31" t="s">
        <v>646</v>
      </c>
      <c r="F47" s="19"/>
      <c r="G47" s="11" t="s">
        <v>63</v>
      </c>
      <c r="H47" s="23" t="s">
        <v>78</v>
      </c>
      <c r="I47" s="24"/>
      <c r="J47" s="17" t="s">
        <v>63</v>
      </c>
      <c r="K47" s="11" t="s">
        <v>80</v>
      </c>
      <c r="L47" s="11" t="s">
        <v>25</v>
      </c>
      <c r="M47" s="11" t="s">
        <v>24</v>
      </c>
      <c r="N47" s="10">
        <f t="shared" si="0"/>
        <v>21617679</v>
      </c>
      <c r="O47" s="10"/>
      <c r="P47" s="10">
        <f t="shared" si="1"/>
        <v>21617679</v>
      </c>
      <c r="Q47" s="10"/>
      <c r="R47" s="10"/>
      <c r="S47" s="10"/>
      <c r="T47" s="42">
        <v>7205893</v>
      </c>
      <c r="U47" s="42">
        <v>7205893</v>
      </c>
      <c r="V47" s="42">
        <v>7205893</v>
      </c>
      <c r="W47" s="10"/>
      <c r="X47" s="41"/>
      <c r="Y47" s="41"/>
      <c r="Z47" s="41"/>
      <c r="AA47" s="41">
        <v>1</v>
      </c>
    </row>
    <row r="48" spans="1:27" ht="52" x14ac:dyDescent="0.35">
      <c r="A48" s="11">
        <v>44</v>
      </c>
      <c r="B48" s="16" t="s">
        <v>723</v>
      </c>
      <c r="C48" s="16" t="s">
        <v>724</v>
      </c>
      <c r="D48" s="17">
        <v>406</v>
      </c>
      <c r="E48" s="18" t="s">
        <v>725</v>
      </c>
      <c r="F48" s="19"/>
      <c r="G48" s="11" t="s">
        <v>726</v>
      </c>
      <c r="H48" s="23" t="s">
        <v>81</v>
      </c>
      <c r="I48" s="24"/>
      <c r="J48" s="17" t="s">
        <v>72</v>
      </c>
      <c r="K48" s="11" t="s">
        <v>82</v>
      </c>
      <c r="L48" s="11" t="s">
        <v>25</v>
      </c>
      <c r="M48" s="11" t="s">
        <v>24</v>
      </c>
      <c r="N48" s="10">
        <f t="shared" si="0"/>
        <v>89216</v>
      </c>
      <c r="O48" s="10"/>
      <c r="P48" s="10">
        <f t="shared" si="1"/>
        <v>89216</v>
      </c>
      <c r="Q48" s="10"/>
      <c r="R48" s="10"/>
      <c r="S48" s="10"/>
      <c r="T48" s="42">
        <v>89216</v>
      </c>
      <c r="U48" s="10"/>
      <c r="V48" s="10"/>
      <c r="W48" s="10"/>
      <c r="X48" s="41"/>
      <c r="Y48" s="41"/>
      <c r="Z48" s="41"/>
      <c r="AA48" s="41">
        <v>1</v>
      </c>
    </row>
    <row r="49" spans="1:27" ht="91" x14ac:dyDescent="0.35">
      <c r="A49" s="11">
        <v>45</v>
      </c>
      <c r="B49" s="27" t="s">
        <v>618</v>
      </c>
      <c r="C49" s="27" t="s">
        <v>619</v>
      </c>
      <c r="D49" s="17">
        <v>69</v>
      </c>
      <c r="E49" s="28" t="s">
        <v>621</v>
      </c>
      <c r="F49" s="19"/>
      <c r="G49" s="11" t="s">
        <v>76</v>
      </c>
      <c r="H49" s="23" t="s">
        <v>83</v>
      </c>
      <c r="I49" s="24"/>
      <c r="J49" s="17" t="s">
        <v>76</v>
      </c>
      <c r="K49" s="11" t="s">
        <v>84</v>
      </c>
      <c r="L49" s="11" t="s">
        <v>25</v>
      </c>
      <c r="M49" s="11" t="s">
        <v>24</v>
      </c>
      <c r="N49" s="10">
        <f t="shared" si="0"/>
        <v>549015141</v>
      </c>
      <c r="O49" s="10"/>
      <c r="P49" s="10">
        <f t="shared" si="1"/>
        <v>549015141</v>
      </c>
      <c r="Q49" s="10"/>
      <c r="R49" s="10"/>
      <c r="S49" s="10"/>
      <c r="T49" s="42">
        <v>183005047</v>
      </c>
      <c r="U49" s="42">
        <v>183005047</v>
      </c>
      <c r="V49" s="42">
        <v>183005047</v>
      </c>
      <c r="W49" s="10"/>
      <c r="X49" s="41"/>
      <c r="Y49" s="41"/>
      <c r="Z49" s="41"/>
      <c r="AA49" s="41">
        <v>1</v>
      </c>
    </row>
    <row r="50" spans="1:27" ht="91" x14ac:dyDescent="0.35">
      <c r="A50" s="11">
        <v>46</v>
      </c>
      <c r="B50" s="27" t="s">
        <v>618</v>
      </c>
      <c r="C50" s="27" t="s">
        <v>623</v>
      </c>
      <c r="D50" s="17">
        <v>89</v>
      </c>
      <c r="E50" s="15" t="s">
        <v>626</v>
      </c>
      <c r="F50" s="19"/>
      <c r="G50" s="11" t="s">
        <v>629</v>
      </c>
      <c r="H50" s="23" t="s">
        <v>85</v>
      </c>
      <c r="I50" s="24"/>
      <c r="J50" s="17" t="s">
        <v>86</v>
      </c>
      <c r="K50" s="11"/>
      <c r="L50" s="11" t="s">
        <v>25</v>
      </c>
      <c r="M50" s="11" t="s">
        <v>24</v>
      </c>
      <c r="N50" s="10">
        <f t="shared" si="0"/>
        <v>1293555</v>
      </c>
      <c r="O50" s="10"/>
      <c r="P50" s="10">
        <f t="shared" si="1"/>
        <v>1293555</v>
      </c>
      <c r="Q50" s="10"/>
      <c r="R50" s="10"/>
      <c r="S50" s="10"/>
      <c r="T50" s="42">
        <v>431185</v>
      </c>
      <c r="U50" s="42">
        <v>431185</v>
      </c>
      <c r="V50" s="42">
        <v>431185</v>
      </c>
      <c r="W50" s="10"/>
      <c r="X50" s="41"/>
      <c r="Y50" s="41"/>
      <c r="Z50" s="41"/>
      <c r="AA50" s="41">
        <v>1</v>
      </c>
    </row>
    <row r="51" spans="1:27" ht="65" x14ac:dyDescent="0.35">
      <c r="A51" s="11">
        <v>47</v>
      </c>
      <c r="B51" s="27" t="s">
        <v>618</v>
      </c>
      <c r="C51" s="11" t="s">
        <v>633</v>
      </c>
      <c r="D51" s="17">
        <v>121</v>
      </c>
      <c r="E51" s="28" t="s">
        <v>638</v>
      </c>
      <c r="F51" s="19"/>
      <c r="G51" s="11" t="s">
        <v>632</v>
      </c>
      <c r="H51" s="15" t="s">
        <v>87</v>
      </c>
      <c r="I51" s="11"/>
      <c r="J51" s="17" t="s">
        <v>66</v>
      </c>
      <c r="K51" s="11"/>
      <c r="L51" s="11" t="s">
        <v>25</v>
      </c>
      <c r="M51" s="11" t="s">
        <v>24</v>
      </c>
      <c r="N51" s="10">
        <f t="shared" si="0"/>
        <v>208580529</v>
      </c>
      <c r="O51" s="10"/>
      <c r="P51" s="10">
        <f t="shared" si="1"/>
        <v>208580529</v>
      </c>
      <c r="Q51" s="10"/>
      <c r="R51" s="10"/>
      <c r="S51" s="10"/>
      <c r="T51" s="10">
        <v>69079914</v>
      </c>
      <c r="U51" s="10">
        <v>69637414</v>
      </c>
      <c r="V51" s="10">
        <v>69863201</v>
      </c>
      <c r="W51" s="10"/>
      <c r="X51" s="41"/>
      <c r="Y51" s="41"/>
      <c r="Z51" s="41"/>
      <c r="AA51" s="41">
        <v>1</v>
      </c>
    </row>
    <row r="52" spans="1:27" ht="78" x14ac:dyDescent="0.35">
      <c r="A52" s="11">
        <v>48</v>
      </c>
      <c r="B52" s="27" t="s">
        <v>618</v>
      </c>
      <c r="C52" s="27" t="s">
        <v>619</v>
      </c>
      <c r="D52" s="17">
        <v>68</v>
      </c>
      <c r="E52" s="30" t="s">
        <v>620</v>
      </c>
      <c r="F52" s="19"/>
      <c r="G52" s="11" t="s">
        <v>76</v>
      </c>
      <c r="H52" s="15" t="s">
        <v>88</v>
      </c>
      <c r="I52" s="11"/>
      <c r="J52" s="17" t="s">
        <v>76</v>
      </c>
      <c r="K52" s="11"/>
      <c r="L52" s="11" t="s">
        <v>25</v>
      </c>
      <c r="M52" s="11" t="s">
        <v>24</v>
      </c>
      <c r="N52" s="10">
        <f t="shared" si="0"/>
        <v>4095467</v>
      </c>
      <c r="O52" s="10"/>
      <c r="P52" s="10">
        <f t="shared" si="1"/>
        <v>4095467</v>
      </c>
      <c r="Q52" s="10"/>
      <c r="R52" s="10"/>
      <c r="S52" s="10"/>
      <c r="T52" s="10">
        <v>1582480</v>
      </c>
      <c r="U52" s="10">
        <v>1361437</v>
      </c>
      <c r="V52" s="10">
        <v>1151550</v>
      </c>
      <c r="W52" s="10"/>
      <c r="X52" s="41"/>
      <c r="Y52" s="41"/>
      <c r="Z52" s="41"/>
      <c r="AA52" s="41">
        <v>1</v>
      </c>
    </row>
    <row r="53" spans="1:27" ht="65" x14ac:dyDescent="0.35">
      <c r="A53" s="11">
        <v>49</v>
      </c>
      <c r="B53" s="27" t="s">
        <v>618</v>
      </c>
      <c r="C53" s="11" t="s">
        <v>633</v>
      </c>
      <c r="D53" s="17">
        <v>121</v>
      </c>
      <c r="E53" s="28" t="s">
        <v>638</v>
      </c>
      <c r="F53" s="19"/>
      <c r="G53" s="11" t="s">
        <v>632</v>
      </c>
      <c r="H53" s="15" t="s">
        <v>89</v>
      </c>
      <c r="I53" s="11"/>
      <c r="J53" s="17" t="s">
        <v>90</v>
      </c>
      <c r="K53" s="11"/>
      <c r="L53" s="11" t="s">
        <v>91</v>
      </c>
      <c r="M53" s="11" t="s">
        <v>91</v>
      </c>
      <c r="N53" s="10">
        <f t="shared" si="0"/>
        <v>69276831</v>
      </c>
      <c r="O53" s="10"/>
      <c r="P53" s="10"/>
      <c r="Q53" s="10">
        <f>SUM(T53:V53)</f>
        <v>69276831</v>
      </c>
      <c r="R53" s="10"/>
      <c r="S53" s="10"/>
      <c r="T53" s="10">
        <v>25041101</v>
      </c>
      <c r="U53" s="10">
        <v>23060234</v>
      </c>
      <c r="V53" s="10">
        <v>21175496</v>
      </c>
      <c r="W53" s="10"/>
      <c r="X53" s="41"/>
      <c r="Y53" s="41"/>
      <c r="Z53" s="41"/>
      <c r="AA53" s="41">
        <v>1</v>
      </c>
    </row>
    <row r="54" spans="1:27" ht="91" x14ac:dyDescent="0.35">
      <c r="A54" s="11">
        <v>50</v>
      </c>
      <c r="B54" s="16" t="s">
        <v>672</v>
      </c>
      <c r="C54" s="16" t="s">
        <v>695</v>
      </c>
      <c r="D54" s="17">
        <v>316</v>
      </c>
      <c r="E54" s="18" t="s">
        <v>698</v>
      </c>
      <c r="F54" s="19"/>
      <c r="G54" s="11" t="s">
        <v>699</v>
      </c>
      <c r="H54" s="15" t="s">
        <v>92</v>
      </c>
      <c r="I54" s="11"/>
      <c r="J54" s="17" t="s">
        <v>93</v>
      </c>
      <c r="K54" s="11" t="s">
        <v>94</v>
      </c>
      <c r="L54" s="11" t="s">
        <v>25</v>
      </c>
      <c r="M54" s="11" t="s">
        <v>24</v>
      </c>
      <c r="N54" s="10">
        <f t="shared" si="0"/>
        <v>511620</v>
      </c>
      <c r="O54" s="10"/>
      <c r="P54" s="10">
        <f>SUM(T54:V54)</f>
        <v>511620</v>
      </c>
      <c r="Q54" s="10"/>
      <c r="R54" s="10"/>
      <c r="S54" s="10"/>
      <c r="T54" s="10">
        <v>511620</v>
      </c>
      <c r="U54" s="10"/>
      <c r="V54" s="10"/>
      <c r="W54" s="10"/>
      <c r="X54" s="41"/>
      <c r="Y54" s="41"/>
      <c r="Z54" s="41"/>
      <c r="AA54" s="41">
        <v>1</v>
      </c>
    </row>
    <row r="55" spans="1:27" ht="104" x14ac:dyDescent="0.35">
      <c r="A55" s="11">
        <v>51</v>
      </c>
      <c r="B55" s="16" t="s">
        <v>723</v>
      </c>
      <c r="C55" s="16" t="s">
        <v>732</v>
      </c>
      <c r="D55" s="11">
        <v>428</v>
      </c>
      <c r="E55" s="18" t="s">
        <v>735</v>
      </c>
      <c r="F55" s="19"/>
      <c r="G55" s="11" t="s">
        <v>117</v>
      </c>
      <c r="H55" s="15" t="s">
        <v>97</v>
      </c>
      <c r="I55" s="11"/>
      <c r="J55" s="17" t="s">
        <v>117</v>
      </c>
      <c r="K55" s="11"/>
      <c r="L55" s="11" t="s">
        <v>25</v>
      </c>
      <c r="M55" s="11" t="s">
        <v>116</v>
      </c>
      <c r="N55" s="10">
        <f t="shared" si="0"/>
        <v>21175</v>
      </c>
      <c r="O55" s="10"/>
      <c r="P55" s="10">
        <v>21175</v>
      </c>
      <c r="Q55" s="10"/>
      <c r="R55" s="10"/>
      <c r="S55" s="10"/>
      <c r="T55" s="10">
        <v>21175</v>
      </c>
      <c r="U55" s="10"/>
      <c r="V55" s="10"/>
      <c r="W55" s="10"/>
      <c r="X55" s="41"/>
      <c r="Y55" s="41"/>
      <c r="Z55" s="41"/>
      <c r="AA55" s="41">
        <v>1</v>
      </c>
    </row>
    <row r="56" spans="1:27" ht="104" x14ac:dyDescent="0.35">
      <c r="A56" s="11">
        <v>52</v>
      </c>
      <c r="B56" s="16" t="s">
        <v>723</v>
      </c>
      <c r="C56" s="16" t="s">
        <v>732</v>
      </c>
      <c r="D56" s="11">
        <v>428</v>
      </c>
      <c r="E56" s="18" t="s">
        <v>735</v>
      </c>
      <c r="F56" s="19"/>
      <c r="G56" s="11" t="s">
        <v>117</v>
      </c>
      <c r="H56" s="15" t="s">
        <v>98</v>
      </c>
      <c r="I56" s="11"/>
      <c r="J56" s="17" t="s">
        <v>117</v>
      </c>
      <c r="K56" s="11"/>
      <c r="L56" s="11" t="s">
        <v>25</v>
      </c>
      <c r="M56" s="11" t="s">
        <v>116</v>
      </c>
      <c r="N56" s="10">
        <f t="shared" si="0"/>
        <v>7808</v>
      </c>
      <c r="O56" s="10"/>
      <c r="P56" s="10">
        <v>7808</v>
      </c>
      <c r="Q56" s="10"/>
      <c r="R56" s="10"/>
      <c r="S56" s="10"/>
      <c r="T56" s="10">
        <v>7808</v>
      </c>
      <c r="U56" s="10"/>
      <c r="V56" s="10"/>
      <c r="W56" s="10"/>
      <c r="X56" s="41"/>
      <c r="Y56" s="41"/>
      <c r="Z56" s="41"/>
      <c r="AA56" s="41">
        <v>1</v>
      </c>
    </row>
    <row r="57" spans="1:27" ht="104" x14ac:dyDescent="0.35">
      <c r="A57" s="11">
        <v>53</v>
      </c>
      <c r="B57" s="16" t="s">
        <v>723</v>
      </c>
      <c r="C57" s="16" t="s">
        <v>732</v>
      </c>
      <c r="D57" s="11">
        <v>428</v>
      </c>
      <c r="E57" s="18" t="s">
        <v>735</v>
      </c>
      <c r="F57" s="19"/>
      <c r="G57" s="11" t="s">
        <v>117</v>
      </c>
      <c r="H57" s="15" t="s">
        <v>99</v>
      </c>
      <c r="I57" s="11"/>
      <c r="J57" s="17" t="s">
        <v>117</v>
      </c>
      <c r="K57" s="11"/>
      <c r="L57" s="11" t="s">
        <v>25</v>
      </c>
      <c r="M57" s="11" t="s">
        <v>116</v>
      </c>
      <c r="N57" s="10">
        <f t="shared" si="0"/>
        <v>7568</v>
      </c>
      <c r="O57" s="10"/>
      <c r="P57" s="10">
        <v>7568</v>
      </c>
      <c r="Q57" s="10"/>
      <c r="R57" s="10"/>
      <c r="S57" s="10"/>
      <c r="T57" s="10">
        <v>7568</v>
      </c>
      <c r="U57" s="10"/>
      <c r="V57" s="10"/>
      <c r="W57" s="10"/>
      <c r="X57" s="41"/>
      <c r="Y57" s="41"/>
      <c r="Z57" s="41"/>
      <c r="AA57" s="41">
        <v>1</v>
      </c>
    </row>
    <row r="58" spans="1:27" ht="104" x14ac:dyDescent="0.35">
      <c r="A58" s="11">
        <v>54</v>
      </c>
      <c r="B58" s="16" t="s">
        <v>723</v>
      </c>
      <c r="C58" s="16" t="s">
        <v>732</v>
      </c>
      <c r="D58" s="11">
        <v>428</v>
      </c>
      <c r="E58" s="18" t="s">
        <v>735</v>
      </c>
      <c r="F58" s="19"/>
      <c r="G58" s="11" t="s">
        <v>117</v>
      </c>
      <c r="H58" s="15" t="s">
        <v>100</v>
      </c>
      <c r="I58" s="11"/>
      <c r="J58" s="17" t="s">
        <v>117</v>
      </c>
      <c r="K58" s="11"/>
      <c r="L58" s="11" t="s">
        <v>25</v>
      </c>
      <c r="M58" s="11" t="s">
        <v>116</v>
      </c>
      <c r="N58" s="10">
        <f t="shared" si="0"/>
        <v>8194</v>
      </c>
      <c r="O58" s="10"/>
      <c r="P58" s="10">
        <v>8194</v>
      </c>
      <c r="Q58" s="10"/>
      <c r="R58" s="10"/>
      <c r="S58" s="10"/>
      <c r="T58" s="10">
        <v>8194</v>
      </c>
      <c r="U58" s="10"/>
      <c r="V58" s="10"/>
      <c r="W58" s="10"/>
      <c r="X58" s="41"/>
      <c r="Y58" s="41"/>
      <c r="Z58" s="41"/>
      <c r="AA58" s="41">
        <v>1</v>
      </c>
    </row>
    <row r="59" spans="1:27" ht="104" x14ac:dyDescent="0.35">
      <c r="A59" s="11">
        <v>55</v>
      </c>
      <c r="B59" s="16" t="s">
        <v>723</v>
      </c>
      <c r="C59" s="16" t="s">
        <v>732</v>
      </c>
      <c r="D59" s="11">
        <v>428</v>
      </c>
      <c r="E59" s="18" t="s">
        <v>735</v>
      </c>
      <c r="F59" s="19"/>
      <c r="G59" s="11" t="s">
        <v>117</v>
      </c>
      <c r="H59" s="15" t="s">
        <v>101</v>
      </c>
      <c r="I59" s="11"/>
      <c r="J59" s="17" t="s">
        <v>117</v>
      </c>
      <c r="K59" s="11"/>
      <c r="L59" s="11" t="s">
        <v>25</v>
      </c>
      <c r="M59" s="11" t="s">
        <v>116</v>
      </c>
      <c r="N59" s="10">
        <f t="shared" si="0"/>
        <v>10436</v>
      </c>
      <c r="O59" s="10"/>
      <c r="P59" s="10">
        <v>10436</v>
      </c>
      <c r="Q59" s="10"/>
      <c r="R59" s="10"/>
      <c r="S59" s="10"/>
      <c r="T59" s="10">
        <v>10436</v>
      </c>
      <c r="U59" s="10"/>
      <c r="V59" s="10"/>
      <c r="W59" s="10"/>
      <c r="X59" s="41"/>
      <c r="Y59" s="41"/>
      <c r="Z59" s="41"/>
      <c r="AA59" s="41">
        <v>1</v>
      </c>
    </row>
    <row r="60" spans="1:27" ht="104" x14ac:dyDescent="0.35">
      <c r="A60" s="11">
        <v>56</v>
      </c>
      <c r="B60" s="16" t="s">
        <v>723</v>
      </c>
      <c r="C60" s="16" t="s">
        <v>732</v>
      </c>
      <c r="D60" s="11">
        <v>428</v>
      </c>
      <c r="E60" s="18" t="s">
        <v>735</v>
      </c>
      <c r="F60" s="19"/>
      <c r="G60" s="11" t="s">
        <v>117</v>
      </c>
      <c r="H60" s="15" t="s">
        <v>102</v>
      </c>
      <c r="I60" s="11"/>
      <c r="J60" s="17" t="s">
        <v>117</v>
      </c>
      <c r="K60" s="11"/>
      <c r="L60" s="11" t="s">
        <v>25</v>
      </c>
      <c r="M60" s="11" t="s">
        <v>116</v>
      </c>
      <c r="N60" s="10">
        <f t="shared" si="0"/>
        <v>15802</v>
      </c>
      <c r="O60" s="10"/>
      <c r="P60" s="10">
        <v>15802</v>
      </c>
      <c r="Q60" s="10"/>
      <c r="R60" s="10"/>
      <c r="S60" s="10"/>
      <c r="T60" s="10">
        <v>15802</v>
      </c>
      <c r="U60" s="10"/>
      <c r="V60" s="10"/>
      <c r="W60" s="10"/>
      <c r="X60" s="41"/>
      <c r="Y60" s="41"/>
      <c r="Z60" s="41"/>
      <c r="AA60" s="41">
        <v>1</v>
      </c>
    </row>
    <row r="61" spans="1:27" ht="104" x14ac:dyDescent="0.35">
      <c r="A61" s="11">
        <v>57</v>
      </c>
      <c r="B61" s="16" t="s">
        <v>723</v>
      </c>
      <c r="C61" s="16" t="s">
        <v>732</v>
      </c>
      <c r="D61" s="11">
        <v>428</v>
      </c>
      <c r="E61" s="18" t="s">
        <v>735</v>
      </c>
      <c r="F61" s="19"/>
      <c r="G61" s="11" t="s">
        <v>117</v>
      </c>
      <c r="H61" s="15" t="s">
        <v>103</v>
      </c>
      <c r="I61" s="11"/>
      <c r="J61" s="17" t="s">
        <v>117</v>
      </c>
      <c r="K61" s="11"/>
      <c r="L61" s="11" t="s">
        <v>25</v>
      </c>
      <c r="M61" s="11" t="s">
        <v>116</v>
      </c>
      <c r="N61" s="10">
        <f t="shared" si="0"/>
        <v>11859</v>
      </c>
      <c r="O61" s="10"/>
      <c r="P61" s="10">
        <v>11859</v>
      </c>
      <c r="Q61" s="10"/>
      <c r="R61" s="10"/>
      <c r="S61" s="10"/>
      <c r="T61" s="10">
        <v>11859</v>
      </c>
      <c r="U61" s="10"/>
      <c r="V61" s="10"/>
      <c r="W61" s="10"/>
      <c r="X61" s="41"/>
      <c r="Y61" s="41"/>
      <c r="Z61" s="41"/>
      <c r="AA61" s="41">
        <v>1</v>
      </c>
    </row>
    <row r="62" spans="1:27" ht="104" x14ac:dyDescent="0.35">
      <c r="A62" s="11">
        <v>58</v>
      </c>
      <c r="B62" s="16" t="s">
        <v>723</v>
      </c>
      <c r="C62" s="16" t="s">
        <v>732</v>
      </c>
      <c r="D62" s="11">
        <v>428</v>
      </c>
      <c r="E62" s="18" t="s">
        <v>735</v>
      </c>
      <c r="F62" s="19"/>
      <c r="G62" s="11" t="s">
        <v>117</v>
      </c>
      <c r="H62" s="15" t="s">
        <v>104</v>
      </c>
      <c r="I62" s="11"/>
      <c r="J62" s="17" t="s">
        <v>117</v>
      </c>
      <c r="K62" s="11"/>
      <c r="L62" s="11" t="s">
        <v>25</v>
      </c>
      <c r="M62" s="11" t="s">
        <v>116</v>
      </c>
      <c r="N62" s="10">
        <f t="shared" si="0"/>
        <v>2158</v>
      </c>
      <c r="O62" s="10"/>
      <c r="P62" s="10">
        <v>2158</v>
      </c>
      <c r="Q62" s="10"/>
      <c r="R62" s="10"/>
      <c r="S62" s="10"/>
      <c r="T62" s="10">
        <v>2158</v>
      </c>
      <c r="U62" s="10"/>
      <c r="V62" s="10"/>
      <c r="W62" s="10"/>
      <c r="X62" s="41"/>
      <c r="Y62" s="41"/>
      <c r="Z62" s="41"/>
      <c r="AA62" s="41">
        <v>1</v>
      </c>
    </row>
    <row r="63" spans="1:27" ht="104" x14ac:dyDescent="0.35">
      <c r="A63" s="11">
        <v>59</v>
      </c>
      <c r="B63" s="16" t="s">
        <v>723</v>
      </c>
      <c r="C63" s="16" t="s">
        <v>732</v>
      </c>
      <c r="D63" s="11">
        <v>428</v>
      </c>
      <c r="E63" s="18" t="s">
        <v>735</v>
      </c>
      <c r="F63" s="19"/>
      <c r="G63" s="11" t="s">
        <v>117</v>
      </c>
      <c r="H63" s="15" t="s">
        <v>105</v>
      </c>
      <c r="I63" s="11"/>
      <c r="J63" s="17" t="s">
        <v>117</v>
      </c>
      <c r="K63" s="11"/>
      <c r="L63" s="11" t="s">
        <v>25</v>
      </c>
      <c r="M63" s="11" t="s">
        <v>116</v>
      </c>
      <c r="N63" s="10">
        <f t="shared" si="0"/>
        <v>66946</v>
      </c>
      <c r="O63" s="10"/>
      <c r="P63" s="10">
        <v>66946</v>
      </c>
      <c r="Q63" s="10"/>
      <c r="R63" s="10"/>
      <c r="S63" s="10"/>
      <c r="T63" s="10">
        <v>66946</v>
      </c>
      <c r="U63" s="10"/>
      <c r="V63" s="10"/>
      <c r="W63" s="10"/>
      <c r="X63" s="41"/>
      <c r="Y63" s="41"/>
      <c r="Z63" s="41"/>
      <c r="AA63" s="41">
        <v>1</v>
      </c>
    </row>
    <row r="64" spans="1:27" ht="104" x14ac:dyDescent="0.35">
      <c r="A64" s="11">
        <v>60</v>
      </c>
      <c r="B64" s="16" t="s">
        <v>723</v>
      </c>
      <c r="C64" s="16" t="s">
        <v>732</v>
      </c>
      <c r="D64" s="11">
        <v>428</v>
      </c>
      <c r="E64" s="18" t="s">
        <v>735</v>
      </c>
      <c r="F64" s="19"/>
      <c r="G64" s="11" t="s">
        <v>117</v>
      </c>
      <c r="H64" s="15" t="s">
        <v>106</v>
      </c>
      <c r="I64" s="11"/>
      <c r="J64" s="17" t="s">
        <v>117</v>
      </c>
      <c r="K64" s="11"/>
      <c r="L64" s="11" t="s">
        <v>25</v>
      </c>
      <c r="M64" s="11" t="s">
        <v>116</v>
      </c>
      <c r="N64" s="10">
        <f t="shared" si="0"/>
        <v>45375</v>
      </c>
      <c r="O64" s="10"/>
      <c r="P64" s="10">
        <v>45375</v>
      </c>
      <c r="Q64" s="10"/>
      <c r="R64" s="10"/>
      <c r="S64" s="10"/>
      <c r="T64" s="10">
        <v>45375</v>
      </c>
      <c r="U64" s="10"/>
      <c r="V64" s="10"/>
      <c r="W64" s="10"/>
      <c r="X64" s="41"/>
      <c r="Y64" s="41"/>
      <c r="Z64" s="41"/>
      <c r="AA64" s="41">
        <v>1</v>
      </c>
    </row>
    <row r="65" spans="1:27" ht="104" x14ac:dyDescent="0.35">
      <c r="A65" s="11">
        <v>61</v>
      </c>
      <c r="B65" s="16" t="s">
        <v>723</v>
      </c>
      <c r="C65" s="16" t="s">
        <v>732</v>
      </c>
      <c r="D65" s="11">
        <v>428</v>
      </c>
      <c r="E65" s="18" t="s">
        <v>735</v>
      </c>
      <c r="F65" s="19"/>
      <c r="G65" s="11" t="s">
        <v>117</v>
      </c>
      <c r="H65" s="15" t="s">
        <v>107</v>
      </c>
      <c r="I65" s="11"/>
      <c r="J65" s="17" t="s">
        <v>117</v>
      </c>
      <c r="K65" s="11"/>
      <c r="L65" s="11" t="s">
        <v>25</v>
      </c>
      <c r="M65" s="11" t="s">
        <v>116</v>
      </c>
      <c r="N65" s="10">
        <f t="shared" si="0"/>
        <v>24230</v>
      </c>
      <c r="O65" s="10"/>
      <c r="P65" s="10">
        <v>24230</v>
      </c>
      <c r="Q65" s="10"/>
      <c r="R65" s="10"/>
      <c r="S65" s="10"/>
      <c r="T65" s="10">
        <v>24230</v>
      </c>
      <c r="U65" s="10"/>
      <c r="V65" s="10"/>
      <c r="W65" s="10"/>
      <c r="X65" s="41"/>
      <c r="Y65" s="41"/>
      <c r="Z65" s="41"/>
      <c r="AA65" s="41">
        <v>1</v>
      </c>
    </row>
    <row r="66" spans="1:27" ht="104" x14ac:dyDescent="0.35">
      <c r="A66" s="11">
        <v>62</v>
      </c>
      <c r="B66" s="16" t="s">
        <v>723</v>
      </c>
      <c r="C66" s="16" t="s">
        <v>732</v>
      </c>
      <c r="D66" s="11">
        <v>428</v>
      </c>
      <c r="E66" s="18" t="s">
        <v>735</v>
      </c>
      <c r="F66" s="19"/>
      <c r="G66" s="11" t="s">
        <v>117</v>
      </c>
      <c r="H66" s="15" t="s">
        <v>108</v>
      </c>
      <c r="I66" s="11"/>
      <c r="J66" s="17" t="s">
        <v>117</v>
      </c>
      <c r="K66" s="11"/>
      <c r="L66" s="11" t="s">
        <v>25</v>
      </c>
      <c r="M66" s="11" t="s">
        <v>116</v>
      </c>
      <c r="N66" s="10">
        <f t="shared" si="0"/>
        <v>9705</v>
      </c>
      <c r="O66" s="10"/>
      <c r="P66" s="10">
        <v>9705</v>
      </c>
      <c r="Q66" s="10"/>
      <c r="R66" s="10"/>
      <c r="S66" s="10"/>
      <c r="T66" s="10">
        <v>9705</v>
      </c>
      <c r="U66" s="10"/>
      <c r="V66" s="10"/>
      <c r="W66" s="10"/>
      <c r="X66" s="41"/>
      <c r="Y66" s="41"/>
      <c r="Z66" s="41"/>
      <c r="AA66" s="41">
        <v>1</v>
      </c>
    </row>
    <row r="67" spans="1:27" ht="104" x14ac:dyDescent="0.35">
      <c r="A67" s="11">
        <v>63</v>
      </c>
      <c r="B67" s="16" t="s">
        <v>723</v>
      </c>
      <c r="C67" s="16" t="s">
        <v>732</v>
      </c>
      <c r="D67" s="11">
        <v>428</v>
      </c>
      <c r="E67" s="18" t="s">
        <v>735</v>
      </c>
      <c r="F67" s="19"/>
      <c r="G67" s="11" t="s">
        <v>117</v>
      </c>
      <c r="H67" s="15" t="s">
        <v>109</v>
      </c>
      <c r="I67" s="11"/>
      <c r="J67" s="17" t="s">
        <v>117</v>
      </c>
      <c r="K67" s="11"/>
      <c r="L67" s="11" t="s">
        <v>25</v>
      </c>
      <c r="M67" s="11" t="s">
        <v>116</v>
      </c>
      <c r="N67" s="10">
        <f t="shared" si="0"/>
        <v>31727</v>
      </c>
      <c r="O67" s="10"/>
      <c r="P67" s="10">
        <v>31727</v>
      </c>
      <c r="Q67" s="10"/>
      <c r="R67" s="10"/>
      <c r="S67" s="10"/>
      <c r="T67" s="10">
        <v>31727</v>
      </c>
      <c r="U67" s="10"/>
      <c r="V67" s="10"/>
      <c r="W67" s="10"/>
      <c r="X67" s="41"/>
      <c r="Y67" s="41"/>
      <c r="Z67" s="41"/>
      <c r="AA67" s="41">
        <v>1</v>
      </c>
    </row>
    <row r="68" spans="1:27" ht="104" x14ac:dyDescent="0.35">
      <c r="A68" s="11">
        <v>64</v>
      </c>
      <c r="B68" s="16" t="s">
        <v>723</v>
      </c>
      <c r="C68" s="16" t="s">
        <v>732</v>
      </c>
      <c r="D68" s="11">
        <v>428</v>
      </c>
      <c r="E68" s="18" t="s">
        <v>735</v>
      </c>
      <c r="F68" s="19"/>
      <c r="G68" s="11" t="s">
        <v>117</v>
      </c>
      <c r="H68" s="15" t="s">
        <v>110</v>
      </c>
      <c r="I68" s="11"/>
      <c r="J68" s="17" t="s">
        <v>117</v>
      </c>
      <c r="K68" s="11"/>
      <c r="L68" s="11" t="s">
        <v>25</v>
      </c>
      <c r="M68" s="11" t="s">
        <v>116</v>
      </c>
      <c r="N68" s="10">
        <f t="shared" si="0"/>
        <v>39374</v>
      </c>
      <c r="O68" s="10"/>
      <c r="P68" s="10">
        <v>39374</v>
      </c>
      <c r="Q68" s="10"/>
      <c r="R68" s="10"/>
      <c r="S68" s="10"/>
      <c r="T68" s="10">
        <v>39374</v>
      </c>
      <c r="U68" s="10"/>
      <c r="V68" s="10"/>
      <c r="W68" s="10"/>
      <c r="X68" s="41"/>
      <c r="Y68" s="41"/>
      <c r="Z68" s="41"/>
      <c r="AA68" s="41">
        <v>1</v>
      </c>
    </row>
    <row r="69" spans="1:27" ht="104" x14ac:dyDescent="0.35">
      <c r="A69" s="11">
        <v>65</v>
      </c>
      <c r="B69" s="16" t="s">
        <v>723</v>
      </c>
      <c r="C69" s="16" t="s">
        <v>732</v>
      </c>
      <c r="D69" s="11">
        <v>428</v>
      </c>
      <c r="E69" s="18" t="s">
        <v>735</v>
      </c>
      <c r="F69" s="19"/>
      <c r="G69" s="11" t="s">
        <v>117</v>
      </c>
      <c r="H69" s="15" t="s">
        <v>111</v>
      </c>
      <c r="I69" s="11"/>
      <c r="J69" s="17" t="s">
        <v>117</v>
      </c>
      <c r="K69" s="11"/>
      <c r="L69" s="11" t="s">
        <v>25</v>
      </c>
      <c r="M69" s="11" t="s">
        <v>116</v>
      </c>
      <c r="N69" s="10">
        <f t="shared" ref="N69:N132" si="2">SUM(O69:S69)</f>
        <v>17976</v>
      </c>
      <c r="O69" s="10"/>
      <c r="P69" s="10">
        <v>17976</v>
      </c>
      <c r="Q69" s="10"/>
      <c r="R69" s="10"/>
      <c r="S69" s="10"/>
      <c r="T69" s="10">
        <v>17976</v>
      </c>
      <c r="U69" s="10"/>
      <c r="V69" s="10"/>
      <c r="W69" s="10"/>
      <c r="X69" s="41"/>
      <c r="Y69" s="41"/>
      <c r="Z69" s="41"/>
      <c r="AA69" s="41">
        <v>1</v>
      </c>
    </row>
    <row r="70" spans="1:27" ht="104" x14ac:dyDescent="0.35">
      <c r="A70" s="11">
        <v>66</v>
      </c>
      <c r="B70" s="16" t="s">
        <v>723</v>
      </c>
      <c r="C70" s="16" t="s">
        <v>732</v>
      </c>
      <c r="D70" s="11">
        <v>428</v>
      </c>
      <c r="E70" s="18" t="s">
        <v>735</v>
      </c>
      <c r="F70" s="19"/>
      <c r="G70" s="11" t="s">
        <v>117</v>
      </c>
      <c r="H70" s="15" t="s">
        <v>112</v>
      </c>
      <c r="I70" s="11"/>
      <c r="J70" s="17" t="s">
        <v>117</v>
      </c>
      <c r="K70" s="11"/>
      <c r="L70" s="11" t="s">
        <v>25</v>
      </c>
      <c r="M70" s="11" t="s">
        <v>116</v>
      </c>
      <c r="N70" s="10">
        <f t="shared" si="2"/>
        <v>2539</v>
      </c>
      <c r="O70" s="10"/>
      <c r="P70" s="10">
        <v>2539</v>
      </c>
      <c r="Q70" s="10"/>
      <c r="R70" s="10"/>
      <c r="S70" s="10"/>
      <c r="T70" s="10">
        <v>2539</v>
      </c>
      <c r="U70" s="10"/>
      <c r="V70" s="10"/>
      <c r="W70" s="10"/>
      <c r="X70" s="41"/>
      <c r="Y70" s="41"/>
      <c r="Z70" s="41"/>
      <c r="AA70" s="41">
        <v>1</v>
      </c>
    </row>
    <row r="71" spans="1:27" ht="104" x14ac:dyDescent="0.35">
      <c r="A71" s="11">
        <v>67</v>
      </c>
      <c r="B71" s="16" t="s">
        <v>723</v>
      </c>
      <c r="C71" s="16" t="s">
        <v>732</v>
      </c>
      <c r="D71" s="11">
        <v>428</v>
      </c>
      <c r="E71" s="18" t="s">
        <v>735</v>
      </c>
      <c r="F71" s="19"/>
      <c r="G71" s="11" t="s">
        <v>117</v>
      </c>
      <c r="H71" s="15" t="s">
        <v>113</v>
      </c>
      <c r="I71" s="11"/>
      <c r="J71" s="17" t="s">
        <v>117</v>
      </c>
      <c r="K71" s="11"/>
      <c r="L71" s="11" t="s">
        <v>25</v>
      </c>
      <c r="M71" s="11" t="s">
        <v>116</v>
      </c>
      <c r="N71" s="10">
        <f t="shared" si="2"/>
        <v>19405</v>
      </c>
      <c r="O71" s="10"/>
      <c r="P71" s="10">
        <v>19405</v>
      </c>
      <c r="Q71" s="10"/>
      <c r="R71" s="10"/>
      <c r="S71" s="10"/>
      <c r="T71" s="10">
        <v>19405</v>
      </c>
      <c r="U71" s="10"/>
      <c r="V71" s="10"/>
      <c r="W71" s="10"/>
      <c r="X71" s="41"/>
      <c r="Y71" s="41"/>
      <c r="Z71" s="41"/>
      <c r="AA71" s="41">
        <v>1</v>
      </c>
    </row>
    <row r="72" spans="1:27" ht="104" x14ac:dyDescent="0.35">
      <c r="A72" s="11">
        <v>68</v>
      </c>
      <c r="B72" s="16" t="s">
        <v>723</v>
      </c>
      <c r="C72" s="16" t="s">
        <v>732</v>
      </c>
      <c r="D72" s="11">
        <v>428</v>
      </c>
      <c r="E72" s="18" t="s">
        <v>735</v>
      </c>
      <c r="F72" s="19"/>
      <c r="G72" s="11" t="s">
        <v>117</v>
      </c>
      <c r="H72" s="15" t="s">
        <v>114</v>
      </c>
      <c r="I72" s="11"/>
      <c r="J72" s="17" t="s">
        <v>117</v>
      </c>
      <c r="K72" s="11"/>
      <c r="L72" s="11" t="s">
        <v>25</v>
      </c>
      <c r="M72" s="11" t="s">
        <v>116</v>
      </c>
      <c r="N72" s="10">
        <f t="shared" si="2"/>
        <v>18783</v>
      </c>
      <c r="O72" s="10"/>
      <c r="P72" s="10">
        <v>18783</v>
      </c>
      <c r="Q72" s="10"/>
      <c r="R72" s="10"/>
      <c r="S72" s="10"/>
      <c r="T72" s="10">
        <v>18783</v>
      </c>
      <c r="U72" s="10"/>
      <c r="V72" s="10"/>
      <c r="W72" s="10"/>
      <c r="X72" s="41"/>
      <c r="Y72" s="41"/>
      <c r="Z72" s="41"/>
      <c r="AA72" s="41">
        <v>1</v>
      </c>
    </row>
    <row r="73" spans="1:27" ht="104" x14ac:dyDescent="0.35">
      <c r="A73" s="11">
        <v>69</v>
      </c>
      <c r="B73" s="16" t="s">
        <v>723</v>
      </c>
      <c r="C73" s="16" t="s">
        <v>732</v>
      </c>
      <c r="D73" s="11">
        <v>428</v>
      </c>
      <c r="E73" s="18" t="s">
        <v>735</v>
      </c>
      <c r="F73" s="19"/>
      <c r="G73" s="11" t="s">
        <v>117</v>
      </c>
      <c r="H73" s="15" t="s">
        <v>115</v>
      </c>
      <c r="I73" s="11"/>
      <c r="J73" s="17" t="s">
        <v>117</v>
      </c>
      <c r="K73" s="11"/>
      <c r="L73" s="11" t="s">
        <v>25</v>
      </c>
      <c r="M73" s="11" t="s">
        <v>116</v>
      </c>
      <c r="N73" s="10">
        <f t="shared" si="2"/>
        <v>10800</v>
      </c>
      <c r="O73" s="10"/>
      <c r="P73" s="10">
        <v>10800</v>
      </c>
      <c r="Q73" s="10"/>
      <c r="R73" s="10"/>
      <c r="S73" s="10"/>
      <c r="T73" s="10">
        <v>10800</v>
      </c>
      <c r="U73" s="10"/>
      <c r="V73" s="10"/>
      <c r="W73" s="10"/>
      <c r="X73" s="41"/>
      <c r="Y73" s="41"/>
      <c r="Z73" s="41"/>
      <c r="AA73" s="41">
        <v>1</v>
      </c>
    </row>
    <row r="74" spans="1:27" ht="65" x14ac:dyDescent="0.35">
      <c r="A74" s="11">
        <v>70</v>
      </c>
      <c r="B74" s="16" t="s">
        <v>723</v>
      </c>
      <c r="C74" s="16" t="s">
        <v>724</v>
      </c>
      <c r="D74" s="11">
        <v>407</v>
      </c>
      <c r="E74" s="18" t="s">
        <v>727</v>
      </c>
      <c r="F74" s="19"/>
      <c r="G74" s="11" t="s">
        <v>72</v>
      </c>
      <c r="H74" s="15" t="s">
        <v>118</v>
      </c>
      <c r="I74" s="11"/>
      <c r="J74" s="11" t="s">
        <v>51</v>
      </c>
      <c r="K74" s="11"/>
      <c r="L74" s="11" t="s">
        <v>25</v>
      </c>
      <c r="M74" s="11" t="s">
        <v>116</v>
      </c>
      <c r="N74" s="10">
        <f t="shared" si="2"/>
        <v>600000</v>
      </c>
      <c r="O74" s="10"/>
      <c r="P74" s="10">
        <v>600000</v>
      </c>
      <c r="Q74" s="10"/>
      <c r="R74" s="10"/>
      <c r="S74" s="10"/>
      <c r="T74" s="10">
        <v>600000</v>
      </c>
      <c r="U74" s="10"/>
      <c r="V74" s="10"/>
      <c r="W74" s="10"/>
      <c r="X74" s="41"/>
      <c r="Y74" s="41"/>
      <c r="Z74" s="41"/>
      <c r="AA74" s="41">
        <v>1</v>
      </c>
    </row>
    <row r="75" spans="1:27" ht="65" x14ac:dyDescent="0.35">
      <c r="A75" s="11">
        <v>71</v>
      </c>
      <c r="B75" s="16" t="s">
        <v>723</v>
      </c>
      <c r="C75" s="16" t="s">
        <v>724</v>
      </c>
      <c r="D75" s="11">
        <v>407</v>
      </c>
      <c r="E75" s="18" t="s">
        <v>727</v>
      </c>
      <c r="F75" s="19"/>
      <c r="G75" s="11" t="s">
        <v>72</v>
      </c>
      <c r="H75" s="15" t="s">
        <v>119</v>
      </c>
      <c r="I75" s="11"/>
      <c r="J75" s="11" t="s">
        <v>51</v>
      </c>
      <c r="K75" s="11"/>
      <c r="L75" s="11" t="s">
        <v>25</v>
      </c>
      <c r="M75" s="11" t="s">
        <v>116</v>
      </c>
      <c r="N75" s="10">
        <f t="shared" si="2"/>
        <v>430000</v>
      </c>
      <c r="O75" s="10"/>
      <c r="P75" s="10">
        <v>430000</v>
      </c>
      <c r="Q75" s="10"/>
      <c r="R75" s="10"/>
      <c r="S75" s="10"/>
      <c r="T75" s="10">
        <v>430000</v>
      </c>
      <c r="U75" s="10"/>
      <c r="V75" s="10"/>
      <c r="W75" s="10"/>
      <c r="X75" s="41"/>
      <c r="Y75" s="41"/>
      <c r="Z75" s="41"/>
      <c r="AA75" s="41">
        <v>1</v>
      </c>
    </row>
    <row r="76" spans="1:27" ht="65" x14ac:dyDescent="0.35">
      <c r="A76" s="11">
        <v>72</v>
      </c>
      <c r="B76" s="16" t="s">
        <v>723</v>
      </c>
      <c r="C76" s="16" t="s">
        <v>724</v>
      </c>
      <c r="D76" s="11">
        <v>407</v>
      </c>
      <c r="E76" s="18" t="s">
        <v>727</v>
      </c>
      <c r="F76" s="19"/>
      <c r="G76" s="11" t="s">
        <v>72</v>
      </c>
      <c r="H76" s="15" t="s">
        <v>120</v>
      </c>
      <c r="I76" s="11"/>
      <c r="J76" s="11" t="s">
        <v>51</v>
      </c>
      <c r="K76" s="11"/>
      <c r="L76" s="11" t="s">
        <v>25</v>
      </c>
      <c r="M76" s="11" t="s">
        <v>116</v>
      </c>
      <c r="N76" s="10">
        <f t="shared" si="2"/>
        <v>400000</v>
      </c>
      <c r="O76" s="10"/>
      <c r="P76" s="10">
        <v>400000</v>
      </c>
      <c r="Q76" s="10"/>
      <c r="R76" s="10"/>
      <c r="S76" s="10"/>
      <c r="T76" s="10">
        <v>400000</v>
      </c>
      <c r="U76" s="10"/>
      <c r="V76" s="10"/>
      <c r="W76" s="10"/>
      <c r="X76" s="41"/>
      <c r="Y76" s="41"/>
      <c r="Z76" s="41"/>
      <c r="AA76" s="41">
        <v>1</v>
      </c>
    </row>
    <row r="77" spans="1:27" ht="39" x14ac:dyDescent="0.35">
      <c r="A77" s="11">
        <v>73</v>
      </c>
      <c r="B77" s="16" t="s">
        <v>708</v>
      </c>
      <c r="C77" s="16" t="s">
        <v>715</v>
      </c>
      <c r="D77" s="11">
        <v>384</v>
      </c>
      <c r="E77" s="18" t="s">
        <v>721</v>
      </c>
      <c r="F77" s="19"/>
      <c r="G77" s="11" t="s">
        <v>722</v>
      </c>
      <c r="H77" s="15" t="s">
        <v>121</v>
      </c>
      <c r="I77" s="11"/>
      <c r="J77" s="11" t="s">
        <v>59</v>
      </c>
      <c r="K77" s="11"/>
      <c r="L77" s="11" t="s">
        <v>25</v>
      </c>
      <c r="M77" s="11" t="s">
        <v>116</v>
      </c>
      <c r="N77" s="10">
        <f t="shared" si="2"/>
        <v>1099965</v>
      </c>
      <c r="O77" s="10"/>
      <c r="P77" s="10">
        <v>1099965</v>
      </c>
      <c r="Q77" s="10"/>
      <c r="R77" s="10"/>
      <c r="S77" s="10"/>
      <c r="T77" s="10">
        <v>1099965</v>
      </c>
      <c r="U77" s="10"/>
      <c r="V77" s="10"/>
      <c r="W77" s="10"/>
      <c r="X77" s="41"/>
      <c r="Y77" s="41"/>
      <c r="Z77" s="41"/>
      <c r="AA77" s="41">
        <v>1</v>
      </c>
    </row>
    <row r="78" spans="1:27" ht="39" x14ac:dyDescent="0.35">
      <c r="A78" s="11">
        <v>74</v>
      </c>
      <c r="B78" s="16" t="s">
        <v>708</v>
      </c>
      <c r="C78" s="16" t="s">
        <v>715</v>
      </c>
      <c r="D78" s="11">
        <v>384</v>
      </c>
      <c r="E78" s="18" t="s">
        <v>721</v>
      </c>
      <c r="F78" s="19"/>
      <c r="G78" s="11" t="s">
        <v>722</v>
      </c>
      <c r="H78" s="15" t="s">
        <v>122</v>
      </c>
      <c r="I78" s="11"/>
      <c r="J78" s="11" t="s">
        <v>59</v>
      </c>
      <c r="K78" s="11"/>
      <c r="L78" s="11" t="s">
        <v>25</v>
      </c>
      <c r="M78" s="11" t="s">
        <v>116</v>
      </c>
      <c r="N78" s="10">
        <f t="shared" si="2"/>
        <v>624614</v>
      </c>
      <c r="O78" s="10"/>
      <c r="P78" s="10">
        <v>624614</v>
      </c>
      <c r="Q78" s="10"/>
      <c r="R78" s="10"/>
      <c r="S78" s="10"/>
      <c r="T78" s="10">
        <v>624614</v>
      </c>
      <c r="U78" s="10"/>
      <c r="V78" s="10"/>
      <c r="W78" s="10"/>
      <c r="X78" s="41"/>
      <c r="Y78" s="41"/>
      <c r="Z78" s="41"/>
      <c r="AA78" s="41">
        <v>1</v>
      </c>
    </row>
    <row r="79" spans="1:27" ht="39" x14ac:dyDescent="0.35">
      <c r="A79" s="11">
        <v>75</v>
      </c>
      <c r="B79" s="16" t="s">
        <v>708</v>
      </c>
      <c r="C79" s="16" t="s">
        <v>715</v>
      </c>
      <c r="D79" s="11">
        <v>384</v>
      </c>
      <c r="E79" s="18" t="s">
        <v>721</v>
      </c>
      <c r="F79" s="19"/>
      <c r="G79" s="11" t="s">
        <v>722</v>
      </c>
      <c r="H79" s="15" t="s">
        <v>123</v>
      </c>
      <c r="I79" s="11"/>
      <c r="J79" s="11" t="s">
        <v>59</v>
      </c>
      <c r="K79" s="11"/>
      <c r="L79" s="11" t="s">
        <v>25</v>
      </c>
      <c r="M79" s="11" t="s">
        <v>116</v>
      </c>
      <c r="N79" s="10">
        <f t="shared" si="2"/>
        <v>389252</v>
      </c>
      <c r="O79" s="10"/>
      <c r="P79" s="10">
        <v>389252</v>
      </c>
      <c r="Q79" s="10"/>
      <c r="R79" s="10"/>
      <c r="S79" s="10"/>
      <c r="T79" s="10">
        <v>389252</v>
      </c>
      <c r="U79" s="10"/>
      <c r="V79" s="10"/>
      <c r="W79" s="10"/>
      <c r="X79" s="41"/>
      <c r="Y79" s="41"/>
      <c r="Z79" s="41"/>
      <c r="AA79" s="41">
        <v>1</v>
      </c>
    </row>
    <row r="80" spans="1:27" ht="65" x14ac:dyDescent="0.35">
      <c r="A80" s="11">
        <v>76</v>
      </c>
      <c r="B80" s="16" t="s">
        <v>708</v>
      </c>
      <c r="C80" s="16" t="s">
        <v>715</v>
      </c>
      <c r="D80" s="11">
        <v>381</v>
      </c>
      <c r="E80" s="18" t="s">
        <v>718</v>
      </c>
      <c r="F80" s="19"/>
      <c r="G80" s="11" t="s">
        <v>713</v>
      </c>
      <c r="H80" s="15" t="s">
        <v>124</v>
      </c>
      <c r="I80" s="11"/>
      <c r="J80" s="11" t="s">
        <v>59</v>
      </c>
      <c r="K80" s="11"/>
      <c r="L80" s="11" t="s">
        <v>25</v>
      </c>
      <c r="M80" s="11" t="s">
        <v>116</v>
      </c>
      <c r="N80" s="10">
        <f t="shared" si="2"/>
        <v>2656740</v>
      </c>
      <c r="O80" s="10"/>
      <c r="P80" s="10">
        <v>2656740</v>
      </c>
      <c r="Q80" s="10"/>
      <c r="R80" s="10"/>
      <c r="S80" s="10"/>
      <c r="T80" s="10">
        <v>2656740</v>
      </c>
      <c r="U80" s="10"/>
      <c r="V80" s="10"/>
      <c r="W80" s="10"/>
      <c r="X80" s="41"/>
      <c r="Y80" s="41"/>
      <c r="Z80" s="41"/>
      <c r="AA80" s="41">
        <v>1</v>
      </c>
    </row>
    <row r="81" spans="1:27" ht="65" x14ac:dyDescent="0.35">
      <c r="A81" s="11">
        <v>77</v>
      </c>
      <c r="B81" s="16" t="s">
        <v>708</v>
      </c>
      <c r="C81" s="16" t="s">
        <v>715</v>
      </c>
      <c r="D81" s="11">
        <v>381</v>
      </c>
      <c r="E81" s="18" t="s">
        <v>718</v>
      </c>
      <c r="F81" s="19"/>
      <c r="G81" s="11" t="s">
        <v>713</v>
      </c>
      <c r="H81" s="15" t="s">
        <v>125</v>
      </c>
      <c r="I81" s="11"/>
      <c r="J81" s="11" t="s">
        <v>59</v>
      </c>
      <c r="K81" s="11"/>
      <c r="L81" s="11" t="s">
        <v>25</v>
      </c>
      <c r="M81" s="11" t="s">
        <v>116</v>
      </c>
      <c r="N81" s="10">
        <f t="shared" si="2"/>
        <v>2778930</v>
      </c>
      <c r="O81" s="10"/>
      <c r="P81" s="10">
        <v>2778930</v>
      </c>
      <c r="Q81" s="10"/>
      <c r="R81" s="10"/>
      <c r="S81" s="10"/>
      <c r="T81" s="10">
        <v>2778930</v>
      </c>
      <c r="U81" s="10"/>
      <c r="V81" s="10"/>
      <c r="W81" s="10"/>
      <c r="X81" s="41"/>
      <c r="Y81" s="41"/>
      <c r="Z81" s="41"/>
      <c r="AA81" s="41">
        <v>1</v>
      </c>
    </row>
    <row r="82" spans="1:27" ht="65" x14ac:dyDescent="0.35">
      <c r="A82" s="11">
        <v>78</v>
      </c>
      <c r="B82" s="16" t="s">
        <v>708</v>
      </c>
      <c r="C82" s="16" t="s">
        <v>715</v>
      </c>
      <c r="D82" s="11">
        <v>381</v>
      </c>
      <c r="E82" s="18" t="s">
        <v>718</v>
      </c>
      <c r="F82" s="19"/>
      <c r="G82" s="11" t="s">
        <v>713</v>
      </c>
      <c r="H82" s="15" t="s">
        <v>126</v>
      </c>
      <c r="I82" s="11"/>
      <c r="J82" s="11" t="s">
        <v>59</v>
      </c>
      <c r="K82" s="11"/>
      <c r="L82" s="11" t="s">
        <v>25</v>
      </c>
      <c r="M82" s="11" t="s">
        <v>116</v>
      </c>
      <c r="N82" s="10">
        <f t="shared" si="2"/>
        <v>1035860</v>
      </c>
      <c r="O82" s="10"/>
      <c r="P82" s="10">
        <v>1035860</v>
      </c>
      <c r="Q82" s="10"/>
      <c r="R82" s="10"/>
      <c r="S82" s="10"/>
      <c r="T82" s="10">
        <v>1035860</v>
      </c>
      <c r="U82" s="10"/>
      <c r="V82" s="10"/>
      <c r="W82" s="10"/>
      <c r="X82" s="41"/>
      <c r="Y82" s="41"/>
      <c r="Z82" s="41"/>
      <c r="AA82" s="41">
        <v>1</v>
      </c>
    </row>
    <row r="83" spans="1:27" ht="117" x14ac:dyDescent="0.35">
      <c r="A83" s="11">
        <v>79</v>
      </c>
      <c r="B83" s="16" t="s">
        <v>723</v>
      </c>
      <c r="C83" s="29" t="s">
        <v>738</v>
      </c>
      <c r="D83" s="11">
        <v>440</v>
      </c>
      <c r="E83" s="18" t="s">
        <v>741</v>
      </c>
      <c r="F83" s="19"/>
      <c r="G83" s="11" t="s">
        <v>742</v>
      </c>
      <c r="H83" s="15" t="s">
        <v>127</v>
      </c>
      <c r="I83" s="11"/>
      <c r="J83" s="11" t="s">
        <v>128</v>
      </c>
      <c r="K83" s="11"/>
      <c r="L83" s="11" t="s">
        <v>25</v>
      </c>
      <c r="M83" s="11" t="s">
        <v>116</v>
      </c>
      <c r="N83" s="10">
        <f t="shared" si="2"/>
        <v>151221</v>
      </c>
      <c r="O83" s="10"/>
      <c r="P83" s="10">
        <v>151221</v>
      </c>
      <c r="Q83" s="10"/>
      <c r="R83" s="10"/>
      <c r="S83" s="10"/>
      <c r="T83" s="10">
        <v>151221</v>
      </c>
      <c r="U83" s="10"/>
      <c r="V83" s="10"/>
      <c r="W83" s="10"/>
      <c r="X83" s="41"/>
      <c r="Y83" s="41"/>
      <c r="Z83" s="41"/>
      <c r="AA83" s="41">
        <v>1</v>
      </c>
    </row>
    <row r="84" spans="1:27" ht="117" x14ac:dyDescent="0.35">
      <c r="A84" s="11">
        <v>80</v>
      </c>
      <c r="B84" s="16" t="s">
        <v>723</v>
      </c>
      <c r="C84" s="29" t="s">
        <v>738</v>
      </c>
      <c r="D84" s="11">
        <v>440</v>
      </c>
      <c r="E84" s="18" t="s">
        <v>741</v>
      </c>
      <c r="F84" s="19"/>
      <c r="G84" s="11" t="s">
        <v>742</v>
      </c>
      <c r="H84" s="15" t="s">
        <v>1856</v>
      </c>
      <c r="I84" s="11"/>
      <c r="J84" s="11" t="s">
        <v>128</v>
      </c>
      <c r="K84" s="11"/>
      <c r="L84" s="11" t="s">
        <v>25</v>
      </c>
      <c r="M84" s="11" t="s">
        <v>116</v>
      </c>
      <c r="N84" s="10">
        <f t="shared" si="2"/>
        <v>30000</v>
      </c>
      <c r="O84" s="10"/>
      <c r="P84" s="10">
        <v>30000</v>
      </c>
      <c r="Q84" s="10"/>
      <c r="R84" s="10"/>
      <c r="S84" s="10"/>
      <c r="T84" s="10">
        <v>30000</v>
      </c>
      <c r="U84" s="10"/>
      <c r="V84" s="10"/>
      <c r="W84" s="10"/>
      <c r="X84" s="41"/>
      <c r="Y84" s="41"/>
      <c r="Z84" s="41"/>
      <c r="AA84" s="41">
        <v>1</v>
      </c>
    </row>
    <row r="85" spans="1:27" ht="117" x14ac:dyDescent="0.35">
      <c r="A85" s="11">
        <v>81</v>
      </c>
      <c r="B85" s="16" t="s">
        <v>723</v>
      </c>
      <c r="C85" s="29" t="s">
        <v>738</v>
      </c>
      <c r="D85" s="11">
        <v>440</v>
      </c>
      <c r="E85" s="18" t="s">
        <v>741</v>
      </c>
      <c r="F85" s="19"/>
      <c r="G85" s="11" t="s">
        <v>742</v>
      </c>
      <c r="H85" s="15" t="s">
        <v>129</v>
      </c>
      <c r="I85" s="11"/>
      <c r="J85" s="11" t="s">
        <v>128</v>
      </c>
      <c r="K85" s="11"/>
      <c r="L85" s="11" t="s">
        <v>25</v>
      </c>
      <c r="M85" s="11" t="s">
        <v>116</v>
      </c>
      <c r="N85" s="10">
        <f t="shared" si="2"/>
        <v>1910236</v>
      </c>
      <c r="O85" s="10"/>
      <c r="P85" s="10">
        <v>1910236</v>
      </c>
      <c r="Q85" s="10"/>
      <c r="R85" s="10"/>
      <c r="S85" s="10"/>
      <c r="T85" s="10">
        <v>1910236</v>
      </c>
      <c r="U85" s="10"/>
      <c r="V85" s="10"/>
      <c r="W85" s="10"/>
      <c r="X85" s="41"/>
      <c r="Y85" s="41"/>
      <c r="Z85" s="41"/>
      <c r="AA85" s="41">
        <v>1</v>
      </c>
    </row>
    <row r="86" spans="1:27" ht="117" x14ac:dyDescent="0.35">
      <c r="A86" s="11">
        <v>82</v>
      </c>
      <c r="B86" s="16" t="s">
        <v>723</v>
      </c>
      <c r="C86" s="29" t="s">
        <v>738</v>
      </c>
      <c r="D86" s="11">
        <v>440</v>
      </c>
      <c r="E86" s="18" t="s">
        <v>741</v>
      </c>
      <c r="F86" s="19"/>
      <c r="G86" s="11" t="s">
        <v>742</v>
      </c>
      <c r="H86" s="15" t="s">
        <v>130</v>
      </c>
      <c r="I86" s="11"/>
      <c r="J86" s="11" t="s">
        <v>128</v>
      </c>
      <c r="K86" s="11"/>
      <c r="L86" s="11" t="s">
        <v>25</v>
      </c>
      <c r="M86" s="11" t="s">
        <v>116</v>
      </c>
      <c r="N86" s="10">
        <f t="shared" si="2"/>
        <v>679395</v>
      </c>
      <c r="O86" s="10"/>
      <c r="P86" s="10">
        <v>679395</v>
      </c>
      <c r="Q86" s="10"/>
      <c r="R86" s="10"/>
      <c r="S86" s="10"/>
      <c r="T86" s="10">
        <v>679395</v>
      </c>
      <c r="U86" s="10"/>
      <c r="V86" s="10"/>
      <c r="W86" s="10"/>
      <c r="X86" s="41"/>
      <c r="Y86" s="41"/>
      <c r="Z86" s="41"/>
      <c r="AA86" s="41">
        <v>1</v>
      </c>
    </row>
    <row r="87" spans="1:27" ht="117" x14ac:dyDescent="0.35">
      <c r="A87" s="11">
        <v>83</v>
      </c>
      <c r="B87" s="16" t="s">
        <v>723</v>
      </c>
      <c r="C87" s="29" t="s">
        <v>738</v>
      </c>
      <c r="D87" s="11">
        <v>440</v>
      </c>
      <c r="E87" s="18" t="s">
        <v>741</v>
      </c>
      <c r="F87" s="19"/>
      <c r="G87" s="11" t="s">
        <v>742</v>
      </c>
      <c r="H87" s="15" t="s">
        <v>131</v>
      </c>
      <c r="I87" s="11"/>
      <c r="J87" s="11" t="s">
        <v>128</v>
      </c>
      <c r="K87" s="11"/>
      <c r="L87" s="11" t="s">
        <v>25</v>
      </c>
      <c r="M87" s="11" t="s">
        <v>116</v>
      </c>
      <c r="N87" s="10">
        <f t="shared" si="2"/>
        <v>1105451</v>
      </c>
      <c r="O87" s="10"/>
      <c r="P87" s="10">
        <v>1105451</v>
      </c>
      <c r="Q87" s="10"/>
      <c r="R87" s="10"/>
      <c r="S87" s="10"/>
      <c r="T87" s="10">
        <v>1105451</v>
      </c>
      <c r="U87" s="10"/>
      <c r="V87" s="10"/>
      <c r="W87" s="10"/>
      <c r="X87" s="41"/>
      <c r="Y87" s="41"/>
      <c r="Z87" s="41"/>
      <c r="AA87" s="41">
        <v>1</v>
      </c>
    </row>
    <row r="88" spans="1:27" ht="117" x14ac:dyDescent="0.35">
      <c r="A88" s="11">
        <v>84</v>
      </c>
      <c r="B88" s="16" t="s">
        <v>723</v>
      </c>
      <c r="C88" s="29" t="s">
        <v>738</v>
      </c>
      <c r="D88" s="11">
        <v>440</v>
      </c>
      <c r="E88" s="18" t="s">
        <v>741</v>
      </c>
      <c r="F88" s="19"/>
      <c r="G88" s="11" t="s">
        <v>742</v>
      </c>
      <c r="H88" s="15" t="s">
        <v>132</v>
      </c>
      <c r="I88" s="11"/>
      <c r="J88" s="11" t="s">
        <v>128</v>
      </c>
      <c r="K88" s="11"/>
      <c r="L88" s="11" t="s">
        <v>25</v>
      </c>
      <c r="M88" s="11" t="s">
        <v>116</v>
      </c>
      <c r="N88" s="10">
        <f t="shared" si="2"/>
        <v>1294704</v>
      </c>
      <c r="O88" s="10"/>
      <c r="P88" s="10">
        <v>1294704</v>
      </c>
      <c r="Q88" s="10"/>
      <c r="R88" s="10"/>
      <c r="S88" s="10"/>
      <c r="T88" s="10">
        <v>1294704</v>
      </c>
      <c r="U88" s="10"/>
      <c r="V88" s="10"/>
      <c r="W88" s="10"/>
      <c r="X88" s="41"/>
      <c r="Y88" s="41"/>
      <c r="Z88" s="41"/>
      <c r="AA88" s="41">
        <v>1</v>
      </c>
    </row>
    <row r="89" spans="1:27" ht="117" x14ac:dyDescent="0.35">
      <c r="A89" s="11">
        <v>85</v>
      </c>
      <c r="B89" s="16" t="s">
        <v>723</v>
      </c>
      <c r="C89" s="29" t="s">
        <v>738</v>
      </c>
      <c r="D89" s="11">
        <v>440</v>
      </c>
      <c r="E89" s="18" t="s">
        <v>741</v>
      </c>
      <c r="F89" s="19"/>
      <c r="G89" s="11" t="s">
        <v>742</v>
      </c>
      <c r="H89" s="15" t="s">
        <v>133</v>
      </c>
      <c r="I89" s="11"/>
      <c r="J89" s="11" t="s">
        <v>128</v>
      </c>
      <c r="K89" s="11"/>
      <c r="L89" s="11" t="s">
        <v>25</v>
      </c>
      <c r="M89" s="11" t="s">
        <v>116</v>
      </c>
      <c r="N89" s="10">
        <f t="shared" si="2"/>
        <v>86152</v>
      </c>
      <c r="O89" s="10"/>
      <c r="P89" s="10">
        <v>86152</v>
      </c>
      <c r="Q89" s="10"/>
      <c r="R89" s="10"/>
      <c r="S89" s="10"/>
      <c r="T89" s="10">
        <v>86152</v>
      </c>
      <c r="U89" s="10"/>
      <c r="V89" s="10"/>
      <c r="W89" s="10"/>
      <c r="X89" s="41"/>
      <c r="Y89" s="41"/>
      <c r="Z89" s="41"/>
      <c r="AA89" s="41">
        <v>1</v>
      </c>
    </row>
    <row r="90" spans="1:27" ht="117" x14ac:dyDescent="0.35">
      <c r="A90" s="11">
        <v>86</v>
      </c>
      <c r="B90" s="16" t="s">
        <v>723</v>
      </c>
      <c r="C90" s="29" t="s">
        <v>738</v>
      </c>
      <c r="D90" s="11">
        <v>440</v>
      </c>
      <c r="E90" s="18" t="s">
        <v>741</v>
      </c>
      <c r="F90" s="19"/>
      <c r="G90" s="11" t="s">
        <v>742</v>
      </c>
      <c r="H90" s="15" t="s">
        <v>134</v>
      </c>
      <c r="I90" s="11"/>
      <c r="J90" s="11" t="s">
        <v>128</v>
      </c>
      <c r="K90" s="11"/>
      <c r="L90" s="11" t="s">
        <v>25</v>
      </c>
      <c r="M90" s="11" t="s">
        <v>116</v>
      </c>
      <c r="N90" s="10">
        <f t="shared" si="2"/>
        <v>588278</v>
      </c>
      <c r="O90" s="10"/>
      <c r="P90" s="10">
        <v>588278</v>
      </c>
      <c r="Q90" s="10"/>
      <c r="R90" s="10"/>
      <c r="S90" s="10"/>
      <c r="T90" s="10">
        <v>588278</v>
      </c>
      <c r="U90" s="10"/>
      <c r="V90" s="10"/>
      <c r="W90" s="10"/>
      <c r="X90" s="41"/>
      <c r="Y90" s="41"/>
      <c r="Z90" s="41"/>
      <c r="AA90" s="41">
        <v>1</v>
      </c>
    </row>
    <row r="91" spans="1:27" ht="104" x14ac:dyDescent="0.35">
      <c r="A91" s="11">
        <v>87</v>
      </c>
      <c r="B91" s="16" t="s">
        <v>639</v>
      </c>
      <c r="C91" s="16" t="s">
        <v>645</v>
      </c>
      <c r="D91" s="11">
        <v>180</v>
      </c>
      <c r="E91" s="15" t="s">
        <v>650</v>
      </c>
      <c r="F91" s="19"/>
      <c r="G91" s="11" t="s">
        <v>63</v>
      </c>
      <c r="H91" s="15" t="s">
        <v>135</v>
      </c>
      <c r="I91" s="11"/>
      <c r="J91" s="11" t="s">
        <v>156</v>
      </c>
      <c r="K91" s="11"/>
      <c r="L91" s="11" t="s">
        <v>25</v>
      </c>
      <c r="M91" s="11" t="s">
        <v>116</v>
      </c>
      <c r="N91" s="10">
        <f t="shared" si="2"/>
        <v>55600</v>
      </c>
      <c r="O91" s="10"/>
      <c r="P91" s="10">
        <v>55600</v>
      </c>
      <c r="Q91" s="10"/>
      <c r="R91" s="10"/>
      <c r="S91" s="10"/>
      <c r="T91" s="10">
        <v>55600</v>
      </c>
      <c r="U91" s="10"/>
      <c r="V91" s="10"/>
      <c r="W91" s="10"/>
      <c r="X91" s="41"/>
      <c r="Y91" s="41"/>
      <c r="Z91" s="41"/>
      <c r="AA91" s="41">
        <v>1</v>
      </c>
    </row>
    <row r="92" spans="1:27" ht="78" x14ac:dyDescent="0.35">
      <c r="A92" s="11">
        <v>88</v>
      </c>
      <c r="B92" s="16" t="s">
        <v>639</v>
      </c>
      <c r="C92" s="16" t="s">
        <v>645</v>
      </c>
      <c r="D92" s="11">
        <v>154</v>
      </c>
      <c r="E92" s="31" t="s">
        <v>646</v>
      </c>
      <c r="F92" s="19"/>
      <c r="G92" s="11" t="s">
        <v>63</v>
      </c>
      <c r="H92" s="15" t="s">
        <v>136</v>
      </c>
      <c r="I92" s="11"/>
      <c r="J92" s="11" t="s">
        <v>156</v>
      </c>
      <c r="K92" s="11"/>
      <c r="L92" s="11" t="s">
        <v>25</v>
      </c>
      <c r="M92" s="11" t="s">
        <v>116</v>
      </c>
      <c r="N92" s="10">
        <f t="shared" si="2"/>
        <v>519196</v>
      </c>
      <c r="O92" s="10"/>
      <c r="P92" s="10">
        <v>519196</v>
      </c>
      <c r="Q92" s="10"/>
      <c r="R92" s="10"/>
      <c r="S92" s="10"/>
      <c r="T92" s="10">
        <v>519196</v>
      </c>
      <c r="U92" s="10"/>
      <c r="V92" s="10"/>
      <c r="W92" s="10"/>
      <c r="X92" s="41"/>
      <c r="Y92" s="41"/>
      <c r="Z92" s="41"/>
      <c r="AA92" s="41">
        <v>1</v>
      </c>
    </row>
    <row r="93" spans="1:27" ht="143" x14ac:dyDescent="0.35">
      <c r="A93" s="11">
        <v>89</v>
      </c>
      <c r="B93" s="16" t="s">
        <v>639</v>
      </c>
      <c r="C93" s="27" t="s">
        <v>640</v>
      </c>
      <c r="D93" s="11">
        <v>139</v>
      </c>
      <c r="E93" s="31" t="s">
        <v>641</v>
      </c>
      <c r="F93" s="19"/>
      <c r="G93" s="11" t="s">
        <v>63</v>
      </c>
      <c r="H93" s="15" t="s">
        <v>137</v>
      </c>
      <c r="I93" s="11"/>
      <c r="J93" s="11" t="s">
        <v>156</v>
      </c>
      <c r="K93" s="11"/>
      <c r="L93" s="11" t="s">
        <v>25</v>
      </c>
      <c r="M93" s="11" t="s">
        <v>116</v>
      </c>
      <c r="N93" s="10">
        <f t="shared" si="2"/>
        <v>55690</v>
      </c>
      <c r="O93" s="10"/>
      <c r="P93" s="10">
        <v>55690</v>
      </c>
      <c r="Q93" s="10"/>
      <c r="R93" s="10"/>
      <c r="S93" s="10"/>
      <c r="T93" s="10">
        <v>55690</v>
      </c>
      <c r="U93" s="10"/>
      <c r="V93" s="10"/>
      <c r="W93" s="10"/>
      <c r="X93" s="41"/>
      <c r="Y93" s="41"/>
      <c r="Z93" s="41"/>
      <c r="AA93" s="41">
        <v>1</v>
      </c>
    </row>
    <row r="94" spans="1:27" ht="91" x14ac:dyDescent="0.35">
      <c r="A94" s="11">
        <v>90</v>
      </c>
      <c r="B94" s="16" t="s">
        <v>639</v>
      </c>
      <c r="C94" s="27" t="s">
        <v>640</v>
      </c>
      <c r="D94" s="11">
        <v>143</v>
      </c>
      <c r="E94" s="31" t="s">
        <v>643</v>
      </c>
      <c r="F94" s="19"/>
      <c r="G94" s="11" t="s">
        <v>63</v>
      </c>
      <c r="H94" s="15" t="s">
        <v>138</v>
      </c>
      <c r="I94" s="11"/>
      <c r="J94" s="11" t="s">
        <v>156</v>
      </c>
      <c r="K94" s="11"/>
      <c r="L94" s="11" t="s">
        <v>25</v>
      </c>
      <c r="M94" s="11" t="s">
        <v>116</v>
      </c>
      <c r="N94" s="10">
        <f t="shared" si="2"/>
        <v>10313</v>
      </c>
      <c r="O94" s="10"/>
      <c r="P94" s="10">
        <v>10313</v>
      </c>
      <c r="Q94" s="10"/>
      <c r="R94" s="10"/>
      <c r="S94" s="10"/>
      <c r="T94" s="10">
        <v>10313</v>
      </c>
      <c r="U94" s="10"/>
      <c r="V94" s="10"/>
      <c r="W94" s="10"/>
      <c r="X94" s="41"/>
      <c r="Y94" s="41"/>
      <c r="Z94" s="41"/>
      <c r="AA94" s="41">
        <v>1</v>
      </c>
    </row>
    <row r="95" spans="1:27" ht="91" x14ac:dyDescent="0.35">
      <c r="A95" s="11">
        <v>91</v>
      </c>
      <c r="B95" s="16" t="s">
        <v>639</v>
      </c>
      <c r="C95" s="27" t="s">
        <v>640</v>
      </c>
      <c r="D95" s="11">
        <v>143</v>
      </c>
      <c r="E95" s="31" t="s">
        <v>643</v>
      </c>
      <c r="F95" s="19"/>
      <c r="G95" s="11" t="s">
        <v>63</v>
      </c>
      <c r="H95" s="15" t="s">
        <v>139</v>
      </c>
      <c r="I95" s="11"/>
      <c r="J95" s="11" t="s">
        <v>156</v>
      </c>
      <c r="K95" s="11"/>
      <c r="L95" s="11" t="s">
        <v>25</v>
      </c>
      <c r="M95" s="11" t="s">
        <v>116</v>
      </c>
      <c r="N95" s="10">
        <f t="shared" si="2"/>
        <v>748846</v>
      </c>
      <c r="O95" s="10"/>
      <c r="P95" s="10">
        <v>748846</v>
      </c>
      <c r="Q95" s="10"/>
      <c r="R95" s="10"/>
      <c r="S95" s="10"/>
      <c r="T95" s="10">
        <v>748846</v>
      </c>
      <c r="U95" s="10"/>
      <c r="V95" s="10"/>
      <c r="W95" s="10"/>
      <c r="X95" s="41"/>
      <c r="Y95" s="41"/>
      <c r="Z95" s="41"/>
      <c r="AA95" s="41">
        <v>1</v>
      </c>
    </row>
    <row r="96" spans="1:27" ht="91" x14ac:dyDescent="0.35">
      <c r="A96" s="11">
        <v>92</v>
      </c>
      <c r="B96" s="16" t="s">
        <v>639</v>
      </c>
      <c r="C96" s="27" t="s">
        <v>640</v>
      </c>
      <c r="D96" s="11">
        <v>143</v>
      </c>
      <c r="E96" s="31" t="s">
        <v>643</v>
      </c>
      <c r="F96" s="19"/>
      <c r="G96" s="11" t="s">
        <v>63</v>
      </c>
      <c r="H96" s="15" t="s">
        <v>140</v>
      </c>
      <c r="I96" s="11"/>
      <c r="J96" s="11" t="s">
        <v>156</v>
      </c>
      <c r="K96" s="11"/>
      <c r="L96" s="11" t="s">
        <v>25</v>
      </c>
      <c r="M96" s="11" t="s">
        <v>116</v>
      </c>
      <c r="N96" s="10">
        <f t="shared" si="2"/>
        <v>430466</v>
      </c>
      <c r="O96" s="10"/>
      <c r="P96" s="10">
        <v>430466</v>
      </c>
      <c r="Q96" s="10"/>
      <c r="R96" s="10"/>
      <c r="S96" s="10"/>
      <c r="T96" s="10">
        <v>430466</v>
      </c>
      <c r="U96" s="10"/>
      <c r="V96" s="10"/>
      <c r="W96" s="10"/>
      <c r="X96" s="41"/>
      <c r="Y96" s="41"/>
      <c r="Z96" s="41"/>
      <c r="AA96" s="41">
        <v>1</v>
      </c>
    </row>
    <row r="97" spans="1:27" ht="91" x14ac:dyDescent="0.35">
      <c r="A97" s="11">
        <v>93</v>
      </c>
      <c r="B97" s="16" t="s">
        <v>639</v>
      </c>
      <c r="C97" s="27" t="s">
        <v>640</v>
      </c>
      <c r="D97" s="11">
        <v>143</v>
      </c>
      <c r="E97" s="31" t="s">
        <v>643</v>
      </c>
      <c r="F97" s="19"/>
      <c r="G97" s="11" t="s">
        <v>63</v>
      </c>
      <c r="H97" s="15" t="s">
        <v>141</v>
      </c>
      <c r="I97" s="11"/>
      <c r="J97" s="11" t="s">
        <v>156</v>
      </c>
      <c r="K97" s="11"/>
      <c r="L97" s="11" t="s">
        <v>25</v>
      </c>
      <c r="M97" s="11" t="s">
        <v>116</v>
      </c>
      <c r="N97" s="10">
        <f t="shared" si="2"/>
        <v>864564</v>
      </c>
      <c r="O97" s="10"/>
      <c r="P97" s="10">
        <v>864564</v>
      </c>
      <c r="Q97" s="10"/>
      <c r="R97" s="10"/>
      <c r="S97" s="10"/>
      <c r="T97" s="10">
        <v>864564</v>
      </c>
      <c r="U97" s="10"/>
      <c r="V97" s="10"/>
      <c r="W97" s="10"/>
      <c r="X97" s="41"/>
      <c r="Y97" s="41"/>
      <c r="Z97" s="41"/>
      <c r="AA97" s="41">
        <v>1</v>
      </c>
    </row>
    <row r="98" spans="1:27" ht="52" x14ac:dyDescent="0.35">
      <c r="A98" s="11">
        <v>94</v>
      </c>
      <c r="B98" s="16" t="s">
        <v>639</v>
      </c>
      <c r="C98" s="16" t="s">
        <v>645</v>
      </c>
      <c r="D98" s="11">
        <v>154</v>
      </c>
      <c r="E98" s="31" t="s">
        <v>646</v>
      </c>
      <c r="F98" s="19"/>
      <c r="G98" s="11" t="s">
        <v>63</v>
      </c>
      <c r="H98" s="15" t="s">
        <v>142</v>
      </c>
      <c r="I98" s="11"/>
      <c r="J98" s="11" t="s">
        <v>156</v>
      </c>
      <c r="K98" s="11"/>
      <c r="L98" s="11" t="s">
        <v>25</v>
      </c>
      <c r="M98" s="11" t="s">
        <v>116</v>
      </c>
      <c r="N98" s="10">
        <f t="shared" si="2"/>
        <v>515309</v>
      </c>
      <c r="O98" s="10"/>
      <c r="P98" s="10">
        <v>515309</v>
      </c>
      <c r="Q98" s="10"/>
      <c r="R98" s="10"/>
      <c r="S98" s="10"/>
      <c r="T98" s="10">
        <v>515309</v>
      </c>
      <c r="U98" s="10"/>
      <c r="V98" s="10"/>
      <c r="W98" s="10"/>
      <c r="X98" s="41"/>
      <c r="Y98" s="41"/>
      <c r="Z98" s="41"/>
      <c r="AA98" s="41">
        <v>1</v>
      </c>
    </row>
    <row r="99" spans="1:27" ht="130" x14ac:dyDescent="0.35">
      <c r="A99" s="11">
        <v>95</v>
      </c>
      <c r="B99" s="16" t="s">
        <v>708</v>
      </c>
      <c r="C99" s="16" t="s">
        <v>715</v>
      </c>
      <c r="D99" s="11">
        <v>384</v>
      </c>
      <c r="E99" s="18" t="s">
        <v>721</v>
      </c>
      <c r="F99" s="19"/>
      <c r="G99" s="11" t="s">
        <v>722</v>
      </c>
      <c r="H99" s="15" t="s">
        <v>143</v>
      </c>
      <c r="I99" s="11"/>
      <c r="J99" s="11" t="s">
        <v>156</v>
      </c>
      <c r="K99" s="11"/>
      <c r="L99" s="11" t="s">
        <v>25</v>
      </c>
      <c r="M99" s="11" t="s">
        <v>116</v>
      </c>
      <c r="N99" s="10">
        <f t="shared" si="2"/>
        <v>1043349</v>
      </c>
      <c r="O99" s="10"/>
      <c r="P99" s="10">
        <v>1043349</v>
      </c>
      <c r="Q99" s="10"/>
      <c r="R99" s="10"/>
      <c r="S99" s="10"/>
      <c r="T99" s="10">
        <v>1043349</v>
      </c>
      <c r="U99" s="10"/>
      <c r="V99" s="10"/>
      <c r="W99" s="10"/>
      <c r="X99" s="41"/>
      <c r="Y99" s="41"/>
      <c r="Z99" s="41"/>
      <c r="AA99" s="41">
        <v>1</v>
      </c>
    </row>
    <row r="100" spans="1:27" ht="52" x14ac:dyDescent="0.35">
      <c r="A100" s="11">
        <v>96</v>
      </c>
      <c r="B100" s="16" t="s">
        <v>708</v>
      </c>
      <c r="C100" s="16" t="s">
        <v>715</v>
      </c>
      <c r="D100" s="11">
        <v>384</v>
      </c>
      <c r="E100" s="18" t="s">
        <v>721</v>
      </c>
      <c r="F100" s="19"/>
      <c r="G100" s="11" t="s">
        <v>722</v>
      </c>
      <c r="H100" s="15" t="s">
        <v>144</v>
      </c>
      <c r="I100" s="11"/>
      <c r="J100" s="11" t="s">
        <v>156</v>
      </c>
      <c r="K100" s="11"/>
      <c r="L100" s="11" t="s">
        <v>25</v>
      </c>
      <c r="M100" s="11" t="s">
        <v>116</v>
      </c>
      <c r="N100" s="10">
        <f t="shared" si="2"/>
        <v>465952</v>
      </c>
      <c r="O100" s="10"/>
      <c r="P100" s="10">
        <v>465952</v>
      </c>
      <c r="Q100" s="10"/>
      <c r="R100" s="10"/>
      <c r="S100" s="10"/>
      <c r="T100" s="10">
        <v>465952</v>
      </c>
      <c r="U100" s="10"/>
      <c r="V100" s="10"/>
      <c r="W100" s="10"/>
      <c r="X100" s="41"/>
      <c r="Y100" s="41"/>
      <c r="Z100" s="41"/>
      <c r="AA100" s="41">
        <v>1</v>
      </c>
    </row>
    <row r="101" spans="1:27" ht="104" x14ac:dyDescent="0.35">
      <c r="A101" s="11">
        <v>97</v>
      </c>
      <c r="B101" s="16" t="s">
        <v>708</v>
      </c>
      <c r="C101" s="16" t="s">
        <v>715</v>
      </c>
      <c r="D101" s="11">
        <v>384</v>
      </c>
      <c r="E101" s="18" t="s">
        <v>721</v>
      </c>
      <c r="F101" s="19"/>
      <c r="G101" s="11" t="s">
        <v>722</v>
      </c>
      <c r="H101" s="15" t="s">
        <v>145</v>
      </c>
      <c r="I101" s="11"/>
      <c r="J101" s="11" t="s">
        <v>156</v>
      </c>
      <c r="K101" s="11"/>
      <c r="L101" s="11" t="s">
        <v>25</v>
      </c>
      <c r="M101" s="11" t="s">
        <v>116</v>
      </c>
      <c r="N101" s="10">
        <f t="shared" si="2"/>
        <v>1193947</v>
      </c>
      <c r="O101" s="10"/>
      <c r="P101" s="10">
        <v>1193947</v>
      </c>
      <c r="Q101" s="10"/>
      <c r="R101" s="10"/>
      <c r="S101" s="10"/>
      <c r="T101" s="10">
        <v>1193947</v>
      </c>
      <c r="U101" s="10"/>
      <c r="V101" s="10"/>
      <c r="W101" s="10"/>
      <c r="X101" s="41"/>
      <c r="Y101" s="41"/>
      <c r="Z101" s="41"/>
      <c r="AA101" s="41">
        <v>1</v>
      </c>
    </row>
    <row r="102" spans="1:27" ht="104" x14ac:dyDescent="0.35">
      <c r="A102" s="11">
        <v>98</v>
      </c>
      <c r="B102" s="16" t="s">
        <v>708</v>
      </c>
      <c r="C102" s="16" t="s">
        <v>715</v>
      </c>
      <c r="D102" s="11">
        <v>384</v>
      </c>
      <c r="E102" s="18" t="s">
        <v>721</v>
      </c>
      <c r="F102" s="19"/>
      <c r="G102" s="11" t="s">
        <v>722</v>
      </c>
      <c r="H102" s="15" t="s">
        <v>146</v>
      </c>
      <c r="I102" s="11"/>
      <c r="J102" s="11" t="s">
        <v>156</v>
      </c>
      <c r="K102" s="11"/>
      <c r="L102" s="11" t="s">
        <v>25</v>
      </c>
      <c r="M102" s="11" t="s">
        <v>116</v>
      </c>
      <c r="N102" s="10">
        <f t="shared" si="2"/>
        <v>495343</v>
      </c>
      <c r="O102" s="10"/>
      <c r="P102" s="10">
        <v>495343</v>
      </c>
      <c r="Q102" s="10"/>
      <c r="R102" s="10"/>
      <c r="S102" s="10"/>
      <c r="T102" s="10">
        <v>495343</v>
      </c>
      <c r="U102" s="10"/>
      <c r="V102" s="10"/>
      <c r="W102" s="10"/>
      <c r="X102" s="41"/>
      <c r="Y102" s="41"/>
      <c r="Z102" s="41"/>
      <c r="AA102" s="41">
        <v>1</v>
      </c>
    </row>
    <row r="103" spans="1:27" ht="130" x14ac:dyDescent="0.35">
      <c r="A103" s="11">
        <v>99</v>
      </c>
      <c r="B103" s="16" t="s">
        <v>708</v>
      </c>
      <c r="C103" s="16" t="s">
        <v>715</v>
      </c>
      <c r="D103" s="11">
        <v>384</v>
      </c>
      <c r="E103" s="18" t="s">
        <v>721</v>
      </c>
      <c r="F103" s="19"/>
      <c r="G103" s="11" t="s">
        <v>722</v>
      </c>
      <c r="H103" s="15" t="s">
        <v>147</v>
      </c>
      <c r="I103" s="11"/>
      <c r="J103" s="11" t="s">
        <v>156</v>
      </c>
      <c r="K103" s="11"/>
      <c r="L103" s="11" t="s">
        <v>25</v>
      </c>
      <c r="M103" s="11" t="s">
        <v>116</v>
      </c>
      <c r="N103" s="10">
        <f t="shared" si="2"/>
        <v>399510</v>
      </c>
      <c r="O103" s="10"/>
      <c r="P103" s="10">
        <v>399510</v>
      </c>
      <c r="Q103" s="10"/>
      <c r="R103" s="10"/>
      <c r="S103" s="10"/>
      <c r="T103" s="10">
        <v>399510</v>
      </c>
      <c r="U103" s="10"/>
      <c r="V103" s="10"/>
      <c r="W103" s="10"/>
      <c r="X103" s="41"/>
      <c r="Y103" s="41"/>
      <c r="Z103" s="41"/>
      <c r="AA103" s="41">
        <v>1</v>
      </c>
    </row>
    <row r="104" spans="1:27" ht="78" x14ac:dyDescent="0.35">
      <c r="A104" s="11">
        <v>100</v>
      </c>
      <c r="B104" s="16" t="s">
        <v>639</v>
      </c>
      <c r="C104" s="16" t="s">
        <v>645</v>
      </c>
      <c r="D104" s="11">
        <v>179</v>
      </c>
      <c r="E104" s="18" t="s">
        <v>649</v>
      </c>
      <c r="F104" s="19"/>
      <c r="G104" s="11" t="s">
        <v>63</v>
      </c>
      <c r="H104" s="15" t="s">
        <v>148</v>
      </c>
      <c r="I104" s="11"/>
      <c r="J104" s="11" t="s">
        <v>156</v>
      </c>
      <c r="K104" s="11"/>
      <c r="L104" s="11" t="s">
        <v>25</v>
      </c>
      <c r="M104" s="11" t="s">
        <v>116</v>
      </c>
      <c r="N104" s="10">
        <f t="shared" si="2"/>
        <v>500000</v>
      </c>
      <c r="O104" s="10"/>
      <c r="P104" s="10">
        <v>500000</v>
      </c>
      <c r="Q104" s="10"/>
      <c r="R104" s="10"/>
      <c r="S104" s="10"/>
      <c r="T104" s="10">
        <v>500000</v>
      </c>
      <c r="U104" s="10"/>
      <c r="V104" s="10"/>
      <c r="W104" s="10"/>
      <c r="X104" s="41"/>
      <c r="Y104" s="41"/>
      <c r="Z104" s="41"/>
      <c r="AA104" s="41">
        <v>1</v>
      </c>
    </row>
    <row r="105" spans="1:27" ht="52" x14ac:dyDescent="0.35">
      <c r="A105" s="11">
        <v>101</v>
      </c>
      <c r="B105" s="16" t="s">
        <v>639</v>
      </c>
      <c r="C105" s="16" t="s">
        <v>645</v>
      </c>
      <c r="D105" s="11">
        <v>154</v>
      </c>
      <c r="E105" s="31" t="s">
        <v>646</v>
      </c>
      <c r="F105" s="19"/>
      <c r="G105" s="11" t="s">
        <v>63</v>
      </c>
      <c r="H105" s="15" t="s">
        <v>149</v>
      </c>
      <c r="I105" s="11"/>
      <c r="J105" s="11" t="s">
        <v>156</v>
      </c>
      <c r="K105" s="11"/>
      <c r="L105" s="11" t="s">
        <v>25</v>
      </c>
      <c r="M105" s="11" t="s">
        <v>116</v>
      </c>
      <c r="N105" s="10">
        <f t="shared" si="2"/>
        <v>1073367</v>
      </c>
      <c r="O105" s="10"/>
      <c r="P105" s="10">
        <v>1073367</v>
      </c>
      <c r="Q105" s="10"/>
      <c r="R105" s="10"/>
      <c r="S105" s="10"/>
      <c r="T105" s="10">
        <v>1073367</v>
      </c>
      <c r="U105" s="10"/>
      <c r="V105" s="10"/>
      <c r="W105" s="10"/>
      <c r="X105" s="41"/>
      <c r="Y105" s="41"/>
      <c r="Z105" s="41"/>
      <c r="AA105" s="41">
        <v>1</v>
      </c>
    </row>
    <row r="106" spans="1:27" ht="65" x14ac:dyDescent="0.35">
      <c r="A106" s="11">
        <v>102</v>
      </c>
      <c r="B106" s="16" t="s">
        <v>708</v>
      </c>
      <c r="C106" s="16" t="s">
        <v>709</v>
      </c>
      <c r="D106" s="11">
        <v>367</v>
      </c>
      <c r="E106" s="18" t="s">
        <v>710</v>
      </c>
      <c r="F106" s="19"/>
      <c r="G106" s="11" t="s">
        <v>711</v>
      </c>
      <c r="H106" s="15" t="s">
        <v>150</v>
      </c>
      <c r="I106" s="11"/>
      <c r="J106" s="11" t="s">
        <v>156</v>
      </c>
      <c r="K106" s="11"/>
      <c r="L106" s="11" t="s">
        <v>25</v>
      </c>
      <c r="M106" s="11" t="s">
        <v>116</v>
      </c>
      <c r="N106" s="10">
        <f t="shared" si="2"/>
        <v>2202505</v>
      </c>
      <c r="O106" s="10"/>
      <c r="P106" s="10">
        <v>2202505</v>
      </c>
      <c r="Q106" s="10"/>
      <c r="R106" s="10"/>
      <c r="S106" s="10"/>
      <c r="T106" s="10">
        <v>2202505</v>
      </c>
      <c r="U106" s="10"/>
      <c r="V106" s="10"/>
      <c r="W106" s="10"/>
      <c r="X106" s="41"/>
      <c r="Y106" s="41"/>
      <c r="Z106" s="41"/>
      <c r="AA106" s="41">
        <v>1</v>
      </c>
    </row>
    <row r="107" spans="1:27" ht="39" x14ac:dyDescent="0.35">
      <c r="A107" s="11">
        <v>103</v>
      </c>
      <c r="B107" s="16" t="s">
        <v>639</v>
      </c>
      <c r="C107" s="16" t="s">
        <v>645</v>
      </c>
      <c r="D107" s="11">
        <v>183</v>
      </c>
      <c r="E107" s="15" t="s">
        <v>651</v>
      </c>
      <c r="F107" s="19"/>
      <c r="G107" s="11" t="s">
        <v>63</v>
      </c>
      <c r="H107" s="15" t="s">
        <v>151</v>
      </c>
      <c r="I107" s="11"/>
      <c r="J107" s="11" t="s">
        <v>156</v>
      </c>
      <c r="K107" s="11"/>
      <c r="L107" s="11" t="s">
        <v>25</v>
      </c>
      <c r="M107" s="11" t="s">
        <v>116</v>
      </c>
      <c r="N107" s="10">
        <f t="shared" si="2"/>
        <v>825000</v>
      </c>
      <c r="O107" s="10"/>
      <c r="P107" s="10">
        <v>825000</v>
      </c>
      <c r="Q107" s="10"/>
      <c r="R107" s="10"/>
      <c r="S107" s="10"/>
      <c r="T107" s="10">
        <v>825000</v>
      </c>
      <c r="U107" s="10"/>
      <c r="V107" s="10"/>
      <c r="W107" s="10"/>
      <c r="X107" s="41"/>
      <c r="Y107" s="41"/>
      <c r="Z107" s="41"/>
      <c r="AA107" s="41">
        <v>1</v>
      </c>
    </row>
    <row r="108" spans="1:27" ht="65" x14ac:dyDescent="0.35">
      <c r="A108" s="11">
        <v>104</v>
      </c>
      <c r="B108" s="16" t="s">
        <v>639</v>
      </c>
      <c r="C108" s="27" t="s">
        <v>640</v>
      </c>
      <c r="D108" s="11">
        <v>141</v>
      </c>
      <c r="E108" s="31" t="s">
        <v>642</v>
      </c>
      <c r="F108" s="19"/>
      <c r="G108" s="11" t="s">
        <v>644</v>
      </c>
      <c r="H108" s="15" t="s">
        <v>152</v>
      </c>
      <c r="I108" s="11"/>
      <c r="J108" s="11" t="s">
        <v>156</v>
      </c>
      <c r="K108" s="11"/>
      <c r="L108" s="11" t="s">
        <v>25</v>
      </c>
      <c r="M108" s="11" t="s">
        <v>116</v>
      </c>
      <c r="N108" s="10">
        <f t="shared" si="2"/>
        <v>471500</v>
      </c>
      <c r="O108" s="10"/>
      <c r="P108" s="10">
        <v>471500</v>
      </c>
      <c r="Q108" s="10"/>
      <c r="R108" s="10"/>
      <c r="S108" s="10"/>
      <c r="T108" s="10">
        <v>471500</v>
      </c>
      <c r="U108" s="10"/>
      <c r="V108" s="10"/>
      <c r="W108" s="10"/>
      <c r="X108" s="41"/>
      <c r="Y108" s="41"/>
      <c r="Z108" s="41"/>
      <c r="AA108" s="41">
        <v>1</v>
      </c>
    </row>
    <row r="109" spans="1:27" ht="52" x14ac:dyDescent="0.35">
      <c r="A109" s="11">
        <v>105</v>
      </c>
      <c r="B109" s="16" t="s">
        <v>672</v>
      </c>
      <c r="C109" s="16" t="s">
        <v>702</v>
      </c>
      <c r="D109" s="27">
        <v>336</v>
      </c>
      <c r="E109" s="18" t="s">
        <v>704</v>
      </c>
      <c r="F109" s="19"/>
      <c r="G109" s="11" t="s">
        <v>407</v>
      </c>
      <c r="H109" s="15" t="s">
        <v>153</v>
      </c>
      <c r="I109" s="11"/>
      <c r="J109" s="11" t="s">
        <v>156</v>
      </c>
      <c r="K109" s="11"/>
      <c r="L109" s="11" t="s">
        <v>25</v>
      </c>
      <c r="M109" s="11" t="s">
        <v>116</v>
      </c>
      <c r="N109" s="10">
        <f t="shared" si="2"/>
        <v>173594</v>
      </c>
      <c r="O109" s="10"/>
      <c r="P109" s="10">
        <v>173594</v>
      </c>
      <c r="Q109" s="10"/>
      <c r="R109" s="10"/>
      <c r="S109" s="10"/>
      <c r="T109" s="10">
        <v>173594</v>
      </c>
      <c r="U109" s="10"/>
      <c r="V109" s="10"/>
      <c r="W109" s="10"/>
      <c r="X109" s="41"/>
      <c r="Y109" s="41"/>
      <c r="Z109" s="41"/>
      <c r="AA109" s="41">
        <v>1</v>
      </c>
    </row>
    <row r="110" spans="1:27" ht="91" x14ac:dyDescent="0.35">
      <c r="A110" s="11">
        <v>106</v>
      </c>
      <c r="B110" s="16" t="s">
        <v>639</v>
      </c>
      <c r="C110" s="27" t="s">
        <v>640</v>
      </c>
      <c r="D110" s="11">
        <v>143</v>
      </c>
      <c r="E110" s="31" t="s">
        <v>643</v>
      </c>
      <c r="F110" s="19"/>
      <c r="G110" s="11" t="s">
        <v>63</v>
      </c>
      <c r="H110" s="15" t="s">
        <v>154</v>
      </c>
      <c r="I110" s="11"/>
      <c r="J110" s="11" t="s">
        <v>156</v>
      </c>
      <c r="K110" s="11"/>
      <c r="L110" s="11" t="s">
        <v>25</v>
      </c>
      <c r="M110" s="11" t="s">
        <v>116</v>
      </c>
      <c r="N110" s="10">
        <f t="shared" si="2"/>
        <v>1576000</v>
      </c>
      <c r="O110" s="10"/>
      <c r="P110" s="10">
        <v>1576000</v>
      </c>
      <c r="Q110" s="10"/>
      <c r="R110" s="10"/>
      <c r="S110" s="10"/>
      <c r="T110" s="10">
        <v>1576000</v>
      </c>
      <c r="U110" s="10"/>
      <c r="V110" s="10"/>
      <c r="W110" s="10"/>
      <c r="X110" s="41"/>
      <c r="Y110" s="41"/>
      <c r="Z110" s="41"/>
      <c r="AA110" s="41">
        <v>1</v>
      </c>
    </row>
    <row r="111" spans="1:27" ht="91" x14ac:dyDescent="0.35">
      <c r="A111" s="11">
        <v>107</v>
      </c>
      <c r="B111" s="16" t="s">
        <v>639</v>
      </c>
      <c r="C111" s="27" t="s">
        <v>640</v>
      </c>
      <c r="D111" s="11">
        <v>143</v>
      </c>
      <c r="E111" s="31" t="s">
        <v>643</v>
      </c>
      <c r="F111" s="19"/>
      <c r="G111" s="11" t="s">
        <v>63</v>
      </c>
      <c r="H111" s="15" t="s">
        <v>155</v>
      </c>
      <c r="I111" s="11"/>
      <c r="J111" s="11" t="s">
        <v>156</v>
      </c>
      <c r="K111" s="11"/>
      <c r="L111" s="11" t="s">
        <v>25</v>
      </c>
      <c r="M111" s="11" t="s">
        <v>116</v>
      </c>
      <c r="N111" s="10">
        <f t="shared" si="2"/>
        <v>530868</v>
      </c>
      <c r="O111" s="10"/>
      <c r="P111" s="10">
        <v>530868</v>
      </c>
      <c r="Q111" s="10"/>
      <c r="R111" s="10"/>
      <c r="S111" s="10"/>
      <c r="T111" s="10">
        <v>530868</v>
      </c>
      <c r="U111" s="10"/>
      <c r="V111" s="10"/>
      <c r="W111" s="10"/>
      <c r="X111" s="41"/>
      <c r="Y111" s="41"/>
      <c r="Z111" s="41"/>
      <c r="AA111" s="41">
        <v>1</v>
      </c>
    </row>
    <row r="112" spans="1:27" ht="91" x14ac:dyDescent="0.35">
      <c r="A112" s="11">
        <v>108</v>
      </c>
      <c r="B112" s="16" t="s">
        <v>672</v>
      </c>
      <c r="C112" s="16" t="s">
        <v>702</v>
      </c>
      <c r="D112" s="27">
        <v>336</v>
      </c>
      <c r="E112" s="18" t="s">
        <v>704</v>
      </c>
      <c r="F112" s="19"/>
      <c r="G112" s="11" t="s">
        <v>407</v>
      </c>
      <c r="H112" s="15" t="s">
        <v>157</v>
      </c>
      <c r="I112" s="11"/>
      <c r="J112" s="11" t="s">
        <v>156</v>
      </c>
      <c r="K112" s="11"/>
      <c r="L112" s="11" t="s">
        <v>25</v>
      </c>
      <c r="M112" s="11" t="s">
        <v>116</v>
      </c>
      <c r="N112" s="10">
        <f t="shared" si="2"/>
        <v>1350559</v>
      </c>
      <c r="O112" s="10"/>
      <c r="P112" s="10">
        <v>1350559</v>
      </c>
      <c r="Q112" s="10"/>
      <c r="R112" s="10"/>
      <c r="S112" s="10"/>
      <c r="T112" s="10">
        <v>1350559</v>
      </c>
      <c r="U112" s="10"/>
      <c r="V112" s="10"/>
      <c r="W112" s="10"/>
      <c r="X112" s="41"/>
      <c r="Y112" s="41"/>
      <c r="Z112" s="41"/>
      <c r="AA112" s="41">
        <v>1</v>
      </c>
    </row>
    <row r="113" spans="1:27" ht="91" x14ac:dyDescent="0.35">
      <c r="A113" s="11">
        <v>109</v>
      </c>
      <c r="B113" s="16" t="s">
        <v>708</v>
      </c>
      <c r="C113" s="16" t="s">
        <v>715</v>
      </c>
      <c r="D113" s="11">
        <v>381</v>
      </c>
      <c r="E113" s="18" t="s">
        <v>718</v>
      </c>
      <c r="F113" s="19"/>
      <c r="G113" s="11" t="s">
        <v>713</v>
      </c>
      <c r="H113" s="15" t="s">
        <v>158</v>
      </c>
      <c r="I113" s="11"/>
      <c r="J113" s="11" t="s">
        <v>156</v>
      </c>
      <c r="K113" s="11"/>
      <c r="L113" s="11" t="s">
        <v>25</v>
      </c>
      <c r="M113" s="11" t="s">
        <v>116</v>
      </c>
      <c r="N113" s="10">
        <f t="shared" si="2"/>
        <v>262785</v>
      </c>
      <c r="O113" s="10"/>
      <c r="P113" s="10">
        <v>262785</v>
      </c>
      <c r="Q113" s="10"/>
      <c r="R113" s="10"/>
      <c r="S113" s="10"/>
      <c r="T113" s="10">
        <v>262785</v>
      </c>
      <c r="U113" s="10"/>
      <c r="V113" s="10"/>
      <c r="W113" s="10"/>
      <c r="X113" s="41"/>
      <c r="Y113" s="41"/>
      <c r="Z113" s="41"/>
      <c r="AA113" s="41">
        <v>1</v>
      </c>
    </row>
    <row r="114" spans="1:27" ht="409.5" x14ac:dyDescent="0.35">
      <c r="A114" s="11">
        <v>110</v>
      </c>
      <c r="B114" s="16" t="s">
        <v>708</v>
      </c>
      <c r="C114" s="16" t="s">
        <v>715</v>
      </c>
      <c r="D114" s="11">
        <v>381</v>
      </c>
      <c r="E114" s="18" t="s">
        <v>718</v>
      </c>
      <c r="F114" s="19"/>
      <c r="G114" s="11" t="s">
        <v>713</v>
      </c>
      <c r="H114" s="15" t="s">
        <v>159</v>
      </c>
      <c r="I114" s="11"/>
      <c r="J114" s="11" t="s">
        <v>156</v>
      </c>
      <c r="K114" s="11"/>
      <c r="L114" s="11" t="s">
        <v>25</v>
      </c>
      <c r="M114" s="11" t="s">
        <v>116</v>
      </c>
      <c r="N114" s="10">
        <f t="shared" si="2"/>
        <v>1842982</v>
      </c>
      <c r="O114" s="10"/>
      <c r="P114" s="10">
        <v>1842982</v>
      </c>
      <c r="Q114" s="10"/>
      <c r="R114" s="10"/>
      <c r="S114" s="10"/>
      <c r="T114" s="10">
        <v>1842982</v>
      </c>
      <c r="U114" s="10"/>
      <c r="V114" s="10"/>
      <c r="W114" s="10"/>
      <c r="X114" s="41"/>
      <c r="Y114" s="41"/>
      <c r="Z114" s="41"/>
      <c r="AA114" s="41">
        <v>1</v>
      </c>
    </row>
    <row r="115" spans="1:27" ht="208" x14ac:dyDescent="0.35">
      <c r="A115" s="11">
        <v>111</v>
      </c>
      <c r="B115" s="16" t="s">
        <v>639</v>
      </c>
      <c r="C115" s="16" t="s">
        <v>645</v>
      </c>
      <c r="D115" s="11">
        <v>179</v>
      </c>
      <c r="E115" s="18" t="s">
        <v>649</v>
      </c>
      <c r="F115" s="19"/>
      <c r="G115" s="11" t="s">
        <v>63</v>
      </c>
      <c r="H115" s="15" t="s">
        <v>160</v>
      </c>
      <c r="I115" s="11"/>
      <c r="J115" s="11" t="s">
        <v>156</v>
      </c>
      <c r="K115" s="11"/>
      <c r="L115" s="11" t="s">
        <v>25</v>
      </c>
      <c r="M115" s="11" t="s">
        <v>116</v>
      </c>
      <c r="N115" s="10">
        <f t="shared" si="2"/>
        <v>1582153</v>
      </c>
      <c r="O115" s="10"/>
      <c r="P115" s="10">
        <v>1582153</v>
      </c>
      <c r="Q115" s="10"/>
      <c r="R115" s="10"/>
      <c r="S115" s="10"/>
      <c r="T115" s="10">
        <v>1582153</v>
      </c>
      <c r="U115" s="10"/>
      <c r="V115" s="10"/>
      <c r="W115" s="10"/>
      <c r="X115" s="41"/>
      <c r="Y115" s="41"/>
      <c r="Z115" s="41"/>
      <c r="AA115" s="41">
        <v>1</v>
      </c>
    </row>
    <row r="116" spans="1:27" ht="91" x14ac:dyDescent="0.35">
      <c r="A116" s="11">
        <v>112</v>
      </c>
      <c r="B116" s="27" t="s">
        <v>618</v>
      </c>
      <c r="C116" s="27" t="s">
        <v>623</v>
      </c>
      <c r="D116" s="11">
        <v>89</v>
      </c>
      <c r="E116" s="15" t="s">
        <v>626</v>
      </c>
      <c r="F116" s="19"/>
      <c r="G116" s="11" t="s">
        <v>629</v>
      </c>
      <c r="H116" s="15" t="s">
        <v>161</v>
      </c>
      <c r="I116" s="11"/>
      <c r="J116" s="11" t="s">
        <v>156</v>
      </c>
      <c r="K116" s="11"/>
      <c r="L116" s="11" t="s">
        <v>25</v>
      </c>
      <c r="M116" s="11" t="s">
        <v>116</v>
      </c>
      <c r="N116" s="10">
        <f t="shared" si="2"/>
        <v>282158</v>
      </c>
      <c r="O116" s="10"/>
      <c r="P116" s="10">
        <v>282158</v>
      </c>
      <c r="Q116" s="10"/>
      <c r="R116" s="10"/>
      <c r="S116" s="10"/>
      <c r="T116" s="10">
        <v>282158</v>
      </c>
      <c r="U116" s="10"/>
      <c r="V116" s="10"/>
      <c r="W116" s="10"/>
      <c r="X116" s="41"/>
      <c r="Y116" s="41"/>
      <c r="Z116" s="41"/>
      <c r="AA116" s="41">
        <v>1</v>
      </c>
    </row>
    <row r="117" spans="1:27" ht="130" x14ac:dyDescent="0.35">
      <c r="A117" s="11">
        <v>113</v>
      </c>
      <c r="B117" s="16" t="s">
        <v>708</v>
      </c>
      <c r="C117" s="16" t="s">
        <v>715</v>
      </c>
      <c r="D117" s="11">
        <v>381</v>
      </c>
      <c r="E117" s="18" t="s">
        <v>718</v>
      </c>
      <c r="F117" s="19"/>
      <c r="G117" s="11" t="s">
        <v>713</v>
      </c>
      <c r="H117" s="15" t="s">
        <v>162</v>
      </c>
      <c r="I117" s="11"/>
      <c r="J117" s="11" t="s">
        <v>156</v>
      </c>
      <c r="K117" s="11"/>
      <c r="L117" s="11" t="s">
        <v>25</v>
      </c>
      <c r="M117" s="11" t="s">
        <v>116</v>
      </c>
      <c r="N117" s="10">
        <f t="shared" si="2"/>
        <v>1306854</v>
      </c>
      <c r="O117" s="10"/>
      <c r="P117" s="10">
        <v>1306854</v>
      </c>
      <c r="Q117" s="10"/>
      <c r="R117" s="10"/>
      <c r="S117" s="10"/>
      <c r="T117" s="10">
        <v>1306854</v>
      </c>
      <c r="U117" s="10"/>
      <c r="V117" s="10"/>
      <c r="W117" s="10"/>
      <c r="X117" s="41"/>
      <c r="Y117" s="41"/>
      <c r="Z117" s="41"/>
      <c r="AA117" s="41">
        <v>1</v>
      </c>
    </row>
    <row r="118" spans="1:27" ht="52" x14ac:dyDescent="0.35">
      <c r="A118" s="11">
        <v>114</v>
      </c>
      <c r="B118" s="16" t="s">
        <v>723</v>
      </c>
      <c r="C118" s="16" t="s">
        <v>724</v>
      </c>
      <c r="D118" s="11">
        <v>408</v>
      </c>
      <c r="E118" s="18" t="s">
        <v>728</v>
      </c>
      <c r="F118" s="19"/>
      <c r="G118" s="11" t="s">
        <v>729</v>
      </c>
      <c r="H118" s="15" t="s">
        <v>163</v>
      </c>
      <c r="I118" s="11"/>
      <c r="J118" s="11" t="s">
        <v>156</v>
      </c>
      <c r="K118" s="11"/>
      <c r="L118" s="11" t="s">
        <v>25</v>
      </c>
      <c r="M118" s="11" t="s">
        <v>116</v>
      </c>
      <c r="N118" s="10">
        <f t="shared" si="2"/>
        <v>27649</v>
      </c>
      <c r="O118" s="10"/>
      <c r="P118" s="10">
        <v>27649</v>
      </c>
      <c r="Q118" s="10"/>
      <c r="R118" s="10"/>
      <c r="S118" s="10"/>
      <c r="T118" s="10">
        <v>27649</v>
      </c>
      <c r="U118" s="10"/>
      <c r="V118" s="10"/>
      <c r="W118" s="10"/>
      <c r="X118" s="41"/>
      <c r="Y118" s="41"/>
      <c r="Z118" s="41"/>
      <c r="AA118" s="41">
        <v>1</v>
      </c>
    </row>
    <row r="119" spans="1:27" ht="78" x14ac:dyDescent="0.35">
      <c r="A119" s="11">
        <v>115</v>
      </c>
      <c r="B119" s="16" t="s">
        <v>672</v>
      </c>
      <c r="C119" s="16" t="s">
        <v>673</v>
      </c>
      <c r="D119" s="12">
        <v>285</v>
      </c>
      <c r="E119" s="18" t="s">
        <v>687</v>
      </c>
      <c r="F119" s="19"/>
      <c r="G119" s="11" t="s">
        <v>688</v>
      </c>
      <c r="H119" s="15" t="s">
        <v>164</v>
      </c>
      <c r="I119" s="11"/>
      <c r="J119" s="11" t="s">
        <v>166</v>
      </c>
      <c r="K119" s="11"/>
      <c r="L119" s="11" t="s">
        <v>25</v>
      </c>
      <c r="M119" s="11" t="s">
        <v>116</v>
      </c>
      <c r="N119" s="10">
        <f t="shared" si="2"/>
        <v>7189</v>
      </c>
      <c r="O119" s="10"/>
      <c r="P119" s="10">
        <v>7189</v>
      </c>
      <c r="Q119" s="10"/>
      <c r="R119" s="10"/>
      <c r="S119" s="10"/>
      <c r="T119" s="10">
        <v>7189</v>
      </c>
      <c r="U119" s="10"/>
      <c r="V119" s="10"/>
      <c r="W119" s="10"/>
      <c r="X119" s="41"/>
      <c r="Y119" s="41"/>
      <c r="Z119" s="41"/>
      <c r="AA119" s="41">
        <v>1</v>
      </c>
    </row>
    <row r="120" spans="1:27" ht="52" x14ac:dyDescent="0.35">
      <c r="A120" s="11">
        <v>116</v>
      </c>
      <c r="B120" s="16" t="s">
        <v>652</v>
      </c>
      <c r="C120" s="16" t="s">
        <v>653</v>
      </c>
      <c r="D120" s="12">
        <v>204</v>
      </c>
      <c r="E120" s="15" t="s">
        <v>659</v>
      </c>
      <c r="F120" s="19"/>
      <c r="G120" s="11" t="s">
        <v>660</v>
      </c>
      <c r="H120" s="15" t="s">
        <v>165</v>
      </c>
      <c r="I120" s="11"/>
      <c r="J120" s="11" t="s">
        <v>166</v>
      </c>
      <c r="K120" s="11"/>
      <c r="L120" s="11" t="s">
        <v>25</v>
      </c>
      <c r="M120" s="11" t="s">
        <v>116</v>
      </c>
      <c r="N120" s="10">
        <f t="shared" si="2"/>
        <v>288000</v>
      </c>
      <c r="O120" s="10"/>
      <c r="P120" s="10">
        <v>288000</v>
      </c>
      <c r="Q120" s="10"/>
      <c r="R120" s="10"/>
      <c r="S120" s="10"/>
      <c r="T120" s="10">
        <v>288000</v>
      </c>
      <c r="U120" s="10"/>
      <c r="V120" s="10"/>
      <c r="W120" s="10"/>
      <c r="X120" s="41"/>
      <c r="Y120" s="41"/>
      <c r="Z120" s="41"/>
      <c r="AA120" s="41">
        <v>1</v>
      </c>
    </row>
    <row r="121" spans="1:27" ht="78" x14ac:dyDescent="0.35">
      <c r="A121" s="11">
        <v>117</v>
      </c>
      <c r="B121" s="16" t="s">
        <v>639</v>
      </c>
      <c r="C121" s="16" t="s">
        <v>645</v>
      </c>
      <c r="D121" s="11">
        <v>179</v>
      </c>
      <c r="E121" s="18" t="s">
        <v>649</v>
      </c>
      <c r="F121" s="19"/>
      <c r="G121" s="11" t="s">
        <v>63</v>
      </c>
      <c r="H121" s="15" t="s">
        <v>167</v>
      </c>
      <c r="I121" s="11"/>
      <c r="J121" s="11" t="s">
        <v>166</v>
      </c>
      <c r="K121" s="11"/>
      <c r="L121" s="11" t="s">
        <v>25</v>
      </c>
      <c r="M121" s="11" t="s">
        <v>116</v>
      </c>
      <c r="N121" s="10">
        <f t="shared" si="2"/>
        <v>2602</v>
      </c>
      <c r="O121" s="10"/>
      <c r="P121" s="10">
        <v>2602</v>
      </c>
      <c r="Q121" s="10"/>
      <c r="R121" s="10"/>
      <c r="S121" s="10"/>
      <c r="T121" s="10">
        <v>2602</v>
      </c>
      <c r="U121" s="10"/>
      <c r="V121" s="10"/>
      <c r="W121" s="10"/>
      <c r="X121" s="41"/>
      <c r="Y121" s="41"/>
      <c r="Z121" s="41"/>
      <c r="AA121" s="41">
        <v>1</v>
      </c>
    </row>
    <row r="122" spans="1:27" ht="52" x14ac:dyDescent="0.35">
      <c r="A122" s="11">
        <v>118</v>
      </c>
      <c r="B122" s="16" t="s">
        <v>652</v>
      </c>
      <c r="C122" s="16" t="s">
        <v>667</v>
      </c>
      <c r="D122" s="11">
        <v>241</v>
      </c>
      <c r="E122" s="15" t="s">
        <v>669</v>
      </c>
      <c r="F122" s="19"/>
      <c r="G122" s="11" t="s">
        <v>670</v>
      </c>
      <c r="H122" s="15" t="s">
        <v>168</v>
      </c>
      <c r="I122" s="11"/>
      <c r="J122" s="11" t="s">
        <v>166</v>
      </c>
      <c r="K122" s="11"/>
      <c r="L122" s="11" t="s">
        <v>25</v>
      </c>
      <c r="M122" s="11" t="s">
        <v>116</v>
      </c>
      <c r="N122" s="10">
        <f t="shared" si="2"/>
        <v>29815</v>
      </c>
      <c r="O122" s="10"/>
      <c r="P122" s="10">
        <v>29815</v>
      </c>
      <c r="Q122" s="10"/>
      <c r="R122" s="10"/>
      <c r="S122" s="10"/>
      <c r="T122" s="10">
        <v>29815</v>
      </c>
      <c r="U122" s="10"/>
      <c r="V122" s="10"/>
      <c r="W122" s="10"/>
      <c r="X122" s="41"/>
      <c r="Y122" s="41"/>
      <c r="Z122" s="41"/>
      <c r="AA122" s="41">
        <v>1</v>
      </c>
    </row>
    <row r="123" spans="1:27" ht="78" x14ac:dyDescent="0.35">
      <c r="A123" s="11">
        <v>119</v>
      </c>
      <c r="B123" s="16" t="s">
        <v>672</v>
      </c>
      <c r="C123" s="16" t="s">
        <v>673</v>
      </c>
      <c r="D123" s="11">
        <v>285</v>
      </c>
      <c r="E123" s="18" t="s">
        <v>687</v>
      </c>
      <c r="F123" s="19"/>
      <c r="G123" s="11" t="s">
        <v>688</v>
      </c>
      <c r="H123" s="15" t="s">
        <v>169</v>
      </c>
      <c r="I123" s="11"/>
      <c r="J123" s="11" t="s">
        <v>166</v>
      </c>
      <c r="K123" s="11"/>
      <c r="L123" s="11" t="s">
        <v>25</v>
      </c>
      <c r="M123" s="11" t="s">
        <v>116</v>
      </c>
      <c r="N123" s="10">
        <f t="shared" si="2"/>
        <v>213825</v>
      </c>
      <c r="O123" s="10"/>
      <c r="P123" s="10">
        <v>213825</v>
      </c>
      <c r="Q123" s="10"/>
      <c r="R123" s="10"/>
      <c r="S123" s="10"/>
      <c r="T123" s="10">
        <v>213825</v>
      </c>
      <c r="U123" s="10"/>
      <c r="V123" s="10"/>
      <c r="W123" s="10"/>
      <c r="X123" s="41"/>
      <c r="Y123" s="41"/>
      <c r="Z123" s="41"/>
      <c r="AA123" s="41">
        <v>1</v>
      </c>
    </row>
    <row r="124" spans="1:27" ht="78" x14ac:dyDescent="0.35">
      <c r="A124" s="11">
        <v>120</v>
      </c>
      <c r="B124" s="16" t="s">
        <v>672</v>
      </c>
      <c r="C124" s="16" t="s">
        <v>673</v>
      </c>
      <c r="D124" s="11">
        <v>285</v>
      </c>
      <c r="E124" s="18" t="s">
        <v>687</v>
      </c>
      <c r="F124" s="19"/>
      <c r="G124" s="11" t="s">
        <v>688</v>
      </c>
      <c r="H124" s="15" t="s">
        <v>170</v>
      </c>
      <c r="I124" s="11"/>
      <c r="J124" s="11" t="s">
        <v>166</v>
      </c>
      <c r="K124" s="11"/>
      <c r="L124" s="11" t="s">
        <v>25</v>
      </c>
      <c r="M124" s="11" t="s">
        <v>116</v>
      </c>
      <c r="N124" s="10">
        <f t="shared" si="2"/>
        <v>1877</v>
      </c>
      <c r="O124" s="10"/>
      <c r="P124" s="10">
        <v>1877</v>
      </c>
      <c r="Q124" s="10"/>
      <c r="R124" s="10"/>
      <c r="S124" s="10"/>
      <c r="T124" s="10">
        <v>1877</v>
      </c>
      <c r="U124" s="10"/>
      <c r="V124" s="10"/>
      <c r="W124" s="10"/>
      <c r="X124" s="41"/>
      <c r="Y124" s="41"/>
      <c r="Z124" s="41"/>
      <c r="AA124" s="41">
        <v>1</v>
      </c>
    </row>
    <row r="125" spans="1:27" ht="78" x14ac:dyDescent="0.35">
      <c r="A125" s="11">
        <v>121</v>
      </c>
      <c r="B125" s="16" t="s">
        <v>672</v>
      </c>
      <c r="C125" s="16" t="s">
        <v>673</v>
      </c>
      <c r="D125" s="11">
        <v>285</v>
      </c>
      <c r="E125" s="18" t="s">
        <v>687</v>
      </c>
      <c r="F125" s="19"/>
      <c r="G125" s="11" t="s">
        <v>688</v>
      </c>
      <c r="H125" s="15" t="s">
        <v>171</v>
      </c>
      <c r="I125" s="11"/>
      <c r="J125" s="11" t="s">
        <v>166</v>
      </c>
      <c r="K125" s="11"/>
      <c r="L125" s="11" t="s">
        <v>25</v>
      </c>
      <c r="M125" s="11" t="s">
        <v>116</v>
      </c>
      <c r="N125" s="10">
        <f t="shared" si="2"/>
        <v>1520</v>
      </c>
      <c r="O125" s="10"/>
      <c r="P125" s="10">
        <v>1520</v>
      </c>
      <c r="Q125" s="10"/>
      <c r="R125" s="10"/>
      <c r="S125" s="10"/>
      <c r="T125" s="10">
        <v>1520</v>
      </c>
      <c r="U125" s="10"/>
      <c r="V125" s="10"/>
      <c r="W125" s="10"/>
      <c r="X125" s="41"/>
      <c r="Y125" s="41"/>
      <c r="Z125" s="41"/>
      <c r="AA125" s="41">
        <v>1</v>
      </c>
    </row>
    <row r="126" spans="1:27" ht="78" x14ac:dyDescent="0.35">
      <c r="A126" s="11">
        <v>122</v>
      </c>
      <c r="B126" s="16" t="s">
        <v>672</v>
      </c>
      <c r="C126" s="16" t="s">
        <v>673</v>
      </c>
      <c r="D126" s="11">
        <v>285</v>
      </c>
      <c r="E126" s="18" t="s">
        <v>687</v>
      </c>
      <c r="F126" s="19"/>
      <c r="G126" s="11" t="s">
        <v>688</v>
      </c>
      <c r="H126" s="15" t="s">
        <v>172</v>
      </c>
      <c r="I126" s="11"/>
      <c r="J126" s="11" t="s">
        <v>166</v>
      </c>
      <c r="K126" s="11"/>
      <c r="L126" s="11" t="s">
        <v>25</v>
      </c>
      <c r="M126" s="11" t="s">
        <v>116</v>
      </c>
      <c r="N126" s="10">
        <f t="shared" si="2"/>
        <v>2539</v>
      </c>
      <c r="O126" s="10"/>
      <c r="P126" s="10">
        <v>2539</v>
      </c>
      <c r="Q126" s="10"/>
      <c r="R126" s="10"/>
      <c r="S126" s="10"/>
      <c r="T126" s="10">
        <v>2539</v>
      </c>
      <c r="U126" s="10"/>
      <c r="V126" s="10"/>
      <c r="W126" s="10"/>
      <c r="X126" s="41"/>
      <c r="Y126" s="41"/>
      <c r="Z126" s="41"/>
      <c r="AA126" s="41">
        <v>1</v>
      </c>
    </row>
    <row r="127" spans="1:27" ht="117" x14ac:dyDescent="0.35">
      <c r="A127" s="11">
        <v>123</v>
      </c>
      <c r="B127" s="16" t="s">
        <v>672</v>
      </c>
      <c r="C127" s="16" t="s">
        <v>695</v>
      </c>
      <c r="D127" s="11">
        <v>312</v>
      </c>
      <c r="E127" s="18" t="s">
        <v>1857</v>
      </c>
      <c r="F127" s="19"/>
      <c r="G127" s="11" t="s">
        <v>179</v>
      </c>
      <c r="H127" s="15" t="s">
        <v>173</v>
      </c>
      <c r="I127" s="11"/>
      <c r="J127" s="11" t="s">
        <v>179</v>
      </c>
      <c r="K127" s="11"/>
      <c r="L127" s="11" t="s">
        <v>25</v>
      </c>
      <c r="M127" s="11" t="s">
        <v>116</v>
      </c>
      <c r="N127" s="10">
        <f t="shared" si="2"/>
        <v>6925072</v>
      </c>
      <c r="O127" s="10"/>
      <c r="P127" s="10">
        <v>6925072</v>
      </c>
      <c r="Q127" s="10"/>
      <c r="R127" s="10"/>
      <c r="S127" s="10"/>
      <c r="T127" s="10">
        <v>6925072</v>
      </c>
      <c r="U127" s="10"/>
      <c r="V127" s="10"/>
      <c r="W127" s="10"/>
      <c r="X127" s="41"/>
      <c r="Y127" s="41"/>
      <c r="Z127" s="41"/>
      <c r="AA127" s="41">
        <v>1</v>
      </c>
    </row>
    <row r="128" spans="1:27" ht="117" x14ac:dyDescent="0.35">
      <c r="A128" s="11">
        <v>124</v>
      </c>
      <c r="B128" s="16" t="s">
        <v>672</v>
      </c>
      <c r="C128" s="16" t="s">
        <v>695</v>
      </c>
      <c r="D128" s="11">
        <v>312</v>
      </c>
      <c r="E128" s="18" t="s">
        <v>1857</v>
      </c>
      <c r="F128" s="19"/>
      <c r="G128" s="11" t="s">
        <v>179</v>
      </c>
      <c r="H128" s="15" t="s">
        <v>174</v>
      </c>
      <c r="I128" s="11"/>
      <c r="J128" s="11" t="s">
        <v>179</v>
      </c>
      <c r="K128" s="11"/>
      <c r="L128" s="11" t="s">
        <v>25</v>
      </c>
      <c r="M128" s="11" t="s">
        <v>116</v>
      </c>
      <c r="N128" s="10">
        <f t="shared" si="2"/>
        <v>37515315</v>
      </c>
      <c r="O128" s="10"/>
      <c r="P128" s="10">
        <v>37515315</v>
      </c>
      <c r="Q128" s="10"/>
      <c r="R128" s="10"/>
      <c r="S128" s="10"/>
      <c r="T128" s="10">
        <v>37515315</v>
      </c>
      <c r="U128" s="10"/>
      <c r="V128" s="10"/>
      <c r="W128" s="10"/>
      <c r="X128" s="41"/>
      <c r="Y128" s="41"/>
      <c r="Z128" s="41"/>
      <c r="AA128" s="41">
        <v>1</v>
      </c>
    </row>
    <row r="129" spans="1:27" ht="117" x14ac:dyDescent="0.35">
      <c r="A129" s="11">
        <v>125</v>
      </c>
      <c r="B129" s="16" t="s">
        <v>672</v>
      </c>
      <c r="C129" s="16" t="s">
        <v>695</v>
      </c>
      <c r="D129" s="11">
        <v>312</v>
      </c>
      <c r="E129" s="18" t="s">
        <v>1857</v>
      </c>
      <c r="F129" s="19"/>
      <c r="G129" s="11" t="s">
        <v>179</v>
      </c>
      <c r="H129" s="15" t="s">
        <v>175</v>
      </c>
      <c r="I129" s="11"/>
      <c r="J129" s="11" t="s">
        <v>179</v>
      </c>
      <c r="K129" s="11"/>
      <c r="L129" s="11" t="s">
        <v>25</v>
      </c>
      <c r="M129" s="11" t="s">
        <v>116</v>
      </c>
      <c r="N129" s="10">
        <f t="shared" si="2"/>
        <v>13401731</v>
      </c>
      <c r="O129" s="10"/>
      <c r="P129" s="10">
        <v>13401731</v>
      </c>
      <c r="Q129" s="10"/>
      <c r="R129" s="10"/>
      <c r="S129" s="10"/>
      <c r="T129" s="10">
        <v>13401731</v>
      </c>
      <c r="U129" s="10"/>
      <c r="V129" s="10"/>
      <c r="W129" s="10"/>
      <c r="X129" s="41"/>
      <c r="Y129" s="41"/>
      <c r="Z129" s="41"/>
      <c r="AA129" s="41">
        <v>1</v>
      </c>
    </row>
    <row r="130" spans="1:27" ht="117" x14ac:dyDescent="0.35">
      <c r="A130" s="11">
        <v>126</v>
      </c>
      <c r="B130" s="16" t="s">
        <v>672</v>
      </c>
      <c r="C130" s="16" t="s">
        <v>695</v>
      </c>
      <c r="D130" s="11">
        <v>312</v>
      </c>
      <c r="E130" s="18" t="s">
        <v>1857</v>
      </c>
      <c r="F130" s="19"/>
      <c r="G130" s="11" t="s">
        <v>179</v>
      </c>
      <c r="H130" s="15" t="s">
        <v>176</v>
      </c>
      <c r="I130" s="11"/>
      <c r="J130" s="11" t="s">
        <v>179</v>
      </c>
      <c r="K130" s="11"/>
      <c r="L130" s="11" t="s">
        <v>25</v>
      </c>
      <c r="M130" s="11" t="s">
        <v>116</v>
      </c>
      <c r="N130" s="10">
        <f t="shared" si="2"/>
        <v>52105060</v>
      </c>
      <c r="O130" s="10"/>
      <c r="P130" s="10">
        <v>52105060</v>
      </c>
      <c r="Q130" s="10"/>
      <c r="R130" s="10"/>
      <c r="S130" s="10"/>
      <c r="T130" s="10">
        <v>52105060</v>
      </c>
      <c r="U130" s="10"/>
      <c r="V130" s="10"/>
      <c r="W130" s="10"/>
      <c r="X130" s="41"/>
      <c r="Y130" s="41"/>
      <c r="Z130" s="41"/>
      <c r="AA130" s="41">
        <v>1</v>
      </c>
    </row>
    <row r="131" spans="1:27" ht="117" x14ac:dyDescent="0.35">
      <c r="A131" s="11">
        <v>127</v>
      </c>
      <c r="B131" s="16" t="s">
        <v>672</v>
      </c>
      <c r="C131" s="16" t="s">
        <v>695</v>
      </c>
      <c r="D131" s="11">
        <v>312</v>
      </c>
      <c r="E131" s="18" t="s">
        <v>1857</v>
      </c>
      <c r="F131" s="19"/>
      <c r="G131" s="11" t="s">
        <v>179</v>
      </c>
      <c r="H131" s="15" t="s">
        <v>177</v>
      </c>
      <c r="I131" s="11"/>
      <c r="J131" s="11" t="s">
        <v>179</v>
      </c>
      <c r="K131" s="11"/>
      <c r="L131" s="11" t="s">
        <v>25</v>
      </c>
      <c r="M131" s="11" t="s">
        <v>116</v>
      </c>
      <c r="N131" s="10">
        <f t="shared" si="2"/>
        <v>25104273</v>
      </c>
      <c r="O131" s="10"/>
      <c r="P131" s="10">
        <v>25104273</v>
      </c>
      <c r="Q131" s="10"/>
      <c r="R131" s="10"/>
      <c r="S131" s="10"/>
      <c r="T131" s="10">
        <v>25104273</v>
      </c>
      <c r="U131" s="10"/>
      <c r="V131" s="10"/>
      <c r="W131" s="10"/>
      <c r="X131" s="41"/>
      <c r="Y131" s="41"/>
      <c r="Z131" s="41"/>
      <c r="AA131" s="41">
        <v>1</v>
      </c>
    </row>
    <row r="132" spans="1:27" ht="117" x14ac:dyDescent="0.35">
      <c r="A132" s="11">
        <v>128</v>
      </c>
      <c r="B132" s="16" t="s">
        <v>672</v>
      </c>
      <c r="C132" s="16" t="s">
        <v>695</v>
      </c>
      <c r="D132" s="11">
        <v>312</v>
      </c>
      <c r="E132" s="18" t="s">
        <v>1857</v>
      </c>
      <c r="F132" s="19"/>
      <c r="G132" s="11" t="s">
        <v>179</v>
      </c>
      <c r="H132" s="15" t="s">
        <v>178</v>
      </c>
      <c r="I132" s="11"/>
      <c r="J132" s="11" t="s">
        <v>179</v>
      </c>
      <c r="K132" s="11"/>
      <c r="L132" s="11" t="s">
        <v>25</v>
      </c>
      <c r="M132" s="11" t="s">
        <v>116</v>
      </c>
      <c r="N132" s="10">
        <f t="shared" si="2"/>
        <v>13028675</v>
      </c>
      <c r="O132" s="10"/>
      <c r="P132" s="10">
        <v>13028675</v>
      </c>
      <c r="Q132" s="10"/>
      <c r="R132" s="10"/>
      <c r="S132" s="10"/>
      <c r="T132" s="10">
        <v>13028675</v>
      </c>
      <c r="U132" s="10"/>
      <c r="V132" s="10"/>
      <c r="W132" s="10"/>
      <c r="X132" s="41"/>
      <c r="Y132" s="41"/>
      <c r="Z132" s="41"/>
      <c r="AA132" s="41">
        <v>1</v>
      </c>
    </row>
    <row r="133" spans="1:27" ht="117" x14ac:dyDescent="0.35">
      <c r="A133" s="11">
        <v>129</v>
      </c>
      <c r="B133" s="16" t="s">
        <v>672</v>
      </c>
      <c r="C133" s="16" t="s">
        <v>695</v>
      </c>
      <c r="D133" s="11">
        <v>312</v>
      </c>
      <c r="E133" s="18" t="s">
        <v>1857</v>
      </c>
      <c r="F133" s="19"/>
      <c r="G133" s="11" t="s">
        <v>179</v>
      </c>
      <c r="H133" s="15" t="s">
        <v>180</v>
      </c>
      <c r="I133" s="11"/>
      <c r="J133" s="11" t="s">
        <v>179</v>
      </c>
      <c r="K133" s="11"/>
      <c r="L133" s="11" t="s">
        <v>25</v>
      </c>
      <c r="M133" s="11" t="s">
        <v>116</v>
      </c>
      <c r="N133" s="10">
        <f t="shared" ref="N133:N196" si="3">SUM(O133:S133)</f>
        <v>23390194</v>
      </c>
      <c r="O133" s="10"/>
      <c r="P133" s="10">
        <v>23390194</v>
      </c>
      <c r="Q133" s="10"/>
      <c r="R133" s="10"/>
      <c r="S133" s="10"/>
      <c r="T133" s="10">
        <v>23390194</v>
      </c>
      <c r="U133" s="10"/>
      <c r="V133" s="10"/>
      <c r="W133" s="10"/>
      <c r="X133" s="41"/>
      <c r="Y133" s="41"/>
      <c r="Z133" s="41"/>
      <c r="AA133" s="41">
        <v>1</v>
      </c>
    </row>
    <row r="134" spans="1:27" ht="117" x14ac:dyDescent="0.35">
      <c r="A134" s="11">
        <v>130</v>
      </c>
      <c r="B134" s="16" t="s">
        <v>672</v>
      </c>
      <c r="C134" s="16" t="s">
        <v>695</v>
      </c>
      <c r="D134" s="11">
        <v>312</v>
      </c>
      <c r="E134" s="18" t="s">
        <v>1857</v>
      </c>
      <c r="F134" s="19"/>
      <c r="G134" s="11" t="s">
        <v>179</v>
      </c>
      <c r="H134" s="15" t="s">
        <v>181</v>
      </c>
      <c r="I134" s="11"/>
      <c r="J134" s="11" t="s">
        <v>179</v>
      </c>
      <c r="K134" s="11"/>
      <c r="L134" s="11" t="s">
        <v>25</v>
      </c>
      <c r="M134" s="11" t="s">
        <v>116</v>
      </c>
      <c r="N134" s="10">
        <f t="shared" si="3"/>
        <v>14225226</v>
      </c>
      <c r="O134" s="10"/>
      <c r="P134" s="10">
        <v>14225226</v>
      </c>
      <c r="Q134" s="10"/>
      <c r="R134" s="10"/>
      <c r="S134" s="10"/>
      <c r="T134" s="10">
        <v>14225226</v>
      </c>
      <c r="U134" s="10"/>
      <c r="V134" s="10"/>
      <c r="W134" s="10"/>
      <c r="X134" s="41"/>
      <c r="Y134" s="41"/>
      <c r="Z134" s="41"/>
      <c r="AA134" s="41">
        <v>1</v>
      </c>
    </row>
    <row r="135" spans="1:27" ht="239" x14ac:dyDescent="0.35">
      <c r="A135" s="11">
        <v>131</v>
      </c>
      <c r="B135" s="27" t="s">
        <v>618</v>
      </c>
      <c r="C135" s="11" t="s">
        <v>633</v>
      </c>
      <c r="D135" s="12">
        <v>121</v>
      </c>
      <c r="E135" s="28" t="s">
        <v>638</v>
      </c>
      <c r="F135" s="19"/>
      <c r="G135" s="11" t="s">
        <v>632</v>
      </c>
      <c r="H135" s="15" t="s">
        <v>1858</v>
      </c>
      <c r="I135" s="11"/>
      <c r="J135" s="11" t="s">
        <v>66</v>
      </c>
      <c r="K135" s="11"/>
      <c r="L135" s="11" t="s">
        <v>25</v>
      </c>
      <c r="M135" s="11" t="s">
        <v>116</v>
      </c>
      <c r="N135" s="10">
        <f t="shared" si="3"/>
        <v>125000</v>
      </c>
      <c r="O135" s="10"/>
      <c r="P135" s="10">
        <v>125000</v>
      </c>
      <c r="Q135" s="10"/>
      <c r="R135" s="10"/>
      <c r="S135" s="10"/>
      <c r="T135" s="10">
        <v>125000</v>
      </c>
      <c r="U135" s="10"/>
      <c r="V135" s="10"/>
      <c r="W135" s="10"/>
      <c r="X135" s="41"/>
      <c r="Y135" s="41"/>
      <c r="Z135" s="41"/>
      <c r="AA135" s="41">
        <v>1</v>
      </c>
    </row>
    <row r="136" spans="1:27" ht="78" x14ac:dyDescent="0.35">
      <c r="A136" s="11">
        <v>132</v>
      </c>
      <c r="B136" s="27" t="s">
        <v>618</v>
      </c>
      <c r="C136" s="11" t="s">
        <v>630</v>
      </c>
      <c r="D136" s="12">
        <v>101</v>
      </c>
      <c r="E136" s="28" t="s">
        <v>631</v>
      </c>
      <c r="F136" s="19"/>
      <c r="G136" s="11" t="s">
        <v>632</v>
      </c>
      <c r="H136" s="15" t="s">
        <v>182</v>
      </c>
      <c r="I136" s="11"/>
      <c r="J136" s="11" t="s">
        <v>66</v>
      </c>
      <c r="K136" s="11"/>
      <c r="L136" s="11" t="s">
        <v>25</v>
      </c>
      <c r="M136" s="11" t="s">
        <v>116</v>
      </c>
      <c r="N136" s="10">
        <f t="shared" si="3"/>
        <v>52105</v>
      </c>
      <c r="O136" s="10"/>
      <c r="P136" s="10">
        <v>52105</v>
      </c>
      <c r="Q136" s="10"/>
      <c r="R136" s="10"/>
      <c r="S136" s="10"/>
      <c r="T136" s="10">
        <v>52105</v>
      </c>
      <c r="U136" s="10"/>
      <c r="V136" s="10"/>
      <c r="W136" s="10"/>
      <c r="X136" s="41"/>
      <c r="Y136" s="41"/>
      <c r="Z136" s="41"/>
      <c r="AA136" s="41">
        <v>1</v>
      </c>
    </row>
    <row r="137" spans="1:27" ht="78" x14ac:dyDescent="0.35">
      <c r="A137" s="11">
        <v>133</v>
      </c>
      <c r="B137" s="27" t="s">
        <v>618</v>
      </c>
      <c r="C137" s="11" t="s">
        <v>630</v>
      </c>
      <c r="D137" s="12">
        <v>101</v>
      </c>
      <c r="E137" s="28" t="s">
        <v>631</v>
      </c>
      <c r="F137" s="19"/>
      <c r="G137" s="11" t="s">
        <v>632</v>
      </c>
      <c r="H137" s="15" t="s">
        <v>183</v>
      </c>
      <c r="I137" s="11"/>
      <c r="J137" s="11" t="s">
        <v>66</v>
      </c>
      <c r="K137" s="11"/>
      <c r="L137" s="11" t="s">
        <v>25</v>
      </c>
      <c r="M137" s="11" t="s">
        <v>116</v>
      </c>
      <c r="N137" s="10">
        <f t="shared" si="3"/>
        <v>308000</v>
      </c>
      <c r="O137" s="10"/>
      <c r="P137" s="10">
        <v>308000</v>
      </c>
      <c r="Q137" s="10"/>
      <c r="R137" s="10"/>
      <c r="S137" s="10"/>
      <c r="T137" s="10">
        <v>308000</v>
      </c>
      <c r="U137" s="10"/>
      <c r="V137" s="10"/>
      <c r="W137" s="10"/>
      <c r="X137" s="41"/>
      <c r="Y137" s="41"/>
      <c r="Z137" s="41"/>
      <c r="AA137" s="41">
        <v>1</v>
      </c>
    </row>
    <row r="138" spans="1:27" ht="78" x14ac:dyDescent="0.35">
      <c r="A138" s="11">
        <v>134</v>
      </c>
      <c r="B138" s="27" t="s">
        <v>618</v>
      </c>
      <c r="C138" s="11" t="s">
        <v>630</v>
      </c>
      <c r="D138" s="12">
        <v>101</v>
      </c>
      <c r="E138" s="28" t="s">
        <v>631</v>
      </c>
      <c r="F138" s="19"/>
      <c r="G138" s="11" t="s">
        <v>632</v>
      </c>
      <c r="H138" s="15" t="s">
        <v>184</v>
      </c>
      <c r="I138" s="11"/>
      <c r="J138" s="11" t="s">
        <v>66</v>
      </c>
      <c r="K138" s="11"/>
      <c r="L138" s="11" t="s">
        <v>25</v>
      </c>
      <c r="M138" s="11" t="s">
        <v>116</v>
      </c>
      <c r="N138" s="10">
        <f t="shared" si="3"/>
        <v>663002</v>
      </c>
      <c r="O138" s="10"/>
      <c r="P138" s="10">
        <v>663002</v>
      </c>
      <c r="Q138" s="10"/>
      <c r="R138" s="10"/>
      <c r="S138" s="10"/>
      <c r="T138" s="10">
        <v>663002</v>
      </c>
      <c r="U138" s="10"/>
      <c r="V138" s="10"/>
      <c r="W138" s="10"/>
      <c r="X138" s="41"/>
      <c r="Y138" s="41"/>
      <c r="Z138" s="41"/>
      <c r="AA138" s="41">
        <v>1</v>
      </c>
    </row>
    <row r="139" spans="1:27" ht="78" x14ac:dyDescent="0.35">
      <c r="A139" s="11">
        <v>135</v>
      </c>
      <c r="B139" s="27" t="s">
        <v>618</v>
      </c>
      <c r="C139" s="11" t="s">
        <v>630</v>
      </c>
      <c r="D139" s="12">
        <v>101</v>
      </c>
      <c r="E139" s="28" t="s">
        <v>631</v>
      </c>
      <c r="F139" s="19"/>
      <c r="G139" s="11" t="s">
        <v>632</v>
      </c>
      <c r="H139" s="15" t="s">
        <v>185</v>
      </c>
      <c r="I139" s="11"/>
      <c r="J139" s="11" t="s">
        <v>66</v>
      </c>
      <c r="K139" s="11"/>
      <c r="L139" s="11" t="s">
        <v>25</v>
      </c>
      <c r="M139" s="11" t="s">
        <v>116</v>
      </c>
      <c r="N139" s="10">
        <f t="shared" si="3"/>
        <v>423500</v>
      </c>
      <c r="O139" s="10"/>
      <c r="P139" s="10">
        <v>423500</v>
      </c>
      <c r="Q139" s="10"/>
      <c r="R139" s="10"/>
      <c r="S139" s="10"/>
      <c r="T139" s="10">
        <v>423500</v>
      </c>
      <c r="U139" s="10"/>
      <c r="V139" s="10"/>
      <c r="W139" s="10"/>
      <c r="X139" s="41"/>
      <c r="Y139" s="41"/>
      <c r="Z139" s="41"/>
      <c r="AA139" s="41">
        <v>1</v>
      </c>
    </row>
    <row r="140" spans="1:27" ht="78" x14ac:dyDescent="0.35">
      <c r="A140" s="11">
        <v>136</v>
      </c>
      <c r="B140" s="27" t="s">
        <v>618</v>
      </c>
      <c r="C140" s="11" t="s">
        <v>630</v>
      </c>
      <c r="D140" s="12">
        <v>101</v>
      </c>
      <c r="E140" s="28" t="s">
        <v>631</v>
      </c>
      <c r="F140" s="19"/>
      <c r="G140" s="11" t="s">
        <v>632</v>
      </c>
      <c r="H140" s="15" t="s">
        <v>186</v>
      </c>
      <c r="I140" s="11"/>
      <c r="J140" s="11" t="s">
        <v>66</v>
      </c>
      <c r="K140" s="11"/>
      <c r="L140" s="11" t="s">
        <v>25</v>
      </c>
      <c r="M140" s="11" t="s">
        <v>116</v>
      </c>
      <c r="N140" s="10">
        <f t="shared" si="3"/>
        <v>2861077</v>
      </c>
      <c r="O140" s="10"/>
      <c r="P140" s="10">
        <v>2861077</v>
      </c>
      <c r="Q140" s="10"/>
      <c r="R140" s="10"/>
      <c r="S140" s="10"/>
      <c r="T140" s="10">
        <v>2861077</v>
      </c>
      <c r="U140" s="10"/>
      <c r="V140" s="10"/>
      <c r="W140" s="10"/>
      <c r="X140" s="41"/>
      <c r="Y140" s="41"/>
      <c r="Z140" s="41"/>
      <c r="AA140" s="41">
        <v>1</v>
      </c>
    </row>
    <row r="141" spans="1:27" ht="91" x14ac:dyDescent="0.35">
      <c r="A141" s="11">
        <v>137</v>
      </c>
      <c r="B141" s="16" t="s">
        <v>652</v>
      </c>
      <c r="C141" s="29" t="s">
        <v>662</v>
      </c>
      <c r="D141" s="12">
        <v>221</v>
      </c>
      <c r="E141" s="32" t="s">
        <v>663</v>
      </c>
      <c r="F141" s="19"/>
      <c r="G141" s="11" t="s">
        <v>666</v>
      </c>
      <c r="H141" s="15" t="s">
        <v>187</v>
      </c>
      <c r="I141" s="11"/>
      <c r="J141" s="11" t="s">
        <v>66</v>
      </c>
      <c r="K141" s="11"/>
      <c r="L141" s="11" t="s">
        <v>25</v>
      </c>
      <c r="M141" s="11" t="s">
        <v>116</v>
      </c>
      <c r="N141" s="10">
        <f t="shared" si="3"/>
        <v>108540</v>
      </c>
      <c r="O141" s="10"/>
      <c r="P141" s="10">
        <v>108540</v>
      </c>
      <c r="Q141" s="10"/>
      <c r="R141" s="10"/>
      <c r="S141" s="10"/>
      <c r="T141" s="10">
        <v>108540</v>
      </c>
      <c r="U141" s="10"/>
      <c r="V141" s="10"/>
      <c r="W141" s="10"/>
      <c r="X141" s="41"/>
      <c r="Y141" s="41"/>
      <c r="Z141" s="41"/>
      <c r="AA141" s="41">
        <v>1</v>
      </c>
    </row>
    <row r="142" spans="1:27" ht="91" x14ac:dyDescent="0.35">
      <c r="A142" s="11">
        <v>138</v>
      </c>
      <c r="B142" s="16" t="s">
        <v>652</v>
      </c>
      <c r="C142" s="29" t="s">
        <v>662</v>
      </c>
      <c r="D142" s="12">
        <v>221</v>
      </c>
      <c r="E142" s="32" t="s">
        <v>663</v>
      </c>
      <c r="F142" s="19"/>
      <c r="G142" s="11" t="s">
        <v>666</v>
      </c>
      <c r="H142" s="15" t="s">
        <v>188</v>
      </c>
      <c r="I142" s="11"/>
      <c r="J142" s="11" t="s">
        <v>66</v>
      </c>
      <c r="K142" s="11"/>
      <c r="L142" s="11" t="s">
        <v>25</v>
      </c>
      <c r="M142" s="11" t="s">
        <v>116</v>
      </c>
      <c r="N142" s="10">
        <f t="shared" si="3"/>
        <v>23633</v>
      </c>
      <c r="O142" s="10"/>
      <c r="P142" s="10">
        <v>23633</v>
      </c>
      <c r="Q142" s="10"/>
      <c r="R142" s="10"/>
      <c r="S142" s="10"/>
      <c r="T142" s="10">
        <v>23633</v>
      </c>
      <c r="U142" s="10"/>
      <c r="V142" s="10"/>
      <c r="W142" s="10"/>
      <c r="X142" s="41"/>
      <c r="Y142" s="41"/>
      <c r="Z142" s="41"/>
      <c r="AA142" s="41">
        <v>1</v>
      </c>
    </row>
    <row r="143" spans="1:27" ht="156" x14ac:dyDescent="0.35">
      <c r="A143" s="11">
        <v>139</v>
      </c>
      <c r="B143" s="27" t="s">
        <v>618</v>
      </c>
      <c r="C143" s="11" t="s">
        <v>633</v>
      </c>
      <c r="D143" s="12">
        <v>118</v>
      </c>
      <c r="E143" s="28" t="s">
        <v>636</v>
      </c>
      <c r="F143" s="19"/>
      <c r="G143" s="11" t="s">
        <v>635</v>
      </c>
      <c r="H143" s="15" t="s">
        <v>189</v>
      </c>
      <c r="I143" s="11"/>
      <c r="J143" s="11" t="s">
        <v>66</v>
      </c>
      <c r="K143" s="11"/>
      <c r="L143" s="11" t="s">
        <v>25</v>
      </c>
      <c r="M143" s="11" t="s">
        <v>116</v>
      </c>
      <c r="N143" s="10">
        <f t="shared" si="3"/>
        <v>215891</v>
      </c>
      <c r="O143" s="10"/>
      <c r="P143" s="10">
        <v>215891</v>
      </c>
      <c r="Q143" s="10"/>
      <c r="R143" s="10"/>
      <c r="S143" s="10"/>
      <c r="T143" s="10">
        <v>215891</v>
      </c>
      <c r="U143" s="10"/>
      <c r="V143" s="10"/>
      <c r="W143" s="10"/>
      <c r="X143" s="41"/>
      <c r="Y143" s="41"/>
      <c r="Z143" s="41"/>
      <c r="AA143" s="41">
        <v>1</v>
      </c>
    </row>
    <row r="144" spans="1:27" ht="104" x14ac:dyDescent="0.35">
      <c r="A144" s="11">
        <v>140</v>
      </c>
      <c r="B144" s="27" t="s">
        <v>618</v>
      </c>
      <c r="C144" s="11" t="s">
        <v>633</v>
      </c>
      <c r="D144" s="12">
        <v>118</v>
      </c>
      <c r="E144" s="28" t="s">
        <v>636</v>
      </c>
      <c r="F144" s="19"/>
      <c r="G144" s="11" t="s">
        <v>635</v>
      </c>
      <c r="H144" s="15" t="s">
        <v>190</v>
      </c>
      <c r="I144" s="11"/>
      <c r="J144" s="11" t="s">
        <v>66</v>
      </c>
      <c r="K144" s="11"/>
      <c r="L144" s="11" t="s">
        <v>25</v>
      </c>
      <c r="M144" s="11" t="s">
        <v>116</v>
      </c>
      <c r="N144" s="10">
        <f t="shared" si="3"/>
        <v>93680</v>
      </c>
      <c r="O144" s="10"/>
      <c r="P144" s="10">
        <v>93680</v>
      </c>
      <c r="Q144" s="10"/>
      <c r="R144" s="10"/>
      <c r="S144" s="10"/>
      <c r="T144" s="10">
        <v>93680</v>
      </c>
      <c r="U144" s="10"/>
      <c r="V144" s="10"/>
      <c r="W144" s="10"/>
      <c r="X144" s="41"/>
      <c r="Y144" s="41"/>
      <c r="Z144" s="41"/>
      <c r="AA144" s="41">
        <v>1</v>
      </c>
    </row>
    <row r="145" spans="1:27" ht="117" x14ac:dyDescent="0.35">
      <c r="A145" s="11">
        <v>141</v>
      </c>
      <c r="B145" s="27" t="s">
        <v>618</v>
      </c>
      <c r="C145" s="11" t="s">
        <v>633</v>
      </c>
      <c r="D145" s="12">
        <v>118</v>
      </c>
      <c r="E145" s="28" t="s">
        <v>636</v>
      </c>
      <c r="F145" s="19"/>
      <c r="G145" s="11" t="s">
        <v>635</v>
      </c>
      <c r="H145" s="15" t="s">
        <v>191</v>
      </c>
      <c r="I145" s="11"/>
      <c r="J145" s="11" t="s">
        <v>66</v>
      </c>
      <c r="K145" s="11"/>
      <c r="L145" s="11" t="s">
        <v>25</v>
      </c>
      <c r="M145" s="11" t="s">
        <v>116</v>
      </c>
      <c r="N145" s="10">
        <f t="shared" si="3"/>
        <v>19264</v>
      </c>
      <c r="O145" s="10"/>
      <c r="P145" s="10">
        <v>19264</v>
      </c>
      <c r="Q145" s="10"/>
      <c r="R145" s="10"/>
      <c r="S145" s="10"/>
      <c r="T145" s="10">
        <v>19264</v>
      </c>
      <c r="U145" s="10"/>
      <c r="V145" s="10"/>
      <c r="W145" s="10"/>
      <c r="X145" s="41"/>
      <c r="Y145" s="41"/>
      <c r="Z145" s="41"/>
      <c r="AA145" s="41">
        <v>1</v>
      </c>
    </row>
    <row r="146" spans="1:27" ht="91" x14ac:dyDescent="0.35">
      <c r="A146" s="11">
        <v>142</v>
      </c>
      <c r="B146" s="27" t="s">
        <v>618</v>
      </c>
      <c r="C146" s="11" t="s">
        <v>633</v>
      </c>
      <c r="D146" s="12">
        <v>118</v>
      </c>
      <c r="E146" s="28" t="s">
        <v>636</v>
      </c>
      <c r="F146" s="19"/>
      <c r="G146" s="11" t="s">
        <v>635</v>
      </c>
      <c r="H146" s="15" t="s">
        <v>192</v>
      </c>
      <c r="I146" s="11"/>
      <c r="J146" s="11" t="s">
        <v>66</v>
      </c>
      <c r="K146" s="11"/>
      <c r="L146" s="11" t="s">
        <v>25</v>
      </c>
      <c r="M146" s="11" t="s">
        <v>116</v>
      </c>
      <c r="N146" s="10">
        <f t="shared" si="3"/>
        <v>270977</v>
      </c>
      <c r="O146" s="10"/>
      <c r="P146" s="10">
        <v>270977</v>
      </c>
      <c r="Q146" s="10"/>
      <c r="R146" s="10"/>
      <c r="S146" s="10"/>
      <c r="T146" s="10">
        <v>270977</v>
      </c>
      <c r="U146" s="10"/>
      <c r="V146" s="10"/>
      <c r="W146" s="10"/>
      <c r="X146" s="41"/>
      <c r="Y146" s="41"/>
      <c r="Z146" s="41"/>
      <c r="AA146" s="41">
        <v>1</v>
      </c>
    </row>
    <row r="147" spans="1:27" ht="104" x14ac:dyDescent="0.35">
      <c r="A147" s="11">
        <v>143</v>
      </c>
      <c r="B147" s="27" t="s">
        <v>618</v>
      </c>
      <c r="C147" s="11" t="s">
        <v>633</v>
      </c>
      <c r="D147" s="12">
        <v>118</v>
      </c>
      <c r="E147" s="28" t="s">
        <v>636</v>
      </c>
      <c r="F147" s="19"/>
      <c r="G147" s="11" t="s">
        <v>635</v>
      </c>
      <c r="H147" s="15" t="s">
        <v>193</v>
      </c>
      <c r="I147" s="11"/>
      <c r="J147" s="11" t="s">
        <v>66</v>
      </c>
      <c r="K147" s="11"/>
      <c r="L147" s="11" t="s">
        <v>25</v>
      </c>
      <c r="M147" s="11" t="s">
        <v>116</v>
      </c>
      <c r="N147" s="10">
        <f t="shared" si="3"/>
        <v>45528</v>
      </c>
      <c r="O147" s="10"/>
      <c r="P147" s="10">
        <v>45528</v>
      </c>
      <c r="Q147" s="10"/>
      <c r="R147" s="10"/>
      <c r="S147" s="10"/>
      <c r="T147" s="10">
        <v>45528</v>
      </c>
      <c r="U147" s="10"/>
      <c r="V147" s="10"/>
      <c r="W147" s="10"/>
      <c r="X147" s="41"/>
      <c r="Y147" s="41"/>
      <c r="Z147" s="41"/>
      <c r="AA147" s="41">
        <v>1</v>
      </c>
    </row>
    <row r="148" spans="1:27" ht="104" x14ac:dyDescent="0.35">
      <c r="A148" s="11">
        <v>144</v>
      </c>
      <c r="B148" s="27" t="s">
        <v>618</v>
      </c>
      <c r="C148" s="11" t="s">
        <v>633</v>
      </c>
      <c r="D148" s="12">
        <v>118</v>
      </c>
      <c r="E148" s="28" t="s">
        <v>636</v>
      </c>
      <c r="F148" s="19"/>
      <c r="G148" s="11" t="s">
        <v>635</v>
      </c>
      <c r="H148" s="15" t="s">
        <v>194</v>
      </c>
      <c r="I148" s="11"/>
      <c r="J148" s="11" t="s">
        <v>66</v>
      </c>
      <c r="K148" s="11"/>
      <c r="L148" s="11" t="s">
        <v>25</v>
      </c>
      <c r="M148" s="11" t="s">
        <v>116</v>
      </c>
      <c r="N148" s="10">
        <f t="shared" si="3"/>
        <v>78687</v>
      </c>
      <c r="O148" s="10"/>
      <c r="P148" s="10">
        <v>78687</v>
      </c>
      <c r="Q148" s="10"/>
      <c r="R148" s="10"/>
      <c r="S148" s="10"/>
      <c r="T148" s="10">
        <v>78687</v>
      </c>
      <c r="U148" s="10"/>
      <c r="V148" s="10"/>
      <c r="W148" s="10"/>
      <c r="X148" s="41"/>
      <c r="Y148" s="41"/>
      <c r="Z148" s="41"/>
      <c r="AA148" s="41">
        <v>1</v>
      </c>
    </row>
    <row r="149" spans="1:27" ht="104" x14ac:dyDescent="0.35">
      <c r="A149" s="11">
        <v>145</v>
      </c>
      <c r="B149" s="27" t="s">
        <v>618</v>
      </c>
      <c r="C149" s="11" t="s">
        <v>633</v>
      </c>
      <c r="D149" s="12">
        <v>118</v>
      </c>
      <c r="E149" s="28" t="s">
        <v>636</v>
      </c>
      <c r="F149" s="19"/>
      <c r="G149" s="11" t="s">
        <v>635</v>
      </c>
      <c r="H149" s="15" t="s">
        <v>195</v>
      </c>
      <c r="I149" s="11"/>
      <c r="J149" s="11" t="s">
        <v>66</v>
      </c>
      <c r="K149" s="11"/>
      <c r="L149" s="11" t="s">
        <v>25</v>
      </c>
      <c r="M149" s="11" t="s">
        <v>116</v>
      </c>
      <c r="N149" s="10">
        <f t="shared" si="3"/>
        <v>430812</v>
      </c>
      <c r="O149" s="10"/>
      <c r="P149" s="10">
        <v>430812</v>
      </c>
      <c r="Q149" s="10"/>
      <c r="R149" s="10"/>
      <c r="S149" s="10"/>
      <c r="T149" s="10">
        <v>430812</v>
      </c>
      <c r="U149" s="10"/>
      <c r="V149" s="10"/>
      <c r="W149" s="10"/>
      <c r="X149" s="41"/>
      <c r="Y149" s="41"/>
      <c r="Z149" s="41"/>
      <c r="AA149" s="41">
        <v>1</v>
      </c>
    </row>
    <row r="150" spans="1:27" ht="91" x14ac:dyDescent="0.35">
      <c r="A150" s="11">
        <v>146</v>
      </c>
      <c r="B150" s="16" t="s">
        <v>652</v>
      </c>
      <c r="C150" s="29" t="s">
        <v>662</v>
      </c>
      <c r="D150" s="12">
        <v>221</v>
      </c>
      <c r="E150" s="32" t="s">
        <v>663</v>
      </c>
      <c r="F150" s="19"/>
      <c r="G150" s="11" t="s">
        <v>666</v>
      </c>
      <c r="H150" s="15" t="s">
        <v>196</v>
      </c>
      <c r="I150" s="11"/>
      <c r="J150" s="11" t="s">
        <v>66</v>
      </c>
      <c r="K150" s="11"/>
      <c r="L150" s="11" t="s">
        <v>25</v>
      </c>
      <c r="M150" s="11" t="s">
        <v>116</v>
      </c>
      <c r="N150" s="10">
        <f t="shared" si="3"/>
        <v>4430479</v>
      </c>
      <c r="O150" s="10"/>
      <c r="P150" s="10">
        <v>4430479</v>
      </c>
      <c r="Q150" s="10"/>
      <c r="R150" s="10"/>
      <c r="S150" s="10"/>
      <c r="T150" s="10">
        <v>4430479</v>
      </c>
      <c r="U150" s="10"/>
      <c r="V150" s="10"/>
      <c r="W150" s="10"/>
      <c r="X150" s="41"/>
      <c r="Y150" s="41"/>
      <c r="Z150" s="41"/>
      <c r="AA150" s="41">
        <v>1</v>
      </c>
    </row>
    <row r="151" spans="1:27" ht="91" x14ac:dyDescent="0.35">
      <c r="A151" s="11">
        <v>147</v>
      </c>
      <c r="B151" s="16" t="s">
        <v>652</v>
      </c>
      <c r="C151" s="29" t="s">
        <v>662</v>
      </c>
      <c r="D151" s="12">
        <v>221</v>
      </c>
      <c r="E151" s="32" t="s">
        <v>663</v>
      </c>
      <c r="F151" s="19"/>
      <c r="G151" s="11" t="s">
        <v>666</v>
      </c>
      <c r="H151" s="15" t="s">
        <v>197</v>
      </c>
      <c r="I151" s="11"/>
      <c r="J151" s="11" t="s">
        <v>66</v>
      </c>
      <c r="K151" s="11"/>
      <c r="L151" s="11" t="s">
        <v>25</v>
      </c>
      <c r="M151" s="11" t="s">
        <v>116</v>
      </c>
      <c r="N151" s="10">
        <f t="shared" si="3"/>
        <v>1657260</v>
      </c>
      <c r="O151" s="10"/>
      <c r="P151" s="10">
        <v>1657260</v>
      </c>
      <c r="Q151" s="10"/>
      <c r="R151" s="10"/>
      <c r="S151" s="10"/>
      <c r="T151" s="10">
        <v>1657260</v>
      </c>
      <c r="U151" s="10"/>
      <c r="V151" s="10"/>
      <c r="W151" s="10"/>
      <c r="X151" s="41"/>
      <c r="Y151" s="41"/>
      <c r="Z151" s="41"/>
      <c r="AA151" s="41">
        <v>1</v>
      </c>
    </row>
    <row r="152" spans="1:27" ht="91" x14ac:dyDescent="0.35">
      <c r="A152" s="11">
        <v>148</v>
      </c>
      <c r="B152" s="16" t="s">
        <v>652</v>
      </c>
      <c r="C152" s="29" t="s">
        <v>662</v>
      </c>
      <c r="D152" s="12">
        <v>221</v>
      </c>
      <c r="E152" s="32" t="s">
        <v>663</v>
      </c>
      <c r="F152" s="19"/>
      <c r="G152" s="11" t="s">
        <v>666</v>
      </c>
      <c r="H152" s="15" t="s">
        <v>198</v>
      </c>
      <c r="I152" s="11"/>
      <c r="J152" s="11" t="s">
        <v>66</v>
      </c>
      <c r="K152" s="11"/>
      <c r="L152" s="11" t="s">
        <v>25</v>
      </c>
      <c r="M152" s="11" t="s">
        <v>116</v>
      </c>
      <c r="N152" s="10">
        <f t="shared" si="3"/>
        <v>21236</v>
      </c>
      <c r="O152" s="10"/>
      <c r="P152" s="10">
        <v>21236</v>
      </c>
      <c r="Q152" s="10"/>
      <c r="R152" s="10"/>
      <c r="S152" s="10"/>
      <c r="T152" s="10">
        <v>21236</v>
      </c>
      <c r="U152" s="10"/>
      <c r="V152" s="10"/>
      <c r="W152" s="10"/>
      <c r="X152" s="41"/>
      <c r="Y152" s="41"/>
      <c r="Z152" s="41"/>
      <c r="AA152" s="41">
        <v>1</v>
      </c>
    </row>
    <row r="153" spans="1:27" ht="91" x14ac:dyDescent="0.35">
      <c r="A153" s="11">
        <v>149</v>
      </c>
      <c r="B153" s="16" t="s">
        <v>652</v>
      </c>
      <c r="C153" s="29" t="s">
        <v>662</v>
      </c>
      <c r="D153" s="12">
        <v>221</v>
      </c>
      <c r="E153" s="32" t="s">
        <v>663</v>
      </c>
      <c r="F153" s="19"/>
      <c r="G153" s="11" t="s">
        <v>666</v>
      </c>
      <c r="H153" s="15" t="s">
        <v>199</v>
      </c>
      <c r="I153" s="11"/>
      <c r="J153" s="11" t="s">
        <v>66</v>
      </c>
      <c r="K153" s="11"/>
      <c r="L153" s="11" t="s">
        <v>25</v>
      </c>
      <c r="M153" s="11" t="s">
        <v>116</v>
      </c>
      <c r="N153" s="10">
        <f t="shared" si="3"/>
        <v>3057840</v>
      </c>
      <c r="O153" s="10"/>
      <c r="P153" s="10">
        <v>3057840</v>
      </c>
      <c r="Q153" s="10"/>
      <c r="R153" s="10"/>
      <c r="S153" s="10"/>
      <c r="T153" s="10">
        <v>3057840</v>
      </c>
      <c r="U153" s="10"/>
      <c r="V153" s="10"/>
      <c r="W153" s="10"/>
      <c r="X153" s="41"/>
      <c r="Y153" s="41"/>
      <c r="Z153" s="41"/>
      <c r="AA153" s="41">
        <v>1</v>
      </c>
    </row>
    <row r="154" spans="1:27" ht="91" x14ac:dyDescent="0.35">
      <c r="A154" s="11">
        <v>150</v>
      </c>
      <c r="B154" s="16" t="s">
        <v>652</v>
      </c>
      <c r="C154" s="29" t="s">
        <v>662</v>
      </c>
      <c r="D154" s="12">
        <v>221</v>
      </c>
      <c r="E154" s="32" t="s">
        <v>663</v>
      </c>
      <c r="F154" s="19"/>
      <c r="G154" s="11" t="s">
        <v>666</v>
      </c>
      <c r="H154" s="15" t="s">
        <v>200</v>
      </c>
      <c r="I154" s="11"/>
      <c r="J154" s="11" t="s">
        <v>66</v>
      </c>
      <c r="K154" s="11"/>
      <c r="L154" s="11" t="s">
        <v>25</v>
      </c>
      <c r="M154" s="11" t="s">
        <v>116</v>
      </c>
      <c r="N154" s="10">
        <f t="shared" si="3"/>
        <v>1657260</v>
      </c>
      <c r="O154" s="10"/>
      <c r="P154" s="10">
        <v>1657260</v>
      </c>
      <c r="Q154" s="10"/>
      <c r="R154" s="10"/>
      <c r="S154" s="10"/>
      <c r="T154" s="10">
        <v>1657260</v>
      </c>
      <c r="U154" s="10"/>
      <c r="V154" s="10"/>
      <c r="W154" s="10"/>
      <c r="X154" s="41"/>
      <c r="Y154" s="41"/>
      <c r="Z154" s="41"/>
      <c r="AA154" s="41">
        <v>1</v>
      </c>
    </row>
    <row r="155" spans="1:27" ht="78" x14ac:dyDescent="0.35">
      <c r="A155" s="11">
        <v>151</v>
      </c>
      <c r="B155" s="27" t="s">
        <v>618</v>
      </c>
      <c r="C155" s="11" t="s">
        <v>630</v>
      </c>
      <c r="D155" s="12">
        <v>101</v>
      </c>
      <c r="E155" s="28" t="s">
        <v>631</v>
      </c>
      <c r="F155" s="19"/>
      <c r="G155" s="11" t="s">
        <v>632</v>
      </c>
      <c r="H155" s="15" t="s">
        <v>201</v>
      </c>
      <c r="I155" s="11"/>
      <c r="J155" s="11" t="s">
        <v>66</v>
      </c>
      <c r="K155" s="11"/>
      <c r="L155" s="11" t="s">
        <v>25</v>
      </c>
      <c r="M155" s="11" t="s">
        <v>116</v>
      </c>
      <c r="N155" s="10">
        <f t="shared" si="3"/>
        <v>656400</v>
      </c>
      <c r="O155" s="10"/>
      <c r="P155" s="10">
        <v>656400</v>
      </c>
      <c r="Q155" s="10"/>
      <c r="R155" s="10"/>
      <c r="S155" s="10"/>
      <c r="T155" s="10">
        <v>656400</v>
      </c>
      <c r="U155" s="10"/>
      <c r="V155" s="10"/>
      <c r="W155" s="10"/>
      <c r="X155" s="41"/>
      <c r="Y155" s="41"/>
      <c r="Z155" s="41"/>
      <c r="AA155" s="41">
        <v>1</v>
      </c>
    </row>
    <row r="156" spans="1:27" ht="78" x14ac:dyDescent="0.35">
      <c r="A156" s="11">
        <v>152</v>
      </c>
      <c r="B156" s="27" t="s">
        <v>618</v>
      </c>
      <c r="C156" s="11" t="s">
        <v>630</v>
      </c>
      <c r="D156" s="12">
        <v>101</v>
      </c>
      <c r="E156" s="28" t="s">
        <v>631</v>
      </c>
      <c r="F156" s="19"/>
      <c r="G156" s="11" t="s">
        <v>632</v>
      </c>
      <c r="H156" s="15" t="s">
        <v>202</v>
      </c>
      <c r="I156" s="11"/>
      <c r="J156" s="11" t="s">
        <v>66</v>
      </c>
      <c r="K156" s="11"/>
      <c r="L156" s="11" t="s">
        <v>25</v>
      </c>
      <c r="M156" s="11" t="s">
        <v>116</v>
      </c>
      <c r="N156" s="10">
        <f t="shared" si="3"/>
        <v>1504800</v>
      </c>
      <c r="O156" s="10"/>
      <c r="P156" s="10">
        <v>1504800</v>
      </c>
      <c r="Q156" s="10"/>
      <c r="R156" s="10"/>
      <c r="S156" s="10"/>
      <c r="T156" s="10">
        <v>1504800</v>
      </c>
      <c r="U156" s="10"/>
      <c r="V156" s="10"/>
      <c r="W156" s="10"/>
      <c r="X156" s="41"/>
      <c r="Y156" s="41"/>
      <c r="Z156" s="41"/>
      <c r="AA156" s="41">
        <v>1</v>
      </c>
    </row>
    <row r="157" spans="1:27" ht="78" x14ac:dyDescent="0.35">
      <c r="A157" s="11">
        <v>153</v>
      </c>
      <c r="B157" s="27" t="s">
        <v>618</v>
      </c>
      <c r="C157" s="11" t="s">
        <v>630</v>
      </c>
      <c r="D157" s="12">
        <v>101</v>
      </c>
      <c r="E157" s="28" t="s">
        <v>631</v>
      </c>
      <c r="F157" s="19"/>
      <c r="G157" s="11" t="s">
        <v>632</v>
      </c>
      <c r="H157" s="15" t="s">
        <v>203</v>
      </c>
      <c r="I157" s="11"/>
      <c r="J157" s="11" t="s">
        <v>66</v>
      </c>
      <c r="K157" s="11"/>
      <c r="L157" s="11" t="s">
        <v>25</v>
      </c>
      <c r="M157" s="11" t="s">
        <v>116</v>
      </c>
      <c r="N157" s="10">
        <f t="shared" si="3"/>
        <v>344131</v>
      </c>
      <c r="O157" s="10"/>
      <c r="P157" s="10">
        <v>344131</v>
      </c>
      <c r="Q157" s="10"/>
      <c r="R157" s="10"/>
      <c r="S157" s="10"/>
      <c r="T157" s="10">
        <v>344131</v>
      </c>
      <c r="U157" s="10"/>
      <c r="V157" s="10"/>
      <c r="W157" s="10"/>
      <c r="X157" s="41"/>
      <c r="Y157" s="41"/>
      <c r="Z157" s="41"/>
      <c r="AA157" s="41">
        <v>1</v>
      </c>
    </row>
    <row r="158" spans="1:27" ht="78" x14ac:dyDescent="0.35">
      <c r="A158" s="11">
        <v>154</v>
      </c>
      <c r="B158" s="27" t="s">
        <v>618</v>
      </c>
      <c r="C158" s="11" t="s">
        <v>630</v>
      </c>
      <c r="D158" s="12">
        <v>101</v>
      </c>
      <c r="E158" s="28" t="s">
        <v>631</v>
      </c>
      <c r="F158" s="19"/>
      <c r="G158" s="11" t="s">
        <v>632</v>
      </c>
      <c r="H158" s="15" t="s">
        <v>204</v>
      </c>
      <c r="I158" s="11"/>
      <c r="J158" s="11" t="s">
        <v>66</v>
      </c>
      <c r="K158" s="11"/>
      <c r="L158" s="11" t="s">
        <v>25</v>
      </c>
      <c r="M158" s="11" t="s">
        <v>116</v>
      </c>
      <c r="N158" s="10">
        <f t="shared" si="3"/>
        <v>675000</v>
      </c>
      <c r="O158" s="10"/>
      <c r="P158" s="10">
        <v>675000</v>
      </c>
      <c r="Q158" s="10"/>
      <c r="R158" s="10"/>
      <c r="S158" s="10"/>
      <c r="T158" s="10">
        <v>675000</v>
      </c>
      <c r="U158" s="10"/>
      <c r="V158" s="10"/>
      <c r="W158" s="10"/>
      <c r="X158" s="41"/>
      <c r="Y158" s="41"/>
      <c r="Z158" s="41"/>
      <c r="AA158" s="41">
        <v>1</v>
      </c>
    </row>
    <row r="159" spans="1:27" ht="78" x14ac:dyDescent="0.35">
      <c r="A159" s="11">
        <v>155</v>
      </c>
      <c r="B159" s="27" t="s">
        <v>618</v>
      </c>
      <c r="C159" s="11" t="s">
        <v>630</v>
      </c>
      <c r="D159" s="12">
        <v>101</v>
      </c>
      <c r="E159" s="28" t="s">
        <v>631</v>
      </c>
      <c r="F159" s="19"/>
      <c r="G159" s="11" t="s">
        <v>632</v>
      </c>
      <c r="H159" s="15" t="s">
        <v>204</v>
      </c>
      <c r="I159" s="11"/>
      <c r="J159" s="11" t="s">
        <v>66</v>
      </c>
      <c r="K159" s="11"/>
      <c r="L159" s="11" t="s">
        <v>25</v>
      </c>
      <c r="M159" s="11" t="s">
        <v>116</v>
      </c>
      <c r="N159" s="10">
        <f t="shared" si="3"/>
        <v>675000</v>
      </c>
      <c r="O159" s="10"/>
      <c r="P159" s="10">
        <v>675000</v>
      </c>
      <c r="Q159" s="10"/>
      <c r="R159" s="10"/>
      <c r="S159" s="10"/>
      <c r="T159" s="10">
        <v>675000</v>
      </c>
      <c r="U159" s="10"/>
      <c r="V159" s="10"/>
      <c r="W159" s="10"/>
      <c r="X159" s="41"/>
      <c r="Y159" s="41"/>
      <c r="Z159" s="41"/>
      <c r="AA159" s="41">
        <v>1</v>
      </c>
    </row>
    <row r="160" spans="1:27" ht="52" x14ac:dyDescent="0.35">
      <c r="A160" s="11">
        <v>156</v>
      </c>
      <c r="B160" s="16" t="s">
        <v>639</v>
      </c>
      <c r="C160" s="16" t="s">
        <v>645</v>
      </c>
      <c r="D160" s="12">
        <v>154</v>
      </c>
      <c r="E160" s="31" t="s">
        <v>646</v>
      </c>
      <c r="F160" s="19"/>
      <c r="G160" s="11" t="s">
        <v>63</v>
      </c>
      <c r="H160" s="15" t="s">
        <v>205</v>
      </c>
      <c r="I160" s="11"/>
      <c r="J160" s="11" t="s">
        <v>66</v>
      </c>
      <c r="K160" s="11"/>
      <c r="L160" s="11" t="s">
        <v>25</v>
      </c>
      <c r="M160" s="11" t="s">
        <v>116</v>
      </c>
      <c r="N160" s="10">
        <f t="shared" si="3"/>
        <v>1351</v>
      </c>
      <c r="O160" s="10"/>
      <c r="P160" s="10">
        <v>1351</v>
      </c>
      <c r="Q160" s="10"/>
      <c r="R160" s="10"/>
      <c r="S160" s="10"/>
      <c r="T160" s="10">
        <v>1351</v>
      </c>
      <c r="U160" s="10"/>
      <c r="V160" s="10"/>
      <c r="W160" s="10"/>
      <c r="X160" s="41"/>
      <c r="Y160" s="41"/>
      <c r="Z160" s="41"/>
      <c r="AA160" s="41">
        <v>1</v>
      </c>
    </row>
    <row r="161" spans="1:27" ht="78" x14ac:dyDescent="0.35">
      <c r="A161" s="11">
        <v>157</v>
      </c>
      <c r="B161" s="27" t="s">
        <v>618</v>
      </c>
      <c r="C161" s="11" t="s">
        <v>630</v>
      </c>
      <c r="D161" s="12">
        <v>101</v>
      </c>
      <c r="E161" s="28" t="s">
        <v>631</v>
      </c>
      <c r="F161" s="19"/>
      <c r="G161" s="11" t="s">
        <v>632</v>
      </c>
      <c r="H161" s="15" t="s">
        <v>1859</v>
      </c>
      <c r="I161" s="11"/>
      <c r="J161" s="11" t="s">
        <v>66</v>
      </c>
      <c r="K161" s="11"/>
      <c r="L161" s="11" t="s">
        <v>25</v>
      </c>
      <c r="M161" s="11" t="s">
        <v>116</v>
      </c>
      <c r="N161" s="10">
        <f t="shared" si="3"/>
        <v>182373626</v>
      </c>
      <c r="O161" s="10"/>
      <c r="P161" s="10">
        <v>182373626</v>
      </c>
      <c r="Q161" s="10"/>
      <c r="R161" s="10"/>
      <c r="S161" s="10"/>
      <c r="T161" s="10">
        <v>182373626</v>
      </c>
      <c r="U161" s="10"/>
      <c r="V161" s="10"/>
      <c r="W161" s="10"/>
      <c r="X161" s="41"/>
      <c r="Y161" s="41"/>
      <c r="Z161" s="41"/>
      <c r="AA161" s="41">
        <v>1</v>
      </c>
    </row>
    <row r="162" spans="1:27" ht="78" x14ac:dyDescent="0.35">
      <c r="A162" s="11">
        <v>158</v>
      </c>
      <c r="B162" s="27" t="s">
        <v>618</v>
      </c>
      <c r="C162" s="11" t="s">
        <v>630</v>
      </c>
      <c r="D162" s="12">
        <v>101</v>
      </c>
      <c r="E162" s="28" t="s">
        <v>631</v>
      </c>
      <c r="F162" s="19"/>
      <c r="G162" s="11" t="s">
        <v>632</v>
      </c>
      <c r="H162" s="15" t="s">
        <v>1860</v>
      </c>
      <c r="I162" s="11"/>
      <c r="J162" s="11" t="s">
        <v>66</v>
      </c>
      <c r="K162" s="11"/>
      <c r="L162" s="11" t="s">
        <v>25</v>
      </c>
      <c r="M162" s="11" t="s">
        <v>116</v>
      </c>
      <c r="N162" s="10">
        <f t="shared" si="3"/>
        <v>5284100</v>
      </c>
      <c r="O162" s="10"/>
      <c r="P162" s="10">
        <v>5284100</v>
      </c>
      <c r="Q162" s="10"/>
      <c r="R162" s="10"/>
      <c r="S162" s="10"/>
      <c r="T162" s="10">
        <v>5284100</v>
      </c>
      <c r="U162" s="10"/>
      <c r="V162" s="10"/>
      <c r="W162" s="10"/>
      <c r="X162" s="41"/>
      <c r="Y162" s="41"/>
      <c r="Z162" s="41"/>
      <c r="AA162" s="41">
        <v>1</v>
      </c>
    </row>
    <row r="163" spans="1:27" ht="78" x14ac:dyDescent="0.35">
      <c r="A163" s="11">
        <v>159</v>
      </c>
      <c r="B163" s="27" t="s">
        <v>618</v>
      </c>
      <c r="C163" s="11" t="s">
        <v>630</v>
      </c>
      <c r="D163" s="12">
        <v>101</v>
      </c>
      <c r="E163" s="28" t="s">
        <v>631</v>
      </c>
      <c r="F163" s="19"/>
      <c r="G163" s="11" t="s">
        <v>632</v>
      </c>
      <c r="H163" s="15" t="s">
        <v>1861</v>
      </c>
      <c r="I163" s="11"/>
      <c r="J163" s="11" t="s">
        <v>66</v>
      </c>
      <c r="K163" s="11"/>
      <c r="L163" s="11" t="s">
        <v>25</v>
      </c>
      <c r="M163" s="11" t="s">
        <v>116</v>
      </c>
      <c r="N163" s="10">
        <f t="shared" si="3"/>
        <v>215900</v>
      </c>
      <c r="O163" s="10"/>
      <c r="P163" s="10">
        <v>215900</v>
      </c>
      <c r="Q163" s="10"/>
      <c r="R163" s="10"/>
      <c r="S163" s="10"/>
      <c r="T163" s="10">
        <v>215900</v>
      </c>
      <c r="U163" s="10"/>
      <c r="V163" s="10"/>
      <c r="W163" s="10"/>
      <c r="X163" s="41"/>
      <c r="Y163" s="41"/>
      <c r="Z163" s="41"/>
      <c r="AA163" s="41">
        <v>1</v>
      </c>
    </row>
    <row r="164" spans="1:27" ht="78" x14ac:dyDescent="0.35">
      <c r="A164" s="11">
        <v>160</v>
      </c>
      <c r="B164" s="27" t="s">
        <v>618</v>
      </c>
      <c r="C164" s="11" t="s">
        <v>630</v>
      </c>
      <c r="D164" s="12">
        <v>101</v>
      </c>
      <c r="E164" s="28" t="s">
        <v>631</v>
      </c>
      <c r="F164" s="19"/>
      <c r="G164" s="11" t="s">
        <v>632</v>
      </c>
      <c r="H164" s="15" t="s">
        <v>1862</v>
      </c>
      <c r="I164" s="11"/>
      <c r="J164" s="11" t="s">
        <v>66</v>
      </c>
      <c r="K164" s="11"/>
      <c r="L164" s="11" t="s">
        <v>25</v>
      </c>
      <c r="M164" s="11" t="s">
        <v>116</v>
      </c>
      <c r="N164" s="10">
        <f t="shared" si="3"/>
        <v>55100</v>
      </c>
      <c r="O164" s="10"/>
      <c r="P164" s="10">
        <v>55100</v>
      </c>
      <c r="Q164" s="10"/>
      <c r="R164" s="10"/>
      <c r="S164" s="10"/>
      <c r="T164" s="10">
        <v>55100</v>
      </c>
      <c r="U164" s="10"/>
      <c r="V164" s="10"/>
      <c r="W164" s="10"/>
      <c r="X164" s="41"/>
      <c r="Y164" s="41"/>
      <c r="Z164" s="41"/>
      <c r="AA164" s="41">
        <v>1</v>
      </c>
    </row>
    <row r="165" spans="1:27" ht="91" x14ac:dyDescent="0.35">
      <c r="A165" s="11">
        <v>161</v>
      </c>
      <c r="B165" s="27" t="s">
        <v>618</v>
      </c>
      <c r="C165" s="11" t="s">
        <v>633</v>
      </c>
      <c r="D165" s="12">
        <v>118</v>
      </c>
      <c r="E165" s="28" t="s">
        <v>636</v>
      </c>
      <c r="F165" s="19"/>
      <c r="G165" s="11" t="s">
        <v>635</v>
      </c>
      <c r="H165" s="15" t="s">
        <v>206</v>
      </c>
      <c r="I165" s="11"/>
      <c r="J165" s="11" t="s">
        <v>66</v>
      </c>
      <c r="K165" s="11"/>
      <c r="L165" s="11" t="s">
        <v>25</v>
      </c>
      <c r="M165" s="11" t="s">
        <v>116</v>
      </c>
      <c r="N165" s="10">
        <f t="shared" si="3"/>
        <v>321013</v>
      </c>
      <c r="O165" s="10"/>
      <c r="P165" s="10">
        <v>321013</v>
      </c>
      <c r="Q165" s="10"/>
      <c r="R165" s="10"/>
      <c r="S165" s="10"/>
      <c r="T165" s="10">
        <v>321013</v>
      </c>
      <c r="U165" s="10"/>
      <c r="V165" s="10"/>
      <c r="W165" s="10"/>
      <c r="X165" s="41"/>
      <c r="Y165" s="41"/>
      <c r="Z165" s="41"/>
      <c r="AA165" s="41">
        <v>1</v>
      </c>
    </row>
    <row r="166" spans="1:27" ht="78" x14ac:dyDescent="0.35">
      <c r="A166" s="11">
        <v>162</v>
      </c>
      <c r="B166" s="27" t="s">
        <v>618</v>
      </c>
      <c r="C166" s="11" t="s">
        <v>633</v>
      </c>
      <c r="D166" s="12">
        <v>118</v>
      </c>
      <c r="E166" s="28" t="s">
        <v>636</v>
      </c>
      <c r="F166" s="19"/>
      <c r="G166" s="11" t="s">
        <v>635</v>
      </c>
      <c r="H166" s="15" t="s">
        <v>207</v>
      </c>
      <c r="I166" s="11"/>
      <c r="J166" s="11" t="s">
        <v>66</v>
      </c>
      <c r="K166" s="11"/>
      <c r="L166" s="11" t="s">
        <v>25</v>
      </c>
      <c r="M166" s="11" t="s">
        <v>116</v>
      </c>
      <c r="N166" s="10">
        <f t="shared" si="3"/>
        <v>101910</v>
      </c>
      <c r="O166" s="10"/>
      <c r="P166" s="10">
        <v>101910</v>
      </c>
      <c r="Q166" s="10"/>
      <c r="R166" s="10"/>
      <c r="S166" s="10"/>
      <c r="T166" s="10">
        <v>101910</v>
      </c>
      <c r="U166" s="10"/>
      <c r="V166" s="10"/>
      <c r="W166" s="10"/>
      <c r="X166" s="41"/>
      <c r="Y166" s="41"/>
      <c r="Z166" s="41"/>
      <c r="AA166" s="41">
        <v>1</v>
      </c>
    </row>
    <row r="167" spans="1:27" ht="104" x14ac:dyDescent="0.35">
      <c r="A167" s="11">
        <v>163</v>
      </c>
      <c r="B167" s="27" t="s">
        <v>618</v>
      </c>
      <c r="C167" s="11" t="s">
        <v>633</v>
      </c>
      <c r="D167" s="12">
        <v>118</v>
      </c>
      <c r="E167" s="28" t="s">
        <v>636</v>
      </c>
      <c r="F167" s="19"/>
      <c r="G167" s="11" t="s">
        <v>635</v>
      </c>
      <c r="H167" s="15" t="s">
        <v>208</v>
      </c>
      <c r="I167" s="11"/>
      <c r="J167" s="11" t="s">
        <v>66</v>
      </c>
      <c r="K167" s="11"/>
      <c r="L167" s="11" t="s">
        <v>25</v>
      </c>
      <c r="M167" s="11" t="s">
        <v>116</v>
      </c>
      <c r="N167" s="10">
        <f t="shared" si="3"/>
        <v>224431</v>
      </c>
      <c r="O167" s="10"/>
      <c r="P167" s="10">
        <v>224431</v>
      </c>
      <c r="Q167" s="10"/>
      <c r="R167" s="10"/>
      <c r="S167" s="10"/>
      <c r="T167" s="10">
        <v>224431</v>
      </c>
      <c r="U167" s="10"/>
      <c r="V167" s="10"/>
      <c r="W167" s="10"/>
      <c r="X167" s="41"/>
      <c r="Y167" s="41"/>
      <c r="Z167" s="41"/>
      <c r="AA167" s="41">
        <v>1</v>
      </c>
    </row>
    <row r="168" spans="1:27" ht="91" x14ac:dyDescent="0.35">
      <c r="A168" s="11">
        <v>164</v>
      </c>
      <c r="B168" s="27" t="s">
        <v>618</v>
      </c>
      <c r="C168" s="11" t="s">
        <v>633</v>
      </c>
      <c r="D168" s="12">
        <v>118</v>
      </c>
      <c r="E168" s="28" t="s">
        <v>636</v>
      </c>
      <c r="F168" s="19"/>
      <c r="G168" s="11" t="s">
        <v>635</v>
      </c>
      <c r="H168" s="15" t="s">
        <v>209</v>
      </c>
      <c r="I168" s="11"/>
      <c r="J168" s="11" t="s">
        <v>66</v>
      </c>
      <c r="K168" s="11"/>
      <c r="L168" s="11" t="s">
        <v>25</v>
      </c>
      <c r="M168" s="11" t="s">
        <v>116</v>
      </c>
      <c r="N168" s="10">
        <f t="shared" si="3"/>
        <v>107518</v>
      </c>
      <c r="O168" s="10"/>
      <c r="P168" s="10">
        <v>107518</v>
      </c>
      <c r="Q168" s="10"/>
      <c r="R168" s="10"/>
      <c r="S168" s="10"/>
      <c r="T168" s="10">
        <v>107518</v>
      </c>
      <c r="U168" s="10"/>
      <c r="V168" s="10"/>
      <c r="W168" s="10"/>
      <c r="X168" s="41"/>
      <c r="Y168" s="41"/>
      <c r="Z168" s="41"/>
      <c r="AA168" s="41">
        <v>1</v>
      </c>
    </row>
    <row r="169" spans="1:27" ht="78" x14ac:dyDescent="0.35">
      <c r="A169" s="11">
        <v>165</v>
      </c>
      <c r="B169" s="27" t="s">
        <v>618</v>
      </c>
      <c r="C169" s="11" t="s">
        <v>633</v>
      </c>
      <c r="D169" s="12">
        <v>118</v>
      </c>
      <c r="E169" s="28" t="s">
        <v>636</v>
      </c>
      <c r="F169" s="19"/>
      <c r="G169" s="11" t="s">
        <v>635</v>
      </c>
      <c r="H169" s="15" t="s">
        <v>210</v>
      </c>
      <c r="I169" s="11"/>
      <c r="J169" s="11" t="s">
        <v>66</v>
      </c>
      <c r="K169" s="11"/>
      <c r="L169" s="11" t="s">
        <v>25</v>
      </c>
      <c r="M169" s="11" t="s">
        <v>116</v>
      </c>
      <c r="N169" s="10">
        <f t="shared" si="3"/>
        <v>63503</v>
      </c>
      <c r="O169" s="10"/>
      <c r="P169" s="10">
        <v>63503</v>
      </c>
      <c r="Q169" s="10"/>
      <c r="R169" s="10"/>
      <c r="S169" s="10"/>
      <c r="T169" s="10">
        <v>63503</v>
      </c>
      <c r="U169" s="10"/>
      <c r="V169" s="10"/>
      <c r="W169" s="10"/>
      <c r="X169" s="41"/>
      <c r="Y169" s="41"/>
      <c r="Z169" s="41"/>
      <c r="AA169" s="41">
        <v>1</v>
      </c>
    </row>
    <row r="170" spans="1:27" ht="78" x14ac:dyDescent="0.35">
      <c r="A170" s="11">
        <v>166</v>
      </c>
      <c r="B170" s="27" t="s">
        <v>618</v>
      </c>
      <c r="C170" s="11" t="s">
        <v>633</v>
      </c>
      <c r="D170" s="12">
        <v>118</v>
      </c>
      <c r="E170" s="28" t="s">
        <v>636</v>
      </c>
      <c r="F170" s="19"/>
      <c r="G170" s="11" t="s">
        <v>635</v>
      </c>
      <c r="H170" s="15" t="s">
        <v>211</v>
      </c>
      <c r="I170" s="11"/>
      <c r="J170" s="11" t="s">
        <v>66</v>
      </c>
      <c r="K170" s="11"/>
      <c r="L170" s="11" t="s">
        <v>25</v>
      </c>
      <c r="M170" s="11" t="s">
        <v>116</v>
      </c>
      <c r="N170" s="10">
        <f t="shared" si="3"/>
        <v>29108</v>
      </c>
      <c r="O170" s="10"/>
      <c r="P170" s="10">
        <v>29108</v>
      </c>
      <c r="Q170" s="10"/>
      <c r="R170" s="10"/>
      <c r="S170" s="10"/>
      <c r="T170" s="10">
        <v>29108</v>
      </c>
      <c r="U170" s="10"/>
      <c r="V170" s="10"/>
      <c r="W170" s="10"/>
      <c r="X170" s="41"/>
      <c r="Y170" s="41"/>
      <c r="Z170" s="41"/>
      <c r="AA170" s="41">
        <v>1</v>
      </c>
    </row>
    <row r="171" spans="1:27" ht="104" x14ac:dyDescent="0.35">
      <c r="A171" s="11">
        <v>167</v>
      </c>
      <c r="B171" s="27" t="s">
        <v>618</v>
      </c>
      <c r="C171" s="11" t="s">
        <v>633</v>
      </c>
      <c r="D171" s="12">
        <v>118</v>
      </c>
      <c r="E171" s="28" t="s">
        <v>636</v>
      </c>
      <c r="F171" s="19"/>
      <c r="G171" s="11" t="s">
        <v>635</v>
      </c>
      <c r="H171" s="15" t="s">
        <v>212</v>
      </c>
      <c r="I171" s="11"/>
      <c r="J171" s="11" t="s">
        <v>66</v>
      </c>
      <c r="K171" s="11"/>
      <c r="L171" s="11" t="s">
        <v>25</v>
      </c>
      <c r="M171" s="11" t="s">
        <v>116</v>
      </c>
      <c r="N171" s="10">
        <f t="shared" si="3"/>
        <v>51816</v>
      </c>
      <c r="O171" s="10"/>
      <c r="P171" s="10">
        <v>51816</v>
      </c>
      <c r="Q171" s="10"/>
      <c r="R171" s="10"/>
      <c r="S171" s="10"/>
      <c r="T171" s="10">
        <v>51816</v>
      </c>
      <c r="U171" s="10"/>
      <c r="V171" s="10"/>
      <c r="W171" s="10"/>
      <c r="X171" s="41"/>
      <c r="Y171" s="41"/>
      <c r="Z171" s="41"/>
      <c r="AA171" s="41">
        <v>1</v>
      </c>
    </row>
    <row r="172" spans="1:27" ht="104" x14ac:dyDescent="0.35">
      <c r="A172" s="11">
        <v>168</v>
      </c>
      <c r="B172" s="27" t="s">
        <v>618</v>
      </c>
      <c r="C172" s="11" t="s">
        <v>633</v>
      </c>
      <c r="D172" s="12">
        <v>118</v>
      </c>
      <c r="E172" s="28" t="s">
        <v>636</v>
      </c>
      <c r="F172" s="19"/>
      <c r="G172" s="11" t="s">
        <v>635</v>
      </c>
      <c r="H172" s="15" t="s">
        <v>213</v>
      </c>
      <c r="I172" s="11"/>
      <c r="J172" s="11" t="s">
        <v>66</v>
      </c>
      <c r="K172" s="11"/>
      <c r="L172" s="11" t="s">
        <v>25</v>
      </c>
      <c r="M172" s="11" t="s">
        <v>116</v>
      </c>
      <c r="N172" s="10">
        <f t="shared" si="3"/>
        <v>43703</v>
      </c>
      <c r="O172" s="10"/>
      <c r="P172" s="10">
        <v>43703</v>
      </c>
      <c r="Q172" s="10"/>
      <c r="R172" s="10"/>
      <c r="S172" s="10"/>
      <c r="T172" s="10">
        <v>43703</v>
      </c>
      <c r="U172" s="10"/>
      <c r="V172" s="10"/>
      <c r="W172" s="10"/>
      <c r="X172" s="41"/>
      <c r="Y172" s="41"/>
      <c r="Z172" s="41"/>
      <c r="AA172" s="41">
        <v>1</v>
      </c>
    </row>
    <row r="173" spans="1:27" ht="104" x14ac:dyDescent="0.35">
      <c r="A173" s="11">
        <v>169</v>
      </c>
      <c r="B173" s="27" t="s">
        <v>618</v>
      </c>
      <c r="C173" s="11" t="s">
        <v>633</v>
      </c>
      <c r="D173" s="12">
        <v>118</v>
      </c>
      <c r="E173" s="28" t="s">
        <v>636</v>
      </c>
      <c r="F173" s="19"/>
      <c r="G173" s="11" t="s">
        <v>635</v>
      </c>
      <c r="H173" s="15" t="s">
        <v>214</v>
      </c>
      <c r="I173" s="11"/>
      <c r="J173" s="11" t="s">
        <v>66</v>
      </c>
      <c r="K173" s="11"/>
      <c r="L173" s="11" t="s">
        <v>25</v>
      </c>
      <c r="M173" s="11" t="s">
        <v>116</v>
      </c>
      <c r="N173" s="10">
        <f t="shared" si="3"/>
        <v>87552</v>
      </c>
      <c r="O173" s="10"/>
      <c r="P173" s="10">
        <v>87552</v>
      </c>
      <c r="Q173" s="10"/>
      <c r="R173" s="10"/>
      <c r="S173" s="10"/>
      <c r="T173" s="10">
        <v>87552</v>
      </c>
      <c r="U173" s="10"/>
      <c r="V173" s="10"/>
      <c r="W173" s="10"/>
      <c r="X173" s="41"/>
      <c r="Y173" s="41"/>
      <c r="Z173" s="41"/>
      <c r="AA173" s="41">
        <v>1</v>
      </c>
    </row>
    <row r="174" spans="1:27" ht="104" x14ac:dyDescent="0.35">
      <c r="A174" s="11">
        <v>170</v>
      </c>
      <c r="B174" s="27" t="s">
        <v>618</v>
      </c>
      <c r="C174" s="11" t="s">
        <v>633</v>
      </c>
      <c r="D174" s="12">
        <v>118</v>
      </c>
      <c r="E174" s="28" t="s">
        <v>636</v>
      </c>
      <c r="F174" s="19"/>
      <c r="G174" s="11" t="s">
        <v>635</v>
      </c>
      <c r="H174" s="15" t="s">
        <v>215</v>
      </c>
      <c r="I174" s="11"/>
      <c r="J174" s="11" t="s">
        <v>66</v>
      </c>
      <c r="K174" s="11"/>
      <c r="L174" s="11" t="s">
        <v>25</v>
      </c>
      <c r="M174" s="11" t="s">
        <v>116</v>
      </c>
      <c r="N174" s="10">
        <f t="shared" si="3"/>
        <v>54121</v>
      </c>
      <c r="O174" s="10"/>
      <c r="P174" s="10">
        <v>54121</v>
      </c>
      <c r="Q174" s="10"/>
      <c r="R174" s="10"/>
      <c r="S174" s="10"/>
      <c r="T174" s="10">
        <v>54121</v>
      </c>
      <c r="U174" s="10"/>
      <c r="V174" s="10"/>
      <c r="W174" s="10"/>
      <c r="X174" s="41"/>
      <c r="Y174" s="41"/>
      <c r="Z174" s="41"/>
      <c r="AA174" s="41">
        <v>1</v>
      </c>
    </row>
    <row r="175" spans="1:27" ht="52" x14ac:dyDescent="0.35">
      <c r="A175" s="11">
        <v>171</v>
      </c>
      <c r="B175" s="16" t="s">
        <v>639</v>
      </c>
      <c r="C175" s="16" t="s">
        <v>645</v>
      </c>
      <c r="D175" s="12">
        <v>154</v>
      </c>
      <c r="E175" s="31" t="s">
        <v>646</v>
      </c>
      <c r="F175" s="19"/>
      <c r="G175" s="11" t="s">
        <v>63</v>
      </c>
      <c r="H175" s="15" t="s">
        <v>216</v>
      </c>
      <c r="I175" s="11"/>
      <c r="J175" s="11" t="s">
        <v>66</v>
      </c>
      <c r="K175" s="11"/>
      <c r="L175" s="11" t="s">
        <v>25</v>
      </c>
      <c r="M175" s="11" t="s">
        <v>116</v>
      </c>
      <c r="N175" s="10">
        <f t="shared" si="3"/>
        <v>1584</v>
      </c>
      <c r="O175" s="10"/>
      <c r="P175" s="10">
        <v>1584</v>
      </c>
      <c r="Q175" s="10"/>
      <c r="R175" s="10"/>
      <c r="S175" s="10"/>
      <c r="T175" s="10">
        <v>1584</v>
      </c>
      <c r="U175" s="10"/>
      <c r="V175" s="10"/>
      <c r="W175" s="10"/>
      <c r="X175" s="41"/>
      <c r="Y175" s="41"/>
      <c r="Z175" s="41"/>
      <c r="AA175" s="41">
        <v>1</v>
      </c>
    </row>
    <row r="176" spans="1:27" ht="78" x14ac:dyDescent="0.35">
      <c r="A176" s="11">
        <v>172</v>
      </c>
      <c r="B176" s="27" t="s">
        <v>618</v>
      </c>
      <c r="C176" s="11" t="s">
        <v>630</v>
      </c>
      <c r="D176" s="12">
        <v>101</v>
      </c>
      <c r="E176" s="28" t="s">
        <v>631</v>
      </c>
      <c r="F176" s="19"/>
      <c r="G176" s="11" t="s">
        <v>632</v>
      </c>
      <c r="H176" s="15" t="s">
        <v>217</v>
      </c>
      <c r="I176" s="11"/>
      <c r="J176" s="11" t="s">
        <v>66</v>
      </c>
      <c r="K176" s="11"/>
      <c r="L176" s="11" t="s">
        <v>25</v>
      </c>
      <c r="M176" s="11" t="s">
        <v>116</v>
      </c>
      <c r="N176" s="10">
        <f t="shared" si="3"/>
        <v>114972</v>
      </c>
      <c r="O176" s="10"/>
      <c r="P176" s="10">
        <v>114972</v>
      </c>
      <c r="Q176" s="10"/>
      <c r="R176" s="10"/>
      <c r="S176" s="10"/>
      <c r="T176" s="10">
        <v>114972</v>
      </c>
      <c r="U176" s="10"/>
      <c r="V176" s="10"/>
      <c r="W176" s="10"/>
      <c r="X176" s="41"/>
      <c r="Y176" s="41"/>
      <c r="Z176" s="41"/>
      <c r="AA176" s="41">
        <v>1</v>
      </c>
    </row>
    <row r="177" spans="1:27" ht="52" x14ac:dyDescent="0.35">
      <c r="A177" s="11">
        <v>173</v>
      </c>
      <c r="B177" s="16" t="s">
        <v>708</v>
      </c>
      <c r="C177" s="16" t="s">
        <v>715</v>
      </c>
      <c r="D177" s="12">
        <v>382</v>
      </c>
      <c r="E177" s="18" t="s">
        <v>719</v>
      </c>
      <c r="F177" s="19"/>
      <c r="G177" s="11" t="s">
        <v>72</v>
      </c>
      <c r="H177" s="15" t="s">
        <v>218</v>
      </c>
      <c r="I177" s="11"/>
      <c r="J177" s="11" t="s">
        <v>72</v>
      </c>
      <c r="K177" s="11"/>
      <c r="L177" s="11" t="s">
        <v>25</v>
      </c>
      <c r="M177" s="11" t="s">
        <v>116</v>
      </c>
      <c r="N177" s="10">
        <f t="shared" si="3"/>
        <v>3000000</v>
      </c>
      <c r="O177" s="10"/>
      <c r="P177" s="10">
        <v>3000000</v>
      </c>
      <c r="Q177" s="10"/>
      <c r="R177" s="10"/>
      <c r="S177" s="10"/>
      <c r="T177" s="10">
        <v>3000000</v>
      </c>
      <c r="U177" s="10"/>
      <c r="V177" s="10"/>
      <c r="W177" s="10"/>
      <c r="X177" s="41"/>
      <c r="Y177" s="41"/>
      <c r="Z177" s="41"/>
      <c r="AA177" s="41">
        <v>1</v>
      </c>
    </row>
    <row r="178" spans="1:27" ht="65" x14ac:dyDescent="0.35">
      <c r="A178" s="11">
        <v>174</v>
      </c>
      <c r="B178" s="16" t="s">
        <v>708</v>
      </c>
      <c r="C178" s="16" t="s">
        <v>715</v>
      </c>
      <c r="D178" s="12">
        <v>383</v>
      </c>
      <c r="E178" s="18" t="s">
        <v>720</v>
      </c>
      <c r="F178" s="19"/>
      <c r="G178" s="11" t="s">
        <v>72</v>
      </c>
      <c r="H178" s="15" t="s">
        <v>219</v>
      </c>
      <c r="I178" s="11"/>
      <c r="J178" s="11" t="s">
        <v>72</v>
      </c>
      <c r="K178" s="11"/>
      <c r="L178" s="11" t="s">
        <v>25</v>
      </c>
      <c r="M178" s="11" t="s">
        <v>116</v>
      </c>
      <c r="N178" s="10">
        <f t="shared" si="3"/>
        <v>6000000</v>
      </c>
      <c r="O178" s="10"/>
      <c r="P178" s="10">
        <v>6000000</v>
      </c>
      <c r="Q178" s="10"/>
      <c r="R178" s="10"/>
      <c r="S178" s="10"/>
      <c r="T178" s="10">
        <v>6000000</v>
      </c>
      <c r="U178" s="10"/>
      <c r="V178" s="10"/>
      <c r="W178" s="10"/>
      <c r="X178" s="41"/>
      <c r="Y178" s="41"/>
      <c r="Z178" s="41"/>
      <c r="AA178" s="41">
        <v>1</v>
      </c>
    </row>
    <row r="179" spans="1:27" ht="52" x14ac:dyDescent="0.35">
      <c r="A179" s="11">
        <v>175</v>
      </c>
      <c r="B179" s="16" t="s">
        <v>639</v>
      </c>
      <c r="C179" s="16" t="s">
        <v>645</v>
      </c>
      <c r="D179" s="12">
        <v>154</v>
      </c>
      <c r="E179" s="31" t="s">
        <v>646</v>
      </c>
      <c r="F179" s="19"/>
      <c r="G179" s="11" t="s">
        <v>63</v>
      </c>
      <c r="H179" s="15" t="s">
        <v>220</v>
      </c>
      <c r="I179" s="11"/>
      <c r="J179" s="11" t="s">
        <v>72</v>
      </c>
      <c r="K179" s="11"/>
      <c r="L179" s="11" t="s">
        <v>25</v>
      </c>
      <c r="M179" s="11" t="s">
        <v>116</v>
      </c>
      <c r="N179" s="10">
        <f t="shared" si="3"/>
        <v>28415</v>
      </c>
      <c r="O179" s="10"/>
      <c r="P179" s="10">
        <v>28415</v>
      </c>
      <c r="Q179" s="10"/>
      <c r="R179" s="10"/>
      <c r="S179" s="10"/>
      <c r="T179" s="10">
        <v>28415</v>
      </c>
      <c r="U179" s="10"/>
      <c r="V179" s="10"/>
      <c r="W179" s="10"/>
      <c r="X179" s="41"/>
      <c r="Y179" s="41"/>
      <c r="Z179" s="41"/>
      <c r="AA179" s="41">
        <v>1</v>
      </c>
    </row>
    <row r="180" spans="1:27" ht="52" x14ac:dyDescent="0.35">
      <c r="A180" s="11">
        <v>176</v>
      </c>
      <c r="B180" s="16" t="s">
        <v>708</v>
      </c>
      <c r="C180" s="16" t="s">
        <v>715</v>
      </c>
      <c r="D180" s="12">
        <v>382</v>
      </c>
      <c r="E180" s="18" t="s">
        <v>719</v>
      </c>
      <c r="F180" s="19"/>
      <c r="G180" s="11" t="s">
        <v>72</v>
      </c>
      <c r="H180" s="15" t="s">
        <v>221</v>
      </c>
      <c r="I180" s="11"/>
      <c r="J180" s="11" t="s">
        <v>72</v>
      </c>
      <c r="K180" s="11"/>
      <c r="L180" s="11" t="s">
        <v>25</v>
      </c>
      <c r="M180" s="11" t="s">
        <v>116</v>
      </c>
      <c r="N180" s="10">
        <f t="shared" si="3"/>
        <v>2000000</v>
      </c>
      <c r="O180" s="10"/>
      <c r="P180" s="10">
        <v>2000000</v>
      </c>
      <c r="Q180" s="10"/>
      <c r="R180" s="10"/>
      <c r="S180" s="10"/>
      <c r="T180" s="10">
        <v>2000000</v>
      </c>
      <c r="U180" s="10"/>
      <c r="V180" s="10"/>
      <c r="W180" s="10"/>
      <c r="X180" s="41"/>
      <c r="Y180" s="41"/>
      <c r="Z180" s="41"/>
      <c r="AA180" s="41">
        <v>1</v>
      </c>
    </row>
    <row r="181" spans="1:27" ht="78" x14ac:dyDescent="0.35">
      <c r="A181" s="11">
        <v>177</v>
      </c>
      <c r="B181" s="16" t="s">
        <v>723</v>
      </c>
      <c r="C181" s="16" t="s">
        <v>724</v>
      </c>
      <c r="D181" s="12">
        <v>410</v>
      </c>
      <c r="E181" s="18" t="s">
        <v>730</v>
      </c>
      <c r="F181" s="19"/>
      <c r="G181" s="11" t="s">
        <v>731</v>
      </c>
      <c r="H181" s="15" t="s">
        <v>222</v>
      </c>
      <c r="I181" s="11"/>
      <c r="J181" s="11" t="s">
        <v>72</v>
      </c>
      <c r="K181" s="11"/>
      <c r="L181" s="11" t="s">
        <v>25</v>
      </c>
      <c r="M181" s="11" t="s">
        <v>116</v>
      </c>
      <c r="N181" s="10">
        <f t="shared" si="3"/>
        <v>3258367</v>
      </c>
      <c r="O181" s="10"/>
      <c r="P181" s="10">
        <v>3258367</v>
      </c>
      <c r="Q181" s="10"/>
      <c r="R181" s="10"/>
      <c r="S181" s="10"/>
      <c r="T181" s="10">
        <v>3258367</v>
      </c>
      <c r="U181" s="10"/>
      <c r="V181" s="10"/>
      <c r="W181" s="10"/>
      <c r="X181" s="41"/>
      <c r="Y181" s="41"/>
      <c r="Z181" s="41"/>
      <c r="AA181" s="41">
        <v>1</v>
      </c>
    </row>
    <row r="182" spans="1:27" ht="39" x14ac:dyDescent="0.35">
      <c r="A182" s="11">
        <v>178</v>
      </c>
      <c r="B182" s="16" t="s">
        <v>708</v>
      </c>
      <c r="C182" s="16" t="s">
        <v>715</v>
      </c>
      <c r="D182" s="12">
        <v>384</v>
      </c>
      <c r="E182" s="18" t="s">
        <v>721</v>
      </c>
      <c r="F182" s="19"/>
      <c r="G182" s="11" t="s">
        <v>722</v>
      </c>
      <c r="H182" s="15" t="s">
        <v>223</v>
      </c>
      <c r="I182" s="11"/>
      <c r="J182" s="11" t="s">
        <v>72</v>
      </c>
      <c r="K182" s="11"/>
      <c r="L182" s="11" t="s">
        <v>25</v>
      </c>
      <c r="M182" s="11" t="s">
        <v>116</v>
      </c>
      <c r="N182" s="10">
        <f t="shared" si="3"/>
        <v>3000000</v>
      </c>
      <c r="O182" s="10"/>
      <c r="P182" s="10">
        <v>3000000</v>
      </c>
      <c r="Q182" s="10"/>
      <c r="R182" s="10"/>
      <c r="S182" s="10"/>
      <c r="T182" s="10">
        <v>3000000</v>
      </c>
      <c r="U182" s="10"/>
      <c r="V182" s="10"/>
      <c r="W182" s="10"/>
      <c r="X182" s="41"/>
      <c r="Y182" s="41"/>
      <c r="Z182" s="41"/>
      <c r="AA182" s="41">
        <v>1</v>
      </c>
    </row>
    <row r="183" spans="1:27" ht="52" x14ac:dyDescent="0.35">
      <c r="A183" s="11">
        <v>179</v>
      </c>
      <c r="B183" s="16" t="s">
        <v>708</v>
      </c>
      <c r="C183" s="16" t="s">
        <v>715</v>
      </c>
      <c r="D183" s="12">
        <v>380</v>
      </c>
      <c r="E183" s="18" t="s">
        <v>716</v>
      </c>
      <c r="F183" s="19"/>
      <c r="G183" s="11" t="s">
        <v>717</v>
      </c>
      <c r="H183" s="15" t="s">
        <v>224</v>
      </c>
      <c r="I183" s="11"/>
      <c r="J183" s="11" t="s">
        <v>72</v>
      </c>
      <c r="K183" s="11"/>
      <c r="L183" s="11" t="s">
        <v>25</v>
      </c>
      <c r="M183" s="11" t="s">
        <v>116</v>
      </c>
      <c r="N183" s="10">
        <f t="shared" si="3"/>
        <v>539777</v>
      </c>
      <c r="O183" s="10"/>
      <c r="P183" s="10">
        <v>539777</v>
      </c>
      <c r="Q183" s="10"/>
      <c r="R183" s="10"/>
      <c r="S183" s="10"/>
      <c r="T183" s="10">
        <v>539777</v>
      </c>
      <c r="U183" s="10"/>
      <c r="V183" s="10"/>
      <c r="W183" s="10"/>
      <c r="X183" s="41"/>
      <c r="Y183" s="41"/>
      <c r="Z183" s="41"/>
      <c r="AA183" s="41">
        <v>1</v>
      </c>
    </row>
    <row r="184" spans="1:27" ht="52" x14ac:dyDescent="0.35">
      <c r="A184" s="11">
        <v>180</v>
      </c>
      <c r="B184" s="16" t="s">
        <v>639</v>
      </c>
      <c r="C184" s="16" t="s">
        <v>645</v>
      </c>
      <c r="D184" s="12">
        <v>154</v>
      </c>
      <c r="E184" s="31" t="s">
        <v>646</v>
      </c>
      <c r="F184" s="19"/>
      <c r="G184" s="11" t="s">
        <v>63</v>
      </c>
      <c r="H184" s="15" t="s">
        <v>225</v>
      </c>
      <c r="I184" s="11"/>
      <c r="J184" s="11" t="s">
        <v>72</v>
      </c>
      <c r="K184" s="11"/>
      <c r="L184" s="11" t="s">
        <v>25</v>
      </c>
      <c r="M184" s="11" t="s">
        <v>116</v>
      </c>
      <c r="N184" s="10">
        <f t="shared" si="3"/>
        <v>939469</v>
      </c>
      <c r="O184" s="10"/>
      <c r="P184" s="10">
        <v>939469</v>
      </c>
      <c r="Q184" s="10"/>
      <c r="R184" s="10"/>
      <c r="S184" s="10"/>
      <c r="T184" s="10">
        <v>939469</v>
      </c>
      <c r="U184" s="10"/>
      <c r="V184" s="10"/>
      <c r="W184" s="10"/>
      <c r="X184" s="41"/>
      <c r="Y184" s="41"/>
      <c r="Z184" s="41"/>
      <c r="AA184" s="41">
        <v>1</v>
      </c>
    </row>
    <row r="185" spans="1:27" ht="65" x14ac:dyDescent="0.35">
      <c r="A185" s="11">
        <v>181</v>
      </c>
      <c r="B185" s="16" t="s">
        <v>708</v>
      </c>
      <c r="C185" s="16" t="s">
        <v>715</v>
      </c>
      <c r="D185" s="12">
        <v>381</v>
      </c>
      <c r="E185" s="18" t="s">
        <v>718</v>
      </c>
      <c r="F185" s="19"/>
      <c r="G185" s="11" t="s">
        <v>713</v>
      </c>
      <c r="H185" s="15" t="s">
        <v>226</v>
      </c>
      <c r="I185" s="11"/>
      <c r="J185" s="11" t="s">
        <v>72</v>
      </c>
      <c r="K185" s="11"/>
      <c r="L185" s="11" t="s">
        <v>25</v>
      </c>
      <c r="M185" s="11" t="s">
        <v>116</v>
      </c>
      <c r="N185" s="10">
        <f t="shared" si="3"/>
        <v>187149</v>
      </c>
      <c r="O185" s="10"/>
      <c r="P185" s="10">
        <v>187149</v>
      </c>
      <c r="Q185" s="10"/>
      <c r="R185" s="10"/>
      <c r="S185" s="10"/>
      <c r="T185" s="10">
        <v>187149</v>
      </c>
      <c r="U185" s="10"/>
      <c r="V185" s="10"/>
      <c r="W185" s="10"/>
      <c r="X185" s="41"/>
      <c r="Y185" s="41"/>
      <c r="Z185" s="41"/>
      <c r="AA185" s="41">
        <v>1</v>
      </c>
    </row>
    <row r="186" spans="1:27" ht="52" x14ac:dyDescent="0.35">
      <c r="A186" s="11">
        <v>182</v>
      </c>
      <c r="B186" s="16" t="s">
        <v>708</v>
      </c>
      <c r="C186" s="16" t="s">
        <v>715</v>
      </c>
      <c r="D186" s="12">
        <v>380</v>
      </c>
      <c r="E186" s="18" t="s">
        <v>716</v>
      </c>
      <c r="F186" s="19"/>
      <c r="G186" s="11" t="s">
        <v>717</v>
      </c>
      <c r="H186" s="15" t="s">
        <v>227</v>
      </c>
      <c r="I186" s="11"/>
      <c r="J186" s="11" t="s">
        <v>72</v>
      </c>
      <c r="K186" s="11"/>
      <c r="L186" s="11" t="s">
        <v>25</v>
      </c>
      <c r="M186" s="11" t="s">
        <v>116</v>
      </c>
      <c r="N186" s="10">
        <f t="shared" si="3"/>
        <v>300000</v>
      </c>
      <c r="O186" s="10"/>
      <c r="P186" s="10">
        <v>300000</v>
      </c>
      <c r="Q186" s="10"/>
      <c r="R186" s="10"/>
      <c r="S186" s="10"/>
      <c r="T186" s="10">
        <v>300000</v>
      </c>
      <c r="U186" s="10"/>
      <c r="V186" s="10"/>
      <c r="W186" s="10"/>
      <c r="X186" s="41"/>
      <c r="Y186" s="41"/>
      <c r="Z186" s="41"/>
      <c r="AA186" s="41">
        <v>1</v>
      </c>
    </row>
    <row r="187" spans="1:27" ht="65" x14ac:dyDescent="0.35">
      <c r="A187" s="11">
        <v>183</v>
      </c>
      <c r="B187" s="16" t="s">
        <v>708</v>
      </c>
      <c r="C187" s="16" t="s">
        <v>715</v>
      </c>
      <c r="D187" s="12">
        <v>381</v>
      </c>
      <c r="E187" s="18" t="s">
        <v>718</v>
      </c>
      <c r="F187" s="19"/>
      <c r="G187" s="11" t="s">
        <v>713</v>
      </c>
      <c r="H187" s="15" t="s">
        <v>228</v>
      </c>
      <c r="I187" s="11"/>
      <c r="J187" s="11" t="s">
        <v>72</v>
      </c>
      <c r="K187" s="11"/>
      <c r="L187" s="11" t="s">
        <v>25</v>
      </c>
      <c r="M187" s="11" t="s">
        <v>116</v>
      </c>
      <c r="N187" s="10">
        <f t="shared" si="3"/>
        <v>3458256</v>
      </c>
      <c r="O187" s="10"/>
      <c r="P187" s="10">
        <v>3458256</v>
      </c>
      <c r="Q187" s="10"/>
      <c r="R187" s="10"/>
      <c r="S187" s="10"/>
      <c r="T187" s="10">
        <v>3458256</v>
      </c>
      <c r="U187" s="10"/>
      <c r="V187" s="10"/>
      <c r="W187" s="10"/>
      <c r="X187" s="41"/>
      <c r="Y187" s="41"/>
      <c r="Z187" s="41"/>
      <c r="AA187" s="41">
        <v>1</v>
      </c>
    </row>
    <row r="188" spans="1:27" ht="52" x14ac:dyDescent="0.35">
      <c r="A188" s="11">
        <v>184</v>
      </c>
      <c r="B188" s="16" t="s">
        <v>708</v>
      </c>
      <c r="C188" s="16" t="s">
        <v>715</v>
      </c>
      <c r="D188" s="12">
        <v>384</v>
      </c>
      <c r="E188" s="18" t="s">
        <v>721</v>
      </c>
      <c r="F188" s="19"/>
      <c r="G188" s="11" t="s">
        <v>722</v>
      </c>
      <c r="H188" s="15" t="s">
        <v>229</v>
      </c>
      <c r="I188" s="11"/>
      <c r="J188" s="11" t="s">
        <v>72</v>
      </c>
      <c r="K188" s="11"/>
      <c r="L188" s="11" t="s">
        <v>25</v>
      </c>
      <c r="M188" s="11" t="s">
        <v>116</v>
      </c>
      <c r="N188" s="10">
        <f t="shared" si="3"/>
        <v>1000000</v>
      </c>
      <c r="O188" s="10"/>
      <c r="P188" s="10">
        <v>1000000</v>
      </c>
      <c r="Q188" s="10"/>
      <c r="R188" s="10"/>
      <c r="S188" s="10"/>
      <c r="T188" s="10">
        <v>1000000</v>
      </c>
      <c r="U188" s="10"/>
      <c r="V188" s="10"/>
      <c r="W188" s="10"/>
      <c r="X188" s="41"/>
      <c r="Y188" s="41"/>
      <c r="Z188" s="41"/>
      <c r="AA188" s="41">
        <v>1</v>
      </c>
    </row>
    <row r="189" spans="1:27" ht="52" x14ac:dyDescent="0.35">
      <c r="A189" s="11">
        <v>185</v>
      </c>
      <c r="B189" s="16" t="s">
        <v>672</v>
      </c>
      <c r="C189" s="16" t="s">
        <v>702</v>
      </c>
      <c r="D189" s="33">
        <v>336</v>
      </c>
      <c r="E189" s="18" t="s">
        <v>704</v>
      </c>
      <c r="F189" s="19"/>
      <c r="G189" s="11" t="s">
        <v>407</v>
      </c>
      <c r="H189" s="15" t="s">
        <v>230</v>
      </c>
      <c r="I189" s="11"/>
      <c r="J189" s="11" t="s">
        <v>72</v>
      </c>
      <c r="K189" s="11"/>
      <c r="L189" s="11" t="s">
        <v>25</v>
      </c>
      <c r="M189" s="11" t="s">
        <v>116</v>
      </c>
      <c r="N189" s="10">
        <f t="shared" si="3"/>
        <v>849399</v>
      </c>
      <c r="O189" s="10"/>
      <c r="P189" s="10">
        <v>849399</v>
      </c>
      <c r="Q189" s="10"/>
      <c r="R189" s="10"/>
      <c r="S189" s="10"/>
      <c r="T189" s="10">
        <v>849399</v>
      </c>
      <c r="U189" s="10"/>
      <c r="V189" s="10"/>
      <c r="W189" s="10"/>
      <c r="X189" s="41"/>
      <c r="Y189" s="41"/>
      <c r="Z189" s="41"/>
      <c r="AA189" s="41">
        <v>1</v>
      </c>
    </row>
    <row r="190" spans="1:27" ht="52" x14ac:dyDescent="0.35">
      <c r="A190" s="11">
        <v>186</v>
      </c>
      <c r="B190" s="16" t="s">
        <v>708</v>
      </c>
      <c r="C190" s="16" t="s">
        <v>715</v>
      </c>
      <c r="D190" s="12">
        <v>380</v>
      </c>
      <c r="E190" s="18" t="s">
        <v>716</v>
      </c>
      <c r="F190" s="19"/>
      <c r="G190" s="11" t="s">
        <v>717</v>
      </c>
      <c r="H190" s="15" t="s">
        <v>231</v>
      </c>
      <c r="I190" s="11"/>
      <c r="J190" s="11" t="s">
        <v>72</v>
      </c>
      <c r="K190" s="11"/>
      <c r="L190" s="11" t="s">
        <v>25</v>
      </c>
      <c r="M190" s="11" t="s">
        <v>116</v>
      </c>
      <c r="N190" s="10">
        <f t="shared" si="3"/>
        <v>1105445</v>
      </c>
      <c r="O190" s="10"/>
      <c r="P190" s="10">
        <v>1105445</v>
      </c>
      <c r="Q190" s="10"/>
      <c r="R190" s="10"/>
      <c r="S190" s="10"/>
      <c r="T190" s="10">
        <v>1105445</v>
      </c>
      <c r="U190" s="10"/>
      <c r="V190" s="10"/>
      <c r="W190" s="10"/>
      <c r="X190" s="41"/>
      <c r="Y190" s="41"/>
      <c r="Z190" s="41"/>
      <c r="AA190" s="41">
        <v>1</v>
      </c>
    </row>
    <row r="191" spans="1:27" ht="65" x14ac:dyDescent="0.35">
      <c r="A191" s="11">
        <v>187</v>
      </c>
      <c r="B191" s="16" t="s">
        <v>708</v>
      </c>
      <c r="C191" s="16" t="s">
        <v>715</v>
      </c>
      <c r="D191" s="12">
        <v>381</v>
      </c>
      <c r="E191" s="18" t="s">
        <v>718</v>
      </c>
      <c r="F191" s="19"/>
      <c r="G191" s="11" t="s">
        <v>713</v>
      </c>
      <c r="H191" s="15" t="s">
        <v>232</v>
      </c>
      <c r="I191" s="11"/>
      <c r="J191" s="11" t="s">
        <v>72</v>
      </c>
      <c r="K191" s="11"/>
      <c r="L191" s="11" t="s">
        <v>25</v>
      </c>
      <c r="M191" s="11" t="s">
        <v>116</v>
      </c>
      <c r="N191" s="10">
        <f t="shared" si="3"/>
        <v>639740</v>
      </c>
      <c r="O191" s="10"/>
      <c r="P191" s="10">
        <v>639740</v>
      </c>
      <c r="Q191" s="10"/>
      <c r="R191" s="10"/>
      <c r="S191" s="10"/>
      <c r="T191" s="10">
        <v>639740</v>
      </c>
      <c r="U191" s="10"/>
      <c r="V191" s="10"/>
      <c r="W191" s="10"/>
      <c r="X191" s="41"/>
      <c r="Y191" s="41"/>
      <c r="Z191" s="41"/>
      <c r="AA191" s="41">
        <v>1</v>
      </c>
    </row>
    <row r="192" spans="1:27" ht="52" x14ac:dyDescent="0.35">
      <c r="A192" s="11">
        <v>188</v>
      </c>
      <c r="B192" s="16" t="s">
        <v>708</v>
      </c>
      <c r="C192" s="16" t="s">
        <v>715</v>
      </c>
      <c r="D192" s="12">
        <v>382</v>
      </c>
      <c r="E192" s="18" t="s">
        <v>719</v>
      </c>
      <c r="F192" s="19"/>
      <c r="G192" s="11" t="s">
        <v>72</v>
      </c>
      <c r="H192" s="15" t="s">
        <v>233</v>
      </c>
      <c r="I192" s="11"/>
      <c r="J192" s="11" t="s">
        <v>72</v>
      </c>
      <c r="K192" s="11"/>
      <c r="L192" s="11" t="s">
        <v>25</v>
      </c>
      <c r="M192" s="11" t="s">
        <v>116</v>
      </c>
      <c r="N192" s="10">
        <f t="shared" si="3"/>
        <v>2067148</v>
      </c>
      <c r="O192" s="10"/>
      <c r="P192" s="10">
        <v>2067148</v>
      </c>
      <c r="Q192" s="10"/>
      <c r="R192" s="10"/>
      <c r="S192" s="10"/>
      <c r="T192" s="10">
        <v>2067148</v>
      </c>
      <c r="U192" s="10"/>
      <c r="V192" s="10"/>
      <c r="W192" s="10"/>
      <c r="X192" s="41"/>
      <c r="Y192" s="41"/>
      <c r="Z192" s="41"/>
      <c r="AA192" s="41">
        <v>1</v>
      </c>
    </row>
    <row r="193" spans="1:27" ht="65" x14ac:dyDescent="0.35">
      <c r="A193" s="11">
        <v>189</v>
      </c>
      <c r="B193" s="16" t="s">
        <v>708</v>
      </c>
      <c r="C193" s="16" t="s">
        <v>715</v>
      </c>
      <c r="D193" s="12">
        <v>380</v>
      </c>
      <c r="E193" s="18" t="s">
        <v>716</v>
      </c>
      <c r="F193" s="19"/>
      <c r="G193" s="11" t="s">
        <v>717</v>
      </c>
      <c r="H193" s="15" t="s">
        <v>234</v>
      </c>
      <c r="I193" s="11"/>
      <c r="J193" s="11" t="s">
        <v>72</v>
      </c>
      <c r="K193" s="11"/>
      <c r="L193" s="11" t="s">
        <v>25</v>
      </c>
      <c r="M193" s="11" t="s">
        <v>116</v>
      </c>
      <c r="N193" s="10">
        <f t="shared" si="3"/>
        <v>469847</v>
      </c>
      <c r="O193" s="10"/>
      <c r="P193" s="10">
        <v>469847</v>
      </c>
      <c r="Q193" s="10"/>
      <c r="R193" s="10"/>
      <c r="S193" s="10"/>
      <c r="T193" s="10">
        <v>469847</v>
      </c>
      <c r="U193" s="10"/>
      <c r="V193" s="10"/>
      <c r="W193" s="10"/>
      <c r="X193" s="41"/>
      <c r="Y193" s="41"/>
      <c r="Z193" s="41"/>
      <c r="AA193" s="41">
        <v>1</v>
      </c>
    </row>
    <row r="194" spans="1:27" ht="52" x14ac:dyDescent="0.35">
      <c r="A194" s="11">
        <v>190</v>
      </c>
      <c r="B194" s="16" t="s">
        <v>672</v>
      </c>
      <c r="C194" s="16" t="s">
        <v>702</v>
      </c>
      <c r="D194" s="33">
        <v>336</v>
      </c>
      <c r="E194" s="18" t="s">
        <v>704</v>
      </c>
      <c r="F194" s="19"/>
      <c r="G194" s="11" t="s">
        <v>407</v>
      </c>
      <c r="H194" s="15" t="s">
        <v>235</v>
      </c>
      <c r="I194" s="11"/>
      <c r="J194" s="11" t="s">
        <v>72</v>
      </c>
      <c r="K194" s="11"/>
      <c r="L194" s="11" t="s">
        <v>25</v>
      </c>
      <c r="M194" s="11" t="s">
        <v>116</v>
      </c>
      <c r="N194" s="10">
        <f t="shared" si="3"/>
        <v>244902</v>
      </c>
      <c r="O194" s="10"/>
      <c r="P194" s="10">
        <v>244902</v>
      </c>
      <c r="Q194" s="10"/>
      <c r="R194" s="10"/>
      <c r="S194" s="10"/>
      <c r="T194" s="10">
        <v>244902</v>
      </c>
      <c r="U194" s="10"/>
      <c r="V194" s="10"/>
      <c r="W194" s="10"/>
      <c r="X194" s="41"/>
      <c r="Y194" s="41"/>
      <c r="Z194" s="41"/>
      <c r="AA194" s="41">
        <v>1</v>
      </c>
    </row>
    <row r="195" spans="1:27" ht="52" x14ac:dyDescent="0.35">
      <c r="A195" s="11">
        <v>191</v>
      </c>
      <c r="B195" s="16" t="s">
        <v>672</v>
      </c>
      <c r="C195" s="16" t="s">
        <v>702</v>
      </c>
      <c r="D195" s="33">
        <v>336</v>
      </c>
      <c r="E195" s="18" t="s">
        <v>704</v>
      </c>
      <c r="F195" s="19"/>
      <c r="G195" s="11" t="s">
        <v>407</v>
      </c>
      <c r="H195" s="15" t="s">
        <v>236</v>
      </c>
      <c r="I195" s="11"/>
      <c r="J195" s="11" t="s">
        <v>72</v>
      </c>
      <c r="K195" s="11"/>
      <c r="L195" s="11" t="s">
        <v>25</v>
      </c>
      <c r="M195" s="11" t="s">
        <v>116</v>
      </c>
      <c r="N195" s="10">
        <f t="shared" si="3"/>
        <v>1436730</v>
      </c>
      <c r="O195" s="10"/>
      <c r="P195" s="10">
        <v>1436730</v>
      </c>
      <c r="Q195" s="10"/>
      <c r="R195" s="10"/>
      <c r="S195" s="10"/>
      <c r="T195" s="10">
        <v>1436730</v>
      </c>
      <c r="U195" s="10"/>
      <c r="V195" s="10"/>
      <c r="W195" s="10"/>
      <c r="X195" s="41"/>
      <c r="Y195" s="41"/>
      <c r="Z195" s="41"/>
      <c r="AA195" s="41">
        <v>1</v>
      </c>
    </row>
    <row r="196" spans="1:27" ht="52" x14ac:dyDescent="0.35">
      <c r="A196" s="11">
        <v>192</v>
      </c>
      <c r="B196" s="16" t="s">
        <v>708</v>
      </c>
      <c r="C196" s="16" t="s">
        <v>715</v>
      </c>
      <c r="D196" s="12">
        <v>380</v>
      </c>
      <c r="E196" s="18" t="s">
        <v>716</v>
      </c>
      <c r="F196" s="19"/>
      <c r="G196" s="11" t="s">
        <v>717</v>
      </c>
      <c r="H196" s="15" t="s">
        <v>237</v>
      </c>
      <c r="I196" s="11"/>
      <c r="J196" s="11" t="s">
        <v>72</v>
      </c>
      <c r="K196" s="11"/>
      <c r="L196" s="11" t="s">
        <v>25</v>
      </c>
      <c r="M196" s="11" t="s">
        <v>116</v>
      </c>
      <c r="N196" s="10">
        <f t="shared" si="3"/>
        <v>1197551</v>
      </c>
      <c r="O196" s="10"/>
      <c r="P196" s="10">
        <v>1197551</v>
      </c>
      <c r="Q196" s="10"/>
      <c r="R196" s="10"/>
      <c r="S196" s="10"/>
      <c r="T196" s="10">
        <v>1197551</v>
      </c>
      <c r="U196" s="10"/>
      <c r="V196" s="10"/>
      <c r="W196" s="10"/>
      <c r="X196" s="41"/>
      <c r="Y196" s="41"/>
      <c r="Z196" s="41"/>
      <c r="AA196" s="41">
        <v>1</v>
      </c>
    </row>
    <row r="197" spans="1:27" ht="52" x14ac:dyDescent="0.35">
      <c r="A197" s="11">
        <v>193</v>
      </c>
      <c r="B197" s="16" t="s">
        <v>708</v>
      </c>
      <c r="C197" s="16" t="s">
        <v>715</v>
      </c>
      <c r="D197" s="12">
        <v>380</v>
      </c>
      <c r="E197" s="18" t="s">
        <v>716</v>
      </c>
      <c r="F197" s="19"/>
      <c r="G197" s="11" t="s">
        <v>717</v>
      </c>
      <c r="H197" s="15" t="s">
        <v>238</v>
      </c>
      <c r="I197" s="11"/>
      <c r="J197" s="11" t="s">
        <v>72</v>
      </c>
      <c r="K197" s="11"/>
      <c r="L197" s="11" t="s">
        <v>25</v>
      </c>
      <c r="M197" s="11" t="s">
        <v>116</v>
      </c>
      <c r="N197" s="10">
        <f t="shared" ref="N197:N260" si="4">SUM(O197:S197)</f>
        <v>300000</v>
      </c>
      <c r="O197" s="10"/>
      <c r="P197" s="10">
        <v>300000</v>
      </c>
      <c r="Q197" s="10"/>
      <c r="R197" s="10"/>
      <c r="S197" s="10"/>
      <c r="T197" s="10">
        <v>300000</v>
      </c>
      <c r="U197" s="10"/>
      <c r="V197" s="10"/>
      <c r="W197" s="10"/>
      <c r="X197" s="41"/>
      <c r="Y197" s="41"/>
      <c r="Z197" s="41"/>
      <c r="AA197" s="41">
        <v>1</v>
      </c>
    </row>
    <row r="198" spans="1:27" ht="52" x14ac:dyDescent="0.35">
      <c r="A198" s="11">
        <v>194</v>
      </c>
      <c r="B198" s="16" t="s">
        <v>672</v>
      </c>
      <c r="C198" s="16" t="s">
        <v>702</v>
      </c>
      <c r="D198" s="33">
        <v>336</v>
      </c>
      <c r="E198" s="18" t="s">
        <v>704</v>
      </c>
      <c r="F198" s="19"/>
      <c r="G198" s="11" t="s">
        <v>407</v>
      </c>
      <c r="H198" s="15" t="s">
        <v>239</v>
      </c>
      <c r="I198" s="11"/>
      <c r="J198" s="11" t="s">
        <v>72</v>
      </c>
      <c r="K198" s="11"/>
      <c r="L198" s="11" t="s">
        <v>25</v>
      </c>
      <c r="M198" s="11" t="s">
        <v>116</v>
      </c>
      <c r="N198" s="10">
        <f t="shared" si="4"/>
        <v>1382553</v>
      </c>
      <c r="O198" s="10"/>
      <c r="P198" s="10">
        <v>1382553</v>
      </c>
      <c r="Q198" s="10"/>
      <c r="R198" s="10"/>
      <c r="S198" s="10"/>
      <c r="T198" s="10">
        <v>1382553</v>
      </c>
      <c r="U198" s="10"/>
      <c r="V198" s="10"/>
      <c r="W198" s="10"/>
      <c r="X198" s="41"/>
      <c r="Y198" s="41"/>
      <c r="Z198" s="41"/>
      <c r="AA198" s="41">
        <v>1</v>
      </c>
    </row>
    <row r="199" spans="1:27" ht="65" x14ac:dyDescent="0.35">
      <c r="A199" s="11">
        <v>195</v>
      </c>
      <c r="B199" s="16" t="s">
        <v>723</v>
      </c>
      <c r="C199" s="16" t="s">
        <v>724</v>
      </c>
      <c r="D199" s="34">
        <v>407</v>
      </c>
      <c r="E199" s="18" t="s">
        <v>727</v>
      </c>
      <c r="F199" s="19"/>
      <c r="G199" s="11" t="s">
        <v>72</v>
      </c>
      <c r="H199" s="15" t="s">
        <v>240</v>
      </c>
      <c r="I199" s="11"/>
      <c r="J199" s="11" t="s">
        <v>72</v>
      </c>
      <c r="K199" s="11"/>
      <c r="L199" s="11" t="s">
        <v>25</v>
      </c>
      <c r="M199" s="11" t="s">
        <v>116</v>
      </c>
      <c r="N199" s="10">
        <f t="shared" si="4"/>
        <v>21704</v>
      </c>
      <c r="O199" s="10"/>
      <c r="P199" s="10">
        <v>21704</v>
      </c>
      <c r="Q199" s="10"/>
      <c r="R199" s="10"/>
      <c r="S199" s="10"/>
      <c r="T199" s="10">
        <v>21704</v>
      </c>
      <c r="U199" s="10"/>
      <c r="V199" s="10"/>
      <c r="W199" s="10"/>
      <c r="X199" s="41"/>
      <c r="Y199" s="41"/>
      <c r="Z199" s="41"/>
      <c r="AA199" s="41">
        <v>1</v>
      </c>
    </row>
    <row r="200" spans="1:27" ht="52" x14ac:dyDescent="0.35">
      <c r="A200" s="11">
        <v>196</v>
      </c>
      <c r="B200" s="16" t="s">
        <v>708</v>
      </c>
      <c r="C200" s="16" t="s">
        <v>715</v>
      </c>
      <c r="D200" s="34">
        <v>380</v>
      </c>
      <c r="E200" s="18" t="s">
        <v>716</v>
      </c>
      <c r="F200" s="19"/>
      <c r="G200" s="11" t="s">
        <v>717</v>
      </c>
      <c r="H200" s="15" t="s">
        <v>241</v>
      </c>
      <c r="I200" s="11"/>
      <c r="J200" s="11" t="s">
        <v>72</v>
      </c>
      <c r="K200" s="11"/>
      <c r="L200" s="11" t="s">
        <v>25</v>
      </c>
      <c r="M200" s="11" t="s">
        <v>116</v>
      </c>
      <c r="N200" s="10">
        <f t="shared" si="4"/>
        <v>394826</v>
      </c>
      <c r="O200" s="10"/>
      <c r="P200" s="10">
        <v>394826</v>
      </c>
      <c r="Q200" s="10"/>
      <c r="R200" s="10"/>
      <c r="S200" s="10"/>
      <c r="T200" s="10">
        <v>394826</v>
      </c>
      <c r="U200" s="10"/>
      <c r="V200" s="10"/>
      <c r="W200" s="10"/>
      <c r="X200" s="41"/>
      <c r="Y200" s="41"/>
      <c r="Z200" s="41"/>
      <c r="AA200" s="41">
        <v>1</v>
      </c>
    </row>
    <row r="201" spans="1:27" ht="52" x14ac:dyDescent="0.35">
      <c r="A201" s="11">
        <v>197</v>
      </c>
      <c r="B201" s="16" t="s">
        <v>708</v>
      </c>
      <c r="C201" s="16" t="s">
        <v>715</v>
      </c>
      <c r="D201" s="34">
        <v>380</v>
      </c>
      <c r="E201" s="18" t="s">
        <v>716</v>
      </c>
      <c r="F201" s="19"/>
      <c r="G201" s="11" t="s">
        <v>717</v>
      </c>
      <c r="H201" s="15" t="s">
        <v>242</v>
      </c>
      <c r="I201" s="11"/>
      <c r="J201" s="11" t="s">
        <v>72</v>
      </c>
      <c r="K201" s="11"/>
      <c r="L201" s="11" t="s">
        <v>25</v>
      </c>
      <c r="M201" s="11" t="s">
        <v>116</v>
      </c>
      <c r="N201" s="10">
        <f t="shared" si="4"/>
        <v>125907</v>
      </c>
      <c r="O201" s="10"/>
      <c r="P201" s="10">
        <v>125907</v>
      </c>
      <c r="Q201" s="10"/>
      <c r="R201" s="10"/>
      <c r="S201" s="10"/>
      <c r="T201" s="10">
        <v>125907</v>
      </c>
      <c r="U201" s="10"/>
      <c r="V201" s="10"/>
      <c r="W201" s="10"/>
      <c r="X201" s="41"/>
      <c r="Y201" s="41"/>
      <c r="Z201" s="41"/>
      <c r="AA201" s="41">
        <v>1</v>
      </c>
    </row>
    <row r="202" spans="1:27" ht="52" x14ac:dyDescent="0.35">
      <c r="A202" s="11">
        <v>198</v>
      </c>
      <c r="B202" s="16" t="s">
        <v>708</v>
      </c>
      <c r="C202" s="16" t="s">
        <v>715</v>
      </c>
      <c r="D202" s="34">
        <v>380</v>
      </c>
      <c r="E202" s="18" t="s">
        <v>716</v>
      </c>
      <c r="F202" s="19"/>
      <c r="G202" s="11" t="s">
        <v>717</v>
      </c>
      <c r="H202" s="15" t="s">
        <v>243</v>
      </c>
      <c r="I202" s="11"/>
      <c r="J202" s="11" t="s">
        <v>72</v>
      </c>
      <c r="K202" s="11"/>
      <c r="L202" s="11" t="s">
        <v>25</v>
      </c>
      <c r="M202" s="11" t="s">
        <v>116</v>
      </c>
      <c r="N202" s="10">
        <f t="shared" si="4"/>
        <v>217391</v>
      </c>
      <c r="O202" s="10"/>
      <c r="P202" s="10">
        <v>217391</v>
      </c>
      <c r="Q202" s="10"/>
      <c r="R202" s="10"/>
      <c r="S202" s="10"/>
      <c r="T202" s="10">
        <v>217391</v>
      </c>
      <c r="U202" s="10"/>
      <c r="V202" s="10"/>
      <c r="W202" s="10"/>
      <c r="X202" s="41"/>
      <c r="Y202" s="41"/>
      <c r="Z202" s="41"/>
      <c r="AA202" s="41">
        <v>1</v>
      </c>
    </row>
    <row r="203" spans="1:27" ht="52" x14ac:dyDescent="0.35">
      <c r="A203" s="11">
        <v>199</v>
      </c>
      <c r="B203" s="16" t="s">
        <v>708</v>
      </c>
      <c r="C203" s="16" t="s">
        <v>715</v>
      </c>
      <c r="D203" s="34">
        <v>380</v>
      </c>
      <c r="E203" s="18" t="s">
        <v>716</v>
      </c>
      <c r="F203" s="19"/>
      <c r="G203" s="11" t="s">
        <v>717</v>
      </c>
      <c r="H203" s="15" t="s">
        <v>244</v>
      </c>
      <c r="I203" s="11"/>
      <c r="J203" s="11" t="s">
        <v>72</v>
      </c>
      <c r="K203" s="11"/>
      <c r="L203" s="11" t="s">
        <v>25</v>
      </c>
      <c r="M203" s="11" t="s">
        <v>116</v>
      </c>
      <c r="N203" s="10">
        <f t="shared" si="4"/>
        <v>636064</v>
      </c>
      <c r="O203" s="10"/>
      <c r="P203" s="10">
        <v>636064</v>
      </c>
      <c r="Q203" s="10"/>
      <c r="R203" s="10"/>
      <c r="S203" s="10"/>
      <c r="T203" s="10">
        <v>636064</v>
      </c>
      <c r="U203" s="10"/>
      <c r="V203" s="10"/>
      <c r="W203" s="10"/>
      <c r="X203" s="41"/>
      <c r="Y203" s="41"/>
      <c r="Z203" s="41"/>
      <c r="AA203" s="41">
        <v>1</v>
      </c>
    </row>
    <row r="204" spans="1:27" ht="65" x14ac:dyDescent="0.35">
      <c r="A204" s="11">
        <v>200</v>
      </c>
      <c r="B204" s="16" t="s">
        <v>708</v>
      </c>
      <c r="C204" s="16" t="s">
        <v>715</v>
      </c>
      <c r="D204" s="12">
        <v>381</v>
      </c>
      <c r="E204" s="18" t="s">
        <v>718</v>
      </c>
      <c r="F204" s="19"/>
      <c r="G204" s="11" t="s">
        <v>713</v>
      </c>
      <c r="H204" s="15" t="s">
        <v>245</v>
      </c>
      <c r="I204" s="11"/>
      <c r="J204" s="11" t="s">
        <v>72</v>
      </c>
      <c r="K204" s="11"/>
      <c r="L204" s="11" t="s">
        <v>25</v>
      </c>
      <c r="M204" s="11" t="s">
        <v>116</v>
      </c>
      <c r="N204" s="10">
        <f t="shared" si="4"/>
        <v>730220</v>
      </c>
      <c r="O204" s="10"/>
      <c r="P204" s="10">
        <v>730220</v>
      </c>
      <c r="Q204" s="10"/>
      <c r="R204" s="10"/>
      <c r="S204" s="10"/>
      <c r="T204" s="10">
        <v>730220</v>
      </c>
      <c r="U204" s="10"/>
      <c r="V204" s="10"/>
      <c r="W204" s="10"/>
      <c r="X204" s="41"/>
      <c r="Y204" s="41"/>
      <c r="Z204" s="41"/>
      <c r="AA204" s="41">
        <v>1</v>
      </c>
    </row>
    <row r="205" spans="1:27" ht="65" x14ac:dyDescent="0.35">
      <c r="A205" s="11">
        <v>201</v>
      </c>
      <c r="B205" s="16" t="s">
        <v>708</v>
      </c>
      <c r="C205" s="16" t="s">
        <v>715</v>
      </c>
      <c r="D205" s="12">
        <v>381</v>
      </c>
      <c r="E205" s="18" t="s">
        <v>718</v>
      </c>
      <c r="F205" s="19"/>
      <c r="G205" s="11" t="s">
        <v>713</v>
      </c>
      <c r="H205" s="15" t="s">
        <v>246</v>
      </c>
      <c r="I205" s="11"/>
      <c r="J205" s="11" t="s">
        <v>72</v>
      </c>
      <c r="K205" s="11"/>
      <c r="L205" s="11" t="s">
        <v>25</v>
      </c>
      <c r="M205" s="11" t="s">
        <v>116</v>
      </c>
      <c r="N205" s="10">
        <f t="shared" si="4"/>
        <v>115775</v>
      </c>
      <c r="O205" s="10"/>
      <c r="P205" s="10">
        <v>115775</v>
      </c>
      <c r="Q205" s="10"/>
      <c r="R205" s="10"/>
      <c r="S205" s="10"/>
      <c r="T205" s="10">
        <v>115775</v>
      </c>
      <c r="U205" s="10"/>
      <c r="V205" s="10"/>
      <c r="W205" s="10"/>
      <c r="X205" s="41"/>
      <c r="Y205" s="41"/>
      <c r="Z205" s="41"/>
      <c r="AA205" s="41">
        <v>1</v>
      </c>
    </row>
    <row r="206" spans="1:27" ht="52" x14ac:dyDescent="0.35">
      <c r="A206" s="11">
        <v>202</v>
      </c>
      <c r="B206" s="16" t="s">
        <v>723</v>
      </c>
      <c r="C206" s="16" t="s">
        <v>724</v>
      </c>
      <c r="D206" s="12">
        <v>408</v>
      </c>
      <c r="E206" s="18" t="s">
        <v>728</v>
      </c>
      <c r="F206" s="19"/>
      <c r="G206" s="11" t="s">
        <v>729</v>
      </c>
      <c r="H206" s="15" t="s">
        <v>247</v>
      </c>
      <c r="I206" s="11"/>
      <c r="J206" s="11" t="s">
        <v>72</v>
      </c>
      <c r="K206" s="11"/>
      <c r="L206" s="11" t="s">
        <v>25</v>
      </c>
      <c r="M206" s="11" t="s">
        <v>116</v>
      </c>
      <c r="N206" s="10">
        <f t="shared" si="4"/>
        <v>30000</v>
      </c>
      <c r="O206" s="10"/>
      <c r="P206" s="10">
        <v>30000</v>
      </c>
      <c r="Q206" s="10"/>
      <c r="R206" s="10"/>
      <c r="S206" s="10"/>
      <c r="T206" s="10">
        <v>30000</v>
      </c>
      <c r="U206" s="10"/>
      <c r="V206" s="10"/>
      <c r="W206" s="10"/>
      <c r="X206" s="41"/>
      <c r="Y206" s="41"/>
      <c r="Z206" s="41"/>
      <c r="AA206" s="41">
        <v>1</v>
      </c>
    </row>
    <row r="207" spans="1:27" ht="117" x14ac:dyDescent="0.35">
      <c r="A207" s="11">
        <v>203</v>
      </c>
      <c r="B207" s="27" t="s">
        <v>618</v>
      </c>
      <c r="C207" s="27" t="s">
        <v>619</v>
      </c>
      <c r="D207" s="12">
        <v>68</v>
      </c>
      <c r="E207" s="30" t="s">
        <v>620</v>
      </c>
      <c r="F207" s="19"/>
      <c r="G207" s="11" t="s">
        <v>76</v>
      </c>
      <c r="H207" s="15" t="s">
        <v>248</v>
      </c>
      <c r="I207" s="11"/>
      <c r="J207" s="11" t="s">
        <v>76</v>
      </c>
      <c r="K207" s="11"/>
      <c r="L207" s="11" t="s">
        <v>25</v>
      </c>
      <c r="M207" s="11" t="s">
        <v>116</v>
      </c>
      <c r="N207" s="10">
        <f t="shared" si="4"/>
        <v>437998</v>
      </c>
      <c r="O207" s="10"/>
      <c r="P207" s="10">
        <v>437998</v>
      </c>
      <c r="Q207" s="10"/>
      <c r="R207" s="10"/>
      <c r="S207" s="10"/>
      <c r="T207" s="10">
        <v>437998</v>
      </c>
      <c r="U207" s="10"/>
      <c r="V207" s="10"/>
      <c r="W207" s="10"/>
      <c r="X207" s="41"/>
      <c r="Y207" s="41"/>
      <c r="Z207" s="41"/>
      <c r="AA207" s="41">
        <v>1</v>
      </c>
    </row>
    <row r="208" spans="1:27" ht="182" x14ac:dyDescent="0.35">
      <c r="A208" s="11">
        <v>204</v>
      </c>
      <c r="B208" s="27" t="s">
        <v>618</v>
      </c>
      <c r="C208" s="27" t="s">
        <v>619</v>
      </c>
      <c r="D208" s="12">
        <v>68</v>
      </c>
      <c r="E208" s="30" t="s">
        <v>620</v>
      </c>
      <c r="F208" s="19"/>
      <c r="G208" s="11" t="s">
        <v>76</v>
      </c>
      <c r="H208" s="15" t="s">
        <v>249</v>
      </c>
      <c r="I208" s="11"/>
      <c r="J208" s="11" t="s">
        <v>76</v>
      </c>
      <c r="K208" s="11"/>
      <c r="L208" s="11" t="s">
        <v>25</v>
      </c>
      <c r="M208" s="11" t="s">
        <v>116</v>
      </c>
      <c r="N208" s="10">
        <f t="shared" si="4"/>
        <v>3401458</v>
      </c>
      <c r="O208" s="10"/>
      <c r="P208" s="10">
        <v>3401458</v>
      </c>
      <c r="Q208" s="10"/>
      <c r="R208" s="10"/>
      <c r="S208" s="10"/>
      <c r="T208" s="10">
        <v>3401458</v>
      </c>
      <c r="U208" s="10"/>
      <c r="V208" s="10"/>
      <c r="W208" s="10"/>
      <c r="X208" s="41"/>
      <c r="Y208" s="41"/>
      <c r="Z208" s="41"/>
      <c r="AA208" s="41">
        <v>1</v>
      </c>
    </row>
    <row r="209" spans="1:27" ht="78" x14ac:dyDescent="0.35">
      <c r="A209" s="11">
        <v>205</v>
      </c>
      <c r="B209" s="27" t="s">
        <v>618</v>
      </c>
      <c r="C209" s="27" t="s">
        <v>619</v>
      </c>
      <c r="D209" s="12">
        <v>68</v>
      </c>
      <c r="E209" s="30" t="s">
        <v>620</v>
      </c>
      <c r="F209" s="19"/>
      <c r="G209" s="11" t="s">
        <v>76</v>
      </c>
      <c r="H209" s="15" t="s">
        <v>250</v>
      </c>
      <c r="I209" s="11"/>
      <c r="J209" s="11" t="s">
        <v>76</v>
      </c>
      <c r="K209" s="11"/>
      <c r="L209" s="11" t="s">
        <v>25</v>
      </c>
      <c r="M209" s="11" t="s">
        <v>116</v>
      </c>
      <c r="N209" s="10">
        <f t="shared" si="4"/>
        <v>386240</v>
      </c>
      <c r="O209" s="10"/>
      <c r="P209" s="10">
        <v>386240</v>
      </c>
      <c r="Q209" s="10"/>
      <c r="R209" s="10"/>
      <c r="S209" s="10"/>
      <c r="T209" s="10">
        <v>386240</v>
      </c>
      <c r="U209" s="10"/>
      <c r="V209" s="10"/>
      <c r="W209" s="10"/>
      <c r="X209" s="41"/>
      <c r="Y209" s="41"/>
      <c r="Z209" s="41"/>
      <c r="AA209" s="41">
        <v>1</v>
      </c>
    </row>
    <row r="210" spans="1:27" ht="78" x14ac:dyDescent="0.35">
      <c r="A210" s="11">
        <v>206</v>
      </c>
      <c r="B210" s="27" t="s">
        <v>618</v>
      </c>
      <c r="C210" s="27" t="s">
        <v>619</v>
      </c>
      <c r="D210" s="12">
        <v>68</v>
      </c>
      <c r="E210" s="30" t="s">
        <v>620</v>
      </c>
      <c r="F210" s="19"/>
      <c r="G210" s="11" t="s">
        <v>76</v>
      </c>
      <c r="H210" s="15" t="s">
        <v>251</v>
      </c>
      <c r="I210" s="11"/>
      <c r="J210" s="11" t="s">
        <v>76</v>
      </c>
      <c r="K210" s="11"/>
      <c r="L210" s="11" t="s">
        <v>25</v>
      </c>
      <c r="M210" s="11" t="s">
        <v>116</v>
      </c>
      <c r="N210" s="10">
        <f t="shared" si="4"/>
        <v>118756</v>
      </c>
      <c r="O210" s="10"/>
      <c r="P210" s="10">
        <v>118756</v>
      </c>
      <c r="Q210" s="10"/>
      <c r="R210" s="10"/>
      <c r="S210" s="10"/>
      <c r="T210" s="10">
        <v>118756</v>
      </c>
      <c r="U210" s="10"/>
      <c r="V210" s="10"/>
      <c r="W210" s="10"/>
      <c r="X210" s="41"/>
      <c r="Y210" s="41"/>
      <c r="Z210" s="41"/>
      <c r="AA210" s="41">
        <v>1</v>
      </c>
    </row>
    <row r="211" spans="1:27" ht="78" x14ac:dyDescent="0.35">
      <c r="A211" s="11">
        <v>207</v>
      </c>
      <c r="B211" s="27" t="s">
        <v>618</v>
      </c>
      <c r="C211" s="27" t="s">
        <v>619</v>
      </c>
      <c r="D211" s="12">
        <v>68</v>
      </c>
      <c r="E211" s="30" t="s">
        <v>620</v>
      </c>
      <c r="F211" s="19"/>
      <c r="G211" s="11" t="s">
        <v>76</v>
      </c>
      <c r="H211" s="15" t="s">
        <v>252</v>
      </c>
      <c r="I211" s="11"/>
      <c r="J211" s="11" t="s">
        <v>76</v>
      </c>
      <c r="K211" s="11"/>
      <c r="L211" s="11" t="s">
        <v>25</v>
      </c>
      <c r="M211" s="11" t="s">
        <v>116</v>
      </c>
      <c r="N211" s="10">
        <f t="shared" si="4"/>
        <v>284324</v>
      </c>
      <c r="O211" s="10"/>
      <c r="P211" s="10">
        <v>284324</v>
      </c>
      <c r="Q211" s="10"/>
      <c r="R211" s="10"/>
      <c r="S211" s="10"/>
      <c r="T211" s="10">
        <v>284324</v>
      </c>
      <c r="U211" s="10"/>
      <c r="V211" s="10"/>
      <c r="W211" s="10"/>
      <c r="X211" s="41"/>
      <c r="Y211" s="41"/>
      <c r="Z211" s="41"/>
      <c r="AA211" s="41">
        <v>1</v>
      </c>
    </row>
    <row r="212" spans="1:27" ht="78" x14ac:dyDescent="0.35">
      <c r="A212" s="11">
        <v>208</v>
      </c>
      <c r="B212" s="27" t="s">
        <v>618</v>
      </c>
      <c r="C212" s="27" t="s">
        <v>619</v>
      </c>
      <c r="D212" s="12">
        <v>68</v>
      </c>
      <c r="E212" s="30" t="s">
        <v>620</v>
      </c>
      <c r="F212" s="19"/>
      <c r="G212" s="11" t="s">
        <v>76</v>
      </c>
      <c r="H212" s="15" t="s">
        <v>253</v>
      </c>
      <c r="I212" s="11"/>
      <c r="J212" s="11" t="s">
        <v>76</v>
      </c>
      <c r="K212" s="11"/>
      <c r="L212" s="11" t="s">
        <v>25</v>
      </c>
      <c r="M212" s="11" t="s">
        <v>116</v>
      </c>
      <c r="N212" s="10">
        <f t="shared" si="4"/>
        <v>2431560</v>
      </c>
      <c r="O212" s="10"/>
      <c r="P212" s="10">
        <v>2431560</v>
      </c>
      <c r="Q212" s="10"/>
      <c r="R212" s="10"/>
      <c r="S212" s="10"/>
      <c r="T212" s="10">
        <v>2431560</v>
      </c>
      <c r="U212" s="10"/>
      <c r="V212" s="10"/>
      <c r="W212" s="10"/>
      <c r="X212" s="41"/>
      <c r="Y212" s="41"/>
      <c r="Z212" s="41"/>
      <c r="AA212" s="41">
        <v>1</v>
      </c>
    </row>
    <row r="213" spans="1:27" ht="78" x14ac:dyDescent="0.35">
      <c r="A213" s="11">
        <v>209</v>
      </c>
      <c r="B213" s="27" t="s">
        <v>618</v>
      </c>
      <c r="C213" s="27" t="s">
        <v>619</v>
      </c>
      <c r="D213" s="12">
        <v>68</v>
      </c>
      <c r="E213" s="30" t="s">
        <v>620</v>
      </c>
      <c r="F213" s="19"/>
      <c r="G213" s="11" t="s">
        <v>76</v>
      </c>
      <c r="H213" s="15" t="s">
        <v>254</v>
      </c>
      <c r="I213" s="11"/>
      <c r="J213" s="11" t="s">
        <v>76</v>
      </c>
      <c r="K213" s="11"/>
      <c r="L213" s="11" t="s">
        <v>25</v>
      </c>
      <c r="M213" s="11" t="s">
        <v>116</v>
      </c>
      <c r="N213" s="10">
        <f t="shared" si="4"/>
        <v>4657500</v>
      </c>
      <c r="O213" s="10"/>
      <c r="P213" s="10">
        <v>4657500</v>
      </c>
      <c r="Q213" s="10"/>
      <c r="R213" s="10"/>
      <c r="S213" s="10"/>
      <c r="T213" s="10">
        <v>4657500</v>
      </c>
      <c r="U213" s="10"/>
      <c r="V213" s="10"/>
      <c r="W213" s="10"/>
      <c r="X213" s="41"/>
      <c r="Y213" s="41"/>
      <c r="Z213" s="41"/>
      <c r="AA213" s="41">
        <v>1</v>
      </c>
    </row>
    <row r="214" spans="1:27" ht="78" x14ac:dyDescent="0.35">
      <c r="A214" s="11">
        <v>210</v>
      </c>
      <c r="B214" s="27" t="s">
        <v>618</v>
      </c>
      <c r="C214" s="27" t="s">
        <v>619</v>
      </c>
      <c r="D214" s="12">
        <v>68</v>
      </c>
      <c r="E214" s="30" t="s">
        <v>620</v>
      </c>
      <c r="F214" s="19"/>
      <c r="G214" s="11" t="s">
        <v>76</v>
      </c>
      <c r="H214" s="15" t="s">
        <v>255</v>
      </c>
      <c r="I214" s="11"/>
      <c r="J214" s="11" t="s">
        <v>76</v>
      </c>
      <c r="K214" s="11"/>
      <c r="L214" s="11" t="s">
        <v>25</v>
      </c>
      <c r="M214" s="11" t="s">
        <v>116</v>
      </c>
      <c r="N214" s="10">
        <f t="shared" si="4"/>
        <v>4554000</v>
      </c>
      <c r="O214" s="10"/>
      <c r="P214" s="10">
        <v>4554000</v>
      </c>
      <c r="Q214" s="10"/>
      <c r="R214" s="10"/>
      <c r="S214" s="10"/>
      <c r="T214" s="10">
        <v>4554000</v>
      </c>
      <c r="U214" s="10"/>
      <c r="V214" s="10"/>
      <c r="W214" s="10"/>
      <c r="X214" s="41"/>
      <c r="Y214" s="41"/>
      <c r="Z214" s="41"/>
      <c r="AA214" s="41">
        <v>1</v>
      </c>
    </row>
    <row r="215" spans="1:27" ht="117" x14ac:dyDescent="0.35">
      <c r="A215" s="11">
        <v>211</v>
      </c>
      <c r="B215" s="16" t="s">
        <v>723</v>
      </c>
      <c r="C215" s="29" t="s">
        <v>738</v>
      </c>
      <c r="D215" s="12">
        <v>440</v>
      </c>
      <c r="E215" s="18" t="s">
        <v>741</v>
      </c>
      <c r="F215" s="19"/>
      <c r="G215" s="11" t="s">
        <v>742</v>
      </c>
      <c r="H215" s="15" t="s">
        <v>256</v>
      </c>
      <c r="I215" s="11"/>
      <c r="J215" s="11" t="s">
        <v>76</v>
      </c>
      <c r="K215" s="11"/>
      <c r="L215" s="11" t="s">
        <v>25</v>
      </c>
      <c r="M215" s="11" t="s">
        <v>116</v>
      </c>
      <c r="N215" s="10">
        <f t="shared" si="4"/>
        <v>133796</v>
      </c>
      <c r="O215" s="10"/>
      <c r="P215" s="10">
        <v>133796</v>
      </c>
      <c r="Q215" s="10"/>
      <c r="R215" s="10"/>
      <c r="S215" s="10"/>
      <c r="T215" s="10">
        <v>133796</v>
      </c>
      <c r="U215" s="10"/>
      <c r="V215" s="10"/>
      <c r="W215" s="10"/>
      <c r="X215" s="41"/>
      <c r="Y215" s="41"/>
      <c r="Z215" s="41"/>
      <c r="AA215" s="41">
        <v>1</v>
      </c>
    </row>
    <row r="216" spans="1:27" ht="117" x14ac:dyDescent="0.35">
      <c r="A216" s="11">
        <v>212</v>
      </c>
      <c r="B216" s="16" t="s">
        <v>723</v>
      </c>
      <c r="C216" s="29" t="s">
        <v>738</v>
      </c>
      <c r="D216" s="12">
        <v>440</v>
      </c>
      <c r="E216" s="18" t="s">
        <v>741</v>
      </c>
      <c r="F216" s="19"/>
      <c r="G216" s="11" t="s">
        <v>742</v>
      </c>
      <c r="H216" s="15" t="s">
        <v>257</v>
      </c>
      <c r="I216" s="11"/>
      <c r="J216" s="11" t="s">
        <v>76</v>
      </c>
      <c r="K216" s="11"/>
      <c r="L216" s="11" t="s">
        <v>25</v>
      </c>
      <c r="M216" s="11" t="s">
        <v>116</v>
      </c>
      <c r="N216" s="10">
        <f t="shared" si="4"/>
        <v>18156</v>
      </c>
      <c r="O216" s="10"/>
      <c r="P216" s="10">
        <v>18156</v>
      </c>
      <c r="Q216" s="10"/>
      <c r="R216" s="10"/>
      <c r="S216" s="10"/>
      <c r="T216" s="10">
        <v>18156</v>
      </c>
      <c r="U216" s="10"/>
      <c r="V216" s="10"/>
      <c r="W216" s="10"/>
      <c r="X216" s="41"/>
      <c r="Y216" s="41"/>
      <c r="Z216" s="41"/>
      <c r="AA216" s="41">
        <v>1</v>
      </c>
    </row>
    <row r="217" spans="1:27" ht="117" x14ac:dyDescent="0.35">
      <c r="A217" s="11">
        <v>213</v>
      </c>
      <c r="B217" s="16" t="s">
        <v>723</v>
      </c>
      <c r="C217" s="29" t="s">
        <v>738</v>
      </c>
      <c r="D217" s="12">
        <v>440</v>
      </c>
      <c r="E217" s="18" t="s">
        <v>741</v>
      </c>
      <c r="F217" s="19"/>
      <c r="G217" s="11" t="s">
        <v>742</v>
      </c>
      <c r="H217" s="15" t="s">
        <v>258</v>
      </c>
      <c r="I217" s="11"/>
      <c r="J217" s="11" t="s">
        <v>76</v>
      </c>
      <c r="K217" s="11"/>
      <c r="L217" s="11" t="s">
        <v>25</v>
      </c>
      <c r="M217" s="11" t="s">
        <v>116</v>
      </c>
      <c r="N217" s="10">
        <f t="shared" si="4"/>
        <v>25415</v>
      </c>
      <c r="O217" s="10"/>
      <c r="P217" s="10">
        <v>25415</v>
      </c>
      <c r="Q217" s="10"/>
      <c r="R217" s="10"/>
      <c r="S217" s="10"/>
      <c r="T217" s="10">
        <v>25415</v>
      </c>
      <c r="U217" s="10"/>
      <c r="V217" s="10"/>
      <c r="W217" s="10"/>
      <c r="X217" s="41"/>
      <c r="Y217" s="41"/>
      <c r="Z217" s="41"/>
      <c r="AA217" s="41">
        <v>1</v>
      </c>
    </row>
    <row r="218" spans="1:27" ht="117" x14ac:dyDescent="0.35">
      <c r="A218" s="11">
        <v>214</v>
      </c>
      <c r="B218" s="16" t="s">
        <v>723</v>
      </c>
      <c r="C218" s="29" t="s">
        <v>738</v>
      </c>
      <c r="D218" s="12">
        <v>440</v>
      </c>
      <c r="E218" s="18" t="s">
        <v>741</v>
      </c>
      <c r="F218" s="19"/>
      <c r="G218" s="11" t="s">
        <v>742</v>
      </c>
      <c r="H218" s="15" t="s">
        <v>259</v>
      </c>
      <c r="I218" s="11"/>
      <c r="J218" s="11" t="s">
        <v>76</v>
      </c>
      <c r="K218" s="11"/>
      <c r="L218" s="11" t="s">
        <v>25</v>
      </c>
      <c r="M218" s="11" t="s">
        <v>116</v>
      </c>
      <c r="N218" s="10">
        <f t="shared" si="4"/>
        <v>42988</v>
      </c>
      <c r="O218" s="10"/>
      <c r="P218" s="10">
        <v>42988</v>
      </c>
      <c r="Q218" s="10"/>
      <c r="R218" s="10"/>
      <c r="S218" s="10"/>
      <c r="T218" s="10">
        <v>42988</v>
      </c>
      <c r="U218" s="10"/>
      <c r="V218" s="10"/>
      <c r="W218" s="10"/>
      <c r="X218" s="41"/>
      <c r="Y218" s="41"/>
      <c r="Z218" s="41"/>
      <c r="AA218" s="41">
        <v>1</v>
      </c>
    </row>
    <row r="219" spans="1:27" ht="117" x14ac:dyDescent="0.35">
      <c r="A219" s="11">
        <v>215</v>
      </c>
      <c r="B219" s="16" t="s">
        <v>723</v>
      </c>
      <c r="C219" s="29" t="s">
        <v>738</v>
      </c>
      <c r="D219" s="12">
        <v>440</v>
      </c>
      <c r="E219" s="18" t="s">
        <v>741</v>
      </c>
      <c r="F219" s="19"/>
      <c r="G219" s="11" t="s">
        <v>742</v>
      </c>
      <c r="H219" s="15" t="s">
        <v>260</v>
      </c>
      <c r="I219" s="11"/>
      <c r="J219" s="11" t="s">
        <v>76</v>
      </c>
      <c r="K219" s="11"/>
      <c r="L219" s="11" t="s">
        <v>25</v>
      </c>
      <c r="M219" s="11" t="s">
        <v>116</v>
      </c>
      <c r="N219" s="10">
        <f t="shared" si="4"/>
        <v>25902</v>
      </c>
      <c r="O219" s="10"/>
      <c r="P219" s="10">
        <v>25902</v>
      </c>
      <c r="Q219" s="10"/>
      <c r="R219" s="10"/>
      <c r="S219" s="10"/>
      <c r="T219" s="10">
        <v>25902</v>
      </c>
      <c r="U219" s="10"/>
      <c r="V219" s="10"/>
      <c r="W219" s="10"/>
      <c r="X219" s="41"/>
      <c r="Y219" s="41"/>
      <c r="Z219" s="41"/>
      <c r="AA219" s="41">
        <v>1</v>
      </c>
    </row>
    <row r="220" spans="1:27" ht="104" x14ac:dyDescent="0.35">
      <c r="A220" s="11">
        <v>216</v>
      </c>
      <c r="B220" s="27" t="s">
        <v>618</v>
      </c>
      <c r="C220" s="27" t="s">
        <v>619</v>
      </c>
      <c r="D220" s="12">
        <v>70</v>
      </c>
      <c r="E220" s="15" t="s">
        <v>627</v>
      </c>
      <c r="F220" s="19"/>
      <c r="G220" s="11" t="s">
        <v>76</v>
      </c>
      <c r="H220" s="15" t="s">
        <v>261</v>
      </c>
      <c r="I220" s="11"/>
      <c r="J220" s="11" t="s">
        <v>76</v>
      </c>
      <c r="K220" s="11"/>
      <c r="L220" s="11" t="s">
        <v>25</v>
      </c>
      <c r="M220" s="11" t="s">
        <v>116</v>
      </c>
      <c r="N220" s="10">
        <f t="shared" si="4"/>
        <v>10150</v>
      </c>
      <c r="O220" s="10"/>
      <c r="P220" s="10">
        <v>10150</v>
      </c>
      <c r="Q220" s="10"/>
      <c r="R220" s="10"/>
      <c r="S220" s="10"/>
      <c r="T220" s="10">
        <v>10150</v>
      </c>
      <c r="U220" s="10"/>
      <c r="V220" s="10"/>
      <c r="W220" s="10"/>
      <c r="X220" s="41"/>
      <c r="Y220" s="41"/>
      <c r="Z220" s="41"/>
      <c r="AA220" s="41">
        <v>1</v>
      </c>
    </row>
    <row r="221" spans="1:27" ht="117" x14ac:dyDescent="0.35">
      <c r="A221" s="11">
        <v>217</v>
      </c>
      <c r="B221" s="16" t="s">
        <v>723</v>
      </c>
      <c r="C221" s="29" t="s">
        <v>738</v>
      </c>
      <c r="D221" s="12">
        <v>440</v>
      </c>
      <c r="E221" s="18" t="s">
        <v>741</v>
      </c>
      <c r="F221" s="19"/>
      <c r="G221" s="11" t="s">
        <v>742</v>
      </c>
      <c r="H221" s="15" t="s">
        <v>262</v>
      </c>
      <c r="I221" s="11"/>
      <c r="J221" s="11" t="s">
        <v>76</v>
      </c>
      <c r="K221" s="11"/>
      <c r="L221" s="11" t="s">
        <v>25</v>
      </c>
      <c r="M221" s="11" t="s">
        <v>116</v>
      </c>
      <c r="N221" s="10">
        <f t="shared" si="4"/>
        <v>41313</v>
      </c>
      <c r="O221" s="10"/>
      <c r="P221" s="10">
        <v>41313</v>
      </c>
      <c r="Q221" s="10"/>
      <c r="R221" s="10"/>
      <c r="S221" s="10"/>
      <c r="T221" s="10">
        <v>41313</v>
      </c>
      <c r="U221" s="10"/>
      <c r="V221" s="10"/>
      <c r="W221" s="10"/>
      <c r="X221" s="41"/>
      <c r="Y221" s="41"/>
      <c r="Z221" s="41"/>
      <c r="AA221" s="41">
        <v>1</v>
      </c>
    </row>
    <row r="222" spans="1:27" ht="117" x14ac:dyDescent="0.35">
      <c r="A222" s="11">
        <v>218</v>
      </c>
      <c r="B222" s="27" t="s">
        <v>618</v>
      </c>
      <c r="C222" s="27" t="s">
        <v>623</v>
      </c>
      <c r="D222" s="12">
        <v>84</v>
      </c>
      <c r="E222" s="15" t="s">
        <v>625</v>
      </c>
      <c r="F222" s="19"/>
      <c r="G222" s="11" t="s">
        <v>628</v>
      </c>
      <c r="H222" s="15" t="s">
        <v>263</v>
      </c>
      <c r="I222" s="11"/>
      <c r="J222" s="11" t="s">
        <v>76</v>
      </c>
      <c r="K222" s="11"/>
      <c r="L222" s="11" t="s">
        <v>25</v>
      </c>
      <c r="M222" s="11" t="s">
        <v>116</v>
      </c>
      <c r="N222" s="10">
        <f t="shared" si="4"/>
        <v>7111208</v>
      </c>
      <c r="O222" s="10"/>
      <c r="P222" s="10">
        <v>7111208</v>
      </c>
      <c r="Q222" s="10"/>
      <c r="R222" s="10"/>
      <c r="S222" s="10"/>
      <c r="T222" s="10">
        <v>7111208</v>
      </c>
      <c r="U222" s="10"/>
      <c r="V222" s="10"/>
      <c r="W222" s="10"/>
      <c r="X222" s="41"/>
      <c r="Y222" s="41"/>
      <c r="Z222" s="41"/>
      <c r="AA222" s="41">
        <v>1</v>
      </c>
    </row>
    <row r="223" spans="1:27" ht="130" x14ac:dyDescent="0.35">
      <c r="A223" s="11">
        <v>219</v>
      </c>
      <c r="B223" s="27" t="s">
        <v>618</v>
      </c>
      <c r="C223" s="27" t="s">
        <v>619</v>
      </c>
      <c r="D223" s="12">
        <v>69</v>
      </c>
      <c r="E223" s="28" t="s">
        <v>621</v>
      </c>
      <c r="F223" s="19"/>
      <c r="G223" s="11" t="s">
        <v>76</v>
      </c>
      <c r="H223" s="15" t="s">
        <v>264</v>
      </c>
      <c r="I223" s="11"/>
      <c r="J223" s="11" t="s">
        <v>76</v>
      </c>
      <c r="K223" s="11"/>
      <c r="L223" s="11" t="s">
        <v>25</v>
      </c>
      <c r="M223" s="11" t="s">
        <v>116</v>
      </c>
      <c r="N223" s="10">
        <f t="shared" si="4"/>
        <v>15884621</v>
      </c>
      <c r="O223" s="10"/>
      <c r="P223" s="10">
        <v>15884621</v>
      </c>
      <c r="Q223" s="10"/>
      <c r="R223" s="10"/>
      <c r="S223" s="10"/>
      <c r="T223" s="10">
        <v>15884621</v>
      </c>
      <c r="U223" s="10"/>
      <c r="V223" s="10"/>
      <c r="W223" s="10"/>
      <c r="X223" s="41"/>
      <c r="Y223" s="41"/>
      <c r="Z223" s="41"/>
      <c r="AA223" s="41">
        <v>1</v>
      </c>
    </row>
    <row r="224" spans="1:27" ht="130" x14ac:dyDescent="0.35">
      <c r="A224" s="11">
        <v>220</v>
      </c>
      <c r="B224" s="27" t="s">
        <v>618</v>
      </c>
      <c r="C224" s="27" t="s">
        <v>619</v>
      </c>
      <c r="D224" s="12">
        <v>69</v>
      </c>
      <c r="E224" s="28" t="s">
        <v>621</v>
      </c>
      <c r="F224" s="19"/>
      <c r="G224" s="11" t="s">
        <v>76</v>
      </c>
      <c r="H224" s="15" t="s">
        <v>265</v>
      </c>
      <c r="I224" s="11"/>
      <c r="J224" s="11" t="s">
        <v>76</v>
      </c>
      <c r="K224" s="11"/>
      <c r="L224" s="11" t="s">
        <v>25</v>
      </c>
      <c r="M224" s="11" t="s">
        <v>116</v>
      </c>
      <c r="N224" s="10">
        <f t="shared" si="4"/>
        <v>14638241</v>
      </c>
      <c r="O224" s="10"/>
      <c r="P224" s="10">
        <v>14638241</v>
      </c>
      <c r="Q224" s="10"/>
      <c r="R224" s="10"/>
      <c r="S224" s="10"/>
      <c r="T224" s="10">
        <v>14638241</v>
      </c>
      <c r="U224" s="10"/>
      <c r="V224" s="10"/>
      <c r="W224" s="10"/>
      <c r="X224" s="41"/>
      <c r="Y224" s="41"/>
      <c r="Z224" s="41"/>
      <c r="AA224" s="41">
        <v>1</v>
      </c>
    </row>
    <row r="225" spans="1:27" ht="130" x14ac:dyDescent="0.35">
      <c r="A225" s="11">
        <v>221</v>
      </c>
      <c r="B225" s="27" t="s">
        <v>618</v>
      </c>
      <c r="C225" s="27" t="s">
        <v>619</v>
      </c>
      <c r="D225" s="12">
        <v>69</v>
      </c>
      <c r="E225" s="28" t="s">
        <v>621</v>
      </c>
      <c r="F225" s="19"/>
      <c r="G225" s="11" t="s">
        <v>76</v>
      </c>
      <c r="H225" s="15" t="s">
        <v>266</v>
      </c>
      <c r="I225" s="11"/>
      <c r="J225" s="11" t="s">
        <v>76</v>
      </c>
      <c r="K225" s="11"/>
      <c r="L225" s="11" t="s">
        <v>25</v>
      </c>
      <c r="M225" s="11" t="s">
        <v>116</v>
      </c>
      <c r="N225" s="10">
        <f t="shared" si="4"/>
        <v>14867752</v>
      </c>
      <c r="O225" s="10"/>
      <c r="P225" s="10">
        <v>14867752</v>
      </c>
      <c r="Q225" s="10"/>
      <c r="R225" s="10"/>
      <c r="S225" s="10"/>
      <c r="T225" s="10">
        <v>14867752</v>
      </c>
      <c r="U225" s="10"/>
      <c r="V225" s="10"/>
      <c r="W225" s="10"/>
      <c r="X225" s="41"/>
      <c r="Y225" s="41"/>
      <c r="Z225" s="41"/>
      <c r="AA225" s="41">
        <v>1</v>
      </c>
    </row>
    <row r="226" spans="1:27" ht="91" x14ac:dyDescent="0.35">
      <c r="A226" s="11">
        <v>222</v>
      </c>
      <c r="B226" s="27" t="s">
        <v>618</v>
      </c>
      <c r="C226" s="27" t="s">
        <v>619</v>
      </c>
      <c r="D226" s="12">
        <v>69</v>
      </c>
      <c r="E226" s="28" t="s">
        <v>621</v>
      </c>
      <c r="F226" s="19"/>
      <c r="G226" s="11" t="s">
        <v>76</v>
      </c>
      <c r="H226" s="15" t="s">
        <v>267</v>
      </c>
      <c r="I226" s="11"/>
      <c r="J226" s="11" t="s">
        <v>76</v>
      </c>
      <c r="K226" s="11"/>
      <c r="L226" s="11" t="s">
        <v>25</v>
      </c>
      <c r="M226" s="11" t="s">
        <v>116</v>
      </c>
      <c r="N226" s="10">
        <f t="shared" si="4"/>
        <v>116551</v>
      </c>
      <c r="O226" s="10"/>
      <c r="P226" s="10">
        <v>116551</v>
      </c>
      <c r="Q226" s="10"/>
      <c r="R226" s="10"/>
      <c r="S226" s="10"/>
      <c r="T226" s="10">
        <v>116551</v>
      </c>
      <c r="U226" s="10"/>
      <c r="V226" s="10"/>
      <c r="W226" s="10"/>
      <c r="X226" s="41"/>
      <c r="Y226" s="41"/>
      <c r="Z226" s="41"/>
      <c r="AA226" s="41">
        <v>1</v>
      </c>
    </row>
    <row r="227" spans="1:27" ht="91" x14ac:dyDescent="0.35">
      <c r="A227" s="11">
        <v>223</v>
      </c>
      <c r="B227" s="27" t="s">
        <v>618</v>
      </c>
      <c r="C227" s="27" t="s">
        <v>619</v>
      </c>
      <c r="D227" s="12">
        <v>69</v>
      </c>
      <c r="E227" s="28" t="s">
        <v>621</v>
      </c>
      <c r="F227" s="19"/>
      <c r="G227" s="11" t="s">
        <v>76</v>
      </c>
      <c r="H227" s="15" t="s">
        <v>268</v>
      </c>
      <c r="I227" s="11"/>
      <c r="J227" s="11" t="s">
        <v>76</v>
      </c>
      <c r="K227" s="11"/>
      <c r="L227" s="11" t="s">
        <v>25</v>
      </c>
      <c r="M227" s="11" t="s">
        <v>116</v>
      </c>
      <c r="N227" s="10">
        <f t="shared" si="4"/>
        <v>11434</v>
      </c>
      <c r="O227" s="10"/>
      <c r="P227" s="10">
        <v>11434</v>
      </c>
      <c r="Q227" s="10"/>
      <c r="R227" s="10"/>
      <c r="S227" s="10"/>
      <c r="T227" s="10">
        <v>11434</v>
      </c>
      <c r="U227" s="10"/>
      <c r="V227" s="10"/>
      <c r="W227" s="10"/>
      <c r="X227" s="41"/>
      <c r="Y227" s="41"/>
      <c r="Z227" s="41"/>
      <c r="AA227" s="41">
        <v>1</v>
      </c>
    </row>
    <row r="228" spans="1:27" ht="91" x14ac:dyDescent="0.35">
      <c r="A228" s="11">
        <v>224</v>
      </c>
      <c r="B228" s="27" t="s">
        <v>618</v>
      </c>
      <c r="C228" s="27" t="s">
        <v>619</v>
      </c>
      <c r="D228" s="12">
        <v>69</v>
      </c>
      <c r="E228" s="28" t="s">
        <v>621</v>
      </c>
      <c r="F228" s="19"/>
      <c r="G228" s="11" t="s">
        <v>76</v>
      </c>
      <c r="H228" s="15" t="s">
        <v>269</v>
      </c>
      <c r="I228" s="11"/>
      <c r="J228" s="11" t="s">
        <v>76</v>
      </c>
      <c r="K228" s="11"/>
      <c r="L228" s="11" t="s">
        <v>25</v>
      </c>
      <c r="M228" s="11" t="s">
        <v>116</v>
      </c>
      <c r="N228" s="10">
        <f t="shared" si="4"/>
        <v>7770</v>
      </c>
      <c r="O228" s="10"/>
      <c r="P228" s="10">
        <v>7770</v>
      </c>
      <c r="Q228" s="10"/>
      <c r="R228" s="10"/>
      <c r="S228" s="10"/>
      <c r="T228" s="10">
        <v>7770</v>
      </c>
      <c r="U228" s="10"/>
      <c r="V228" s="10"/>
      <c r="W228" s="10"/>
      <c r="X228" s="41"/>
      <c r="Y228" s="41"/>
      <c r="Z228" s="41"/>
      <c r="AA228" s="41">
        <v>1</v>
      </c>
    </row>
    <row r="229" spans="1:27" ht="117" x14ac:dyDescent="0.35">
      <c r="A229" s="11">
        <v>225</v>
      </c>
      <c r="B229" s="16" t="s">
        <v>723</v>
      </c>
      <c r="C229" s="29" t="s">
        <v>738</v>
      </c>
      <c r="D229" s="12">
        <v>440</v>
      </c>
      <c r="E229" s="18" t="s">
        <v>741</v>
      </c>
      <c r="F229" s="19"/>
      <c r="G229" s="11" t="s">
        <v>742</v>
      </c>
      <c r="H229" s="15" t="s">
        <v>270</v>
      </c>
      <c r="I229" s="11"/>
      <c r="J229" s="11" t="s">
        <v>76</v>
      </c>
      <c r="K229" s="11"/>
      <c r="L229" s="11" t="s">
        <v>25</v>
      </c>
      <c r="M229" s="11" t="s">
        <v>116</v>
      </c>
      <c r="N229" s="10">
        <f t="shared" si="4"/>
        <v>540128</v>
      </c>
      <c r="O229" s="10"/>
      <c r="P229" s="10">
        <v>540128</v>
      </c>
      <c r="Q229" s="10"/>
      <c r="R229" s="10"/>
      <c r="S229" s="10"/>
      <c r="T229" s="10">
        <v>540128</v>
      </c>
      <c r="U229" s="10"/>
      <c r="V229" s="10"/>
      <c r="W229" s="10"/>
      <c r="X229" s="41"/>
      <c r="Y229" s="41"/>
      <c r="Z229" s="41"/>
      <c r="AA229" s="41">
        <v>1</v>
      </c>
    </row>
    <row r="230" spans="1:27" ht="117" x14ac:dyDescent="0.35">
      <c r="A230" s="11">
        <v>226</v>
      </c>
      <c r="B230" s="16" t="s">
        <v>723</v>
      </c>
      <c r="C230" s="29" t="s">
        <v>738</v>
      </c>
      <c r="D230" s="12">
        <v>440</v>
      </c>
      <c r="E230" s="18" t="s">
        <v>741</v>
      </c>
      <c r="F230" s="19"/>
      <c r="G230" s="11" t="s">
        <v>742</v>
      </c>
      <c r="H230" s="15" t="s">
        <v>271</v>
      </c>
      <c r="I230" s="11"/>
      <c r="J230" s="11" t="s">
        <v>76</v>
      </c>
      <c r="K230" s="11"/>
      <c r="L230" s="11" t="s">
        <v>25</v>
      </c>
      <c r="M230" s="11" t="s">
        <v>116</v>
      </c>
      <c r="N230" s="10">
        <f t="shared" si="4"/>
        <v>160669</v>
      </c>
      <c r="O230" s="10"/>
      <c r="P230" s="10">
        <v>160669</v>
      </c>
      <c r="Q230" s="10"/>
      <c r="R230" s="10"/>
      <c r="S230" s="10"/>
      <c r="T230" s="10">
        <v>160669</v>
      </c>
      <c r="U230" s="10"/>
      <c r="V230" s="10"/>
      <c r="W230" s="10"/>
      <c r="X230" s="41"/>
      <c r="Y230" s="41"/>
      <c r="Z230" s="41"/>
      <c r="AA230" s="41">
        <v>1</v>
      </c>
    </row>
    <row r="231" spans="1:27" ht="117" x14ac:dyDescent="0.35">
      <c r="A231" s="11">
        <v>227</v>
      </c>
      <c r="B231" s="27" t="s">
        <v>618</v>
      </c>
      <c r="C231" s="27" t="s">
        <v>619</v>
      </c>
      <c r="D231" s="12">
        <v>72</v>
      </c>
      <c r="E231" s="15" t="s">
        <v>622</v>
      </c>
      <c r="F231" s="19"/>
      <c r="G231" s="11" t="s">
        <v>76</v>
      </c>
      <c r="H231" s="15" t="s">
        <v>272</v>
      </c>
      <c r="I231" s="11"/>
      <c r="J231" s="11" t="s">
        <v>76</v>
      </c>
      <c r="K231" s="11"/>
      <c r="L231" s="11" t="s">
        <v>25</v>
      </c>
      <c r="M231" s="11" t="s">
        <v>116</v>
      </c>
      <c r="N231" s="10">
        <f t="shared" si="4"/>
        <v>65796</v>
      </c>
      <c r="O231" s="10"/>
      <c r="P231" s="10">
        <v>65796</v>
      </c>
      <c r="Q231" s="10"/>
      <c r="R231" s="10"/>
      <c r="S231" s="10"/>
      <c r="T231" s="10">
        <v>65796</v>
      </c>
      <c r="U231" s="10"/>
      <c r="V231" s="10"/>
      <c r="W231" s="10"/>
      <c r="X231" s="41"/>
      <c r="Y231" s="41"/>
      <c r="Z231" s="41"/>
      <c r="AA231" s="41">
        <v>1</v>
      </c>
    </row>
    <row r="232" spans="1:27" ht="117" x14ac:dyDescent="0.35">
      <c r="A232" s="11">
        <v>228</v>
      </c>
      <c r="B232" s="27" t="s">
        <v>618</v>
      </c>
      <c r="C232" s="27" t="s">
        <v>619</v>
      </c>
      <c r="D232" s="12">
        <v>72</v>
      </c>
      <c r="E232" s="15" t="s">
        <v>622</v>
      </c>
      <c r="F232" s="19"/>
      <c r="G232" s="11" t="s">
        <v>76</v>
      </c>
      <c r="H232" s="15" t="s">
        <v>273</v>
      </c>
      <c r="I232" s="11"/>
      <c r="J232" s="11" t="s">
        <v>76</v>
      </c>
      <c r="K232" s="11"/>
      <c r="L232" s="11" t="s">
        <v>25</v>
      </c>
      <c r="M232" s="11" t="s">
        <v>116</v>
      </c>
      <c r="N232" s="10">
        <f t="shared" si="4"/>
        <v>47547</v>
      </c>
      <c r="O232" s="10"/>
      <c r="P232" s="10">
        <v>47547</v>
      </c>
      <c r="Q232" s="10"/>
      <c r="R232" s="10"/>
      <c r="S232" s="10"/>
      <c r="T232" s="10">
        <v>47547</v>
      </c>
      <c r="U232" s="10"/>
      <c r="V232" s="10"/>
      <c r="W232" s="10"/>
      <c r="X232" s="41"/>
      <c r="Y232" s="41"/>
      <c r="Z232" s="41"/>
      <c r="AA232" s="41">
        <v>1</v>
      </c>
    </row>
    <row r="233" spans="1:27" ht="117" x14ac:dyDescent="0.35">
      <c r="A233" s="11">
        <v>229</v>
      </c>
      <c r="B233" s="27" t="s">
        <v>618</v>
      </c>
      <c r="C233" s="27" t="s">
        <v>619</v>
      </c>
      <c r="D233" s="12">
        <v>72</v>
      </c>
      <c r="E233" s="15" t="s">
        <v>622</v>
      </c>
      <c r="F233" s="19"/>
      <c r="G233" s="11" t="s">
        <v>76</v>
      </c>
      <c r="H233" s="15" t="s">
        <v>274</v>
      </c>
      <c r="I233" s="11"/>
      <c r="J233" s="11" t="s">
        <v>76</v>
      </c>
      <c r="K233" s="11"/>
      <c r="L233" s="11" t="s">
        <v>25</v>
      </c>
      <c r="M233" s="11" t="s">
        <v>116</v>
      </c>
      <c r="N233" s="10">
        <f t="shared" si="4"/>
        <v>874595</v>
      </c>
      <c r="O233" s="10"/>
      <c r="P233" s="10">
        <v>874595</v>
      </c>
      <c r="Q233" s="10"/>
      <c r="R233" s="10"/>
      <c r="S233" s="10"/>
      <c r="T233" s="10">
        <v>874595</v>
      </c>
      <c r="U233" s="10"/>
      <c r="V233" s="10"/>
      <c r="W233" s="10"/>
      <c r="X233" s="41"/>
      <c r="Y233" s="41"/>
      <c r="Z233" s="41"/>
      <c r="AA233" s="41">
        <v>1</v>
      </c>
    </row>
    <row r="234" spans="1:27" ht="117" x14ac:dyDescent="0.35">
      <c r="A234" s="11">
        <v>230</v>
      </c>
      <c r="B234" s="27" t="s">
        <v>618</v>
      </c>
      <c r="C234" s="27" t="s">
        <v>619</v>
      </c>
      <c r="D234" s="12">
        <v>72</v>
      </c>
      <c r="E234" s="15" t="s">
        <v>622</v>
      </c>
      <c r="F234" s="19"/>
      <c r="G234" s="11" t="s">
        <v>76</v>
      </c>
      <c r="H234" s="15" t="s">
        <v>275</v>
      </c>
      <c r="I234" s="11"/>
      <c r="J234" s="11" t="s">
        <v>76</v>
      </c>
      <c r="K234" s="11"/>
      <c r="L234" s="11" t="s">
        <v>25</v>
      </c>
      <c r="M234" s="11" t="s">
        <v>116</v>
      </c>
      <c r="N234" s="10">
        <f t="shared" si="4"/>
        <v>30015</v>
      </c>
      <c r="O234" s="10"/>
      <c r="P234" s="10">
        <v>30015</v>
      </c>
      <c r="Q234" s="10"/>
      <c r="R234" s="10"/>
      <c r="S234" s="10"/>
      <c r="T234" s="10">
        <v>30015</v>
      </c>
      <c r="U234" s="10"/>
      <c r="V234" s="10"/>
      <c r="W234" s="10"/>
      <c r="X234" s="41"/>
      <c r="Y234" s="41"/>
      <c r="Z234" s="41"/>
      <c r="AA234" s="41">
        <v>1</v>
      </c>
    </row>
    <row r="235" spans="1:27" ht="117" x14ac:dyDescent="0.35">
      <c r="A235" s="11">
        <v>231</v>
      </c>
      <c r="B235" s="27" t="s">
        <v>618</v>
      </c>
      <c r="C235" s="27" t="s">
        <v>619</v>
      </c>
      <c r="D235" s="12">
        <v>72</v>
      </c>
      <c r="E235" s="15" t="s">
        <v>622</v>
      </c>
      <c r="F235" s="19"/>
      <c r="G235" s="11" t="s">
        <v>76</v>
      </c>
      <c r="H235" s="15" t="s">
        <v>276</v>
      </c>
      <c r="I235" s="11"/>
      <c r="J235" s="11" t="s">
        <v>76</v>
      </c>
      <c r="K235" s="11"/>
      <c r="L235" s="11" t="s">
        <v>25</v>
      </c>
      <c r="M235" s="11" t="s">
        <v>116</v>
      </c>
      <c r="N235" s="10">
        <f t="shared" si="4"/>
        <v>91564</v>
      </c>
      <c r="O235" s="10"/>
      <c r="P235" s="10">
        <v>91564</v>
      </c>
      <c r="Q235" s="10"/>
      <c r="R235" s="10"/>
      <c r="S235" s="10"/>
      <c r="T235" s="10">
        <v>91564</v>
      </c>
      <c r="U235" s="10"/>
      <c r="V235" s="10"/>
      <c r="W235" s="10"/>
      <c r="X235" s="41"/>
      <c r="Y235" s="41"/>
      <c r="Z235" s="41"/>
      <c r="AA235" s="41">
        <v>1</v>
      </c>
    </row>
    <row r="236" spans="1:27" ht="117" x14ac:dyDescent="0.35">
      <c r="A236" s="11">
        <v>232</v>
      </c>
      <c r="B236" s="27" t="s">
        <v>618</v>
      </c>
      <c r="C236" s="27" t="s">
        <v>619</v>
      </c>
      <c r="D236" s="12">
        <v>72</v>
      </c>
      <c r="E236" s="15" t="s">
        <v>622</v>
      </c>
      <c r="F236" s="19"/>
      <c r="G236" s="11" t="s">
        <v>76</v>
      </c>
      <c r="H236" s="15" t="s">
        <v>277</v>
      </c>
      <c r="I236" s="11"/>
      <c r="J236" s="11" t="s">
        <v>76</v>
      </c>
      <c r="K236" s="11"/>
      <c r="L236" s="11" t="s">
        <v>25</v>
      </c>
      <c r="M236" s="11" t="s">
        <v>116</v>
      </c>
      <c r="N236" s="10">
        <f t="shared" si="4"/>
        <v>8567</v>
      </c>
      <c r="O236" s="10"/>
      <c r="P236" s="10">
        <v>8567</v>
      </c>
      <c r="Q236" s="10"/>
      <c r="R236" s="10"/>
      <c r="S236" s="10"/>
      <c r="T236" s="10">
        <v>8567</v>
      </c>
      <c r="U236" s="10"/>
      <c r="V236" s="10"/>
      <c r="W236" s="10"/>
      <c r="X236" s="41"/>
      <c r="Y236" s="41"/>
      <c r="Z236" s="41"/>
      <c r="AA236" s="41">
        <v>1</v>
      </c>
    </row>
    <row r="237" spans="1:27" ht="117" x14ac:dyDescent="0.35">
      <c r="A237" s="11">
        <v>233</v>
      </c>
      <c r="B237" s="27" t="s">
        <v>618</v>
      </c>
      <c r="C237" s="27" t="s">
        <v>619</v>
      </c>
      <c r="D237" s="12">
        <v>72</v>
      </c>
      <c r="E237" s="15" t="s">
        <v>622</v>
      </c>
      <c r="F237" s="19"/>
      <c r="G237" s="11" t="s">
        <v>76</v>
      </c>
      <c r="H237" s="15" t="s">
        <v>278</v>
      </c>
      <c r="I237" s="11"/>
      <c r="J237" s="11" t="s">
        <v>76</v>
      </c>
      <c r="K237" s="11"/>
      <c r="L237" s="11" t="s">
        <v>25</v>
      </c>
      <c r="M237" s="11" t="s">
        <v>116</v>
      </c>
      <c r="N237" s="10">
        <f t="shared" si="4"/>
        <v>296624</v>
      </c>
      <c r="O237" s="10"/>
      <c r="P237" s="10">
        <v>296624</v>
      </c>
      <c r="Q237" s="10"/>
      <c r="R237" s="10"/>
      <c r="S237" s="10"/>
      <c r="T237" s="10">
        <v>296624</v>
      </c>
      <c r="U237" s="10"/>
      <c r="V237" s="10"/>
      <c r="W237" s="10"/>
      <c r="X237" s="41"/>
      <c r="Y237" s="41"/>
      <c r="Z237" s="41"/>
      <c r="AA237" s="41">
        <v>1</v>
      </c>
    </row>
    <row r="238" spans="1:27" ht="117" x14ac:dyDescent="0.35">
      <c r="A238" s="11">
        <v>234</v>
      </c>
      <c r="B238" s="27" t="s">
        <v>618</v>
      </c>
      <c r="C238" s="27" t="s">
        <v>619</v>
      </c>
      <c r="D238" s="12">
        <v>72</v>
      </c>
      <c r="E238" s="15" t="s">
        <v>622</v>
      </c>
      <c r="F238" s="19"/>
      <c r="G238" s="11" t="s">
        <v>76</v>
      </c>
      <c r="H238" s="15" t="s">
        <v>279</v>
      </c>
      <c r="I238" s="11"/>
      <c r="J238" s="11" t="s">
        <v>76</v>
      </c>
      <c r="K238" s="11"/>
      <c r="L238" s="11" t="s">
        <v>25</v>
      </c>
      <c r="M238" s="11" t="s">
        <v>116</v>
      </c>
      <c r="N238" s="10">
        <f t="shared" si="4"/>
        <v>34033</v>
      </c>
      <c r="O238" s="10"/>
      <c r="P238" s="10">
        <v>34033</v>
      </c>
      <c r="Q238" s="10"/>
      <c r="R238" s="10"/>
      <c r="S238" s="10"/>
      <c r="T238" s="10">
        <v>34033</v>
      </c>
      <c r="U238" s="10"/>
      <c r="V238" s="10"/>
      <c r="W238" s="10"/>
      <c r="X238" s="41"/>
      <c r="Y238" s="41"/>
      <c r="Z238" s="41"/>
      <c r="AA238" s="41">
        <v>1</v>
      </c>
    </row>
    <row r="239" spans="1:27" ht="260" x14ac:dyDescent="0.35">
      <c r="A239" s="11">
        <v>235</v>
      </c>
      <c r="B239" s="27" t="s">
        <v>618</v>
      </c>
      <c r="C239" s="27" t="s">
        <v>619</v>
      </c>
      <c r="D239" s="12">
        <v>68</v>
      </c>
      <c r="E239" s="30" t="s">
        <v>620</v>
      </c>
      <c r="F239" s="19"/>
      <c r="G239" s="11" t="s">
        <v>76</v>
      </c>
      <c r="H239" s="15" t="s">
        <v>280</v>
      </c>
      <c r="I239" s="11"/>
      <c r="J239" s="11" t="s">
        <v>76</v>
      </c>
      <c r="K239" s="11"/>
      <c r="L239" s="11" t="s">
        <v>25</v>
      </c>
      <c r="M239" s="11" t="s">
        <v>116</v>
      </c>
      <c r="N239" s="10">
        <f t="shared" si="4"/>
        <v>8287423</v>
      </c>
      <c r="O239" s="10"/>
      <c r="P239" s="10">
        <v>8287423</v>
      </c>
      <c r="Q239" s="10"/>
      <c r="R239" s="10"/>
      <c r="S239" s="10"/>
      <c r="T239" s="10">
        <v>8287423</v>
      </c>
      <c r="U239" s="10"/>
      <c r="V239" s="10"/>
      <c r="W239" s="10"/>
      <c r="X239" s="41"/>
      <c r="Y239" s="41"/>
      <c r="Z239" s="41"/>
      <c r="AA239" s="41">
        <v>1</v>
      </c>
    </row>
    <row r="240" spans="1:27" ht="117" x14ac:dyDescent="0.35">
      <c r="A240" s="11">
        <v>236</v>
      </c>
      <c r="B240" s="27" t="s">
        <v>618</v>
      </c>
      <c r="C240" s="27" t="s">
        <v>619</v>
      </c>
      <c r="D240" s="12">
        <v>72</v>
      </c>
      <c r="E240" s="15" t="s">
        <v>622</v>
      </c>
      <c r="F240" s="19"/>
      <c r="G240" s="11" t="s">
        <v>76</v>
      </c>
      <c r="H240" s="15" t="s">
        <v>281</v>
      </c>
      <c r="I240" s="11"/>
      <c r="J240" s="11" t="s">
        <v>76</v>
      </c>
      <c r="K240" s="11"/>
      <c r="L240" s="11" t="s">
        <v>25</v>
      </c>
      <c r="M240" s="11" t="s">
        <v>116</v>
      </c>
      <c r="N240" s="10">
        <f t="shared" si="4"/>
        <v>834927</v>
      </c>
      <c r="O240" s="10"/>
      <c r="P240" s="10">
        <v>834927</v>
      </c>
      <c r="Q240" s="10"/>
      <c r="R240" s="10"/>
      <c r="S240" s="10"/>
      <c r="T240" s="10">
        <v>834927</v>
      </c>
      <c r="U240" s="10"/>
      <c r="V240" s="10"/>
      <c r="W240" s="10"/>
      <c r="X240" s="41"/>
      <c r="Y240" s="41"/>
      <c r="Z240" s="41"/>
      <c r="AA240" s="41">
        <v>1</v>
      </c>
    </row>
    <row r="241" spans="1:27" ht="195" x14ac:dyDescent="0.35">
      <c r="A241" s="11">
        <v>237</v>
      </c>
      <c r="B241" s="27" t="s">
        <v>618</v>
      </c>
      <c r="C241" s="27" t="s">
        <v>619</v>
      </c>
      <c r="D241" s="12">
        <v>68</v>
      </c>
      <c r="E241" s="30" t="s">
        <v>620</v>
      </c>
      <c r="F241" s="19"/>
      <c r="G241" s="11" t="s">
        <v>76</v>
      </c>
      <c r="H241" s="15" t="s">
        <v>282</v>
      </c>
      <c r="I241" s="11"/>
      <c r="J241" s="11" t="s">
        <v>76</v>
      </c>
      <c r="K241" s="11"/>
      <c r="L241" s="11" t="s">
        <v>25</v>
      </c>
      <c r="M241" s="11" t="s">
        <v>116</v>
      </c>
      <c r="N241" s="10">
        <f t="shared" si="4"/>
        <v>2989615</v>
      </c>
      <c r="O241" s="10"/>
      <c r="P241" s="10">
        <v>2989615</v>
      </c>
      <c r="Q241" s="10"/>
      <c r="R241" s="10"/>
      <c r="S241" s="10"/>
      <c r="T241" s="10">
        <v>2989615</v>
      </c>
      <c r="U241" s="10"/>
      <c r="V241" s="10"/>
      <c r="W241" s="10"/>
      <c r="X241" s="41"/>
      <c r="Y241" s="41"/>
      <c r="Z241" s="41"/>
      <c r="AA241" s="41">
        <v>1</v>
      </c>
    </row>
    <row r="242" spans="1:27" ht="117" x14ac:dyDescent="0.35">
      <c r="A242" s="11">
        <v>238</v>
      </c>
      <c r="B242" s="27" t="s">
        <v>618</v>
      </c>
      <c r="C242" s="27" t="s">
        <v>619</v>
      </c>
      <c r="D242" s="12">
        <v>68</v>
      </c>
      <c r="E242" s="30" t="s">
        <v>620</v>
      </c>
      <c r="F242" s="19"/>
      <c r="G242" s="11" t="s">
        <v>76</v>
      </c>
      <c r="H242" s="15" t="s">
        <v>283</v>
      </c>
      <c r="I242" s="11"/>
      <c r="J242" s="11" t="s">
        <v>76</v>
      </c>
      <c r="K242" s="11"/>
      <c r="L242" s="11" t="s">
        <v>25</v>
      </c>
      <c r="M242" s="11" t="s">
        <v>116</v>
      </c>
      <c r="N242" s="10">
        <f t="shared" si="4"/>
        <v>2926521</v>
      </c>
      <c r="O242" s="10"/>
      <c r="P242" s="10">
        <v>2926521</v>
      </c>
      <c r="Q242" s="10"/>
      <c r="R242" s="10"/>
      <c r="S242" s="10"/>
      <c r="T242" s="10">
        <v>2926521</v>
      </c>
      <c r="U242" s="10"/>
      <c r="V242" s="10"/>
      <c r="W242" s="10"/>
      <c r="X242" s="41"/>
      <c r="Y242" s="41"/>
      <c r="Z242" s="41"/>
      <c r="AA242" s="41">
        <v>1</v>
      </c>
    </row>
    <row r="243" spans="1:27" ht="156" x14ac:dyDescent="0.35">
      <c r="A243" s="11">
        <v>239</v>
      </c>
      <c r="B243" s="27" t="s">
        <v>618</v>
      </c>
      <c r="C243" s="27" t="s">
        <v>619</v>
      </c>
      <c r="D243" s="12">
        <v>68</v>
      </c>
      <c r="E243" s="30" t="s">
        <v>620</v>
      </c>
      <c r="F243" s="19"/>
      <c r="G243" s="11" t="s">
        <v>76</v>
      </c>
      <c r="H243" s="15" t="s">
        <v>284</v>
      </c>
      <c r="I243" s="11"/>
      <c r="J243" s="11" t="s">
        <v>76</v>
      </c>
      <c r="K243" s="11"/>
      <c r="L243" s="11" t="s">
        <v>25</v>
      </c>
      <c r="M243" s="11" t="s">
        <v>116</v>
      </c>
      <c r="N243" s="10">
        <f t="shared" si="4"/>
        <v>5747692</v>
      </c>
      <c r="O243" s="10"/>
      <c r="P243" s="10">
        <v>5747692</v>
      </c>
      <c r="Q243" s="10"/>
      <c r="R243" s="10"/>
      <c r="S243" s="10"/>
      <c r="T243" s="10">
        <v>5747692</v>
      </c>
      <c r="U243" s="10"/>
      <c r="V243" s="10"/>
      <c r="W243" s="10"/>
      <c r="X243" s="41"/>
      <c r="Y243" s="41"/>
      <c r="Z243" s="41"/>
      <c r="AA243" s="41">
        <v>1</v>
      </c>
    </row>
    <row r="244" spans="1:27" ht="156" x14ac:dyDescent="0.35">
      <c r="A244" s="11">
        <v>240</v>
      </c>
      <c r="B244" s="27" t="s">
        <v>618</v>
      </c>
      <c r="C244" s="27" t="s">
        <v>619</v>
      </c>
      <c r="D244" s="12">
        <v>68</v>
      </c>
      <c r="E244" s="30" t="s">
        <v>620</v>
      </c>
      <c r="F244" s="19"/>
      <c r="G244" s="11" t="s">
        <v>76</v>
      </c>
      <c r="H244" s="15" t="s">
        <v>285</v>
      </c>
      <c r="I244" s="11"/>
      <c r="J244" s="11" t="s">
        <v>76</v>
      </c>
      <c r="K244" s="11"/>
      <c r="L244" s="11" t="s">
        <v>25</v>
      </c>
      <c r="M244" s="11" t="s">
        <v>116</v>
      </c>
      <c r="N244" s="10">
        <f t="shared" si="4"/>
        <v>5926400</v>
      </c>
      <c r="O244" s="10"/>
      <c r="P244" s="10">
        <v>5926400</v>
      </c>
      <c r="Q244" s="10"/>
      <c r="R244" s="10"/>
      <c r="S244" s="10"/>
      <c r="T244" s="10">
        <v>5926400</v>
      </c>
      <c r="U244" s="10"/>
      <c r="V244" s="10"/>
      <c r="W244" s="10"/>
      <c r="X244" s="41"/>
      <c r="Y244" s="41"/>
      <c r="Z244" s="41"/>
      <c r="AA244" s="41">
        <v>1</v>
      </c>
    </row>
    <row r="245" spans="1:27" ht="91" x14ac:dyDescent="0.35">
      <c r="A245" s="11">
        <v>241</v>
      </c>
      <c r="B245" s="27" t="s">
        <v>618</v>
      </c>
      <c r="C245" s="27" t="s">
        <v>619</v>
      </c>
      <c r="D245" s="12">
        <v>69</v>
      </c>
      <c r="E245" s="28" t="s">
        <v>621</v>
      </c>
      <c r="F245" s="19"/>
      <c r="G245" s="11" t="s">
        <v>76</v>
      </c>
      <c r="H245" s="15" t="s">
        <v>286</v>
      </c>
      <c r="I245" s="11"/>
      <c r="J245" s="11" t="s">
        <v>76</v>
      </c>
      <c r="K245" s="11"/>
      <c r="L245" s="11" t="s">
        <v>25</v>
      </c>
      <c r="M245" s="11" t="s">
        <v>116</v>
      </c>
      <c r="N245" s="10">
        <f t="shared" si="4"/>
        <v>48400</v>
      </c>
      <c r="O245" s="10"/>
      <c r="P245" s="10">
        <v>48400</v>
      </c>
      <c r="Q245" s="10"/>
      <c r="R245" s="10"/>
      <c r="S245" s="10"/>
      <c r="T245" s="10">
        <v>48400</v>
      </c>
      <c r="U245" s="10"/>
      <c r="V245" s="10"/>
      <c r="W245" s="10"/>
      <c r="X245" s="41"/>
      <c r="Y245" s="41"/>
      <c r="Z245" s="41"/>
      <c r="AA245" s="41">
        <v>1</v>
      </c>
    </row>
    <row r="246" spans="1:27" ht="78" x14ac:dyDescent="0.35">
      <c r="A246" s="11">
        <v>242</v>
      </c>
      <c r="B246" s="27" t="s">
        <v>618</v>
      </c>
      <c r="C246" s="27" t="s">
        <v>619</v>
      </c>
      <c r="D246" s="12">
        <v>68</v>
      </c>
      <c r="E246" s="30" t="s">
        <v>620</v>
      </c>
      <c r="F246" s="19"/>
      <c r="G246" s="11" t="s">
        <v>76</v>
      </c>
      <c r="H246" s="15" t="s">
        <v>287</v>
      </c>
      <c r="I246" s="11"/>
      <c r="J246" s="11" t="s">
        <v>76</v>
      </c>
      <c r="K246" s="11"/>
      <c r="L246" s="11" t="s">
        <v>25</v>
      </c>
      <c r="M246" s="11" t="s">
        <v>116</v>
      </c>
      <c r="N246" s="10">
        <f t="shared" si="4"/>
        <v>9535056</v>
      </c>
      <c r="O246" s="10"/>
      <c r="P246" s="10">
        <v>9535056</v>
      </c>
      <c r="Q246" s="10"/>
      <c r="R246" s="10"/>
      <c r="S246" s="10"/>
      <c r="T246" s="10">
        <v>9535056</v>
      </c>
      <c r="U246" s="10"/>
      <c r="V246" s="10"/>
      <c r="W246" s="10"/>
      <c r="X246" s="41"/>
      <c r="Y246" s="41"/>
      <c r="Z246" s="41"/>
      <c r="AA246" s="41">
        <v>1</v>
      </c>
    </row>
    <row r="247" spans="1:27" ht="78" x14ac:dyDescent="0.35">
      <c r="A247" s="11">
        <v>243</v>
      </c>
      <c r="B247" s="27" t="s">
        <v>618</v>
      </c>
      <c r="C247" s="27" t="s">
        <v>619</v>
      </c>
      <c r="D247" s="12">
        <v>68</v>
      </c>
      <c r="E247" s="30" t="s">
        <v>620</v>
      </c>
      <c r="F247" s="19"/>
      <c r="G247" s="11" t="s">
        <v>76</v>
      </c>
      <c r="H247" s="15" t="s">
        <v>288</v>
      </c>
      <c r="I247" s="11"/>
      <c r="J247" s="11" t="s">
        <v>76</v>
      </c>
      <c r="K247" s="11"/>
      <c r="L247" s="11" t="s">
        <v>25</v>
      </c>
      <c r="M247" s="11" t="s">
        <v>116</v>
      </c>
      <c r="N247" s="10">
        <f t="shared" si="4"/>
        <v>8038172</v>
      </c>
      <c r="O247" s="10"/>
      <c r="P247" s="10">
        <v>8038172</v>
      </c>
      <c r="Q247" s="10"/>
      <c r="R247" s="10"/>
      <c r="S247" s="10"/>
      <c r="T247" s="10">
        <v>8038172</v>
      </c>
      <c r="U247" s="10"/>
      <c r="V247" s="10"/>
      <c r="W247" s="10"/>
      <c r="X247" s="41"/>
      <c r="Y247" s="41"/>
      <c r="Z247" s="41"/>
      <c r="AA247" s="41">
        <v>1</v>
      </c>
    </row>
    <row r="248" spans="1:27" ht="78" x14ac:dyDescent="0.35">
      <c r="A248" s="11">
        <v>244</v>
      </c>
      <c r="B248" s="27" t="s">
        <v>618</v>
      </c>
      <c r="C248" s="27" t="s">
        <v>619</v>
      </c>
      <c r="D248" s="12">
        <v>68</v>
      </c>
      <c r="E248" s="30" t="s">
        <v>620</v>
      </c>
      <c r="F248" s="19"/>
      <c r="G248" s="11" t="s">
        <v>76</v>
      </c>
      <c r="H248" s="15" t="s">
        <v>289</v>
      </c>
      <c r="I248" s="11"/>
      <c r="J248" s="11" t="s">
        <v>76</v>
      </c>
      <c r="K248" s="11"/>
      <c r="L248" s="11" t="s">
        <v>25</v>
      </c>
      <c r="M248" s="11" t="s">
        <v>116</v>
      </c>
      <c r="N248" s="10">
        <f t="shared" si="4"/>
        <v>9033465</v>
      </c>
      <c r="O248" s="10"/>
      <c r="P248" s="10">
        <v>9033465</v>
      </c>
      <c r="Q248" s="10"/>
      <c r="R248" s="10"/>
      <c r="S248" s="10"/>
      <c r="T248" s="10">
        <v>9033465</v>
      </c>
      <c r="U248" s="10"/>
      <c r="V248" s="10"/>
      <c r="W248" s="10"/>
      <c r="X248" s="41"/>
      <c r="Y248" s="41"/>
      <c r="Z248" s="41"/>
      <c r="AA248" s="41">
        <v>1</v>
      </c>
    </row>
    <row r="249" spans="1:27" ht="78" x14ac:dyDescent="0.35">
      <c r="A249" s="11">
        <v>245</v>
      </c>
      <c r="B249" s="27" t="s">
        <v>618</v>
      </c>
      <c r="C249" s="27" t="s">
        <v>619</v>
      </c>
      <c r="D249" s="12">
        <v>68</v>
      </c>
      <c r="E249" s="30" t="s">
        <v>620</v>
      </c>
      <c r="F249" s="19"/>
      <c r="G249" s="11" t="s">
        <v>76</v>
      </c>
      <c r="H249" s="15" t="s">
        <v>290</v>
      </c>
      <c r="I249" s="11"/>
      <c r="J249" s="11" t="s">
        <v>76</v>
      </c>
      <c r="K249" s="11"/>
      <c r="L249" s="11" t="s">
        <v>25</v>
      </c>
      <c r="M249" s="11" t="s">
        <v>116</v>
      </c>
      <c r="N249" s="10">
        <f t="shared" si="4"/>
        <v>9084733</v>
      </c>
      <c r="O249" s="10"/>
      <c r="P249" s="10">
        <v>9084733</v>
      </c>
      <c r="Q249" s="10"/>
      <c r="R249" s="10"/>
      <c r="S249" s="10"/>
      <c r="T249" s="10">
        <v>9084733</v>
      </c>
      <c r="U249" s="10"/>
      <c r="V249" s="10"/>
      <c r="W249" s="10"/>
      <c r="X249" s="41"/>
      <c r="Y249" s="41"/>
      <c r="Z249" s="41"/>
      <c r="AA249" s="41">
        <v>1</v>
      </c>
    </row>
    <row r="250" spans="1:27" ht="78" x14ac:dyDescent="0.35">
      <c r="A250" s="11">
        <v>246</v>
      </c>
      <c r="B250" s="27" t="s">
        <v>618</v>
      </c>
      <c r="C250" s="27" t="s">
        <v>619</v>
      </c>
      <c r="D250" s="12">
        <v>68</v>
      </c>
      <c r="E250" s="30" t="s">
        <v>620</v>
      </c>
      <c r="F250" s="19"/>
      <c r="G250" s="11" t="s">
        <v>76</v>
      </c>
      <c r="H250" s="15" t="s">
        <v>291</v>
      </c>
      <c r="I250" s="11"/>
      <c r="J250" s="11" t="s">
        <v>76</v>
      </c>
      <c r="K250" s="11"/>
      <c r="L250" s="11" t="s">
        <v>25</v>
      </c>
      <c r="M250" s="11" t="s">
        <v>116</v>
      </c>
      <c r="N250" s="10">
        <f t="shared" si="4"/>
        <v>4213418</v>
      </c>
      <c r="O250" s="10"/>
      <c r="P250" s="10">
        <v>4213418</v>
      </c>
      <c r="Q250" s="10"/>
      <c r="R250" s="10"/>
      <c r="S250" s="10"/>
      <c r="T250" s="10">
        <v>4213418</v>
      </c>
      <c r="U250" s="10"/>
      <c r="V250" s="10"/>
      <c r="W250" s="10"/>
      <c r="X250" s="41"/>
      <c r="Y250" s="41"/>
      <c r="Z250" s="41"/>
      <c r="AA250" s="41">
        <v>1</v>
      </c>
    </row>
    <row r="251" spans="1:27" ht="78" x14ac:dyDescent="0.35">
      <c r="A251" s="11">
        <v>247</v>
      </c>
      <c r="B251" s="27" t="s">
        <v>618</v>
      </c>
      <c r="C251" s="27" t="s">
        <v>619</v>
      </c>
      <c r="D251" s="12">
        <v>68</v>
      </c>
      <c r="E251" s="30" t="s">
        <v>620</v>
      </c>
      <c r="F251" s="19"/>
      <c r="G251" s="11" t="s">
        <v>76</v>
      </c>
      <c r="H251" s="15" t="s">
        <v>292</v>
      </c>
      <c r="I251" s="11"/>
      <c r="J251" s="11" t="s">
        <v>76</v>
      </c>
      <c r="K251" s="11"/>
      <c r="L251" s="11" t="s">
        <v>25</v>
      </c>
      <c r="M251" s="11" t="s">
        <v>116</v>
      </c>
      <c r="N251" s="10">
        <f t="shared" si="4"/>
        <v>7296102</v>
      </c>
      <c r="O251" s="10"/>
      <c r="P251" s="10">
        <v>7296102</v>
      </c>
      <c r="Q251" s="10"/>
      <c r="R251" s="10"/>
      <c r="S251" s="10"/>
      <c r="T251" s="10">
        <v>7296102</v>
      </c>
      <c r="U251" s="10"/>
      <c r="V251" s="10"/>
      <c r="W251" s="10"/>
      <c r="X251" s="41"/>
      <c r="Y251" s="41"/>
      <c r="Z251" s="41"/>
      <c r="AA251" s="41">
        <v>1</v>
      </c>
    </row>
    <row r="252" spans="1:27" ht="78" x14ac:dyDescent="0.35">
      <c r="A252" s="11">
        <v>248</v>
      </c>
      <c r="B252" s="27" t="s">
        <v>618</v>
      </c>
      <c r="C252" s="27" t="s">
        <v>619</v>
      </c>
      <c r="D252" s="12">
        <v>68</v>
      </c>
      <c r="E252" s="30" t="s">
        <v>620</v>
      </c>
      <c r="F252" s="19"/>
      <c r="G252" s="11" t="s">
        <v>76</v>
      </c>
      <c r="H252" s="15" t="s">
        <v>293</v>
      </c>
      <c r="I252" s="11"/>
      <c r="J252" s="11" t="s">
        <v>76</v>
      </c>
      <c r="K252" s="11"/>
      <c r="L252" s="11" t="s">
        <v>25</v>
      </c>
      <c r="M252" s="11" t="s">
        <v>116</v>
      </c>
      <c r="N252" s="10">
        <f t="shared" si="4"/>
        <v>4382861</v>
      </c>
      <c r="O252" s="10"/>
      <c r="P252" s="10">
        <v>4382861</v>
      </c>
      <c r="Q252" s="10"/>
      <c r="R252" s="10"/>
      <c r="S252" s="10"/>
      <c r="T252" s="10">
        <v>4382861</v>
      </c>
      <c r="U252" s="10"/>
      <c r="V252" s="10"/>
      <c r="W252" s="10"/>
      <c r="X252" s="41"/>
      <c r="Y252" s="41"/>
      <c r="Z252" s="41"/>
      <c r="AA252" s="41">
        <v>1</v>
      </c>
    </row>
    <row r="253" spans="1:27" ht="78" x14ac:dyDescent="0.35">
      <c r="A253" s="11">
        <v>249</v>
      </c>
      <c r="B253" s="27" t="s">
        <v>618</v>
      </c>
      <c r="C253" s="27" t="s">
        <v>619</v>
      </c>
      <c r="D253" s="12">
        <v>68</v>
      </c>
      <c r="E253" s="30" t="s">
        <v>620</v>
      </c>
      <c r="F253" s="19"/>
      <c r="G253" s="11" t="s">
        <v>76</v>
      </c>
      <c r="H253" s="15" t="s">
        <v>294</v>
      </c>
      <c r="I253" s="11"/>
      <c r="J253" s="11" t="s">
        <v>76</v>
      </c>
      <c r="K253" s="11"/>
      <c r="L253" s="11" t="s">
        <v>25</v>
      </c>
      <c r="M253" s="11" t="s">
        <v>116</v>
      </c>
      <c r="N253" s="10">
        <f t="shared" si="4"/>
        <v>6001094</v>
      </c>
      <c r="O253" s="10"/>
      <c r="P253" s="10">
        <v>6001094</v>
      </c>
      <c r="Q253" s="10"/>
      <c r="R253" s="10"/>
      <c r="S253" s="10"/>
      <c r="T253" s="10">
        <v>6001094</v>
      </c>
      <c r="U253" s="10"/>
      <c r="V253" s="10"/>
      <c r="W253" s="10"/>
      <c r="X253" s="41"/>
      <c r="Y253" s="41"/>
      <c r="Z253" s="41"/>
      <c r="AA253" s="41">
        <v>1</v>
      </c>
    </row>
    <row r="254" spans="1:27" ht="78" x14ac:dyDescent="0.35">
      <c r="A254" s="11">
        <v>250</v>
      </c>
      <c r="B254" s="27" t="s">
        <v>618</v>
      </c>
      <c r="C254" s="27" t="s">
        <v>619</v>
      </c>
      <c r="D254" s="12">
        <v>68</v>
      </c>
      <c r="E254" s="30" t="s">
        <v>620</v>
      </c>
      <c r="F254" s="19"/>
      <c r="G254" s="11" t="s">
        <v>76</v>
      </c>
      <c r="H254" s="15" t="s">
        <v>295</v>
      </c>
      <c r="I254" s="11"/>
      <c r="J254" s="11" t="s">
        <v>76</v>
      </c>
      <c r="K254" s="11"/>
      <c r="L254" s="11" t="s">
        <v>25</v>
      </c>
      <c r="M254" s="11" t="s">
        <v>116</v>
      </c>
      <c r="N254" s="10">
        <f t="shared" si="4"/>
        <v>12895913</v>
      </c>
      <c r="O254" s="10"/>
      <c r="P254" s="10">
        <v>12895913</v>
      </c>
      <c r="Q254" s="10"/>
      <c r="R254" s="10"/>
      <c r="S254" s="10"/>
      <c r="T254" s="10">
        <v>12895913</v>
      </c>
      <c r="U254" s="10"/>
      <c r="V254" s="10"/>
      <c r="W254" s="10"/>
      <c r="X254" s="41"/>
      <c r="Y254" s="41"/>
      <c r="Z254" s="41"/>
      <c r="AA254" s="41">
        <v>1</v>
      </c>
    </row>
    <row r="255" spans="1:27" ht="78" x14ac:dyDescent="0.35">
      <c r="A255" s="11">
        <v>251</v>
      </c>
      <c r="B255" s="27" t="s">
        <v>618</v>
      </c>
      <c r="C255" s="27" t="s">
        <v>619</v>
      </c>
      <c r="D255" s="12">
        <v>68</v>
      </c>
      <c r="E255" s="30" t="s">
        <v>620</v>
      </c>
      <c r="F255" s="19"/>
      <c r="G255" s="11" t="s">
        <v>76</v>
      </c>
      <c r="H255" s="15" t="s">
        <v>296</v>
      </c>
      <c r="I255" s="11"/>
      <c r="J255" s="11" t="s">
        <v>76</v>
      </c>
      <c r="K255" s="11"/>
      <c r="L255" s="11" t="s">
        <v>25</v>
      </c>
      <c r="M255" s="11" t="s">
        <v>116</v>
      </c>
      <c r="N255" s="10">
        <f t="shared" si="4"/>
        <v>9562766</v>
      </c>
      <c r="O255" s="10"/>
      <c r="P255" s="10">
        <v>9562766</v>
      </c>
      <c r="Q255" s="10"/>
      <c r="R255" s="10"/>
      <c r="S255" s="10"/>
      <c r="T255" s="10">
        <v>9562766</v>
      </c>
      <c r="U255" s="10"/>
      <c r="V255" s="10"/>
      <c r="W255" s="10"/>
      <c r="X255" s="41"/>
      <c r="Y255" s="41"/>
      <c r="Z255" s="41"/>
      <c r="AA255" s="41">
        <v>1</v>
      </c>
    </row>
    <row r="256" spans="1:27" ht="104" x14ac:dyDescent="0.35">
      <c r="A256" s="11">
        <v>252</v>
      </c>
      <c r="B256" s="27" t="s">
        <v>618</v>
      </c>
      <c r="C256" s="27" t="s">
        <v>619</v>
      </c>
      <c r="D256" s="12">
        <v>70</v>
      </c>
      <c r="E256" s="15" t="s">
        <v>627</v>
      </c>
      <c r="F256" s="19"/>
      <c r="G256" s="11" t="s">
        <v>76</v>
      </c>
      <c r="H256" s="15" t="s">
        <v>297</v>
      </c>
      <c r="I256" s="11"/>
      <c r="J256" s="11" t="s">
        <v>76</v>
      </c>
      <c r="K256" s="11"/>
      <c r="L256" s="11" t="s">
        <v>25</v>
      </c>
      <c r="M256" s="11" t="s">
        <v>116</v>
      </c>
      <c r="N256" s="10">
        <f t="shared" si="4"/>
        <v>229007</v>
      </c>
      <c r="O256" s="10"/>
      <c r="P256" s="10">
        <v>229007</v>
      </c>
      <c r="Q256" s="10"/>
      <c r="R256" s="10"/>
      <c r="S256" s="10"/>
      <c r="T256" s="10">
        <v>229007</v>
      </c>
      <c r="U256" s="10"/>
      <c r="V256" s="10"/>
      <c r="W256" s="10"/>
      <c r="X256" s="41"/>
      <c r="Y256" s="41"/>
      <c r="Z256" s="41"/>
      <c r="AA256" s="41">
        <v>1</v>
      </c>
    </row>
    <row r="257" spans="1:27" ht="117" x14ac:dyDescent="0.35">
      <c r="A257" s="11">
        <v>253</v>
      </c>
      <c r="B257" s="27" t="s">
        <v>618</v>
      </c>
      <c r="C257" s="27" t="s">
        <v>619</v>
      </c>
      <c r="D257" s="12">
        <v>68</v>
      </c>
      <c r="E257" s="30" t="s">
        <v>620</v>
      </c>
      <c r="F257" s="19"/>
      <c r="G257" s="11" t="s">
        <v>76</v>
      </c>
      <c r="H257" s="15" t="s">
        <v>298</v>
      </c>
      <c r="I257" s="11"/>
      <c r="J257" s="11" t="s">
        <v>76</v>
      </c>
      <c r="K257" s="11"/>
      <c r="L257" s="11" t="s">
        <v>25</v>
      </c>
      <c r="M257" s="11" t="s">
        <v>116</v>
      </c>
      <c r="N257" s="10">
        <f t="shared" si="4"/>
        <v>3035944</v>
      </c>
      <c r="O257" s="10"/>
      <c r="P257" s="10">
        <v>3035944</v>
      </c>
      <c r="Q257" s="10"/>
      <c r="R257" s="10"/>
      <c r="S257" s="10"/>
      <c r="T257" s="10">
        <v>3035944</v>
      </c>
      <c r="U257" s="10"/>
      <c r="V257" s="10"/>
      <c r="W257" s="10"/>
      <c r="X257" s="41"/>
      <c r="Y257" s="41"/>
      <c r="Z257" s="41"/>
      <c r="AA257" s="41">
        <v>1</v>
      </c>
    </row>
    <row r="258" spans="1:27" ht="195" x14ac:dyDescent="0.35">
      <c r="A258" s="11">
        <v>254</v>
      </c>
      <c r="B258" s="27" t="s">
        <v>618</v>
      </c>
      <c r="C258" s="27" t="s">
        <v>619</v>
      </c>
      <c r="D258" s="12">
        <v>69</v>
      </c>
      <c r="E258" s="28" t="s">
        <v>621</v>
      </c>
      <c r="F258" s="19"/>
      <c r="G258" s="11" t="s">
        <v>76</v>
      </c>
      <c r="H258" s="15" t="s">
        <v>299</v>
      </c>
      <c r="I258" s="11"/>
      <c r="J258" s="11" t="s">
        <v>76</v>
      </c>
      <c r="K258" s="11"/>
      <c r="L258" s="11" t="s">
        <v>25</v>
      </c>
      <c r="M258" s="11" t="s">
        <v>116</v>
      </c>
      <c r="N258" s="10">
        <f t="shared" si="4"/>
        <v>23491271</v>
      </c>
      <c r="O258" s="10"/>
      <c r="P258" s="10">
        <v>23491271</v>
      </c>
      <c r="Q258" s="10"/>
      <c r="R258" s="10"/>
      <c r="S258" s="10"/>
      <c r="T258" s="10">
        <v>23491271</v>
      </c>
      <c r="U258" s="10"/>
      <c r="V258" s="10"/>
      <c r="W258" s="10"/>
      <c r="X258" s="41"/>
      <c r="Y258" s="41"/>
      <c r="Z258" s="41"/>
      <c r="AA258" s="41">
        <v>1</v>
      </c>
    </row>
    <row r="259" spans="1:27" ht="130" x14ac:dyDescent="0.35">
      <c r="A259" s="11">
        <v>255</v>
      </c>
      <c r="B259" s="27" t="s">
        <v>618</v>
      </c>
      <c r="C259" s="27" t="s">
        <v>619</v>
      </c>
      <c r="D259" s="12">
        <v>72</v>
      </c>
      <c r="E259" s="15" t="s">
        <v>622</v>
      </c>
      <c r="F259" s="19"/>
      <c r="G259" s="11" t="s">
        <v>76</v>
      </c>
      <c r="H259" s="15" t="s">
        <v>300</v>
      </c>
      <c r="I259" s="11"/>
      <c r="J259" s="11" t="s">
        <v>76</v>
      </c>
      <c r="K259" s="11"/>
      <c r="L259" s="11" t="s">
        <v>25</v>
      </c>
      <c r="M259" s="11" t="s">
        <v>116</v>
      </c>
      <c r="N259" s="10">
        <f t="shared" si="4"/>
        <v>2207338</v>
      </c>
      <c r="O259" s="10"/>
      <c r="P259" s="10">
        <v>2207338</v>
      </c>
      <c r="Q259" s="10"/>
      <c r="R259" s="10"/>
      <c r="S259" s="10"/>
      <c r="T259" s="10">
        <v>2207338</v>
      </c>
      <c r="U259" s="10"/>
      <c r="V259" s="10"/>
      <c r="W259" s="10"/>
      <c r="X259" s="41"/>
      <c r="Y259" s="41"/>
      <c r="Z259" s="41"/>
      <c r="AA259" s="41">
        <v>1</v>
      </c>
    </row>
    <row r="260" spans="1:27" ht="117" x14ac:dyDescent="0.35">
      <c r="A260" s="11">
        <v>256</v>
      </c>
      <c r="B260" s="27" t="s">
        <v>618</v>
      </c>
      <c r="C260" s="27" t="s">
        <v>619</v>
      </c>
      <c r="D260" s="12">
        <v>72</v>
      </c>
      <c r="E260" s="15" t="s">
        <v>622</v>
      </c>
      <c r="F260" s="19"/>
      <c r="G260" s="11" t="s">
        <v>76</v>
      </c>
      <c r="H260" s="15" t="s">
        <v>301</v>
      </c>
      <c r="I260" s="11"/>
      <c r="J260" s="11" t="s">
        <v>76</v>
      </c>
      <c r="K260" s="11"/>
      <c r="L260" s="11" t="s">
        <v>25</v>
      </c>
      <c r="M260" s="11" t="s">
        <v>116</v>
      </c>
      <c r="N260" s="10">
        <f t="shared" si="4"/>
        <v>1622161</v>
      </c>
      <c r="O260" s="10"/>
      <c r="P260" s="10">
        <v>1622161</v>
      </c>
      <c r="Q260" s="10"/>
      <c r="R260" s="10"/>
      <c r="S260" s="10"/>
      <c r="T260" s="10">
        <v>1622161</v>
      </c>
      <c r="U260" s="10"/>
      <c r="V260" s="10"/>
      <c r="W260" s="10"/>
      <c r="X260" s="41"/>
      <c r="Y260" s="41"/>
      <c r="Z260" s="41"/>
      <c r="AA260" s="41">
        <v>1</v>
      </c>
    </row>
    <row r="261" spans="1:27" ht="78" x14ac:dyDescent="0.35">
      <c r="A261" s="11">
        <v>257</v>
      </c>
      <c r="B261" s="27" t="s">
        <v>618</v>
      </c>
      <c r="C261" s="27" t="s">
        <v>619</v>
      </c>
      <c r="D261" s="12">
        <v>68</v>
      </c>
      <c r="E261" s="30" t="s">
        <v>620</v>
      </c>
      <c r="F261" s="19"/>
      <c r="G261" s="11" t="s">
        <v>76</v>
      </c>
      <c r="H261" s="15" t="s">
        <v>302</v>
      </c>
      <c r="I261" s="11"/>
      <c r="J261" s="11" t="s">
        <v>76</v>
      </c>
      <c r="K261" s="11"/>
      <c r="L261" s="11" t="s">
        <v>25</v>
      </c>
      <c r="M261" s="11" t="s">
        <v>116</v>
      </c>
      <c r="N261" s="10">
        <f t="shared" ref="N261:N324" si="5">SUM(O261:S261)</f>
        <v>48735</v>
      </c>
      <c r="O261" s="10"/>
      <c r="P261" s="10">
        <v>48735</v>
      </c>
      <c r="Q261" s="10"/>
      <c r="R261" s="10"/>
      <c r="S261" s="10"/>
      <c r="T261" s="10">
        <v>48735</v>
      </c>
      <c r="U261" s="10"/>
      <c r="V261" s="10"/>
      <c r="W261" s="10"/>
      <c r="X261" s="41"/>
      <c r="Y261" s="41"/>
      <c r="Z261" s="41"/>
      <c r="AA261" s="41">
        <v>1</v>
      </c>
    </row>
    <row r="262" spans="1:27" ht="117" x14ac:dyDescent="0.35">
      <c r="A262" s="11">
        <v>258</v>
      </c>
      <c r="B262" s="27" t="s">
        <v>618</v>
      </c>
      <c r="C262" s="27" t="s">
        <v>619</v>
      </c>
      <c r="D262" s="12">
        <v>72</v>
      </c>
      <c r="E262" s="15" t="s">
        <v>622</v>
      </c>
      <c r="F262" s="19"/>
      <c r="G262" s="11" t="s">
        <v>76</v>
      </c>
      <c r="H262" s="15" t="s">
        <v>303</v>
      </c>
      <c r="I262" s="11"/>
      <c r="J262" s="11" t="s">
        <v>76</v>
      </c>
      <c r="K262" s="11"/>
      <c r="L262" s="11" t="s">
        <v>25</v>
      </c>
      <c r="M262" s="11" t="s">
        <v>116</v>
      </c>
      <c r="N262" s="10">
        <f t="shared" si="5"/>
        <v>7201</v>
      </c>
      <c r="O262" s="10"/>
      <c r="P262" s="10">
        <v>7201</v>
      </c>
      <c r="Q262" s="10"/>
      <c r="R262" s="10"/>
      <c r="S262" s="10"/>
      <c r="T262" s="10">
        <v>7201</v>
      </c>
      <c r="U262" s="10"/>
      <c r="V262" s="10"/>
      <c r="W262" s="10"/>
      <c r="X262" s="41"/>
      <c r="Y262" s="41"/>
      <c r="Z262" s="41"/>
      <c r="AA262" s="41">
        <v>1</v>
      </c>
    </row>
    <row r="263" spans="1:27" ht="169" x14ac:dyDescent="0.35">
      <c r="A263" s="11">
        <v>259</v>
      </c>
      <c r="B263" s="27" t="s">
        <v>618</v>
      </c>
      <c r="C263" s="27" t="s">
        <v>619</v>
      </c>
      <c r="D263" s="12">
        <v>68</v>
      </c>
      <c r="E263" s="30" t="s">
        <v>620</v>
      </c>
      <c r="F263" s="19"/>
      <c r="G263" s="11" t="s">
        <v>76</v>
      </c>
      <c r="H263" s="15" t="s">
        <v>304</v>
      </c>
      <c r="I263" s="11"/>
      <c r="J263" s="11" t="s">
        <v>76</v>
      </c>
      <c r="K263" s="11"/>
      <c r="L263" s="11" t="s">
        <v>25</v>
      </c>
      <c r="M263" s="11" t="s">
        <v>116</v>
      </c>
      <c r="N263" s="10">
        <f t="shared" si="5"/>
        <v>9248384</v>
      </c>
      <c r="O263" s="10"/>
      <c r="P263" s="10">
        <v>9248384</v>
      </c>
      <c r="Q263" s="10"/>
      <c r="R263" s="10"/>
      <c r="S263" s="10"/>
      <c r="T263" s="10">
        <v>9248384</v>
      </c>
      <c r="U263" s="10"/>
      <c r="V263" s="10"/>
      <c r="W263" s="10"/>
      <c r="X263" s="41"/>
      <c r="Y263" s="41"/>
      <c r="Z263" s="41"/>
      <c r="AA263" s="41">
        <v>1</v>
      </c>
    </row>
    <row r="264" spans="1:27" ht="117" x14ac:dyDescent="0.35">
      <c r="A264" s="11">
        <v>260</v>
      </c>
      <c r="B264" s="16" t="s">
        <v>723</v>
      </c>
      <c r="C264" s="29" t="s">
        <v>738</v>
      </c>
      <c r="D264" s="12">
        <v>440</v>
      </c>
      <c r="E264" s="18" t="s">
        <v>741</v>
      </c>
      <c r="F264" s="19"/>
      <c r="G264" s="11" t="s">
        <v>742</v>
      </c>
      <c r="H264" s="15" t="s">
        <v>305</v>
      </c>
      <c r="I264" s="11"/>
      <c r="J264" s="11" t="s">
        <v>76</v>
      </c>
      <c r="K264" s="11"/>
      <c r="L264" s="11" t="s">
        <v>25</v>
      </c>
      <c r="M264" s="11" t="s">
        <v>116</v>
      </c>
      <c r="N264" s="10">
        <f t="shared" si="5"/>
        <v>218099</v>
      </c>
      <c r="O264" s="10"/>
      <c r="P264" s="10">
        <v>218099</v>
      </c>
      <c r="Q264" s="10"/>
      <c r="R264" s="10"/>
      <c r="S264" s="10"/>
      <c r="T264" s="10">
        <v>218099</v>
      </c>
      <c r="U264" s="10"/>
      <c r="V264" s="10"/>
      <c r="W264" s="10"/>
      <c r="X264" s="41"/>
      <c r="Y264" s="41"/>
      <c r="Z264" s="41"/>
      <c r="AA264" s="41">
        <v>1</v>
      </c>
    </row>
    <row r="265" spans="1:27" ht="117" x14ac:dyDescent="0.35">
      <c r="A265" s="11">
        <v>261</v>
      </c>
      <c r="B265" s="16" t="s">
        <v>723</v>
      </c>
      <c r="C265" s="29" t="s">
        <v>738</v>
      </c>
      <c r="D265" s="12">
        <v>440</v>
      </c>
      <c r="E265" s="18" t="s">
        <v>741</v>
      </c>
      <c r="F265" s="19"/>
      <c r="G265" s="11" t="s">
        <v>742</v>
      </c>
      <c r="H265" s="15" t="s">
        <v>306</v>
      </c>
      <c r="I265" s="11"/>
      <c r="J265" s="11" t="s">
        <v>76</v>
      </c>
      <c r="K265" s="11"/>
      <c r="L265" s="11" t="s">
        <v>25</v>
      </c>
      <c r="M265" s="11" t="s">
        <v>116</v>
      </c>
      <c r="N265" s="10">
        <f t="shared" si="5"/>
        <v>168083</v>
      </c>
      <c r="O265" s="10"/>
      <c r="P265" s="10">
        <v>168083</v>
      </c>
      <c r="Q265" s="10"/>
      <c r="R265" s="10"/>
      <c r="S265" s="10"/>
      <c r="T265" s="10">
        <v>168083</v>
      </c>
      <c r="U265" s="10"/>
      <c r="V265" s="10"/>
      <c r="W265" s="10"/>
      <c r="X265" s="41"/>
      <c r="Y265" s="41"/>
      <c r="Z265" s="41"/>
      <c r="AA265" s="41">
        <v>1</v>
      </c>
    </row>
    <row r="266" spans="1:27" ht="117" x14ac:dyDescent="0.35">
      <c r="A266" s="11">
        <v>262</v>
      </c>
      <c r="B266" s="16" t="s">
        <v>723</v>
      </c>
      <c r="C266" s="29" t="s">
        <v>738</v>
      </c>
      <c r="D266" s="12">
        <v>440</v>
      </c>
      <c r="E266" s="18" t="s">
        <v>741</v>
      </c>
      <c r="F266" s="19"/>
      <c r="G266" s="11" t="s">
        <v>742</v>
      </c>
      <c r="H266" s="15" t="s">
        <v>307</v>
      </c>
      <c r="I266" s="11"/>
      <c r="J266" s="11" t="s">
        <v>76</v>
      </c>
      <c r="K266" s="11"/>
      <c r="L266" s="11" t="s">
        <v>25</v>
      </c>
      <c r="M266" s="11" t="s">
        <v>116</v>
      </c>
      <c r="N266" s="10">
        <f t="shared" si="5"/>
        <v>1946</v>
      </c>
      <c r="O266" s="10"/>
      <c r="P266" s="10">
        <v>1946</v>
      </c>
      <c r="Q266" s="10"/>
      <c r="R266" s="10"/>
      <c r="S266" s="10"/>
      <c r="T266" s="10">
        <v>1946</v>
      </c>
      <c r="U266" s="10"/>
      <c r="V266" s="10"/>
      <c r="W266" s="10"/>
      <c r="X266" s="41"/>
      <c r="Y266" s="41"/>
      <c r="Z266" s="41"/>
      <c r="AA266" s="41">
        <v>1</v>
      </c>
    </row>
    <row r="267" spans="1:27" ht="117" x14ac:dyDescent="0.35">
      <c r="A267" s="11">
        <v>263</v>
      </c>
      <c r="B267" s="16" t="s">
        <v>723</v>
      </c>
      <c r="C267" s="29" t="s">
        <v>738</v>
      </c>
      <c r="D267" s="12">
        <v>440</v>
      </c>
      <c r="E267" s="18" t="s">
        <v>741</v>
      </c>
      <c r="F267" s="19"/>
      <c r="G267" s="11" t="s">
        <v>742</v>
      </c>
      <c r="H267" s="15" t="s">
        <v>308</v>
      </c>
      <c r="I267" s="11"/>
      <c r="J267" s="11" t="s">
        <v>76</v>
      </c>
      <c r="K267" s="11"/>
      <c r="L267" s="11" t="s">
        <v>25</v>
      </c>
      <c r="M267" s="11" t="s">
        <v>116</v>
      </c>
      <c r="N267" s="10">
        <f t="shared" si="5"/>
        <v>16270</v>
      </c>
      <c r="O267" s="10"/>
      <c r="P267" s="10">
        <v>16270</v>
      </c>
      <c r="Q267" s="10"/>
      <c r="R267" s="10"/>
      <c r="S267" s="10"/>
      <c r="T267" s="10">
        <v>16270</v>
      </c>
      <c r="U267" s="10"/>
      <c r="V267" s="10"/>
      <c r="W267" s="10"/>
      <c r="X267" s="41"/>
      <c r="Y267" s="41"/>
      <c r="Z267" s="41"/>
      <c r="AA267" s="41">
        <v>1</v>
      </c>
    </row>
    <row r="268" spans="1:27" ht="117" x14ac:dyDescent="0.35">
      <c r="A268" s="11">
        <v>264</v>
      </c>
      <c r="B268" s="16" t="s">
        <v>723</v>
      </c>
      <c r="C268" s="29" t="s">
        <v>738</v>
      </c>
      <c r="D268" s="12">
        <v>440</v>
      </c>
      <c r="E268" s="18" t="s">
        <v>741</v>
      </c>
      <c r="F268" s="19"/>
      <c r="G268" s="11" t="s">
        <v>742</v>
      </c>
      <c r="H268" s="15" t="s">
        <v>309</v>
      </c>
      <c r="I268" s="11"/>
      <c r="J268" s="11" t="s">
        <v>76</v>
      </c>
      <c r="K268" s="11"/>
      <c r="L268" s="11" t="s">
        <v>25</v>
      </c>
      <c r="M268" s="11" t="s">
        <v>116</v>
      </c>
      <c r="N268" s="10">
        <f t="shared" si="5"/>
        <v>42026</v>
      </c>
      <c r="O268" s="10"/>
      <c r="P268" s="10">
        <v>42026</v>
      </c>
      <c r="Q268" s="10"/>
      <c r="R268" s="10"/>
      <c r="S268" s="10"/>
      <c r="T268" s="10">
        <v>42026</v>
      </c>
      <c r="U268" s="10"/>
      <c r="V268" s="10"/>
      <c r="W268" s="10"/>
      <c r="X268" s="41"/>
      <c r="Y268" s="41"/>
      <c r="Z268" s="41"/>
      <c r="AA268" s="41">
        <v>1</v>
      </c>
    </row>
    <row r="269" spans="1:27" ht="117" x14ac:dyDescent="0.35">
      <c r="A269" s="11">
        <v>265</v>
      </c>
      <c r="B269" s="16" t="s">
        <v>723</v>
      </c>
      <c r="C269" s="29" t="s">
        <v>738</v>
      </c>
      <c r="D269" s="12">
        <v>440</v>
      </c>
      <c r="E269" s="18" t="s">
        <v>741</v>
      </c>
      <c r="F269" s="19"/>
      <c r="G269" s="11" t="s">
        <v>742</v>
      </c>
      <c r="H269" s="15" t="s">
        <v>310</v>
      </c>
      <c r="I269" s="11"/>
      <c r="J269" s="11" t="s">
        <v>76</v>
      </c>
      <c r="K269" s="11"/>
      <c r="L269" s="11" t="s">
        <v>25</v>
      </c>
      <c r="M269" s="11" t="s">
        <v>116</v>
      </c>
      <c r="N269" s="10">
        <f t="shared" si="5"/>
        <v>10527</v>
      </c>
      <c r="O269" s="10"/>
      <c r="P269" s="10">
        <v>10527</v>
      </c>
      <c r="Q269" s="10"/>
      <c r="R269" s="10"/>
      <c r="S269" s="10"/>
      <c r="T269" s="10">
        <v>10527</v>
      </c>
      <c r="U269" s="10"/>
      <c r="V269" s="10"/>
      <c r="W269" s="10"/>
      <c r="X269" s="41"/>
      <c r="Y269" s="41"/>
      <c r="Z269" s="41"/>
      <c r="AA269" s="41">
        <v>1</v>
      </c>
    </row>
    <row r="270" spans="1:27" ht="117" x14ac:dyDescent="0.35">
      <c r="A270" s="11">
        <v>266</v>
      </c>
      <c r="B270" s="16" t="s">
        <v>723</v>
      </c>
      <c r="C270" s="29" t="s">
        <v>738</v>
      </c>
      <c r="D270" s="12">
        <v>440</v>
      </c>
      <c r="E270" s="18" t="s">
        <v>741</v>
      </c>
      <c r="F270" s="19"/>
      <c r="G270" s="11" t="s">
        <v>742</v>
      </c>
      <c r="H270" s="15" t="s">
        <v>311</v>
      </c>
      <c r="I270" s="11"/>
      <c r="J270" s="11" t="s">
        <v>76</v>
      </c>
      <c r="K270" s="11"/>
      <c r="L270" s="11" t="s">
        <v>25</v>
      </c>
      <c r="M270" s="11" t="s">
        <v>116</v>
      </c>
      <c r="N270" s="10">
        <f t="shared" si="5"/>
        <v>222753</v>
      </c>
      <c r="O270" s="10"/>
      <c r="P270" s="10">
        <v>222753</v>
      </c>
      <c r="Q270" s="10"/>
      <c r="R270" s="10"/>
      <c r="S270" s="10"/>
      <c r="T270" s="10">
        <v>222753</v>
      </c>
      <c r="U270" s="10"/>
      <c r="V270" s="10"/>
      <c r="W270" s="10"/>
      <c r="X270" s="41"/>
      <c r="Y270" s="41"/>
      <c r="Z270" s="41"/>
      <c r="AA270" s="41">
        <v>1</v>
      </c>
    </row>
    <row r="271" spans="1:27" ht="117" x14ac:dyDescent="0.35">
      <c r="A271" s="11">
        <v>267</v>
      </c>
      <c r="B271" s="16" t="s">
        <v>723</v>
      </c>
      <c r="C271" s="29" t="s">
        <v>738</v>
      </c>
      <c r="D271" s="12">
        <v>440</v>
      </c>
      <c r="E271" s="18" t="s">
        <v>741</v>
      </c>
      <c r="F271" s="19"/>
      <c r="G271" s="11" t="s">
        <v>742</v>
      </c>
      <c r="H271" s="15" t="s">
        <v>312</v>
      </c>
      <c r="I271" s="11"/>
      <c r="J271" s="11" t="s">
        <v>76</v>
      </c>
      <c r="K271" s="11"/>
      <c r="L271" s="11" t="s">
        <v>25</v>
      </c>
      <c r="M271" s="11" t="s">
        <v>116</v>
      </c>
      <c r="N271" s="10">
        <f t="shared" si="5"/>
        <v>212348</v>
      </c>
      <c r="O271" s="10"/>
      <c r="P271" s="10">
        <v>212348</v>
      </c>
      <c r="Q271" s="10"/>
      <c r="R271" s="10"/>
      <c r="S271" s="10"/>
      <c r="T271" s="10">
        <v>212348</v>
      </c>
      <c r="U271" s="10"/>
      <c r="V271" s="10"/>
      <c r="W271" s="10"/>
      <c r="X271" s="41"/>
      <c r="Y271" s="41"/>
      <c r="Z271" s="41"/>
      <c r="AA271" s="41">
        <v>1</v>
      </c>
    </row>
    <row r="272" spans="1:27" ht="117" x14ac:dyDescent="0.35">
      <c r="A272" s="11">
        <v>268</v>
      </c>
      <c r="B272" s="16" t="s">
        <v>723</v>
      </c>
      <c r="C272" s="29" t="s">
        <v>738</v>
      </c>
      <c r="D272" s="12">
        <v>440</v>
      </c>
      <c r="E272" s="18" t="s">
        <v>741</v>
      </c>
      <c r="F272" s="19"/>
      <c r="G272" s="11" t="s">
        <v>742</v>
      </c>
      <c r="H272" s="15" t="s">
        <v>313</v>
      </c>
      <c r="I272" s="11"/>
      <c r="J272" s="11" t="s">
        <v>76</v>
      </c>
      <c r="K272" s="11"/>
      <c r="L272" s="11" t="s">
        <v>25</v>
      </c>
      <c r="M272" s="11" t="s">
        <v>116</v>
      </c>
      <c r="N272" s="10">
        <f t="shared" si="5"/>
        <v>194128</v>
      </c>
      <c r="O272" s="10"/>
      <c r="P272" s="10">
        <v>194128</v>
      </c>
      <c r="Q272" s="10"/>
      <c r="R272" s="10"/>
      <c r="S272" s="10"/>
      <c r="T272" s="10">
        <v>194128</v>
      </c>
      <c r="U272" s="10"/>
      <c r="V272" s="10"/>
      <c r="W272" s="10"/>
      <c r="X272" s="41"/>
      <c r="Y272" s="41"/>
      <c r="Z272" s="41"/>
      <c r="AA272" s="41">
        <v>1</v>
      </c>
    </row>
    <row r="273" spans="1:27" ht="117" x14ac:dyDescent="0.35">
      <c r="A273" s="11">
        <v>269</v>
      </c>
      <c r="B273" s="16" t="s">
        <v>723</v>
      </c>
      <c r="C273" s="29" t="s">
        <v>738</v>
      </c>
      <c r="D273" s="12">
        <v>440</v>
      </c>
      <c r="E273" s="18" t="s">
        <v>741</v>
      </c>
      <c r="F273" s="19"/>
      <c r="G273" s="11" t="s">
        <v>742</v>
      </c>
      <c r="H273" s="15" t="s">
        <v>314</v>
      </c>
      <c r="I273" s="11"/>
      <c r="J273" s="11" t="s">
        <v>76</v>
      </c>
      <c r="K273" s="11"/>
      <c r="L273" s="11" t="s">
        <v>25</v>
      </c>
      <c r="M273" s="11" t="s">
        <v>116</v>
      </c>
      <c r="N273" s="10">
        <f t="shared" si="5"/>
        <v>194893</v>
      </c>
      <c r="O273" s="10"/>
      <c r="P273" s="10">
        <v>194893</v>
      </c>
      <c r="Q273" s="10"/>
      <c r="R273" s="10"/>
      <c r="S273" s="10"/>
      <c r="T273" s="10">
        <v>194893</v>
      </c>
      <c r="U273" s="10"/>
      <c r="V273" s="10"/>
      <c r="W273" s="10"/>
      <c r="X273" s="41"/>
      <c r="Y273" s="41"/>
      <c r="Z273" s="41"/>
      <c r="AA273" s="41">
        <v>1</v>
      </c>
    </row>
    <row r="274" spans="1:27" ht="91" x14ac:dyDescent="0.35">
      <c r="A274" s="11">
        <v>270</v>
      </c>
      <c r="B274" s="27" t="s">
        <v>618</v>
      </c>
      <c r="C274" s="27" t="s">
        <v>619</v>
      </c>
      <c r="D274" s="12">
        <v>69</v>
      </c>
      <c r="E274" s="28" t="s">
        <v>621</v>
      </c>
      <c r="F274" s="19"/>
      <c r="G274" s="11" t="s">
        <v>76</v>
      </c>
      <c r="H274" s="15" t="s">
        <v>315</v>
      </c>
      <c r="I274" s="11"/>
      <c r="J274" s="11" t="s">
        <v>76</v>
      </c>
      <c r="K274" s="11"/>
      <c r="L274" s="11" t="s">
        <v>25</v>
      </c>
      <c r="M274" s="11" t="s">
        <v>116</v>
      </c>
      <c r="N274" s="10">
        <f t="shared" si="5"/>
        <v>3611</v>
      </c>
      <c r="O274" s="10"/>
      <c r="P274" s="10">
        <v>3611</v>
      </c>
      <c r="Q274" s="10"/>
      <c r="R274" s="10"/>
      <c r="S274" s="10"/>
      <c r="T274" s="10">
        <v>3611</v>
      </c>
      <c r="U274" s="10"/>
      <c r="V274" s="10"/>
      <c r="W274" s="10"/>
      <c r="X274" s="41"/>
      <c r="Y274" s="41"/>
      <c r="Z274" s="41"/>
      <c r="AA274" s="41">
        <v>1</v>
      </c>
    </row>
    <row r="275" spans="1:27" ht="117" x14ac:dyDescent="0.35">
      <c r="A275" s="11">
        <v>271</v>
      </c>
      <c r="B275" s="16" t="s">
        <v>723</v>
      </c>
      <c r="C275" s="29" t="s">
        <v>738</v>
      </c>
      <c r="D275" s="12">
        <v>440</v>
      </c>
      <c r="E275" s="18" t="s">
        <v>741</v>
      </c>
      <c r="F275" s="19"/>
      <c r="G275" s="11" t="s">
        <v>742</v>
      </c>
      <c r="H275" s="15" t="s">
        <v>316</v>
      </c>
      <c r="I275" s="11"/>
      <c r="J275" s="11" t="s">
        <v>76</v>
      </c>
      <c r="K275" s="11"/>
      <c r="L275" s="11" t="s">
        <v>25</v>
      </c>
      <c r="M275" s="11" t="s">
        <v>116</v>
      </c>
      <c r="N275" s="10">
        <f t="shared" si="5"/>
        <v>373023</v>
      </c>
      <c r="O275" s="10"/>
      <c r="P275" s="10">
        <v>373023</v>
      </c>
      <c r="Q275" s="10"/>
      <c r="R275" s="10"/>
      <c r="S275" s="10"/>
      <c r="T275" s="10">
        <v>373023</v>
      </c>
      <c r="U275" s="10"/>
      <c r="V275" s="10"/>
      <c r="W275" s="10"/>
      <c r="X275" s="41"/>
      <c r="Y275" s="41"/>
      <c r="Z275" s="41"/>
      <c r="AA275" s="41">
        <v>1</v>
      </c>
    </row>
    <row r="276" spans="1:27" ht="117" x14ac:dyDescent="0.35">
      <c r="A276" s="11">
        <v>272</v>
      </c>
      <c r="B276" s="16" t="s">
        <v>723</v>
      </c>
      <c r="C276" s="29" t="s">
        <v>738</v>
      </c>
      <c r="D276" s="12">
        <v>440</v>
      </c>
      <c r="E276" s="18" t="s">
        <v>741</v>
      </c>
      <c r="F276" s="19"/>
      <c r="G276" s="11" t="s">
        <v>742</v>
      </c>
      <c r="H276" s="15" t="s">
        <v>317</v>
      </c>
      <c r="I276" s="11"/>
      <c r="J276" s="11" t="s">
        <v>76</v>
      </c>
      <c r="K276" s="11"/>
      <c r="L276" s="11" t="s">
        <v>25</v>
      </c>
      <c r="M276" s="11" t="s">
        <v>116</v>
      </c>
      <c r="N276" s="10">
        <f t="shared" si="5"/>
        <v>271549</v>
      </c>
      <c r="O276" s="10"/>
      <c r="P276" s="10">
        <v>271549</v>
      </c>
      <c r="Q276" s="10"/>
      <c r="R276" s="10"/>
      <c r="S276" s="10"/>
      <c r="T276" s="10">
        <v>271549</v>
      </c>
      <c r="U276" s="10"/>
      <c r="V276" s="10"/>
      <c r="W276" s="10"/>
      <c r="X276" s="41"/>
      <c r="Y276" s="41"/>
      <c r="Z276" s="41"/>
      <c r="AA276" s="41">
        <v>1</v>
      </c>
    </row>
    <row r="277" spans="1:27" ht="117" x14ac:dyDescent="0.35">
      <c r="A277" s="11">
        <v>273</v>
      </c>
      <c r="B277" s="16" t="s">
        <v>723</v>
      </c>
      <c r="C277" s="29" t="s">
        <v>738</v>
      </c>
      <c r="D277" s="12">
        <v>440</v>
      </c>
      <c r="E277" s="18" t="s">
        <v>741</v>
      </c>
      <c r="F277" s="19"/>
      <c r="G277" s="11" t="s">
        <v>742</v>
      </c>
      <c r="H277" s="15" t="s">
        <v>318</v>
      </c>
      <c r="I277" s="11"/>
      <c r="J277" s="11" t="s">
        <v>76</v>
      </c>
      <c r="K277" s="11"/>
      <c r="L277" s="11" t="s">
        <v>25</v>
      </c>
      <c r="M277" s="11" t="s">
        <v>116</v>
      </c>
      <c r="N277" s="10">
        <f t="shared" si="5"/>
        <v>30214</v>
      </c>
      <c r="O277" s="10"/>
      <c r="P277" s="10">
        <v>30214</v>
      </c>
      <c r="Q277" s="10"/>
      <c r="R277" s="10"/>
      <c r="S277" s="10"/>
      <c r="T277" s="10">
        <v>30214</v>
      </c>
      <c r="U277" s="10"/>
      <c r="V277" s="10"/>
      <c r="W277" s="10"/>
      <c r="X277" s="41"/>
      <c r="Y277" s="41"/>
      <c r="Z277" s="41"/>
      <c r="AA277" s="41">
        <v>1</v>
      </c>
    </row>
    <row r="278" spans="1:27" ht="117" x14ac:dyDescent="0.35">
      <c r="A278" s="11">
        <v>274</v>
      </c>
      <c r="B278" s="16" t="s">
        <v>723</v>
      </c>
      <c r="C278" s="29" t="s">
        <v>738</v>
      </c>
      <c r="D278" s="12">
        <v>440</v>
      </c>
      <c r="E278" s="18" t="s">
        <v>741</v>
      </c>
      <c r="F278" s="19"/>
      <c r="G278" s="11" t="s">
        <v>742</v>
      </c>
      <c r="H278" s="15" t="s">
        <v>319</v>
      </c>
      <c r="I278" s="11"/>
      <c r="J278" s="11" t="s">
        <v>76</v>
      </c>
      <c r="K278" s="11"/>
      <c r="L278" s="11" t="s">
        <v>25</v>
      </c>
      <c r="M278" s="11" t="s">
        <v>116</v>
      </c>
      <c r="N278" s="10">
        <f t="shared" si="5"/>
        <v>8481</v>
      </c>
      <c r="O278" s="10"/>
      <c r="P278" s="10">
        <v>8481</v>
      </c>
      <c r="Q278" s="10"/>
      <c r="R278" s="10"/>
      <c r="S278" s="10"/>
      <c r="T278" s="10">
        <v>8481</v>
      </c>
      <c r="U278" s="10"/>
      <c r="V278" s="10"/>
      <c r="W278" s="10"/>
      <c r="X278" s="41"/>
      <c r="Y278" s="41"/>
      <c r="Z278" s="41"/>
      <c r="AA278" s="41">
        <v>1</v>
      </c>
    </row>
    <row r="279" spans="1:27" ht="117" x14ac:dyDescent="0.35">
      <c r="A279" s="11">
        <v>275</v>
      </c>
      <c r="B279" s="16" t="s">
        <v>723</v>
      </c>
      <c r="C279" s="29" t="s">
        <v>738</v>
      </c>
      <c r="D279" s="12">
        <v>440</v>
      </c>
      <c r="E279" s="18" t="s">
        <v>741</v>
      </c>
      <c r="F279" s="19"/>
      <c r="G279" s="11" t="s">
        <v>742</v>
      </c>
      <c r="H279" s="15" t="s">
        <v>320</v>
      </c>
      <c r="I279" s="11"/>
      <c r="J279" s="11" t="s">
        <v>76</v>
      </c>
      <c r="K279" s="11"/>
      <c r="L279" s="11" t="s">
        <v>25</v>
      </c>
      <c r="M279" s="11" t="s">
        <v>116</v>
      </c>
      <c r="N279" s="10">
        <f t="shared" si="5"/>
        <v>110299</v>
      </c>
      <c r="O279" s="10"/>
      <c r="P279" s="10">
        <v>110299</v>
      </c>
      <c r="Q279" s="10"/>
      <c r="R279" s="10"/>
      <c r="S279" s="10"/>
      <c r="T279" s="10">
        <v>110299</v>
      </c>
      <c r="U279" s="10"/>
      <c r="V279" s="10"/>
      <c r="W279" s="10"/>
      <c r="X279" s="41"/>
      <c r="Y279" s="41"/>
      <c r="Z279" s="41"/>
      <c r="AA279" s="41">
        <v>1</v>
      </c>
    </row>
    <row r="280" spans="1:27" ht="117" x14ac:dyDescent="0.35">
      <c r="A280" s="11">
        <v>276</v>
      </c>
      <c r="B280" s="16" t="s">
        <v>723</v>
      </c>
      <c r="C280" s="29" t="s">
        <v>738</v>
      </c>
      <c r="D280" s="12">
        <v>440</v>
      </c>
      <c r="E280" s="18" t="s">
        <v>741</v>
      </c>
      <c r="F280" s="19"/>
      <c r="G280" s="11" t="s">
        <v>742</v>
      </c>
      <c r="H280" s="15" t="s">
        <v>321</v>
      </c>
      <c r="I280" s="11"/>
      <c r="J280" s="11" t="s">
        <v>76</v>
      </c>
      <c r="K280" s="11"/>
      <c r="L280" s="11" t="s">
        <v>25</v>
      </c>
      <c r="M280" s="11" t="s">
        <v>116</v>
      </c>
      <c r="N280" s="10">
        <f t="shared" si="5"/>
        <v>6542</v>
      </c>
      <c r="O280" s="10"/>
      <c r="P280" s="10">
        <v>6542</v>
      </c>
      <c r="Q280" s="10"/>
      <c r="R280" s="10"/>
      <c r="S280" s="10"/>
      <c r="T280" s="10">
        <v>6542</v>
      </c>
      <c r="U280" s="10"/>
      <c r="V280" s="10"/>
      <c r="W280" s="10"/>
      <c r="X280" s="41"/>
      <c r="Y280" s="41"/>
      <c r="Z280" s="41"/>
      <c r="AA280" s="41">
        <v>1</v>
      </c>
    </row>
    <row r="281" spans="1:27" ht="117" x14ac:dyDescent="0.35">
      <c r="A281" s="11">
        <v>277</v>
      </c>
      <c r="B281" s="16" t="s">
        <v>723</v>
      </c>
      <c r="C281" s="29" t="s">
        <v>738</v>
      </c>
      <c r="D281" s="12">
        <v>440</v>
      </c>
      <c r="E281" s="18" t="s">
        <v>741</v>
      </c>
      <c r="F281" s="19"/>
      <c r="G281" s="11" t="s">
        <v>742</v>
      </c>
      <c r="H281" s="15" t="s">
        <v>322</v>
      </c>
      <c r="I281" s="11"/>
      <c r="J281" s="11" t="s">
        <v>76</v>
      </c>
      <c r="K281" s="11"/>
      <c r="L281" s="11" t="s">
        <v>25</v>
      </c>
      <c r="M281" s="11" t="s">
        <v>116</v>
      </c>
      <c r="N281" s="10">
        <f t="shared" si="5"/>
        <v>83818</v>
      </c>
      <c r="O281" s="10"/>
      <c r="P281" s="10">
        <v>83818</v>
      </c>
      <c r="Q281" s="10"/>
      <c r="R281" s="10"/>
      <c r="S281" s="10"/>
      <c r="T281" s="10">
        <v>83818</v>
      </c>
      <c r="U281" s="10"/>
      <c r="V281" s="10"/>
      <c r="W281" s="10"/>
      <c r="X281" s="41"/>
      <c r="Y281" s="41"/>
      <c r="Z281" s="41"/>
      <c r="AA281" s="41">
        <v>1</v>
      </c>
    </row>
    <row r="282" spans="1:27" ht="117" x14ac:dyDescent="0.35">
      <c r="A282" s="11">
        <v>278</v>
      </c>
      <c r="B282" s="16" t="s">
        <v>723</v>
      </c>
      <c r="C282" s="29" t="s">
        <v>738</v>
      </c>
      <c r="D282" s="12">
        <v>440</v>
      </c>
      <c r="E282" s="18" t="s">
        <v>741</v>
      </c>
      <c r="F282" s="19"/>
      <c r="G282" s="11" t="s">
        <v>742</v>
      </c>
      <c r="H282" s="15" t="s">
        <v>323</v>
      </c>
      <c r="I282" s="11"/>
      <c r="J282" s="11" t="s">
        <v>76</v>
      </c>
      <c r="K282" s="11"/>
      <c r="L282" s="11" t="s">
        <v>25</v>
      </c>
      <c r="M282" s="11" t="s">
        <v>116</v>
      </c>
      <c r="N282" s="10">
        <f t="shared" si="5"/>
        <v>268201</v>
      </c>
      <c r="O282" s="10"/>
      <c r="P282" s="10">
        <v>268201</v>
      </c>
      <c r="Q282" s="10"/>
      <c r="R282" s="10"/>
      <c r="S282" s="10"/>
      <c r="T282" s="10">
        <v>268201</v>
      </c>
      <c r="U282" s="10"/>
      <c r="V282" s="10"/>
      <c r="W282" s="10"/>
      <c r="X282" s="41"/>
      <c r="Y282" s="41"/>
      <c r="Z282" s="41"/>
      <c r="AA282" s="41">
        <v>1</v>
      </c>
    </row>
    <row r="283" spans="1:27" ht="104" x14ac:dyDescent="0.35">
      <c r="A283" s="11">
        <v>279</v>
      </c>
      <c r="B283" s="27" t="s">
        <v>618</v>
      </c>
      <c r="C283" s="27" t="s">
        <v>619</v>
      </c>
      <c r="D283" s="12">
        <v>70</v>
      </c>
      <c r="E283" s="15" t="s">
        <v>627</v>
      </c>
      <c r="F283" s="19"/>
      <c r="G283" s="11" t="s">
        <v>76</v>
      </c>
      <c r="H283" s="15" t="s">
        <v>324</v>
      </c>
      <c r="I283" s="11"/>
      <c r="J283" s="11" t="s">
        <v>76</v>
      </c>
      <c r="K283" s="11"/>
      <c r="L283" s="11" t="s">
        <v>25</v>
      </c>
      <c r="M283" s="11" t="s">
        <v>116</v>
      </c>
      <c r="N283" s="10">
        <f t="shared" si="5"/>
        <v>7081</v>
      </c>
      <c r="O283" s="10"/>
      <c r="P283" s="10">
        <v>7081</v>
      </c>
      <c r="Q283" s="10"/>
      <c r="R283" s="10"/>
      <c r="S283" s="10"/>
      <c r="T283" s="10">
        <v>7081</v>
      </c>
      <c r="U283" s="10"/>
      <c r="V283" s="10"/>
      <c r="W283" s="10"/>
      <c r="X283" s="41"/>
      <c r="Y283" s="41"/>
      <c r="Z283" s="41"/>
      <c r="AA283" s="41">
        <v>1</v>
      </c>
    </row>
    <row r="284" spans="1:27" ht="78" x14ac:dyDescent="0.35">
      <c r="A284" s="11">
        <v>280</v>
      </c>
      <c r="B284" s="27" t="s">
        <v>618</v>
      </c>
      <c r="C284" s="27" t="s">
        <v>619</v>
      </c>
      <c r="D284" s="12">
        <v>68</v>
      </c>
      <c r="E284" s="30" t="s">
        <v>620</v>
      </c>
      <c r="F284" s="19"/>
      <c r="G284" s="11" t="s">
        <v>76</v>
      </c>
      <c r="H284" s="15" t="s">
        <v>325</v>
      </c>
      <c r="I284" s="11"/>
      <c r="J284" s="11" t="s">
        <v>76</v>
      </c>
      <c r="K284" s="11"/>
      <c r="L284" s="11" t="s">
        <v>25</v>
      </c>
      <c r="M284" s="11" t="s">
        <v>116</v>
      </c>
      <c r="N284" s="10">
        <f t="shared" si="5"/>
        <v>4740515</v>
      </c>
      <c r="O284" s="10"/>
      <c r="P284" s="10">
        <v>4740515</v>
      </c>
      <c r="Q284" s="10"/>
      <c r="R284" s="10"/>
      <c r="S284" s="10"/>
      <c r="T284" s="10">
        <v>4740515</v>
      </c>
      <c r="U284" s="10"/>
      <c r="V284" s="10"/>
      <c r="W284" s="10"/>
      <c r="X284" s="41"/>
      <c r="Y284" s="41"/>
      <c r="Z284" s="41"/>
      <c r="AA284" s="41">
        <v>1</v>
      </c>
    </row>
    <row r="285" spans="1:27" ht="104" x14ac:dyDescent="0.35">
      <c r="A285" s="11">
        <v>281</v>
      </c>
      <c r="B285" s="27" t="s">
        <v>618</v>
      </c>
      <c r="C285" s="27" t="s">
        <v>619</v>
      </c>
      <c r="D285" s="12">
        <v>70</v>
      </c>
      <c r="E285" s="15" t="s">
        <v>627</v>
      </c>
      <c r="F285" s="19"/>
      <c r="G285" s="11" t="s">
        <v>76</v>
      </c>
      <c r="H285" s="15" t="s">
        <v>326</v>
      </c>
      <c r="I285" s="11"/>
      <c r="J285" s="11" t="s">
        <v>76</v>
      </c>
      <c r="K285" s="11"/>
      <c r="L285" s="11" t="s">
        <v>25</v>
      </c>
      <c r="M285" s="11" t="s">
        <v>116</v>
      </c>
      <c r="N285" s="10">
        <f t="shared" si="5"/>
        <v>54437</v>
      </c>
      <c r="O285" s="10"/>
      <c r="P285" s="10">
        <v>54437</v>
      </c>
      <c r="Q285" s="10"/>
      <c r="R285" s="10"/>
      <c r="S285" s="10"/>
      <c r="T285" s="10">
        <v>54437</v>
      </c>
      <c r="U285" s="10"/>
      <c r="V285" s="10"/>
      <c r="W285" s="10"/>
      <c r="X285" s="41"/>
      <c r="Y285" s="41"/>
      <c r="Z285" s="41"/>
      <c r="AA285" s="41">
        <v>1</v>
      </c>
    </row>
    <row r="286" spans="1:27" ht="104" x14ac:dyDescent="0.35">
      <c r="A286" s="11">
        <v>282</v>
      </c>
      <c r="B286" s="27" t="s">
        <v>618</v>
      </c>
      <c r="C286" s="27" t="s">
        <v>619</v>
      </c>
      <c r="D286" s="12">
        <v>70</v>
      </c>
      <c r="E286" s="15" t="s">
        <v>627</v>
      </c>
      <c r="F286" s="19"/>
      <c r="G286" s="11" t="s">
        <v>76</v>
      </c>
      <c r="H286" s="15" t="s">
        <v>327</v>
      </c>
      <c r="I286" s="11"/>
      <c r="J286" s="11" t="s">
        <v>76</v>
      </c>
      <c r="K286" s="11"/>
      <c r="L286" s="11" t="s">
        <v>25</v>
      </c>
      <c r="M286" s="11" t="s">
        <v>116</v>
      </c>
      <c r="N286" s="10">
        <f t="shared" si="5"/>
        <v>23799</v>
      </c>
      <c r="O286" s="10"/>
      <c r="P286" s="10">
        <v>23799</v>
      </c>
      <c r="Q286" s="10"/>
      <c r="R286" s="10"/>
      <c r="S286" s="10"/>
      <c r="T286" s="10">
        <v>23799</v>
      </c>
      <c r="U286" s="10"/>
      <c r="V286" s="10"/>
      <c r="W286" s="10"/>
      <c r="X286" s="41"/>
      <c r="Y286" s="41"/>
      <c r="Z286" s="41"/>
      <c r="AA286" s="41">
        <v>1</v>
      </c>
    </row>
    <row r="287" spans="1:27" ht="104" x14ac:dyDescent="0.35">
      <c r="A287" s="11">
        <v>283</v>
      </c>
      <c r="B287" s="27" t="s">
        <v>618</v>
      </c>
      <c r="C287" s="27" t="s">
        <v>619</v>
      </c>
      <c r="D287" s="12">
        <v>70</v>
      </c>
      <c r="E287" s="15" t="s">
        <v>627</v>
      </c>
      <c r="F287" s="19"/>
      <c r="G287" s="11" t="s">
        <v>76</v>
      </c>
      <c r="H287" s="15" t="s">
        <v>328</v>
      </c>
      <c r="I287" s="11"/>
      <c r="J287" s="11" t="s">
        <v>76</v>
      </c>
      <c r="K287" s="11"/>
      <c r="L287" s="11" t="s">
        <v>25</v>
      </c>
      <c r="M287" s="11" t="s">
        <v>116</v>
      </c>
      <c r="N287" s="10">
        <f t="shared" si="5"/>
        <v>640000</v>
      </c>
      <c r="O287" s="10"/>
      <c r="P287" s="10">
        <v>640000</v>
      </c>
      <c r="Q287" s="10"/>
      <c r="R287" s="10"/>
      <c r="S287" s="10"/>
      <c r="T287" s="10">
        <v>640000</v>
      </c>
      <c r="U287" s="10"/>
      <c r="V287" s="10"/>
      <c r="W287" s="10"/>
      <c r="X287" s="41"/>
      <c r="Y287" s="41"/>
      <c r="Z287" s="41"/>
      <c r="AA287" s="41">
        <v>1</v>
      </c>
    </row>
    <row r="288" spans="1:27" ht="104" x14ac:dyDescent="0.35">
      <c r="A288" s="11">
        <v>284</v>
      </c>
      <c r="B288" s="27" t="s">
        <v>618</v>
      </c>
      <c r="C288" s="27" t="s">
        <v>619</v>
      </c>
      <c r="D288" s="12">
        <v>70</v>
      </c>
      <c r="E288" s="15" t="s">
        <v>627</v>
      </c>
      <c r="F288" s="19"/>
      <c r="G288" s="11" t="s">
        <v>76</v>
      </c>
      <c r="H288" s="15" t="s">
        <v>329</v>
      </c>
      <c r="I288" s="11"/>
      <c r="J288" s="11" t="s">
        <v>76</v>
      </c>
      <c r="K288" s="11"/>
      <c r="L288" s="11" t="s">
        <v>25</v>
      </c>
      <c r="M288" s="11" t="s">
        <v>116</v>
      </c>
      <c r="N288" s="10">
        <f t="shared" si="5"/>
        <v>65569</v>
      </c>
      <c r="O288" s="10"/>
      <c r="P288" s="10">
        <v>65569</v>
      </c>
      <c r="Q288" s="10"/>
      <c r="R288" s="10"/>
      <c r="S288" s="10"/>
      <c r="T288" s="10">
        <v>65569</v>
      </c>
      <c r="U288" s="10"/>
      <c r="V288" s="10"/>
      <c r="W288" s="10"/>
      <c r="X288" s="41"/>
      <c r="Y288" s="41"/>
      <c r="Z288" s="41"/>
      <c r="AA288" s="41">
        <v>1</v>
      </c>
    </row>
    <row r="289" spans="1:27" ht="104" x14ac:dyDescent="0.35">
      <c r="A289" s="11">
        <v>285</v>
      </c>
      <c r="B289" s="27" t="s">
        <v>618</v>
      </c>
      <c r="C289" s="27" t="s">
        <v>619</v>
      </c>
      <c r="D289" s="12">
        <v>70</v>
      </c>
      <c r="E289" s="15" t="s">
        <v>627</v>
      </c>
      <c r="F289" s="19"/>
      <c r="G289" s="11" t="s">
        <v>76</v>
      </c>
      <c r="H289" s="15" t="s">
        <v>330</v>
      </c>
      <c r="I289" s="11"/>
      <c r="J289" s="11" t="s">
        <v>76</v>
      </c>
      <c r="K289" s="11"/>
      <c r="L289" s="11" t="s">
        <v>25</v>
      </c>
      <c r="M289" s="11" t="s">
        <v>116</v>
      </c>
      <c r="N289" s="10">
        <f t="shared" si="5"/>
        <v>43974</v>
      </c>
      <c r="O289" s="10"/>
      <c r="P289" s="10">
        <v>43974</v>
      </c>
      <c r="Q289" s="10"/>
      <c r="R289" s="10"/>
      <c r="S289" s="10"/>
      <c r="T289" s="10">
        <v>43974</v>
      </c>
      <c r="U289" s="10"/>
      <c r="V289" s="10"/>
      <c r="W289" s="10"/>
      <c r="X289" s="41"/>
      <c r="Y289" s="41"/>
      <c r="Z289" s="41"/>
      <c r="AA289" s="41">
        <v>1</v>
      </c>
    </row>
    <row r="290" spans="1:27" ht="78" x14ac:dyDescent="0.35">
      <c r="A290" s="11">
        <v>286</v>
      </c>
      <c r="B290" s="27" t="s">
        <v>618</v>
      </c>
      <c r="C290" s="27" t="s">
        <v>619</v>
      </c>
      <c r="D290" s="12">
        <v>68</v>
      </c>
      <c r="E290" s="30" t="s">
        <v>620</v>
      </c>
      <c r="F290" s="19"/>
      <c r="G290" s="11" t="s">
        <v>76</v>
      </c>
      <c r="H290" s="15" t="s">
        <v>331</v>
      </c>
      <c r="I290" s="11"/>
      <c r="J290" s="11" t="s">
        <v>76</v>
      </c>
      <c r="K290" s="11"/>
      <c r="L290" s="11" t="s">
        <v>25</v>
      </c>
      <c r="M290" s="11" t="s">
        <v>116</v>
      </c>
      <c r="N290" s="10">
        <f t="shared" si="5"/>
        <v>2874</v>
      </c>
      <c r="O290" s="10"/>
      <c r="P290" s="10">
        <v>2874</v>
      </c>
      <c r="Q290" s="10"/>
      <c r="R290" s="10"/>
      <c r="S290" s="10"/>
      <c r="T290" s="10">
        <v>2874</v>
      </c>
      <c r="U290" s="10"/>
      <c r="V290" s="10"/>
      <c r="W290" s="10"/>
      <c r="X290" s="41"/>
      <c r="Y290" s="41"/>
      <c r="Z290" s="41"/>
      <c r="AA290" s="41">
        <v>1</v>
      </c>
    </row>
    <row r="291" spans="1:27" ht="78" x14ac:dyDescent="0.35">
      <c r="A291" s="11">
        <v>287</v>
      </c>
      <c r="B291" s="27" t="s">
        <v>618</v>
      </c>
      <c r="C291" s="27" t="s">
        <v>619</v>
      </c>
      <c r="D291" s="12">
        <v>68</v>
      </c>
      <c r="E291" s="30" t="s">
        <v>620</v>
      </c>
      <c r="F291" s="19"/>
      <c r="G291" s="11" t="s">
        <v>76</v>
      </c>
      <c r="H291" s="15" t="s">
        <v>332</v>
      </c>
      <c r="I291" s="11"/>
      <c r="J291" s="11" t="s">
        <v>76</v>
      </c>
      <c r="K291" s="11"/>
      <c r="L291" s="11" t="s">
        <v>25</v>
      </c>
      <c r="M291" s="11" t="s">
        <v>116</v>
      </c>
      <c r="N291" s="10">
        <f t="shared" si="5"/>
        <v>8520417</v>
      </c>
      <c r="O291" s="10"/>
      <c r="P291" s="10">
        <v>8520417</v>
      </c>
      <c r="Q291" s="10"/>
      <c r="R291" s="10"/>
      <c r="S291" s="10"/>
      <c r="T291" s="10">
        <v>8520417</v>
      </c>
      <c r="U291" s="10"/>
      <c r="V291" s="10"/>
      <c r="W291" s="10"/>
      <c r="X291" s="41"/>
      <c r="Y291" s="41"/>
      <c r="Z291" s="41"/>
      <c r="AA291" s="41">
        <v>1</v>
      </c>
    </row>
    <row r="292" spans="1:27" ht="78" x14ac:dyDescent="0.35">
      <c r="A292" s="11">
        <v>288</v>
      </c>
      <c r="B292" s="27" t="s">
        <v>618</v>
      </c>
      <c r="C292" s="27" t="s">
        <v>619</v>
      </c>
      <c r="D292" s="12">
        <v>68</v>
      </c>
      <c r="E292" s="30" t="s">
        <v>620</v>
      </c>
      <c r="F292" s="19"/>
      <c r="G292" s="11" t="s">
        <v>76</v>
      </c>
      <c r="H292" s="15" t="s">
        <v>333</v>
      </c>
      <c r="I292" s="11"/>
      <c r="J292" s="11" t="s">
        <v>76</v>
      </c>
      <c r="K292" s="11"/>
      <c r="L292" s="11" t="s">
        <v>25</v>
      </c>
      <c r="M292" s="11" t="s">
        <v>116</v>
      </c>
      <c r="N292" s="10">
        <f t="shared" si="5"/>
        <v>3389937</v>
      </c>
      <c r="O292" s="10"/>
      <c r="P292" s="10">
        <v>3389937</v>
      </c>
      <c r="Q292" s="10"/>
      <c r="R292" s="10"/>
      <c r="S292" s="10"/>
      <c r="T292" s="10">
        <v>3389937</v>
      </c>
      <c r="U292" s="10"/>
      <c r="V292" s="10"/>
      <c r="W292" s="10"/>
      <c r="X292" s="41"/>
      <c r="Y292" s="41"/>
      <c r="Z292" s="41"/>
      <c r="AA292" s="41">
        <v>1</v>
      </c>
    </row>
    <row r="293" spans="1:27" ht="78" x14ac:dyDescent="0.35">
      <c r="A293" s="11">
        <v>289</v>
      </c>
      <c r="B293" s="27" t="s">
        <v>618</v>
      </c>
      <c r="C293" s="27" t="s">
        <v>619</v>
      </c>
      <c r="D293" s="12">
        <v>68</v>
      </c>
      <c r="E293" s="30" t="s">
        <v>620</v>
      </c>
      <c r="F293" s="19"/>
      <c r="G293" s="11" t="s">
        <v>76</v>
      </c>
      <c r="H293" s="15" t="s">
        <v>334</v>
      </c>
      <c r="I293" s="11"/>
      <c r="J293" s="11" t="s">
        <v>76</v>
      </c>
      <c r="K293" s="11"/>
      <c r="L293" s="11" t="s">
        <v>25</v>
      </c>
      <c r="M293" s="11" t="s">
        <v>116</v>
      </c>
      <c r="N293" s="10">
        <f t="shared" si="5"/>
        <v>16583960</v>
      </c>
      <c r="O293" s="10"/>
      <c r="P293" s="10">
        <v>16583960</v>
      </c>
      <c r="Q293" s="10"/>
      <c r="R293" s="10"/>
      <c r="S293" s="10"/>
      <c r="T293" s="10">
        <v>16583960</v>
      </c>
      <c r="U293" s="10"/>
      <c r="V293" s="10"/>
      <c r="W293" s="10"/>
      <c r="X293" s="41"/>
      <c r="Y293" s="41"/>
      <c r="Z293" s="41"/>
      <c r="AA293" s="41">
        <v>1</v>
      </c>
    </row>
    <row r="294" spans="1:27" ht="78" x14ac:dyDescent="0.35">
      <c r="A294" s="11">
        <v>290</v>
      </c>
      <c r="B294" s="27" t="s">
        <v>618</v>
      </c>
      <c r="C294" s="27" t="s">
        <v>619</v>
      </c>
      <c r="D294" s="12">
        <v>68</v>
      </c>
      <c r="E294" s="30" t="s">
        <v>620</v>
      </c>
      <c r="F294" s="19"/>
      <c r="G294" s="11" t="s">
        <v>76</v>
      </c>
      <c r="H294" s="15" t="s">
        <v>335</v>
      </c>
      <c r="I294" s="11"/>
      <c r="J294" s="11" t="s">
        <v>76</v>
      </c>
      <c r="K294" s="11"/>
      <c r="L294" s="11" t="s">
        <v>25</v>
      </c>
      <c r="M294" s="11" t="s">
        <v>116</v>
      </c>
      <c r="N294" s="10">
        <f t="shared" si="5"/>
        <v>11293203</v>
      </c>
      <c r="O294" s="10"/>
      <c r="P294" s="10">
        <v>11293203</v>
      </c>
      <c r="Q294" s="10"/>
      <c r="R294" s="10"/>
      <c r="S294" s="10"/>
      <c r="T294" s="10">
        <v>11293203</v>
      </c>
      <c r="U294" s="10"/>
      <c r="V294" s="10"/>
      <c r="W294" s="10"/>
      <c r="X294" s="41"/>
      <c r="Y294" s="41"/>
      <c r="Z294" s="41"/>
      <c r="AA294" s="41">
        <v>1</v>
      </c>
    </row>
    <row r="295" spans="1:27" ht="117" x14ac:dyDescent="0.35">
      <c r="A295" s="11">
        <v>291</v>
      </c>
      <c r="B295" s="16" t="s">
        <v>723</v>
      </c>
      <c r="C295" s="29" t="s">
        <v>738</v>
      </c>
      <c r="D295" s="12">
        <v>440</v>
      </c>
      <c r="E295" s="18" t="s">
        <v>741</v>
      </c>
      <c r="F295" s="19"/>
      <c r="G295" s="11" t="s">
        <v>742</v>
      </c>
      <c r="H295" s="15" t="s">
        <v>336</v>
      </c>
      <c r="I295" s="11"/>
      <c r="J295" s="11" t="s">
        <v>76</v>
      </c>
      <c r="K295" s="11"/>
      <c r="L295" s="11" t="s">
        <v>25</v>
      </c>
      <c r="M295" s="11" t="s">
        <v>116</v>
      </c>
      <c r="N295" s="10">
        <f t="shared" si="5"/>
        <v>57675</v>
      </c>
      <c r="O295" s="10"/>
      <c r="P295" s="10">
        <v>57675</v>
      </c>
      <c r="Q295" s="10"/>
      <c r="R295" s="10"/>
      <c r="S295" s="10"/>
      <c r="T295" s="10">
        <v>57675</v>
      </c>
      <c r="U295" s="10"/>
      <c r="V295" s="10"/>
      <c r="W295" s="10"/>
      <c r="X295" s="41"/>
      <c r="Y295" s="41"/>
      <c r="Z295" s="41"/>
      <c r="AA295" s="41">
        <v>1</v>
      </c>
    </row>
    <row r="296" spans="1:27" ht="117" x14ac:dyDescent="0.35">
      <c r="A296" s="11">
        <v>292</v>
      </c>
      <c r="B296" s="16" t="s">
        <v>723</v>
      </c>
      <c r="C296" s="29" t="s">
        <v>738</v>
      </c>
      <c r="D296" s="12">
        <v>440</v>
      </c>
      <c r="E296" s="18" t="s">
        <v>741</v>
      </c>
      <c r="F296" s="19"/>
      <c r="G296" s="11" t="s">
        <v>742</v>
      </c>
      <c r="H296" s="15" t="s">
        <v>337</v>
      </c>
      <c r="I296" s="11"/>
      <c r="J296" s="11" t="s">
        <v>76</v>
      </c>
      <c r="K296" s="11"/>
      <c r="L296" s="11" t="s">
        <v>25</v>
      </c>
      <c r="M296" s="11" t="s">
        <v>116</v>
      </c>
      <c r="N296" s="10">
        <f t="shared" si="5"/>
        <v>8168</v>
      </c>
      <c r="O296" s="10"/>
      <c r="P296" s="10">
        <v>8168</v>
      </c>
      <c r="Q296" s="10"/>
      <c r="R296" s="10"/>
      <c r="S296" s="10"/>
      <c r="T296" s="10">
        <v>8168</v>
      </c>
      <c r="U296" s="10"/>
      <c r="V296" s="10"/>
      <c r="W296" s="10"/>
      <c r="X296" s="41"/>
      <c r="Y296" s="41"/>
      <c r="Z296" s="41"/>
      <c r="AA296" s="41">
        <v>1</v>
      </c>
    </row>
    <row r="297" spans="1:27" ht="104" x14ac:dyDescent="0.35">
      <c r="A297" s="11">
        <v>293</v>
      </c>
      <c r="B297" s="27" t="s">
        <v>618</v>
      </c>
      <c r="C297" s="27" t="s">
        <v>619</v>
      </c>
      <c r="D297" s="12">
        <v>70</v>
      </c>
      <c r="E297" s="15" t="s">
        <v>627</v>
      </c>
      <c r="F297" s="19"/>
      <c r="G297" s="11" t="s">
        <v>76</v>
      </c>
      <c r="H297" s="15" t="s">
        <v>338</v>
      </c>
      <c r="I297" s="11"/>
      <c r="J297" s="11" t="s">
        <v>76</v>
      </c>
      <c r="K297" s="11"/>
      <c r="L297" s="11" t="s">
        <v>25</v>
      </c>
      <c r="M297" s="11" t="s">
        <v>116</v>
      </c>
      <c r="N297" s="10">
        <f t="shared" si="5"/>
        <v>13932</v>
      </c>
      <c r="O297" s="10"/>
      <c r="P297" s="10">
        <v>13932</v>
      </c>
      <c r="Q297" s="10"/>
      <c r="R297" s="10"/>
      <c r="S297" s="10"/>
      <c r="T297" s="10">
        <v>13932</v>
      </c>
      <c r="U297" s="10"/>
      <c r="V297" s="10"/>
      <c r="W297" s="10"/>
      <c r="X297" s="41"/>
      <c r="Y297" s="41"/>
      <c r="Z297" s="41"/>
      <c r="AA297" s="41">
        <v>1</v>
      </c>
    </row>
    <row r="298" spans="1:27" ht="78" x14ac:dyDescent="0.35">
      <c r="A298" s="11">
        <v>294</v>
      </c>
      <c r="B298" s="27" t="s">
        <v>618</v>
      </c>
      <c r="C298" s="27" t="s">
        <v>619</v>
      </c>
      <c r="D298" s="12">
        <v>68</v>
      </c>
      <c r="E298" s="30" t="s">
        <v>620</v>
      </c>
      <c r="F298" s="19"/>
      <c r="G298" s="11" t="s">
        <v>76</v>
      </c>
      <c r="H298" s="15" t="s">
        <v>339</v>
      </c>
      <c r="I298" s="11"/>
      <c r="J298" s="11" t="s">
        <v>76</v>
      </c>
      <c r="K298" s="11"/>
      <c r="L298" s="11" t="s">
        <v>25</v>
      </c>
      <c r="M298" s="11" t="s">
        <v>116</v>
      </c>
      <c r="N298" s="10">
        <f t="shared" si="5"/>
        <v>4001854</v>
      </c>
      <c r="O298" s="10"/>
      <c r="P298" s="10">
        <v>4001854</v>
      </c>
      <c r="Q298" s="10"/>
      <c r="R298" s="10"/>
      <c r="S298" s="10"/>
      <c r="T298" s="10">
        <v>4001854</v>
      </c>
      <c r="U298" s="10"/>
      <c r="V298" s="10"/>
      <c r="W298" s="10"/>
      <c r="X298" s="41"/>
      <c r="Y298" s="41"/>
      <c r="Z298" s="41"/>
      <c r="AA298" s="41">
        <v>1</v>
      </c>
    </row>
    <row r="299" spans="1:27" ht="104" x14ac:dyDescent="0.35">
      <c r="A299" s="11">
        <v>295</v>
      </c>
      <c r="B299" s="27" t="s">
        <v>618</v>
      </c>
      <c r="C299" s="27" t="s">
        <v>619</v>
      </c>
      <c r="D299" s="12">
        <v>70</v>
      </c>
      <c r="E299" s="15" t="s">
        <v>627</v>
      </c>
      <c r="F299" s="19"/>
      <c r="G299" s="11" t="s">
        <v>76</v>
      </c>
      <c r="H299" s="15" t="s">
        <v>340</v>
      </c>
      <c r="I299" s="11"/>
      <c r="J299" s="11" t="s">
        <v>76</v>
      </c>
      <c r="K299" s="11"/>
      <c r="L299" s="11" t="s">
        <v>25</v>
      </c>
      <c r="M299" s="11" t="s">
        <v>116</v>
      </c>
      <c r="N299" s="10">
        <f t="shared" si="5"/>
        <v>43362</v>
      </c>
      <c r="O299" s="10"/>
      <c r="P299" s="10">
        <v>43362</v>
      </c>
      <c r="Q299" s="10"/>
      <c r="R299" s="10"/>
      <c r="S299" s="10"/>
      <c r="T299" s="10">
        <v>43362</v>
      </c>
      <c r="U299" s="10"/>
      <c r="V299" s="10"/>
      <c r="W299" s="10"/>
      <c r="X299" s="41"/>
      <c r="Y299" s="41"/>
      <c r="Z299" s="41"/>
      <c r="AA299" s="41">
        <v>1</v>
      </c>
    </row>
    <row r="300" spans="1:27" ht="78" x14ac:dyDescent="0.35">
      <c r="A300" s="11">
        <v>296</v>
      </c>
      <c r="B300" s="27" t="s">
        <v>618</v>
      </c>
      <c r="C300" s="27" t="s">
        <v>619</v>
      </c>
      <c r="D300" s="12">
        <v>68</v>
      </c>
      <c r="E300" s="30" t="s">
        <v>620</v>
      </c>
      <c r="F300" s="19"/>
      <c r="G300" s="11" t="s">
        <v>76</v>
      </c>
      <c r="H300" s="15" t="s">
        <v>341</v>
      </c>
      <c r="I300" s="11"/>
      <c r="J300" s="11" t="s">
        <v>76</v>
      </c>
      <c r="K300" s="11"/>
      <c r="L300" s="11" t="s">
        <v>25</v>
      </c>
      <c r="M300" s="11" t="s">
        <v>116</v>
      </c>
      <c r="N300" s="10">
        <f t="shared" si="5"/>
        <v>4047603</v>
      </c>
      <c r="O300" s="10"/>
      <c r="P300" s="10">
        <v>4047603</v>
      </c>
      <c r="Q300" s="10"/>
      <c r="R300" s="10"/>
      <c r="S300" s="10"/>
      <c r="T300" s="10">
        <v>4047603</v>
      </c>
      <c r="U300" s="10"/>
      <c r="V300" s="10"/>
      <c r="W300" s="10"/>
      <c r="X300" s="41"/>
      <c r="Y300" s="41"/>
      <c r="Z300" s="41"/>
      <c r="AA300" s="41">
        <v>1</v>
      </c>
    </row>
    <row r="301" spans="1:27" ht="104" x14ac:dyDescent="0.35">
      <c r="A301" s="11">
        <v>297</v>
      </c>
      <c r="B301" s="27" t="s">
        <v>618</v>
      </c>
      <c r="C301" s="27" t="s">
        <v>619</v>
      </c>
      <c r="D301" s="12">
        <v>70</v>
      </c>
      <c r="E301" s="15" t="s">
        <v>627</v>
      </c>
      <c r="F301" s="19"/>
      <c r="G301" s="11" t="s">
        <v>76</v>
      </c>
      <c r="H301" s="15" t="s">
        <v>342</v>
      </c>
      <c r="I301" s="11"/>
      <c r="J301" s="11" t="s">
        <v>76</v>
      </c>
      <c r="K301" s="11"/>
      <c r="L301" s="11" t="s">
        <v>25</v>
      </c>
      <c r="M301" s="11" t="s">
        <v>116</v>
      </c>
      <c r="N301" s="10">
        <f t="shared" si="5"/>
        <v>24017</v>
      </c>
      <c r="O301" s="10"/>
      <c r="P301" s="10">
        <v>24017</v>
      </c>
      <c r="Q301" s="10"/>
      <c r="R301" s="10"/>
      <c r="S301" s="10"/>
      <c r="T301" s="10">
        <v>24017</v>
      </c>
      <c r="U301" s="10"/>
      <c r="V301" s="10"/>
      <c r="W301" s="10"/>
      <c r="X301" s="41"/>
      <c r="Y301" s="41"/>
      <c r="Z301" s="41"/>
      <c r="AA301" s="41">
        <v>1</v>
      </c>
    </row>
    <row r="302" spans="1:27" ht="104" x14ac:dyDescent="0.35">
      <c r="A302" s="11">
        <v>298</v>
      </c>
      <c r="B302" s="27" t="s">
        <v>618</v>
      </c>
      <c r="C302" s="27" t="s">
        <v>619</v>
      </c>
      <c r="D302" s="12">
        <v>70</v>
      </c>
      <c r="E302" s="15" t="s">
        <v>627</v>
      </c>
      <c r="F302" s="19"/>
      <c r="G302" s="11" t="s">
        <v>76</v>
      </c>
      <c r="H302" s="15" t="s">
        <v>343</v>
      </c>
      <c r="I302" s="11"/>
      <c r="J302" s="11" t="s">
        <v>76</v>
      </c>
      <c r="K302" s="11"/>
      <c r="L302" s="11" t="s">
        <v>25</v>
      </c>
      <c r="M302" s="11" t="s">
        <v>116</v>
      </c>
      <c r="N302" s="10">
        <f t="shared" si="5"/>
        <v>41145</v>
      </c>
      <c r="O302" s="10"/>
      <c r="P302" s="10">
        <v>41145</v>
      </c>
      <c r="Q302" s="10"/>
      <c r="R302" s="10"/>
      <c r="S302" s="10"/>
      <c r="T302" s="10">
        <v>41145</v>
      </c>
      <c r="U302" s="10"/>
      <c r="V302" s="10"/>
      <c r="W302" s="10"/>
      <c r="X302" s="41"/>
      <c r="Y302" s="41"/>
      <c r="Z302" s="41"/>
      <c r="AA302" s="41">
        <v>1</v>
      </c>
    </row>
    <row r="303" spans="1:27" ht="117" x14ac:dyDescent="0.35">
      <c r="A303" s="11">
        <v>299</v>
      </c>
      <c r="B303" s="27" t="s">
        <v>618</v>
      </c>
      <c r="C303" s="27" t="s">
        <v>619</v>
      </c>
      <c r="D303" s="12">
        <v>69</v>
      </c>
      <c r="E303" s="28" t="s">
        <v>621</v>
      </c>
      <c r="F303" s="19"/>
      <c r="G303" s="11" t="s">
        <v>76</v>
      </c>
      <c r="H303" s="15" t="s">
        <v>344</v>
      </c>
      <c r="I303" s="11"/>
      <c r="J303" s="11" t="s">
        <v>76</v>
      </c>
      <c r="K303" s="11"/>
      <c r="L303" s="11" t="s">
        <v>25</v>
      </c>
      <c r="M303" s="11" t="s">
        <v>116</v>
      </c>
      <c r="N303" s="10">
        <f t="shared" si="5"/>
        <v>1296816</v>
      </c>
      <c r="O303" s="10"/>
      <c r="P303" s="10">
        <v>1296816</v>
      </c>
      <c r="Q303" s="10"/>
      <c r="R303" s="10"/>
      <c r="S303" s="10"/>
      <c r="T303" s="10">
        <v>1296816</v>
      </c>
      <c r="U303" s="10"/>
      <c r="V303" s="10"/>
      <c r="W303" s="10"/>
      <c r="X303" s="41"/>
      <c r="Y303" s="41"/>
      <c r="Z303" s="41"/>
      <c r="AA303" s="41">
        <v>1</v>
      </c>
    </row>
    <row r="304" spans="1:27" ht="117" x14ac:dyDescent="0.35">
      <c r="A304" s="11">
        <v>300</v>
      </c>
      <c r="B304" s="27" t="s">
        <v>618</v>
      </c>
      <c r="C304" s="27" t="s">
        <v>619</v>
      </c>
      <c r="D304" s="12">
        <v>69</v>
      </c>
      <c r="E304" s="28" t="s">
        <v>621</v>
      </c>
      <c r="F304" s="19"/>
      <c r="G304" s="11" t="s">
        <v>76</v>
      </c>
      <c r="H304" s="15" t="s">
        <v>345</v>
      </c>
      <c r="I304" s="11"/>
      <c r="J304" s="11" t="s">
        <v>76</v>
      </c>
      <c r="K304" s="11"/>
      <c r="L304" s="11" t="s">
        <v>25</v>
      </c>
      <c r="M304" s="11" t="s">
        <v>116</v>
      </c>
      <c r="N304" s="10">
        <f t="shared" si="5"/>
        <v>1194129</v>
      </c>
      <c r="O304" s="10"/>
      <c r="P304" s="10">
        <v>1194129</v>
      </c>
      <c r="Q304" s="10"/>
      <c r="R304" s="10"/>
      <c r="S304" s="10"/>
      <c r="T304" s="10">
        <v>1194129</v>
      </c>
      <c r="U304" s="10"/>
      <c r="V304" s="10"/>
      <c r="W304" s="10"/>
      <c r="X304" s="41"/>
      <c r="Y304" s="41"/>
      <c r="Z304" s="41"/>
      <c r="AA304" s="41">
        <v>1</v>
      </c>
    </row>
    <row r="305" spans="1:27" ht="117" x14ac:dyDescent="0.35">
      <c r="A305" s="11">
        <v>301</v>
      </c>
      <c r="B305" s="27" t="s">
        <v>618</v>
      </c>
      <c r="C305" s="27" t="s">
        <v>619</v>
      </c>
      <c r="D305" s="12">
        <v>69</v>
      </c>
      <c r="E305" s="28" t="s">
        <v>621</v>
      </c>
      <c r="F305" s="19"/>
      <c r="G305" s="11" t="s">
        <v>76</v>
      </c>
      <c r="H305" s="15" t="s">
        <v>346</v>
      </c>
      <c r="I305" s="11"/>
      <c r="J305" s="11" t="s">
        <v>76</v>
      </c>
      <c r="K305" s="11"/>
      <c r="L305" s="11" t="s">
        <v>25</v>
      </c>
      <c r="M305" s="11" t="s">
        <v>116</v>
      </c>
      <c r="N305" s="10">
        <f t="shared" si="5"/>
        <v>1209747</v>
      </c>
      <c r="O305" s="10"/>
      <c r="P305" s="10">
        <v>1209747</v>
      </c>
      <c r="Q305" s="10"/>
      <c r="R305" s="10"/>
      <c r="S305" s="10"/>
      <c r="T305" s="10">
        <v>1209747</v>
      </c>
      <c r="U305" s="10"/>
      <c r="V305" s="10"/>
      <c r="W305" s="10"/>
      <c r="X305" s="41"/>
      <c r="Y305" s="41"/>
      <c r="Z305" s="41"/>
      <c r="AA305" s="41">
        <v>1</v>
      </c>
    </row>
    <row r="306" spans="1:27" ht="273" x14ac:dyDescent="0.35">
      <c r="A306" s="11">
        <v>302</v>
      </c>
      <c r="B306" s="27" t="s">
        <v>618</v>
      </c>
      <c r="C306" s="27" t="s">
        <v>619</v>
      </c>
      <c r="D306" s="12">
        <v>69</v>
      </c>
      <c r="E306" s="28" t="s">
        <v>621</v>
      </c>
      <c r="F306" s="19"/>
      <c r="G306" s="11" t="s">
        <v>76</v>
      </c>
      <c r="H306" s="15" t="s">
        <v>347</v>
      </c>
      <c r="I306" s="11"/>
      <c r="J306" s="11" t="s">
        <v>76</v>
      </c>
      <c r="K306" s="11"/>
      <c r="L306" s="11" t="s">
        <v>25</v>
      </c>
      <c r="M306" s="11" t="s">
        <v>116</v>
      </c>
      <c r="N306" s="10">
        <f t="shared" si="5"/>
        <v>15717451</v>
      </c>
      <c r="O306" s="10"/>
      <c r="P306" s="10">
        <v>15717451</v>
      </c>
      <c r="Q306" s="10"/>
      <c r="R306" s="10"/>
      <c r="S306" s="10"/>
      <c r="T306" s="10">
        <v>15717451</v>
      </c>
      <c r="U306" s="10"/>
      <c r="V306" s="10"/>
      <c r="W306" s="10"/>
      <c r="X306" s="41"/>
      <c r="Y306" s="41"/>
      <c r="Z306" s="41"/>
      <c r="AA306" s="41">
        <v>1</v>
      </c>
    </row>
    <row r="307" spans="1:27" ht="273" x14ac:dyDescent="0.35">
      <c r="A307" s="11">
        <v>303</v>
      </c>
      <c r="B307" s="27" t="s">
        <v>618</v>
      </c>
      <c r="C307" s="27" t="s">
        <v>619</v>
      </c>
      <c r="D307" s="12">
        <v>69</v>
      </c>
      <c r="E307" s="28" t="s">
        <v>621</v>
      </c>
      <c r="F307" s="19"/>
      <c r="G307" s="11" t="s">
        <v>76</v>
      </c>
      <c r="H307" s="15" t="s">
        <v>348</v>
      </c>
      <c r="I307" s="11"/>
      <c r="J307" s="11" t="s">
        <v>76</v>
      </c>
      <c r="K307" s="11"/>
      <c r="L307" s="11" t="s">
        <v>25</v>
      </c>
      <c r="M307" s="11" t="s">
        <v>116</v>
      </c>
      <c r="N307" s="10">
        <f t="shared" si="5"/>
        <v>15371635</v>
      </c>
      <c r="O307" s="10"/>
      <c r="P307" s="10">
        <v>15371635</v>
      </c>
      <c r="Q307" s="10"/>
      <c r="R307" s="10"/>
      <c r="S307" s="10"/>
      <c r="T307" s="10">
        <v>15371635</v>
      </c>
      <c r="U307" s="10"/>
      <c r="V307" s="10"/>
      <c r="W307" s="10"/>
      <c r="X307" s="41"/>
      <c r="Y307" s="41"/>
      <c r="Z307" s="41"/>
      <c r="AA307" s="41">
        <v>1</v>
      </c>
    </row>
    <row r="308" spans="1:27" ht="247" x14ac:dyDescent="0.35">
      <c r="A308" s="11">
        <v>304</v>
      </c>
      <c r="B308" s="27" t="s">
        <v>618</v>
      </c>
      <c r="C308" s="27" t="s">
        <v>619</v>
      </c>
      <c r="D308" s="12">
        <v>69</v>
      </c>
      <c r="E308" s="28" t="s">
        <v>621</v>
      </c>
      <c r="F308" s="19"/>
      <c r="G308" s="11" t="s">
        <v>76</v>
      </c>
      <c r="H308" s="15" t="s">
        <v>349</v>
      </c>
      <c r="I308" s="11"/>
      <c r="J308" s="11" t="s">
        <v>76</v>
      </c>
      <c r="K308" s="11"/>
      <c r="L308" s="11" t="s">
        <v>25</v>
      </c>
      <c r="M308" s="11" t="s">
        <v>116</v>
      </c>
      <c r="N308" s="10">
        <f t="shared" si="5"/>
        <v>14173012</v>
      </c>
      <c r="O308" s="10"/>
      <c r="P308" s="10">
        <v>14173012</v>
      </c>
      <c r="Q308" s="10"/>
      <c r="R308" s="10"/>
      <c r="S308" s="10"/>
      <c r="T308" s="10">
        <v>14173012</v>
      </c>
      <c r="U308" s="10"/>
      <c r="V308" s="10"/>
      <c r="W308" s="10"/>
      <c r="X308" s="41"/>
      <c r="Y308" s="41"/>
      <c r="Z308" s="41"/>
      <c r="AA308" s="41">
        <v>1</v>
      </c>
    </row>
    <row r="309" spans="1:27" ht="91" x14ac:dyDescent="0.35">
      <c r="A309" s="11">
        <v>305</v>
      </c>
      <c r="B309" s="27" t="s">
        <v>618</v>
      </c>
      <c r="C309" s="27" t="s">
        <v>619</v>
      </c>
      <c r="D309" s="12">
        <v>69</v>
      </c>
      <c r="E309" s="28" t="s">
        <v>621</v>
      </c>
      <c r="F309" s="19"/>
      <c r="G309" s="11" t="s">
        <v>76</v>
      </c>
      <c r="H309" s="15" t="s">
        <v>350</v>
      </c>
      <c r="I309" s="11"/>
      <c r="J309" s="11" t="s">
        <v>76</v>
      </c>
      <c r="K309" s="11"/>
      <c r="L309" s="11" t="s">
        <v>25</v>
      </c>
      <c r="M309" s="11" t="s">
        <v>116</v>
      </c>
      <c r="N309" s="10">
        <f t="shared" si="5"/>
        <v>4039</v>
      </c>
      <c r="O309" s="10"/>
      <c r="P309" s="10">
        <v>4039</v>
      </c>
      <c r="Q309" s="10"/>
      <c r="R309" s="10"/>
      <c r="S309" s="10"/>
      <c r="T309" s="10">
        <v>4039</v>
      </c>
      <c r="U309" s="10"/>
      <c r="V309" s="10"/>
      <c r="W309" s="10"/>
      <c r="X309" s="41"/>
      <c r="Y309" s="41"/>
      <c r="Z309" s="41"/>
      <c r="AA309" s="41">
        <v>1</v>
      </c>
    </row>
    <row r="310" spans="1:27" ht="273" x14ac:dyDescent="0.35">
      <c r="A310" s="11">
        <v>306</v>
      </c>
      <c r="B310" s="27" t="s">
        <v>618</v>
      </c>
      <c r="C310" s="27" t="s">
        <v>619</v>
      </c>
      <c r="D310" s="12">
        <v>69</v>
      </c>
      <c r="E310" s="28" t="s">
        <v>621</v>
      </c>
      <c r="F310" s="19"/>
      <c r="G310" s="11" t="s">
        <v>76</v>
      </c>
      <c r="H310" s="15" t="s">
        <v>351</v>
      </c>
      <c r="I310" s="11"/>
      <c r="J310" s="11" t="s">
        <v>76</v>
      </c>
      <c r="K310" s="11"/>
      <c r="L310" s="11" t="s">
        <v>25</v>
      </c>
      <c r="M310" s="11" t="s">
        <v>116</v>
      </c>
      <c r="N310" s="10">
        <f t="shared" si="5"/>
        <v>4868322</v>
      </c>
      <c r="O310" s="10"/>
      <c r="P310" s="10">
        <v>4868322</v>
      </c>
      <c r="Q310" s="10"/>
      <c r="R310" s="10"/>
      <c r="S310" s="10"/>
      <c r="T310" s="10">
        <v>4868322</v>
      </c>
      <c r="U310" s="10"/>
      <c r="V310" s="10"/>
      <c r="W310" s="10"/>
      <c r="X310" s="41"/>
      <c r="Y310" s="41"/>
      <c r="Z310" s="41"/>
      <c r="AA310" s="41">
        <v>1</v>
      </c>
    </row>
    <row r="311" spans="1:27" ht="247" x14ac:dyDescent="0.35">
      <c r="A311" s="11">
        <v>307</v>
      </c>
      <c r="B311" s="27" t="s">
        <v>618</v>
      </c>
      <c r="C311" s="27" t="s">
        <v>619</v>
      </c>
      <c r="D311" s="12">
        <v>69</v>
      </c>
      <c r="E311" s="28" t="s">
        <v>621</v>
      </c>
      <c r="F311" s="19"/>
      <c r="G311" s="11" t="s">
        <v>76</v>
      </c>
      <c r="H311" s="15" t="s">
        <v>352</v>
      </c>
      <c r="I311" s="11"/>
      <c r="J311" s="11" t="s">
        <v>76</v>
      </c>
      <c r="K311" s="11"/>
      <c r="L311" s="11" t="s">
        <v>25</v>
      </c>
      <c r="M311" s="11" t="s">
        <v>116</v>
      </c>
      <c r="N311" s="10">
        <f t="shared" si="5"/>
        <v>4543159</v>
      </c>
      <c r="O311" s="10"/>
      <c r="P311" s="10">
        <v>4543159</v>
      </c>
      <c r="Q311" s="10"/>
      <c r="R311" s="10"/>
      <c r="S311" s="10"/>
      <c r="T311" s="10">
        <v>4543159</v>
      </c>
      <c r="U311" s="10"/>
      <c r="V311" s="10"/>
      <c r="W311" s="10"/>
      <c r="X311" s="41"/>
      <c r="Y311" s="41"/>
      <c r="Z311" s="41"/>
      <c r="AA311" s="41">
        <v>1</v>
      </c>
    </row>
    <row r="312" spans="1:27" ht="273" x14ac:dyDescent="0.35">
      <c r="A312" s="11">
        <v>308</v>
      </c>
      <c r="B312" s="27" t="s">
        <v>618</v>
      </c>
      <c r="C312" s="27" t="s">
        <v>619</v>
      </c>
      <c r="D312" s="12">
        <v>69</v>
      </c>
      <c r="E312" s="28" t="s">
        <v>621</v>
      </c>
      <c r="F312" s="19"/>
      <c r="G312" s="11" t="s">
        <v>76</v>
      </c>
      <c r="H312" s="15" t="s">
        <v>353</v>
      </c>
      <c r="I312" s="11"/>
      <c r="J312" s="11" t="s">
        <v>76</v>
      </c>
      <c r="K312" s="11"/>
      <c r="L312" s="11" t="s">
        <v>25</v>
      </c>
      <c r="M312" s="11" t="s">
        <v>116</v>
      </c>
      <c r="N312" s="10">
        <f t="shared" si="5"/>
        <v>5592055</v>
      </c>
      <c r="O312" s="10"/>
      <c r="P312" s="10">
        <v>5592055</v>
      </c>
      <c r="Q312" s="10"/>
      <c r="R312" s="10"/>
      <c r="S312" s="10"/>
      <c r="T312" s="10">
        <v>5592055</v>
      </c>
      <c r="U312" s="10"/>
      <c r="V312" s="10"/>
      <c r="W312" s="10"/>
      <c r="X312" s="41"/>
      <c r="Y312" s="41"/>
      <c r="Z312" s="41"/>
      <c r="AA312" s="41">
        <v>1</v>
      </c>
    </row>
    <row r="313" spans="1:27" ht="91" x14ac:dyDescent="0.35">
      <c r="A313" s="11">
        <v>309</v>
      </c>
      <c r="B313" s="27" t="s">
        <v>618</v>
      </c>
      <c r="C313" s="27" t="s">
        <v>619</v>
      </c>
      <c r="D313" s="12">
        <v>69</v>
      </c>
      <c r="E313" s="28" t="s">
        <v>621</v>
      </c>
      <c r="F313" s="19"/>
      <c r="G313" s="11" t="s">
        <v>76</v>
      </c>
      <c r="H313" s="15" t="s">
        <v>354</v>
      </c>
      <c r="I313" s="11"/>
      <c r="J313" s="11" t="s">
        <v>76</v>
      </c>
      <c r="K313" s="11"/>
      <c r="L313" s="11" t="s">
        <v>25</v>
      </c>
      <c r="M313" s="11" t="s">
        <v>116</v>
      </c>
      <c r="N313" s="10">
        <f t="shared" si="5"/>
        <v>475</v>
      </c>
      <c r="O313" s="10"/>
      <c r="P313" s="10">
        <v>475</v>
      </c>
      <c r="Q313" s="10"/>
      <c r="R313" s="10"/>
      <c r="S313" s="10"/>
      <c r="T313" s="10">
        <v>475</v>
      </c>
      <c r="U313" s="10"/>
      <c r="V313" s="10"/>
      <c r="W313" s="10"/>
      <c r="X313" s="41"/>
      <c r="Y313" s="41"/>
      <c r="Z313" s="41"/>
      <c r="AA313" s="41">
        <v>1</v>
      </c>
    </row>
    <row r="314" spans="1:27" ht="130" x14ac:dyDescent="0.35">
      <c r="A314" s="11">
        <v>310</v>
      </c>
      <c r="B314" s="27" t="s">
        <v>618</v>
      </c>
      <c r="C314" s="27" t="s">
        <v>619</v>
      </c>
      <c r="D314" s="12">
        <v>69</v>
      </c>
      <c r="E314" s="28" t="s">
        <v>621</v>
      </c>
      <c r="F314" s="19"/>
      <c r="G314" s="11" t="s">
        <v>76</v>
      </c>
      <c r="H314" s="15" t="s">
        <v>355</v>
      </c>
      <c r="I314" s="11"/>
      <c r="J314" s="11" t="s">
        <v>76</v>
      </c>
      <c r="K314" s="11"/>
      <c r="L314" s="11" t="s">
        <v>25</v>
      </c>
      <c r="M314" s="11" t="s">
        <v>116</v>
      </c>
      <c r="N314" s="10">
        <f t="shared" si="5"/>
        <v>3663520</v>
      </c>
      <c r="O314" s="10"/>
      <c r="P314" s="10">
        <v>3663520</v>
      </c>
      <c r="Q314" s="10"/>
      <c r="R314" s="10"/>
      <c r="S314" s="10"/>
      <c r="T314" s="10">
        <v>3663520</v>
      </c>
      <c r="U314" s="10"/>
      <c r="V314" s="10"/>
      <c r="W314" s="10"/>
      <c r="X314" s="41"/>
      <c r="Y314" s="41"/>
      <c r="Z314" s="41"/>
      <c r="AA314" s="41">
        <v>1</v>
      </c>
    </row>
    <row r="315" spans="1:27" ht="130" x14ac:dyDescent="0.35">
      <c r="A315" s="11">
        <v>311</v>
      </c>
      <c r="B315" s="27" t="s">
        <v>618</v>
      </c>
      <c r="C315" s="27" t="s">
        <v>619</v>
      </c>
      <c r="D315" s="12">
        <v>68</v>
      </c>
      <c r="E315" s="30" t="s">
        <v>620</v>
      </c>
      <c r="F315" s="19"/>
      <c r="G315" s="11" t="s">
        <v>76</v>
      </c>
      <c r="H315" s="15" t="s">
        <v>356</v>
      </c>
      <c r="I315" s="11"/>
      <c r="J315" s="11" t="s">
        <v>76</v>
      </c>
      <c r="K315" s="11"/>
      <c r="L315" s="11" t="s">
        <v>25</v>
      </c>
      <c r="M315" s="11" t="s">
        <v>116</v>
      </c>
      <c r="N315" s="10">
        <f t="shared" si="5"/>
        <v>7905455</v>
      </c>
      <c r="O315" s="10"/>
      <c r="P315" s="10">
        <v>7905455</v>
      </c>
      <c r="Q315" s="10"/>
      <c r="R315" s="10"/>
      <c r="S315" s="10"/>
      <c r="T315" s="10">
        <v>7905455</v>
      </c>
      <c r="U315" s="10"/>
      <c r="V315" s="10"/>
      <c r="W315" s="10"/>
      <c r="X315" s="41"/>
      <c r="Y315" s="41"/>
      <c r="Z315" s="41"/>
      <c r="AA315" s="41">
        <v>1</v>
      </c>
    </row>
    <row r="316" spans="1:27" ht="78" x14ac:dyDescent="0.35">
      <c r="A316" s="11">
        <v>312</v>
      </c>
      <c r="B316" s="27" t="s">
        <v>618</v>
      </c>
      <c r="C316" s="27" t="s">
        <v>619</v>
      </c>
      <c r="D316" s="12">
        <v>68</v>
      </c>
      <c r="E316" s="30" t="s">
        <v>620</v>
      </c>
      <c r="F316" s="19"/>
      <c r="G316" s="11" t="s">
        <v>76</v>
      </c>
      <c r="H316" s="15" t="s">
        <v>357</v>
      </c>
      <c r="I316" s="11"/>
      <c r="J316" s="11" t="s">
        <v>76</v>
      </c>
      <c r="K316" s="11"/>
      <c r="L316" s="11" t="s">
        <v>25</v>
      </c>
      <c r="M316" s="11" t="s">
        <v>116</v>
      </c>
      <c r="N316" s="10">
        <f t="shared" si="5"/>
        <v>340984</v>
      </c>
      <c r="O316" s="10"/>
      <c r="P316" s="10">
        <v>340984</v>
      </c>
      <c r="Q316" s="10"/>
      <c r="R316" s="10"/>
      <c r="S316" s="10"/>
      <c r="T316" s="10">
        <v>340984</v>
      </c>
      <c r="U316" s="10"/>
      <c r="V316" s="10"/>
      <c r="W316" s="10"/>
      <c r="X316" s="41"/>
      <c r="Y316" s="41"/>
      <c r="Z316" s="41"/>
      <c r="AA316" s="41">
        <v>1</v>
      </c>
    </row>
    <row r="317" spans="1:27" ht="78" x14ac:dyDescent="0.35">
      <c r="A317" s="11">
        <v>313</v>
      </c>
      <c r="B317" s="27" t="s">
        <v>618</v>
      </c>
      <c r="C317" s="27" t="s">
        <v>619</v>
      </c>
      <c r="D317" s="12">
        <v>68</v>
      </c>
      <c r="E317" s="30" t="s">
        <v>620</v>
      </c>
      <c r="F317" s="19"/>
      <c r="G317" s="11" t="s">
        <v>76</v>
      </c>
      <c r="H317" s="15" t="s">
        <v>358</v>
      </c>
      <c r="I317" s="11"/>
      <c r="J317" s="11" t="s">
        <v>76</v>
      </c>
      <c r="K317" s="11"/>
      <c r="L317" s="11" t="s">
        <v>25</v>
      </c>
      <c r="M317" s="11" t="s">
        <v>116</v>
      </c>
      <c r="N317" s="10">
        <f t="shared" si="5"/>
        <v>210297</v>
      </c>
      <c r="O317" s="10"/>
      <c r="P317" s="10">
        <v>210297</v>
      </c>
      <c r="Q317" s="10"/>
      <c r="R317" s="10"/>
      <c r="S317" s="10"/>
      <c r="T317" s="10">
        <v>210297</v>
      </c>
      <c r="U317" s="10"/>
      <c r="V317" s="10"/>
      <c r="W317" s="10"/>
      <c r="X317" s="41"/>
      <c r="Y317" s="41"/>
      <c r="Z317" s="41"/>
      <c r="AA317" s="41">
        <v>1</v>
      </c>
    </row>
    <row r="318" spans="1:27" ht="91" x14ac:dyDescent="0.35">
      <c r="A318" s="11">
        <v>314</v>
      </c>
      <c r="B318" s="27" t="s">
        <v>618</v>
      </c>
      <c r="C318" s="27" t="s">
        <v>619</v>
      </c>
      <c r="D318" s="12">
        <v>68</v>
      </c>
      <c r="E318" s="30" t="s">
        <v>620</v>
      </c>
      <c r="F318" s="19"/>
      <c r="G318" s="11" t="s">
        <v>76</v>
      </c>
      <c r="H318" s="15" t="s">
        <v>359</v>
      </c>
      <c r="I318" s="11"/>
      <c r="J318" s="11" t="s">
        <v>76</v>
      </c>
      <c r="K318" s="11"/>
      <c r="L318" s="11" t="s">
        <v>25</v>
      </c>
      <c r="M318" s="11" t="s">
        <v>116</v>
      </c>
      <c r="N318" s="10">
        <f t="shared" si="5"/>
        <v>324143</v>
      </c>
      <c r="O318" s="10"/>
      <c r="P318" s="10">
        <v>324143</v>
      </c>
      <c r="Q318" s="10"/>
      <c r="R318" s="10"/>
      <c r="S318" s="10"/>
      <c r="T318" s="10">
        <v>324143</v>
      </c>
      <c r="U318" s="10"/>
      <c r="V318" s="10"/>
      <c r="W318" s="10"/>
      <c r="X318" s="41"/>
      <c r="Y318" s="41"/>
      <c r="Z318" s="41"/>
      <c r="AA318" s="41">
        <v>1</v>
      </c>
    </row>
    <row r="319" spans="1:27" ht="78" x14ac:dyDescent="0.35">
      <c r="A319" s="11">
        <v>315</v>
      </c>
      <c r="B319" s="27" t="s">
        <v>618</v>
      </c>
      <c r="C319" s="27" t="s">
        <v>619</v>
      </c>
      <c r="D319" s="12">
        <v>68</v>
      </c>
      <c r="E319" s="30" t="s">
        <v>620</v>
      </c>
      <c r="F319" s="19"/>
      <c r="G319" s="11" t="s">
        <v>76</v>
      </c>
      <c r="H319" s="15" t="s">
        <v>360</v>
      </c>
      <c r="I319" s="11"/>
      <c r="J319" s="11" t="s">
        <v>76</v>
      </c>
      <c r="K319" s="11"/>
      <c r="L319" s="11" t="s">
        <v>25</v>
      </c>
      <c r="M319" s="11" t="s">
        <v>116</v>
      </c>
      <c r="N319" s="10">
        <f t="shared" si="5"/>
        <v>315438</v>
      </c>
      <c r="O319" s="10"/>
      <c r="P319" s="10">
        <v>315438</v>
      </c>
      <c r="Q319" s="10"/>
      <c r="R319" s="10"/>
      <c r="S319" s="10"/>
      <c r="T319" s="10">
        <v>315438</v>
      </c>
      <c r="U319" s="10"/>
      <c r="V319" s="10"/>
      <c r="W319" s="10"/>
      <c r="X319" s="41"/>
      <c r="Y319" s="41"/>
      <c r="Z319" s="41"/>
      <c r="AA319" s="41">
        <v>1</v>
      </c>
    </row>
    <row r="320" spans="1:27" ht="117" x14ac:dyDescent="0.35">
      <c r="A320" s="11">
        <v>316</v>
      </c>
      <c r="B320" s="27" t="s">
        <v>618</v>
      </c>
      <c r="C320" s="27" t="s">
        <v>619</v>
      </c>
      <c r="D320" s="12">
        <v>68</v>
      </c>
      <c r="E320" s="30" t="s">
        <v>620</v>
      </c>
      <c r="F320" s="19"/>
      <c r="G320" s="11" t="s">
        <v>76</v>
      </c>
      <c r="H320" s="15" t="s">
        <v>361</v>
      </c>
      <c r="I320" s="11"/>
      <c r="J320" s="11" t="s">
        <v>76</v>
      </c>
      <c r="K320" s="11"/>
      <c r="L320" s="11" t="s">
        <v>25</v>
      </c>
      <c r="M320" s="11" t="s">
        <v>116</v>
      </c>
      <c r="N320" s="10">
        <f t="shared" si="5"/>
        <v>3673822</v>
      </c>
      <c r="O320" s="10"/>
      <c r="P320" s="10">
        <v>3673822</v>
      </c>
      <c r="Q320" s="10"/>
      <c r="R320" s="10"/>
      <c r="S320" s="10"/>
      <c r="T320" s="10">
        <v>3673822</v>
      </c>
      <c r="U320" s="10"/>
      <c r="V320" s="10"/>
      <c r="W320" s="10"/>
      <c r="X320" s="41"/>
      <c r="Y320" s="41"/>
      <c r="Z320" s="41"/>
      <c r="AA320" s="41">
        <v>1</v>
      </c>
    </row>
    <row r="321" spans="1:27" ht="78" x14ac:dyDescent="0.35">
      <c r="A321" s="11">
        <v>317</v>
      </c>
      <c r="B321" s="27" t="s">
        <v>618</v>
      </c>
      <c r="C321" s="27" t="s">
        <v>619</v>
      </c>
      <c r="D321" s="12">
        <v>68</v>
      </c>
      <c r="E321" s="30" t="s">
        <v>620</v>
      </c>
      <c r="F321" s="19"/>
      <c r="G321" s="11" t="s">
        <v>76</v>
      </c>
      <c r="H321" s="15" t="s">
        <v>362</v>
      </c>
      <c r="I321" s="11"/>
      <c r="J321" s="11" t="s">
        <v>76</v>
      </c>
      <c r="K321" s="11"/>
      <c r="L321" s="11" t="s">
        <v>25</v>
      </c>
      <c r="M321" s="11" t="s">
        <v>116</v>
      </c>
      <c r="N321" s="10">
        <f t="shared" si="5"/>
        <v>206500</v>
      </c>
      <c r="O321" s="10"/>
      <c r="P321" s="10">
        <v>206500</v>
      </c>
      <c r="Q321" s="10"/>
      <c r="R321" s="10"/>
      <c r="S321" s="10"/>
      <c r="T321" s="10">
        <v>206500</v>
      </c>
      <c r="U321" s="10"/>
      <c r="V321" s="10"/>
      <c r="W321" s="10"/>
      <c r="X321" s="41"/>
      <c r="Y321" s="41"/>
      <c r="Z321" s="41"/>
      <c r="AA321" s="41">
        <v>1</v>
      </c>
    </row>
    <row r="322" spans="1:27" ht="78" x14ac:dyDescent="0.35">
      <c r="A322" s="11">
        <v>318</v>
      </c>
      <c r="B322" s="27" t="s">
        <v>618</v>
      </c>
      <c r="C322" s="27" t="s">
        <v>619</v>
      </c>
      <c r="D322" s="12">
        <v>68</v>
      </c>
      <c r="E322" s="30" t="s">
        <v>620</v>
      </c>
      <c r="F322" s="19"/>
      <c r="G322" s="11" t="s">
        <v>76</v>
      </c>
      <c r="H322" s="15" t="s">
        <v>363</v>
      </c>
      <c r="I322" s="11"/>
      <c r="J322" s="11" t="s">
        <v>76</v>
      </c>
      <c r="K322" s="11"/>
      <c r="L322" s="11" t="s">
        <v>25</v>
      </c>
      <c r="M322" s="11" t="s">
        <v>116</v>
      </c>
      <c r="N322" s="10">
        <f t="shared" si="5"/>
        <v>404543</v>
      </c>
      <c r="O322" s="10"/>
      <c r="P322" s="10">
        <v>404543</v>
      </c>
      <c r="Q322" s="10"/>
      <c r="R322" s="10"/>
      <c r="S322" s="10"/>
      <c r="T322" s="10">
        <v>404543</v>
      </c>
      <c r="U322" s="10"/>
      <c r="V322" s="10"/>
      <c r="W322" s="10"/>
      <c r="X322" s="41"/>
      <c r="Y322" s="41"/>
      <c r="Z322" s="41"/>
      <c r="AA322" s="41">
        <v>1</v>
      </c>
    </row>
    <row r="323" spans="1:27" ht="104" x14ac:dyDescent="0.35">
      <c r="A323" s="11">
        <v>319</v>
      </c>
      <c r="B323" s="27" t="s">
        <v>618</v>
      </c>
      <c r="C323" s="27" t="s">
        <v>619</v>
      </c>
      <c r="D323" s="12">
        <v>68</v>
      </c>
      <c r="E323" s="30" t="s">
        <v>620</v>
      </c>
      <c r="F323" s="19"/>
      <c r="G323" s="11" t="s">
        <v>76</v>
      </c>
      <c r="H323" s="15" t="s">
        <v>364</v>
      </c>
      <c r="I323" s="11"/>
      <c r="J323" s="11" t="s">
        <v>76</v>
      </c>
      <c r="K323" s="11"/>
      <c r="L323" s="11" t="s">
        <v>25</v>
      </c>
      <c r="M323" s="11" t="s">
        <v>116</v>
      </c>
      <c r="N323" s="10">
        <f t="shared" si="5"/>
        <v>3123809</v>
      </c>
      <c r="O323" s="10"/>
      <c r="P323" s="10">
        <v>3123809</v>
      </c>
      <c r="Q323" s="10"/>
      <c r="R323" s="10"/>
      <c r="S323" s="10"/>
      <c r="T323" s="10">
        <v>3123809</v>
      </c>
      <c r="U323" s="10"/>
      <c r="V323" s="10"/>
      <c r="W323" s="10"/>
      <c r="X323" s="41"/>
      <c r="Y323" s="41"/>
      <c r="Z323" s="41"/>
      <c r="AA323" s="41">
        <v>1</v>
      </c>
    </row>
    <row r="324" spans="1:27" ht="143" x14ac:dyDescent="0.35">
      <c r="A324" s="11">
        <v>320</v>
      </c>
      <c r="B324" s="27" t="s">
        <v>618</v>
      </c>
      <c r="C324" s="27" t="s">
        <v>619</v>
      </c>
      <c r="D324" s="12">
        <v>69</v>
      </c>
      <c r="E324" s="28" t="s">
        <v>621</v>
      </c>
      <c r="F324" s="19"/>
      <c r="G324" s="11" t="s">
        <v>76</v>
      </c>
      <c r="H324" s="15" t="s">
        <v>365</v>
      </c>
      <c r="I324" s="11"/>
      <c r="J324" s="11" t="s">
        <v>76</v>
      </c>
      <c r="K324" s="11"/>
      <c r="L324" s="11" t="s">
        <v>25</v>
      </c>
      <c r="M324" s="11" t="s">
        <v>116</v>
      </c>
      <c r="N324" s="10">
        <f t="shared" si="5"/>
        <v>2404469</v>
      </c>
      <c r="O324" s="10"/>
      <c r="P324" s="10">
        <v>2404469</v>
      </c>
      <c r="Q324" s="10"/>
      <c r="R324" s="10"/>
      <c r="S324" s="10"/>
      <c r="T324" s="10">
        <v>2404469</v>
      </c>
      <c r="U324" s="10"/>
      <c r="V324" s="10"/>
      <c r="W324" s="10"/>
      <c r="X324" s="41"/>
      <c r="Y324" s="41"/>
      <c r="Z324" s="41"/>
      <c r="AA324" s="41">
        <v>1</v>
      </c>
    </row>
    <row r="325" spans="1:27" ht="78" x14ac:dyDescent="0.35">
      <c r="A325" s="11">
        <v>321</v>
      </c>
      <c r="B325" s="27" t="s">
        <v>618</v>
      </c>
      <c r="C325" s="27" t="s">
        <v>619</v>
      </c>
      <c r="D325" s="12">
        <v>68</v>
      </c>
      <c r="E325" s="30" t="s">
        <v>620</v>
      </c>
      <c r="F325" s="19"/>
      <c r="G325" s="11" t="s">
        <v>76</v>
      </c>
      <c r="H325" s="15" t="s">
        <v>366</v>
      </c>
      <c r="I325" s="11"/>
      <c r="J325" s="11" t="s">
        <v>76</v>
      </c>
      <c r="K325" s="11"/>
      <c r="L325" s="11" t="s">
        <v>25</v>
      </c>
      <c r="M325" s="11" t="s">
        <v>116</v>
      </c>
      <c r="N325" s="10">
        <f t="shared" ref="N325:N388" si="6">SUM(O325:S325)</f>
        <v>2812894</v>
      </c>
      <c r="O325" s="10"/>
      <c r="P325" s="10">
        <v>2812894</v>
      </c>
      <c r="Q325" s="10"/>
      <c r="R325" s="10"/>
      <c r="S325" s="10"/>
      <c r="T325" s="10">
        <v>2812894</v>
      </c>
      <c r="U325" s="10"/>
      <c r="V325" s="10"/>
      <c r="W325" s="10"/>
      <c r="X325" s="41"/>
      <c r="Y325" s="41"/>
      <c r="Z325" s="41"/>
      <c r="AA325" s="41">
        <v>1</v>
      </c>
    </row>
    <row r="326" spans="1:27" ht="104" x14ac:dyDescent="0.35">
      <c r="A326" s="11">
        <v>322</v>
      </c>
      <c r="B326" s="27" t="s">
        <v>618</v>
      </c>
      <c r="C326" s="27" t="s">
        <v>619</v>
      </c>
      <c r="D326" s="12">
        <v>70</v>
      </c>
      <c r="E326" s="15" t="s">
        <v>627</v>
      </c>
      <c r="F326" s="19"/>
      <c r="G326" s="11" t="s">
        <v>76</v>
      </c>
      <c r="H326" s="15" t="s">
        <v>367</v>
      </c>
      <c r="I326" s="11"/>
      <c r="J326" s="11" t="s">
        <v>76</v>
      </c>
      <c r="K326" s="11"/>
      <c r="L326" s="11" t="s">
        <v>25</v>
      </c>
      <c r="M326" s="11" t="s">
        <v>116</v>
      </c>
      <c r="N326" s="10">
        <f t="shared" si="6"/>
        <v>106867</v>
      </c>
      <c r="O326" s="10"/>
      <c r="P326" s="10">
        <v>106867</v>
      </c>
      <c r="Q326" s="10"/>
      <c r="R326" s="10"/>
      <c r="S326" s="10"/>
      <c r="T326" s="10">
        <v>106867</v>
      </c>
      <c r="U326" s="10"/>
      <c r="V326" s="10"/>
      <c r="W326" s="10"/>
      <c r="X326" s="41"/>
      <c r="Y326" s="41"/>
      <c r="Z326" s="41"/>
      <c r="AA326" s="41">
        <v>1</v>
      </c>
    </row>
    <row r="327" spans="1:27" ht="104" x14ac:dyDescent="0.35">
      <c r="A327" s="11">
        <v>323</v>
      </c>
      <c r="B327" s="27" t="s">
        <v>618</v>
      </c>
      <c r="C327" s="27" t="s">
        <v>619</v>
      </c>
      <c r="D327" s="12">
        <v>70</v>
      </c>
      <c r="E327" s="15" t="s">
        <v>627</v>
      </c>
      <c r="F327" s="19"/>
      <c r="G327" s="11" t="s">
        <v>76</v>
      </c>
      <c r="H327" s="15" t="s">
        <v>368</v>
      </c>
      <c r="I327" s="11"/>
      <c r="J327" s="11" t="s">
        <v>76</v>
      </c>
      <c r="K327" s="11"/>
      <c r="L327" s="11" t="s">
        <v>25</v>
      </c>
      <c r="M327" s="11" t="s">
        <v>116</v>
      </c>
      <c r="N327" s="10">
        <f t="shared" si="6"/>
        <v>14516</v>
      </c>
      <c r="O327" s="10"/>
      <c r="P327" s="10">
        <v>14516</v>
      </c>
      <c r="Q327" s="10"/>
      <c r="R327" s="10"/>
      <c r="S327" s="10"/>
      <c r="T327" s="10">
        <v>14516</v>
      </c>
      <c r="U327" s="10"/>
      <c r="V327" s="10"/>
      <c r="W327" s="10"/>
      <c r="X327" s="41"/>
      <c r="Y327" s="41"/>
      <c r="Z327" s="41"/>
      <c r="AA327" s="41">
        <v>1</v>
      </c>
    </row>
    <row r="328" spans="1:27" ht="104" x14ac:dyDescent="0.35">
      <c r="A328" s="11">
        <v>324</v>
      </c>
      <c r="B328" s="27" t="s">
        <v>618</v>
      </c>
      <c r="C328" s="27" t="s">
        <v>619</v>
      </c>
      <c r="D328" s="12">
        <v>70</v>
      </c>
      <c r="E328" s="15" t="s">
        <v>627</v>
      </c>
      <c r="F328" s="19"/>
      <c r="G328" s="11" t="s">
        <v>76</v>
      </c>
      <c r="H328" s="15" t="s">
        <v>369</v>
      </c>
      <c r="I328" s="11"/>
      <c r="J328" s="11" t="s">
        <v>76</v>
      </c>
      <c r="K328" s="11"/>
      <c r="L328" s="11" t="s">
        <v>25</v>
      </c>
      <c r="M328" s="11" t="s">
        <v>116</v>
      </c>
      <c r="N328" s="10">
        <f t="shared" si="6"/>
        <v>694286</v>
      </c>
      <c r="O328" s="10"/>
      <c r="P328" s="10">
        <v>694286</v>
      </c>
      <c r="Q328" s="10"/>
      <c r="R328" s="10"/>
      <c r="S328" s="10"/>
      <c r="T328" s="10">
        <v>694286</v>
      </c>
      <c r="U328" s="10"/>
      <c r="V328" s="10"/>
      <c r="W328" s="10"/>
      <c r="X328" s="41"/>
      <c r="Y328" s="41"/>
      <c r="Z328" s="41"/>
      <c r="AA328" s="41">
        <v>1</v>
      </c>
    </row>
    <row r="329" spans="1:27" ht="104" x14ac:dyDescent="0.35">
      <c r="A329" s="11">
        <v>325</v>
      </c>
      <c r="B329" s="27" t="s">
        <v>618</v>
      </c>
      <c r="C329" s="27" t="s">
        <v>619</v>
      </c>
      <c r="D329" s="12">
        <v>70</v>
      </c>
      <c r="E329" s="15" t="s">
        <v>627</v>
      </c>
      <c r="F329" s="19"/>
      <c r="G329" s="11" t="s">
        <v>76</v>
      </c>
      <c r="H329" s="15" t="s">
        <v>370</v>
      </c>
      <c r="I329" s="11"/>
      <c r="J329" s="11" t="s">
        <v>76</v>
      </c>
      <c r="K329" s="11"/>
      <c r="L329" s="11" t="s">
        <v>25</v>
      </c>
      <c r="M329" s="11" t="s">
        <v>116</v>
      </c>
      <c r="N329" s="10">
        <f t="shared" si="6"/>
        <v>55731</v>
      </c>
      <c r="O329" s="10"/>
      <c r="P329" s="10">
        <v>55731</v>
      </c>
      <c r="Q329" s="10"/>
      <c r="R329" s="10"/>
      <c r="S329" s="10"/>
      <c r="T329" s="10">
        <v>55731</v>
      </c>
      <c r="U329" s="10"/>
      <c r="V329" s="10"/>
      <c r="W329" s="10"/>
      <c r="X329" s="41"/>
      <c r="Y329" s="41"/>
      <c r="Z329" s="41"/>
      <c r="AA329" s="41">
        <v>1</v>
      </c>
    </row>
    <row r="330" spans="1:27" ht="117" x14ac:dyDescent="0.35">
      <c r="A330" s="11">
        <v>326</v>
      </c>
      <c r="B330" s="27" t="s">
        <v>618</v>
      </c>
      <c r="C330" s="27" t="s">
        <v>619</v>
      </c>
      <c r="D330" s="12">
        <v>72</v>
      </c>
      <c r="E330" s="15" t="s">
        <v>622</v>
      </c>
      <c r="F330" s="19"/>
      <c r="G330" s="11" t="s">
        <v>76</v>
      </c>
      <c r="H330" s="15" t="s">
        <v>371</v>
      </c>
      <c r="I330" s="11"/>
      <c r="J330" s="11" t="s">
        <v>76</v>
      </c>
      <c r="K330" s="11"/>
      <c r="L330" s="11" t="s">
        <v>25</v>
      </c>
      <c r="M330" s="11" t="s">
        <v>116</v>
      </c>
      <c r="N330" s="10">
        <f t="shared" si="6"/>
        <v>97406</v>
      </c>
      <c r="O330" s="10"/>
      <c r="P330" s="10">
        <v>97406</v>
      </c>
      <c r="Q330" s="10"/>
      <c r="R330" s="10"/>
      <c r="S330" s="10"/>
      <c r="T330" s="10">
        <v>97406</v>
      </c>
      <c r="U330" s="10"/>
      <c r="V330" s="10"/>
      <c r="W330" s="10"/>
      <c r="X330" s="41"/>
      <c r="Y330" s="41"/>
      <c r="Z330" s="41"/>
      <c r="AA330" s="41">
        <v>1</v>
      </c>
    </row>
    <row r="331" spans="1:27" ht="104" x14ac:dyDescent="0.35">
      <c r="A331" s="11">
        <v>327</v>
      </c>
      <c r="B331" s="27" t="s">
        <v>618</v>
      </c>
      <c r="C331" s="27" t="s">
        <v>619</v>
      </c>
      <c r="D331" s="12">
        <v>70</v>
      </c>
      <c r="E331" s="15" t="s">
        <v>627</v>
      </c>
      <c r="F331" s="19"/>
      <c r="G331" s="11" t="s">
        <v>76</v>
      </c>
      <c r="H331" s="15" t="s">
        <v>372</v>
      </c>
      <c r="I331" s="11"/>
      <c r="J331" s="11" t="s">
        <v>76</v>
      </c>
      <c r="K331" s="11"/>
      <c r="L331" s="11" t="s">
        <v>25</v>
      </c>
      <c r="M331" s="11" t="s">
        <v>116</v>
      </c>
      <c r="N331" s="10">
        <f t="shared" si="6"/>
        <v>12541</v>
      </c>
      <c r="O331" s="10"/>
      <c r="P331" s="10">
        <v>12541</v>
      </c>
      <c r="Q331" s="10"/>
      <c r="R331" s="10"/>
      <c r="S331" s="10"/>
      <c r="T331" s="10">
        <v>12541</v>
      </c>
      <c r="U331" s="10"/>
      <c r="V331" s="10"/>
      <c r="W331" s="10"/>
      <c r="X331" s="41"/>
      <c r="Y331" s="41"/>
      <c r="Z331" s="41"/>
      <c r="AA331" s="41">
        <v>1</v>
      </c>
    </row>
    <row r="332" spans="1:27" ht="104" x14ac:dyDescent="0.35">
      <c r="A332" s="11">
        <v>328</v>
      </c>
      <c r="B332" s="27" t="s">
        <v>618</v>
      </c>
      <c r="C332" s="27" t="s">
        <v>619</v>
      </c>
      <c r="D332" s="12">
        <v>70</v>
      </c>
      <c r="E332" s="15" t="s">
        <v>627</v>
      </c>
      <c r="F332" s="19"/>
      <c r="G332" s="11" t="s">
        <v>76</v>
      </c>
      <c r="H332" s="15" t="s">
        <v>373</v>
      </c>
      <c r="I332" s="11"/>
      <c r="J332" s="11" t="s">
        <v>76</v>
      </c>
      <c r="K332" s="11"/>
      <c r="L332" s="11" t="s">
        <v>25</v>
      </c>
      <c r="M332" s="11" t="s">
        <v>116</v>
      </c>
      <c r="N332" s="10">
        <f t="shared" si="6"/>
        <v>5759</v>
      </c>
      <c r="O332" s="10"/>
      <c r="P332" s="10">
        <v>5759</v>
      </c>
      <c r="Q332" s="10"/>
      <c r="R332" s="10"/>
      <c r="S332" s="10"/>
      <c r="T332" s="10">
        <v>5759</v>
      </c>
      <c r="U332" s="10"/>
      <c r="V332" s="10"/>
      <c r="W332" s="10"/>
      <c r="X332" s="41"/>
      <c r="Y332" s="41"/>
      <c r="Z332" s="41"/>
      <c r="AA332" s="41">
        <v>1</v>
      </c>
    </row>
    <row r="333" spans="1:27" ht="104" x14ac:dyDescent="0.35">
      <c r="A333" s="11">
        <v>329</v>
      </c>
      <c r="B333" s="27" t="s">
        <v>618</v>
      </c>
      <c r="C333" s="27" t="s">
        <v>619</v>
      </c>
      <c r="D333" s="12">
        <v>70</v>
      </c>
      <c r="E333" s="15" t="s">
        <v>627</v>
      </c>
      <c r="F333" s="19"/>
      <c r="G333" s="11" t="s">
        <v>76</v>
      </c>
      <c r="H333" s="15" t="s">
        <v>374</v>
      </c>
      <c r="I333" s="11"/>
      <c r="J333" s="11" t="s">
        <v>76</v>
      </c>
      <c r="K333" s="11"/>
      <c r="L333" s="11" t="s">
        <v>25</v>
      </c>
      <c r="M333" s="11" t="s">
        <v>116</v>
      </c>
      <c r="N333" s="10">
        <f t="shared" si="6"/>
        <v>170762</v>
      </c>
      <c r="O333" s="10"/>
      <c r="P333" s="10">
        <v>170762</v>
      </c>
      <c r="Q333" s="10"/>
      <c r="R333" s="10"/>
      <c r="S333" s="10"/>
      <c r="T333" s="10">
        <v>170762</v>
      </c>
      <c r="U333" s="10"/>
      <c r="V333" s="10"/>
      <c r="W333" s="10"/>
      <c r="X333" s="41"/>
      <c r="Y333" s="41"/>
      <c r="Z333" s="41"/>
      <c r="AA333" s="41">
        <v>1</v>
      </c>
    </row>
    <row r="334" spans="1:27" ht="117" x14ac:dyDescent="0.35">
      <c r="A334" s="11">
        <v>330</v>
      </c>
      <c r="B334" s="27" t="s">
        <v>618</v>
      </c>
      <c r="C334" s="27" t="s">
        <v>619</v>
      </c>
      <c r="D334" s="12">
        <v>72</v>
      </c>
      <c r="E334" s="15" t="s">
        <v>622</v>
      </c>
      <c r="F334" s="19"/>
      <c r="G334" s="11" t="s">
        <v>76</v>
      </c>
      <c r="H334" s="15" t="s">
        <v>375</v>
      </c>
      <c r="I334" s="11"/>
      <c r="J334" s="11" t="s">
        <v>76</v>
      </c>
      <c r="K334" s="11"/>
      <c r="L334" s="11" t="s">
        <v>25</v>
      </c>
      <c r="M334" s="11" t="s">
        <v>116</v>
      </c>
      <c r="N334" s="10">
        <f t="shared" si="6"/>
        <v>11971</v>
      </c>
      <c r="O334" s="10"/>
      <c r="P334" s="10">
        <v>11971</v>
      </c>
      <c r="Q334" s="10"/>
      <c r="R334" s="10"/>
      <c r="S334" s="10"/>
      <c r="T334" s="10">
        <v>11971</v>
      </c>
      <c r="U334" s="10"/>
      <c r="V334" s="10"/>
      <c r="W334" s="10"/>
      <c r="X334" s="41"/>
      <c r="Y334" s="41"/>
      <c r="Z334" s="41"/>
      <c r="AA334" s="41">
        <v>1</v>
      </c>
    </row>
    <row r="335" spans="1:27" ht="117" x14ac:dyDescent="0.35">
      <c r="A335" s="11">
        <v>331</v>
      </c>
      <c r="B335" s="27" t="s">
        <v>618</v>
      </c>
      <c r="C335" s="27" t="s">
        <v>619</v>
      </c>
      <c r="D335" s="12">
        <v>72</v>
      </c>
      <c r="E335" s="15" t="s">
        <v>622</v>
      </c>
      <c r="F335" s="19"/>
      <c r="G335" s="11" t="s">
        <v>76</v>
      </c>
      <c r="H335" s="15" t="s">
        <v>376</v>
      </c>
      <c r="I335" s="11"/>
      <c r="J335" s="11" t="s">
        <v>76</v>
      </c>
      <c r="K335" s="11"/>
      <c r="L335" s="11" t="s">
        <v>25</v>
      </c>
      <c r="M335" s="11" t="s">
        <v>116</v>
      </c>
      <c r="N335" s="10">
        <f t="shared" si="6"/>
        <v>1758446</v>
      </c>
      <c r="O335" s="10"/>
      <c r="P335" s="10">
        <v>1758446</v>
      </c>
      <c r="Q335" s="10"/>
      <c r="R335" s="10"/>
      <c r="S335" s="10"/>
      <c r="T335" s="10">
        <v>1758446</v>
      </c>
      <c r="U335" s="10"/>
      <c r="V335" s="10"/>
      <c r="W335" s="10"/>
      <c r="X335" s="41"/>
      <c r="Y335" s="41"/>
      <c r="Z335" s="41"/>
      <c r="AA335" s="41">
        <v>1</v>
      </c>
    </row>
    <row r="336" spans="1:27" ht="78" x14ac:dyDescent="0.35">
      <c r="A336" s="11">
        <v>332</v>
      </c>
      <c r="B336" s="27" t="s">
        <v>618</v>
      </c>
      <c r="C336" s="27" t="s">
        <v>619</v>
      </c>
      <c r="D336" s="12">
        <v>68</v>
      </c>
      <c r="E336" s="30" t="s">
        <v>620</v>
      </c>
      <c r="F336" s="19"/>
      <c r="G336" s="11" t="s">
        <v>76</v>
      </c>
      <c r="H336" s="15" t="s">
        <v>377</v>
      </c>
      <c r="I336" s="11"/>
      <c r="J336" s="11" t="s">
        <v>76</v>
      </c>
      <c r="K336" s="11"/>
      <c r="L336" s="11" t="s">
        <v>25</v>
      </c>
      <c r="M336" s="11" t="s">
        <v>116</v>
      </c>
      <c r="N336" s="10">
        <f t="shared" si="6"/>
        <v>423052</v>
      </c>
      <c r="O336" s="10"/>
      <c r="P336" s="10">
        <v>423052</v>
      </c>
      <c r="Q336" s="10"/>
      <c r="R336" s="10"/>
      <c r="S336" s="10"/>
      <c r="T336" s="10">
        <v>423052</v>
      </c>
      <c r="U336" s="10"/>
      <c r="V336" s="10"/>
      <c r="W336" s="10"/>
      <c r="X336" s="41"/>
      <c r="Y336" s="41"/>
      <c r="Z336" s="41"/>
      <c r="AA336" s="41">
        <v>1</v>
      </c>
    </row>
    <row r="337" spans="1:27" ht="117" x14ac:dyDescent="0.35">
      <c r="A337" s="11">
        <v>333</v>
      </c>
      <c r="B337" s="27" t="s">
        <v>618</v>
      </c>
      <c r="C337" s="27" t="s">
        <v>619</v>
      </c>
      <c r="D337" s="12">
        <v>68</v>
      </c>
      <c r="E337" s="30" t="s">
        <v>620</v>
      </c>
      <c r="F337" s="19"/>
      <c r="G337" s="11" t="s">
        <v>76</v>
      </c>
      <c r="H337" s="15" t="s">
        <v>378</v>
      </c>
      <c r="I337" s="11"/>
      <c r="J337" s="11" t="s">
        <v>76</v>
      </c>
      <c r="K337" s="11"/>
      <c r="L337" s="11" t="s">
        <v>25</v>
      </c>
      <c r="M337" s="11" t="s">
        <v>116</v>
      </c>
      <c r="N337" s="10">
        <f t="shared" si="6"/>
        <v>2857581</v>
      </c>
      <c r="O337" s="10"/>
      <c r="P337" s="10">
        <v>2857581</v>
      </c>
      <c r="Q337" s="10"/>
      <c r="R337" s="10"/>
      <c r="S337" s="10"/>
      <c r="T337" s="10">
        <v>2857581</v>
      </c>
      <c r="U337" s="10"/>
      <c r="V337" s="10"/>
      <c r="W337" s="10"/>
      <c r="X337" s="41"/>
      <c r="Y337" s="41"/>
      <c r="Z337" s="41"/>
      <c r="AA337" s="41">
        <v>1</v>
      </c>
    </row>
    <row r="338" spans="1:27" ht="78" x14ac:dyDescent="0.35">
      <c r="A338" s="11">
        <v>334</v>
      </c>
      <c r="B338" s="27" t="s">
        <v>618</v>
      </c>
      <c r="C338" s="27" t="s">
        <v>619</v>
      </c>
      <c r="D338" s="12">
        <v>68</v>
      </c>
      <c r="E338" s="30" t="s">
        <v>620</v>
      </c>
      <c r="F338" s="19"/>
      <c r="G338" s="11" t="s">
        <v>76</v>
      </c>
      <c r="H338" s="15" t="s">
        <v>379</v>
      </c>
      <c r="I338" s="11"/>
      <c r="J338" s="11" t="s">
        <v>76</v>
      </c>
      <c r="K338" s="11"/>
      <c r="L338" s="11" t="s">
        <v>25</v>
      </c>
      <c r="M338" s="11" t="s">
        <v>116</v>
      </c>
      <c r="N338" s="10">
        <f t="shared" si="6"/>
        <v>2335085</v>
      </c>
      <c r="O338" s="10"/>
      <c r="P338" s="10">
        <v>2335085</v>
      </c>
      <c r="Q338" s="10"/>
      <c r="R338" s="10"/>
      <c r="S338" s="10"/>
      <c r="T338" s="10">
        <v>2335085</v>
      </c>
      <c r="U338" s="10"/>
      <c r="V338" s="10"/>
      <c r="W338" s="10"/>
      <c r="X338" s="41"/>
      <c r="Y338" s="41"/>
      <c r="Z338" s="41"/>
      <c r="AA338" s="41">
        <v>1</v>
      </c>
    </row>
    <row r="339" spans="1:27" ht="78" x14ac:dyDescent="0.35">
      <c r="A339" s="11">
        <v>335</v>
      </c>
      <c r="B339" s="27" t="s">
        <v>618</v>
      </c>
      <c r="C339" s="27" t="s">
        <v>619</v>
      </c>
      <c r="D339" s="12">
        <v>68</v>
      </c>
      <c r="E339" s="30" t="s">
        <v>620</v>
      </c>
      <c r="F339" s="19"/>
      <c r="G339" s="11" t="s">
        <v>76</v>
      </c>
      <c r="H339" s="15" t="s">
        <v>380</v>
      </c>
      <c r="I339" s="11"/>
      <c r="J339" s="11" t="s">
        <v>76</v>
      </c>
      <c r="K339" s="11"/>
      <c r="L339" s="11" t="s">
        <v>25</v>
      </c>
      <c r="M339" s="11" t="s">
        <v>116</v>
      </c>
      <c r="N339" s="10">
        <f t="shared" si="6"/>
        <v>1570726</v>
      </c>
      <c r="O339" s="10"/>
      <c r="P339" s="10">
        <v>1570726</v>
      </c>
      <c r="Q339" s="10"/>
      <c r="R339" s="10"/>
      <c r="S339" s="10"/>
      <c r="T339" s="10">
        <v>1570726</v>
      </c>
      <c r="U339" s="10"/>
      <c r="V339" s="10"/>
      <c r="W339" s="10"/>
      <c r="X339" s="41"/>
      <c r="Y339" s="41"/>
      <c r="Z339" s="41"/>
      <c r="AA339" s="41">
        <v>1</v>
      </c>
    </row>
    <row r="340" spans="1:27" ht="156" x14ac:dyDescent="0.35">
      <c r="A340" s="11">
        <v>336</v>
      </c>
      <c r="B340" s="27" t="s">
        <v>618</v>
      </c>
      <c r="C340" s="27" t="s">
        <v>619</v>
      </c>
      <c r="D340" s="12">
        <v>69</v>
      </c>
      <c r="E340" s="28" t="s">
        <v>621</v>
      </c>
      <c r="F340" s="19"/>
      <c r="G340" s="11" t="s">
        <v>76</v>
      </c>
      <c r="H340" s="15" t="s">
        <v>381</v>
      </c>
      <c r="I340" s="11"/>
      <c r="J340" s="11" t="s">
        <v>76</v>
      </c>
      <c r="K340" s="11"/>
      <c r="L340" s="11" t="s">
        <v>25</v>
      </c>
      <c r="M340" s="11" t="s">
        <v>116</v>
      </c>
      <c r="N340" s="10">
        <f t="shared" si="6"/>
        <v>5405376</v>
      </c>
      <c r="O340" s="10"/>
      <c r="P340" s="10">
        <v>5405376</v>
      </c>
      <c r="Q340" s="10"/>
      <c r="R340" s="10"/>
      <c r="S340" s="10"/>
      <c r="T340" s="10">
        <v>5405376</v>
      </c>
      <c r="U340" s="10"/>
      <c r="V340" s="10"/>
      <c r="W340" s="10"/>
      <c r="X340" s="41"/>
      <c r="Y340" s="41"/>
      <c r="Z340" s="41"/>
      <c r="AA340" s="41">
        <v>1</v>
      </c>
    </row>
    <row r="341" spans="1:27" ht="273" x14ac:dyDescent="0.35">
      <c r="A341" s="11">
        <v>337</v>
      </c>
      <c r="B341" s="27" t="s">
        <v>618</v>
      </c>
      <c r="C341" s="27" t="s">
        <v>619</v>
      </c>
      <c r="D341" s="12">
        <v>69</v>
      </c>
      <c r="E341" s="28" t="s">
        <v>621</v>
      </c>
      <c r="F341" s="19"/>
      <c r="G341" s="11" t="s">
        <v>76</v>
      </c>
      <c r="H341" s="15" t="s">
        <v>382</v>
      </c>
      <c r="I341" s="11"/>
      <c r="J341" s="11" t="s">
        <v>76</v>
      </c>
      <c r="K341" s="11"/>
      <c r="L341" s="11" t="s">
        <v>25</v>
      </c>
      <c r="M341" s="11" t="s">
        <v>116</v>
      </c>
      <c r="N341" s="10">
        <f t="shared" si="6"/>
        <v>8732888</v>
      </c>
      <c r="O341" s="10"/>
      <c r="P341" s="10">
        <v>8732888</v>
      </c>
      <c r="Q341" s="10"/>
      <c r="R341" s="10"/>
      <c r="S341" s="10"/>
      <c r="T341" s="10">
        <v>8732888</v>
      </c>
      <c r="U341" s="10"/>
      <c r="V341" s="10"/>
      <c r="W341" s="10"/>
      <c r="X341" s="41"/>
      <c r="Y341" s="41"/>
      <c r="Z341" s="41"/>
      <c r="AA341" s="41">
        <v>1</v>
      </c>
    </row>
    <row r="342" spans="1:27" ht="91" x14ac:dyDescent="0.35">
      <c r="A342" s="11">
        <v>338</v>
      </c>
      <c r="B342" s="27" t="s">
        <v>618</v>
      </c>
      <c r="C342" s="27" t="s">
        <v>619</v>
      </c>
      <c r="D342" s="12">
        <v>69</v>
      </c>
      <c r="E342" s="28" t="s">
        <v>621</v>
      </c>
      <c r="F342" s="19"/>
      <c r="G342" s="11" t="s">
        <v>76</v>
      </c>
      <c r="H342" s="15" t="s">
        <v>383</v>
      </c>
      <c r="I342" s="11"/>
      <c r="J342" s="11" t="s">
        <v>76</v>
      </c>
      <c r="K342" s="11"/>
      <c r="L342" s="11" t="s">
        <v>25</v>
      </c>
      <c r="M342" s="11" t="s">
        <v>116</v>
      </c>
      <c r="N342" s="10">
        <f t="shared" si="6"/>
        <v>6641868</v>
      </c>
      <c r="O342" s="10"/>
      <c r="P342" s="10">
        <v>6641868</v>
      </c>
      <c r="Q342" s="10"/>
      <c r="R342" s="10"/>
      <c r="S342" s="10"/>
      <c r="T342" s="10">
        <v>6641868</v>
      </c>
      <c r="U342" s="10"/>
      <c r="V342" s="10"/>
      <c r="W342" s="10"/>
      <c r="X342" s="41"/>
      <c r="Y342" s="41"/>
      <c r="Z342" s="41"/>
      <c r="AA342" s="41">
        <v>1</v>
      </c>
    </row>
    <row r="343" spans="1:27" ht="104" x14ac:dyDescent="0.35">
      <c r="A343" s="11">
        <v>339</v>
      </c>
      <c r="B343" s="27" t="s">
        <v>618</v>
      </c>
      <c r="C343" s="27" t="s">
        <v>619</v>
      </c>
      <c r="D343" s="12">
        <v>68</v>
      </c>
      <c r="E343" s="30" t="s">
        <v>620</v>
      </c>
      <c r="F343" s="19"/>
      <c r="G343" s="11" t="s">
        <v>76</v>
      </c>
      <c r="H343" s="15" t="s">
        <v>384</v>
      </c>
      <c r="I343" s="11"/>
      <c r="J343" s="11" t="s">
        <v>76</v>
      </c>
      <c r="K343" s="11"/>
      <c r="L343" s="11" t="s">
        <v>25</v>
      </c>
      <c r="M343" s="11" t="s">
        <v>116</v>
      </c>
      <c r="N343" s="10">
        <f t="shared" si="6"/>
        <v>2487793</v>
      </c>
      <c r="O343" s="10"/>
      <c r="P343" s="10">
        <v>2487793</v>
      </c>
      <c r="Q343" s="10"/>
      <c r="R343" s="10"/>
      <c r="S343" s="10"/>
      <c r="T343" s="10">
        <v>2487793</v>
      </c>
      <c r="U343" s="10"/>
      <c r="V343" s="10"/>
      <c r="W343" s="10"/>
      <c r="X343" s="41"/>
      <c r="Y343" s="41"/>
      <c r="Z343" s="41"/>
      <c r="AA343" s="41">
        <v>1</v>
      </c>
    </row>
    <row r="344" spans="1:27" ht="130" x14ac:dyDescent="0.35">
      <c r="A344" s="11">
        <v>340</v>
      </c>
      <c r="B344" s="27" t="s">
        <v>618</v>
      </c>
      <c r="C344" s="27" t="s">
        <v>619</v>
      </c>
      <c r="D344" s="12">
        <v>69</v>
      </c>
      <c r="E344" s="28" t="s">
        <v>621</v>
      </c>
      <c r="F344" s="19"/>
      <c r="G344" s="11" t="s">
        <v>76</v>
      </c>
      <c r="H344" s="15" t="s">
        <v>385</v>
      </c>
      <c r="I344" s="11"/>
      <c r="J344" s="11" t="s">
        <v>76</v>
      </c>
      <c r="K344" s="11"/>
      <c r="L344" s="11" t="s">
        <v>25</v>
      </c>
      <c r="M344" s="11" t="s">
        <v>116</v>
      </c>
      <c r="N344" s="10">
        <f t="shared" si="6"/>
        <v>2872778</v>
      </c>
      <c r="O344" s="10"/>
      <c r="P344" s="10">
        <v>2872778</v>
      </c>
      <c r="Q344" s="10"/>
      <c r="R344" s="10"/>
      <c r="S344" s="10"/>
      <c r="T344" s="10">
        <v>2872778</v>
      </c>
      <c r="U344" s="10"/>
      <c r="V344" s="10"/>
      <c r="W344" s="10"/>
      <c r="X344" s="41"/>
      <c r="Y344" s="41"/>
      <c r="Z344" s="41"/>
      <c r="AA344" s="41">
        <v>1</v>
      </c>
    </row>
    <row r="345" spans="1:27" ht="117" x14ac:dyDescent="0.35">
      <c r="A345" s="11">
        <v>341</v>
      </c>
      <c r="B345" s="27" t="s">
        <v>618</v>
      </c>
      <c r="C345" s="27" t="s">
        <v>619</v>
      </c>
      <c r="D345" s="12">
        <v>72</v>
      </c>
      <c r="E345" s="15" t="s">
        <v>622</v>
      </c>
      <c r="F345" s="19"/>
      <c r="G345" s="11" t="s">
        <v>76</v>
      </c>
      <c r="H345" s="15" t="s">
        <v>386</v>
      </c>
      <c r="I345" s="11"/>
      <c r="J345" s="11" t="s">
        <v>76</v>
      </c>
      <c r="K345" s="11"/>
      <c r="L345" s="11" t="s">
        <v>25</v>
      </c>
      <c r="M345" s="11" t="s">
        <v>116</v>
      </c>
      <c r="N345" s="10">
        <f t="shared" si="6"/>
        <v>67880</v>
      </c>
      <c r="O345" s="10"/>
      <c r="P345" s="10">
        <v>67880</v>
      </c>
      <c r="Q345" s="10"/>
      <c r="R345" s="10"/>
      <c r="S345" s="10"/>
      <c r="T345" s="10">
        <v>67880</v>
      </c>
      <c r="U345" s="10"/>
      <c r="V345" s="10"/>
      <c r="W345" s="10"/>
      <c r="X345" s="41"/>
      <c r="Y345" s="41"/>
      <c r="Z345" s="41"/>
      <c r="AA345" s="41">
        <v>1</v>
      </c>
    </row>
    <row r="346" spans="1:27" ht="117" x14ac:dyDescent="0.35">
      <c r="A346" s="11">
        <v>342</v>
      </c>
      <c r="B346" s="27" t="s">
        <v>618</v>
      </c>
      <c r="C346" s="27" t="s">
        <v>619</v>
      </c>
      <c r="D346" s="12">
        <v>72</v>
      </c>
      <c r="E346" s="15" t="s">
        <v>622</v>
      </c>
      <c r="F346" s="19"/>
      <c r="G346" s="11" t="s">
        <v>76</v>
      </c>
      <c r="H346" s="15" t="s">
        <v>387</v>
      </c>
      <c r="I346" s="11"/>
      <c r="J346" s="11" t="s">
        <v>76</v>
      </c>
      <c r="K346" s="11"/>
      <c r="L346" s="11" t="s">
        <v>25</v>
      </c>
      <c r="M346" s="11" t="s">
        <v>116</v>
      </c>
      <c r="N346" s="10">
        <f t="shared" si="6"/>
        <v>1045916</v>
      </c>
      <c r="O346" s="10"/>
      <c r="P346" s="10">
        <v>1045916</v>
      </c>
      <c r="Q346" s="10"/>
      <c r="R346" s="10"/>
      <c r="S346" s="10"/>
      <c r="T346" s="10">
        <v>1045916</v>
      </c>
      <c r="U346" s="10"/>
      <c r="V346" s="10"/>
      <c r="W346" s="10"/>
      <c r="X346" s="41"/>
      <c r="Y346" s="41"/>
      <c r="Z346" s="41"/>
      <c r="AA346" s="41">
        <v>1</v>
      </c>
    </row>
    <row r="347" spans="1:27" ht="91" x14ac:dyDescent="0.35">
      <c r="A347" s="11">
        <v>343</v>
      </c>
      <c r="B347" s="27" t="s">
        <v>618</v>
      </c>
      <c r="C347" s="27" t="s">
        <v>619</v>
      </c>
      <c r="D347" s="12">
        <v>69</v>
      </c>
      <c r="E347" s="28" t="s">
        <v>621</v>
      </c>
      <c r="F347" s="19"/>
      <c r="G347" s="11" t="s">
        <v>76</v>
      </c>
      <c r="H347" s="15" t="s">
        <v>388</v>
      </c>
      <c r="I347" s="11"/>
      <c r="J347" s="11" t="s">
        <v>76</v>
      </c>
      <c r="K347" s="11"/>
      <c r="L347" s="11" t="s">
        <v>25</v>
      </c>
      <c r="M347" s="11" t="s">
        <v>116</v>
      </c>
      <c r="N347" s="10">
        <f t="shared" si="6"/>
        <v>1528</v>
      </c>
      <c r="O347" s="10"/>
      <c r="P347" s="10">
        <v>1528</v>
      </c>
      <c r="Q347" s="10"/>
      <c r="R347" s="10"/>
      <c r="S347" s="10"/>
      <c r="T347" s="10">
        <v>1528</v>
      </c>
      <c r="U347" s="10"/>
      <c r="V347" s="10"/>
      <c r="W347" s="10"/>
      <c r="X347" s="41"/>
      <c r="Y347" s="41"/>
      <c r="Z347" s="41"/>
      <c r="AA347" s="41">
        <v>1</v>
      </c>
    </row>
    <row r="348" spans="1:27" ht="117" x14ac:dyDescent="0.35">
      <c r="A348" s="11">
        <v>344</v>
      </c>
      <c r="B348" s="27" t="s">
        <v>618</v>
      </c>
      <c r="C348" s="27" t="s">
        <v>619</v>
      </c>
      <c r="D348" s="12">
        <v>72</v>
      </c>
      <c r="E348" s="15" t="s">
        <v>622</v>
      </c>
      <c r="F348" s="19"/>
      <c r="G348" s="11" t="s">
        <v>76</v>
      </c>
      <c r="H348" s="15" t="s">
        <v>389</v>
      </c>
      <c r="I348" s="11"/>
      <c r="J348" s="11" t="s">
        <v>76</v>
      </c>
      <c r="K348" s="11"/>
      <c r="L348" s="11" t="s">
        <v>25</v>
      </c>
      <c r="M348" s="11" t="s">
        <v>116</v>
      </c>
      <c r="N348" s="10">
        <f t="shared" si="6"/>
        <v>15413</v>
      </c>
      <c r="O348" s="10"/>
      <c r="P348" s="10">
        <v>15413</v>
      </c>
      <c r="Q348" s="10"/>
      <c r="R348" s="10"/>
      <c r="S348" s="10"/>
      <c r="T348" s="10">
        <v>15413</v>
      </c>
      <c r="U348" s="10"/>
      <c r="V348" s="10"/>
      <c r="W348" s="10"/>
      <c r="X348" s="41"/>
      <c r="Y348" s="41"/>
      <c r="Z348" s="41"/>
      <c r="AA348" s="41">
        <v>1</v>
      </c>
    </row>
    <row r="349" spans="1:27" ht="78" x14ac:dyDescent="0.35">
      <c r="A349" s="11">
        <v>345</v>
      </c>
      <c r="B349" s="27" t="s">
        <v>618</v>
      </c>
      <c r="C349" s="27" t="s">
        <v>619</v>
      </c>
      <c r="D349" s="12">
        <v>68</v>
      </c>
      <c r="E349" s="30" t="s">
        <v>620</v>
      </c>
      <c r="F349" s="19"/>
      <c r="G349" s="11" t="s">
        <v>76</v>
      </c>
      <c r="H349" s="15" t="s">
        <v>390</v>
      </c>
      <c r="I349" s="11"/>
      <c r="J349" s="11" t="s">
        <v>76</v>
      </c>
      <c r="K349" s="11"/>
      <c r="L349" s="11" t="s">
        <v>25</v>
      </c>
      <c r="M349" s="11" t="s">
        <v>116</v>
      </c>
      <c r="N349" s="10">
        <f t="shared" si="6"/>
        <v>18983278</v>
      </c>
      <c r="O349" s="10"/>
      <c r="P349" s="10">
        <v>18983278</v>
      </c>
      <c r="Q349" s="10"/>
      <c r="R349" s="10"/>
      <c r="S349" s="10"/>
      <c r="T349" s="10">
        <v>18983278</v>
      </c>
      <c r="U349" s="10"/>
      <c r="V349" s="10"/>
      <c r="W349" s="10"/>
      <c r="X349" s="41"/>
      <c r="Y349" s="41"/>
      <c r="Z349" s="41"/>
      <c r="AA349" s="41">
        <v>1</v>
      </c>
    </row>
    <row r="350" spans="1:27" ht="130" x14ac:dyDescent="0.35">
      <c r="A350" s="11">
        <v>346</v>
      </c>
      <c r="B350" s="27" t="s">
        <v>618</v>
      </c>
      <c r="C350" s="27" t="s">
        <v>619</v>
      </c>
      <c r="D350" s="12">
        <v>68</v>
      </c>
      <c r="E350" s="30" t="s">
        <v>620</v>
      </c>
      <c r="F350" s="19"/>
      <c r="G350" s="11" t="s">
        <v>76</v>
      </c>
      <c r="H350" s="15" t="s">
        <v>391</v>
      </c>
      <c r="I350" s="11"/>
      <c r="J350" s="11" t="s">
        <v>76</v>
      </c>
      <c r="K350" s="11"/>
      <c r="L350" s="11" t="s">
        <v>25</v>
      </c>
      <c r="M350" s="11" t="s">
        <v>116</v>
      </c>
      <c r="N350" s="10">
        <f t="shared" si="6"/>
        <v>873348</v>
      </c>
      <c r="O350" s="10"/>
      <c r="P350" s="10">
        <v>873348</v>
      </c>
      <c r="Q350" s="10"/>
      <c r="R350" s="10"/>
      <c r="S350" s="10"/>
      <c r="T350" s="10">
        <v>873348</v>
      </c>
      <c r="U350" s="10"/>
      <c r="V350" s="10"/>
      <c r="W350" s="10"/>
      <c r="X350" s="41"/>
      <c r="Y350" s="41"/>
      <c r="Z350" s="41"/>
      <c r="AA350" s="41">
        <v>1</v>
      </c>
    </row>
    <row r="351" spans="1:27" ht="299" x14ac:dyDescent="0.35">
      <c r="A351" s="11">
        <v>347</v>
      </c>
      <c r="B351" s="27" t="s">
        <v>618</v>
      </c>
      <c r="C351" s="27" t="s">
        <v>619</v>
      </c>
      <c r="D351" s="12">
        <v>68</v>
      </c>
      <c r="E351" s="30" t="s">
        <v>620</v>
      </c>
      <c r="F351" s="19"/>
      <c r="G351" s="11" t="s">
        <v>76</v>
      </c>
      <c r="H351" s="15" t="s">
        <v>392</v>
      </c>
      <c r="I351" s="11"/>
      <c r="J351" s="11" t="s">
        <v>76</v>
      </c>
      <c r="K351" s="11"/>
      <c r="L351" s="11" t="s">
        <v>25</v>
      </c>
      <c r="M351" s="11" t="s">
        <v>116</v>
      </c>
      <c r="N351" s="10">
        <f t="shared" si="6"/>
        <v>4284321</v>
      </c>
      <c r="O351" s="10"/>
      <c r="P351" s="10">
        <v>4284321</v>
      </c>
      <c r="Q351" s="10"/>
      <c r="R351" s="10"/>
      <c r="S351" s="10"/>
      <c r="T351" s="10">
        <v>4284321</v>
      </c>
      <c r="U351" s="10"/>
      <c r="V351" s="10"/>
      <c r="W351" s="10"/>
      <c r="X351" s="41"/>
      <c r="Y351" s="41"/>
      <c r="Z351" s="41"/>
      <c r="AA351" s="41">
        <v>1</v>
      </c>
    </row>
    <row r="352" spans="1:27" ht="78" x14ac:dyDescent="0.35">
      <c r="A352" s="11">
        <v>348</v>
      </c>
      <c r="B352" s="27" t="s">
        <v>618</v>
      </c>
      <c r="C352" s="27" t="s">
        <v>619</v>
      </c>
      <c r="D352" s="12">
        <v>68</v>
      </c>
      <c r="E352" s="30" t="s">
        <v>620</v>
      </c>
      <c r="F352" s="19"/>
      <c r="G352" s="11" t="s">
        <v>76</v>
      </c>
      <c r="H352" s="15" t="s">
        <v>393</v>
      </c>
      <c r="I352" s="11"/>
      <c r="J352" s="11" t="s">
        <v>76</v>
      </c>
      <c r="K352" s="11"/>
      <c r="L352" s="11" t="s">
        <v>25</v>
      </c>
      <c r="M352" s="11" t="s">
        <v>116</v>
      </c>
      <c r="N352" s="10">
        <f t="shared" si="6"/>
        <v>397211</v>
      </c>
      <c r="O352" s="10"/>
      <c r="P352" s="10">
        <v>397211</v>
      </c>
      <c r="Q352" s="10"/>
      <c r="R352" s="10"/>
      <c r="S352" s="10"/>
      <c r="T352" s="10">
        <v>397211</v>
      </c>
      <c r="U352" s="10"/>
      <c r="V352" s="10"/>
      <c r="W352" s="10"/>
      <c r="X352" s="41"/>
      <c r="Y352" s="41"/>
      <c r="Z352" s="41"/>
      <c r="AA352" s="41">
        <v>1</v>
      </c>
    </row>
    <row r="353" spans="1:27" ht="104" x14ac:dyDescent="0.35">
      <c r="A353" s="11">
        <v>349</v>
      </c>
      <c r="B353" s="27" t="s">
        <v>618</v>
      </c>
      <c r="C353" s="27" t="s">
        <v>619</v>
      </c>
      <c r="D353" s="12">
        <v>70</v>
      </c>
      <c r="E353" s="15" t="s">
        <v>627</v>
      </c>
      <c r="F353" s="19"/>
      <c r="G353" s="11" t="s">
        <v>76</v>
      </c>
      <c r="H353" s="15" t="s">
        <v>394</v>
      </c>
      <c r="I353" s="11"/>
      <c r="J353" s="11" t="s">
        <v>76</v>
      </c>
      <c r="K353" s="11"/>
      <c r="L353" s="11" t="s">
        <v>25</v>
      </c>
      <c r="M353" s="11" t="s">
        <v>116</v>
      </c>
      <c r="N353" s="10">
        <f t="shared" si="6"/>
        <v>447752</v>
      </c>
      <c r="O353" s="10"/>
      <c r="P353" s="10">
        <v>447752</v>
      </c>
      <c r="Q353" s="10"/>
      <c r="R353" s="10"/>
      <c r="S353" s="10"/>
      <c r="T353" s="10">
        <v>447752</v>
      </c>
      <c r="U353" s="10"/>
      <c r="V353" s="10"/>
      <c r="W353" s="10"/>
      <c r="X353" s="41"/>
      <c r="Y353" s="41"/>
      <c r="Z353" s="41"/>
      <c r="AA353" s="41">
        <v>1</v>
      </c>
    </row>
    <row r="354" spans="1:27" ht="91" x14ac:dyDescent="0.35">
      <c r="A354" s="11">
        <v>350</v>
      </c>
      <c r="B354" s="27" t="s">
        <v>618</v>
      </c>
      <c r="C354" s="27" t="s">
        <v>619</v>
      </c>
      <c r="D354" s="12">
        <v>68</v>
      </c>
      <c r="E354" s="30" t="s">
        <v>620</v>
      </c>
      <c r="F354" s="19"/>
      <c r="G354" s="11" t="s">
        <v>76</v>
      </c>
      <c r="H354" s="15" t="s">
        <v>395</v>
      </c>
      <c r="I354" s="11"/>
      <c r="J354" s="11" t="s">
        <v>76</v>
      </c>
      <c r="K354" s="11"/>
      <c r="L354" s="11" t="s">
        <v>25</v>
      </c>
      <c r="M354" s="11" t="s">
        <v>116</v>
      </c>
      <c r="N354" s="10">
        <f t="shared" si="6"/>
        <v>3659121</v>
      </c>
      <c r="O354" s="10"/>
      <c r="P354" s="10">
        <v>3659121</v>
      </c>
      <c r="Q354" s="10"/>
      <c r="R354" s="10"/>
      <c r="S354" s="10"/>
      <c r="T354" s="10">
        <v>3659121</v>
      </c>
      <c r="U354" s="10"/>
      <c r="V354" s="10"/>
      <c r="W354" s="10"/>
      <c r="X354" s="41"/>
      <c r="Y354" s="41"/>
      <c r="Z354" s="41"/>
      <c r="AA354" s="41">
        <v>1</v>
      </c>
    </row>
    <row r="355" spans="1:27" ht="104" x14ac:dyDescent="0.35">
      <c r="A355" s="11">
        <v>351</v>
      </c>
      <c r="B355" s="27" t="s">
        <v>618</v>
      </c>
      <c r="C355" s="27" t="s">
        <v>619</v>
      </c>
      <c r="D355" s="12">
        <v>68</v>
      </c>
      <c r="E355" s="30" t="s">
        <v>620</v>
      </c>
      <c r="F355" s="19"/>
      <c r="G355" s="11" t="s">
        <v>76</v>
      </c>
      <c r="H355" s="15" t="s">
        <v>396</v>
      </c>
      <c r="I355" s="11"/>
      <c r="J355" s="11" t="s">
        <v>76</v>
      </c>
      <c r="K355" s="11"/>
      <c r="L355" s="11" t="s">
        <v>25</v>
      </c>
      <c r="M355" s="11" t="s">
        <v>116</v>
      </c>
      <c r="N355" s="10">
        <f t="shared" si="6"/>
        <v>26917</v>
      </c>
      <c r="O355" s="10"/>
      <c r="P355" s="10">
        <v>26917</v>
      </c>
      <c r="Q355" s="10"/>
      <c r="R355" s="10"/>
      <c r="S355" s="10"/>
      <c r="T355" s="10">
        <v>26917</v>
      </c>
      <c r="U355" s="10"/>
      <c r="V355" s="10"/>
      <c r="W355" s="10"/>
      <c r="X355" s="41"/>
      <c r="Y355" s="41"/>
      <c r="Z355" s="41"/>
      <c r="AA355" s="41">
        <v>1</v>
      </c>
    </row>
    <row r="356" spans="1:27" ht="143" x14ac:dyDescent="0.35">
      <c r="A356" s="11">
        <v>352</v>
      </c>
      <c r="B356" s="27" t="s">
        <v>618</v>
      </c>
      <c r="C356" s="27" t="s">
        <v>619</v>
      </c>
      <c r="D356" s="12">
        <v>69</v>
      </c>
      <c r="E356" s="28" t="s">
        <v>621</v>
      </c>
      <c r="F356" s="19"/>
      <c r="G356" s="11" t="s">
        <v>76</v>
      </c>
      <c r="H356" s="15" t="s">
        <v>397</v>
      </c>
      <c r="I356" s="11"/>
      <c r="J356" s="11" t="s">
        <v>76</v>
      </c>
      <c r="K356" s="11"/>
      <c r="L356" s="11" t="s">
        <v>25</v>
      </c>
      <c r="M356" s="11" t="s">
        <v>116</v>
      </c>
      <c r="N356" s="10">
        <f t="shared" si="6"/>
        <v>1468885</v>
      </c>
      <c r="O356" s="10"/>
      <c r="P356" s="10">
        <v>1468885</v>
      </c>
      <c r="Q356" s="10"/>
      <c r="R356" s="10"/>
      <c r="S356" s="10"/>
      <c r="T356" s="10">
        <v>1468885</v>
      </c>
      <c r="U356" s="10"/>
      <c r="V356" s="10"/>
      <c r="W356" s="10"/>
      <c r="X356" s="41"/>
      <c r="Y356" s="41"/>
      <c r="Z356" s="41"/>
      <c r="AA356" s="41">
        <v>1</v>
      </c>
    </row>
    <row r="357" spans="1:27" ht="91" x14ac:dyDescent="0.35">
      <c r="A357" s="11">
        <v>353</v>
      </c>
      <c r="B357" s="27" t="s">
        <v>618</v>
      </c>
      <c r="C357" s="27" t="s">
        <v>619</v>
      </c>
      <c r="D357" s="12">
        <v>68</v>
      </c>
      <c r="E357" s="30" t="s">
        <v>620</v>
      </c>
      <c r="F357" s="19"/>
      <c r="G357" s="11" t="s">
        <v>76</v>
      </c>
      <c r="H357" s="15" t="s">
        <v>398</v>
      </c>
      <c r="I357" s="11"/>
      <c r="J357" s="11" t="s">
        <v>76</v>
      </c>
      <c r="K357" s="11"/>
      <c r="L357" s="11" t="s">
        <v>25</v>
      </c>
      <c r="M357" s="11" t="s">
        <v>116</v>
      </c>
      <c r="N357" s="10">
        <f t="shared" si="6"/>
        <v>2627363</v>
      </c>
      <c r="O357" s="10"/>
      <c r="P357" s="10">
        <v>2627363</v>
      </c>
      <c r="Q357" s="10"/>
      <c r="R357" s="10"/>
      <c r="S357" s="10"/>
      <c r="T357" s="10">
        <v>2627363</v>
      </c>
      <c r="U357" s="10"/>
      <c r="V357" s="10"/>
      <c r="W357" s="10"/>
      <c r="X357" s="41"/>
      <c r="Y357" s="41"/>
      <c r="Z357" s="41"/>
      <c r="AA357" s="41">
        <v>1</v>
      </c>
    </row>
    <row r="358" spans="1:27" ht="91" x14ac:dyDescent="0.35">
      <c r="A358" s="11">
        <v>354</v>
      </c>
      <c r="B358" s="27" t="s">
        <v>618</v>
      </c>
      <c r="C358" s="27" t="s">
        <v>619</v>
      </c>
      <c r="D358" s="12">
        <v>68</v>
      </c>
      <c r="E358" s="30" t="s">
        <v>620</v>
      </c>
      <c r="F358" s="19"/>
      <c r="G358" s="11" t="s">
        <v>76</v>
      </c>
      <c r="H358" s="15" t="s">
        <v>399</v>
      </c>
      <c r="I358" s="11"/>
      <c r="J358" s="11" t="s">
        <v>76</v>
      </c>
      <c r="K358" s="11"/>
      <c r="L358" s="11" t="s">
        <v>25</v>
      </c>
      <c r="M358" s="11" t="s">
        <v>116</v>
      </c>
      <c r="N358" s="10">
        <f t="shared" si="6"/>
        <v>20920744</v>
      </c>
      <c r="O358" s="10"/>
      <c r="P358" s="10">
        <v>20920744</v>
      </c>
      <c r="Q358" s="10"/>
      <c r="R358" s="10"/>
      <c r="S358" s="10"/>
      <c r="T358" s="10">
        <v>20920744</v>
      </c>
      <c r="U358" s="10"/>
      <c r="V358" s="10"/>
      <c r="W358" s="10"/>
      <c r="X358" s="41"/>
      <c r="Y358" s="41"/>
      <c r="Z358" s="41"/>
      <c r="AA358" s="41">
        <v>1</v>
      </c>
    </row>
    <row r="359" spans="1:27" ht="78" x14ac:dyDescent="0.35">
      <c r="A359" s="11">
        <v>355</v>
      </c>
      <c r="B359" s="27" t="s">
        <v>618</v>
      </c>
      <c r="C359" s="27" t="s">
        <v>619</v>
      </c>
      <c r="D359" s="12">
        <v>68</v>
      </c>
      <c r="E359" s="30" t="s">
        <v>620</v>
      </c>
      <c r="F359" s="19"/>
      <c r="G359" s="11" t="s">
        <v>76</v>
      </c>
      <c r="H359" s="15" t="s">
        <v>400</v>
      </c>
      <c r="I359" s="11"/>
      <c r="J359" s="11" t="s">
        <v>76</v>
      </c>
      <c r="K359" s="11"/>
      <c r="L359" s="11" t="s">
        <v>25</v>
      </c>
      <c r="M359" s="11" t="s">
        <v>116</v>
      </c>
      <c r="N359" s="10">
        <f t="shared" si="6"/>
        <v>11457528</v>
      </c>
      <c r="O359" s="10"/>
      <c r="P359" s="10">
        <v>11457528</v>
      </c>
      <c r="Q359" s="10"/>
      <c r="R359" s="10"/>
      <c r="S359" s="10"/>
      <c r="T359" s="10">
        <v>11457528</v>
      </c>
      <c r="U359" s="10"/>
      <c r="V359" s="10"/>
      <c r="W359" s="10"/>
      <c r="X359" s="41"/>
      <c r="Y359" s="41"/>
      <c r="Z359" s="41"/>
      <c r="AA359" s="41">
        <v>1</v>
      </c>
    </row>
    <row r="360" spans="1:27" ht="78" x14ac:dyDescent="0.35">
      <c r="A360" s="11">
        <v>356</v>
      </c>
      <c r="B360" s="27" t="s">
        <v>618</v>
      </c>
      <c r="C360" s="27" t="s">
        <v>619</v>
      </c>
      <c r="D360" s="12">
        <v>68</v>
      </c>
      <c r="E360" s="30" t="s">
        <v>620</v>
      </c>
      <c r="F360" s="19"/>
      <c r="G360" s="11" t="s">
        <v>76</v>
      </c>
      <c r="H360" s="15" t="s">
        <v>401</v>
      </c>
      <c r="I360" s="11"/>
      <c r="J360" s="11" t="s">
        <v>76</v>
      </c>
      <c r="K360" s="11"/>
      <c r="L360" s="11" t="s">
        <v>25</v>
      </c>
      <c r="M360" s="11" t="s">
        <v>116</v>
      </c>
      <c r="N360" s="10">
        <f t="shared" si="6"/>
        <v>8000000</v>
      </c>
      <c r="O360" s="10"/>
      <c r="P360" s="10">
        <v>8000000</v>
      </c>
      <c r="Q360" s="10"/>
      <c r="R360" s="10"/>
      <c r="S360" s="10"/>
      <c r="T360" s="10">
        <v>8000000</v>
      </c>
      <c r="U360" s="10"/>
      <c r="V360" s="10"/>
      <c r="W360" s="10"/>
      <c r="X360" s="41"/>
      <c r="Y360" s="41"/>
      <c r="Z360" s="41"/>
      <c r="AA360" s="41">
        <v>1</v>
      </c>
    </row>
    <row r="361" spans="1:27" ht="78" x14ac:dyDescent="0.35">
      <c r="A361" s="11">
        <v>357</v>
      </c>
      <c r="B361" s="16" t="s">
        <v>639</v>
      </c>
      <c r="C361" s="16" t="s">
        <v>645</v>
      </c>
      <c r="D361" s="11">
        <v>154</v>
      </c>
      <c r="E361" s="31" t="s">
        <v>646</v>
      </c>
      <c r="F361" s="19"/>
      <c r="G361" s="11" t="s">
        <v>63</v>
      </c>
      <c r="H361" s="15" t="s">
        <v>403</v>
      </c>
      <c r="I361" s="11"/>
      <c r="J361" s="11" t="s">
        <v>402</v>
      </c>
      <c r="K361" s="11"/>
      <c r="L361" s="11" t="s">
        <v>25</v>
      </c>
      <c r="M361" s="11" t="s">
        <v>116</v>
      </c>
      <c r="N361" s="10">
        <f t="shared" si="6"/>
        <v>5440610</v>
      </c>
      <c r="O361" s="10"/>
      <c r="P361" s="10">
        <v>5440610</v>
      </c>
      <c r="Q361" s="10"/>
      <c r="R361" s="10"/>
      <c r="S361" s="10"/>
      <c r="T361" s="10">
        <v>5440610</v>
      </c>
      <c r="U361" s="10"/>
      <c r="V361" s="10"/>
      <c r="W361" s="10"/>
      <c r="X361" s="41"/>
      <c r="Y361" s="41"/>
      <c r="Z361" s="41"/>
      <c r="AA361" s="41">
        <v>1</v>
      </c>
    </row>
    <row r="362" spans="1:27" ht="52" x14ac:dyDescent="0.35">
      <c r="A362" s="11">
        <v>358</v>
      </c>
      <c r="B362" s="16" t="s">
        <v>639</v>
      </c>
      <c r="C362" s="16" t="s">
        <v>645</v>
      </c>
      <c r="D362" s="11">
        <v>154</v>
      </c>
      <c r="E362" s="31" t="s">
        <v>646</v>
      </c>
      <c r="F362" s="19"/>
      <c r="G362" s="11" t="s">
        <v>63</v>
      </c>
      <c r="H362" s="15" t="s">
        <v>404</v>
      </c>
      <c r="I362" s="11"/>
      <c r="J362" s="11" t="s">
        <v>402</v>
      </c>
      <c r="K362" s="11"/>
      <c r="L362" s="11" t="s">
        <v>25</v>
      </c>
      <c r="M362" s="11" t="s">
        <v>116</v>
      </c>
      <c r="N362" s="10">
        <f t="shared" si="6"/>
        <v>3571761</v>
      </c>
      <c r="O362" s="10"/>
      <c r="P362" s="10">
        <v>3571761</v>
      </c>
      <c r="Q362" s="10"/>
      <c r="R362" s="10"/>
      <c r="S362" s="10"/>
      <c r="T362" s="10">
        <v>3571761</v>
      </c>
      <c r="U362" s="10"/>
      <c r="V362" s="10"/>
      <c r="W362" s="10"/>
      <c r="X362" s="41"/>
      <c r="Y362" s="41"/>
      <c r="Z362" s="41"/>
      <c r="AA362" s="41">
        <v>1</v>
      </c>
    </row>
    <row r="363" spans="1:27" ht="52" x14ac:dyDescent="0.35">
      <c r="A363" s="11">
        <v>359</v>
      </c>
      <c r="B363" s="16" t="s">
        <v>639</v>
      </c>
      <c r="C363" s="16" t="s">
        <v>645</v>
      </c>
      <c r="D363" s="11">
        <v>154</v>
      </c>
      <c r="E363" s="31" t="s">
        <v>646</v>
      </c>
      <c r="F363" s="19"/>
      <c r="G363" s="11" t="s">
        <v>63</v>
      </c>
      <c r="H363" s="15" t="s">
        <v>405</v>
      </c>
      <c r="I363" s="11"/>
      <c r="J363" s="11" t="s">
        <v>402</v>
      </c>
      <c r="K363" s="11"/>
      <c r="L363" s="11" t="s">
        <v>25</v>
      </c>
      <c r="M363" s="11" t="s">
        <v>116</v>
      </c>
      <c r="N363" s="10">
        <f t="shared" si="6"/>
        <v>27523</v>
      </c>
      <c r="O363" s="10"/>
      <c r="P363" s="10">
        <v>27523</v>
      </c>
      <c r="Q363" s="10"/>
      <c r="R363" s="10"/>
      <c r="S363" s="10"/>
      <c r="T363" s="10">
        <v>27523</v>
      </c>
      <c r="U363" s="10"/>
      <c r="V363" s="10"/>
      <c r="W363" s="10"/>
      <c r="X363" s="41"/>
      <c r="Y363" s="41"/>
      <c r="Z363" s="41"/>
      <c r="AA363" s="41">
        <v>1</v>
      </c>
    </row>
    <row r="364" spans="1:27" ht="78" x14ac:dyDescent="0.35">
      <c r="A364" s="11">
        <v>360</v>
      </c>
      <c r="B364" s="16" t="s">
        <v>672</v>
      </c>
      <c r="C364" s="16" t="s">
        <v>695</v>
      </c>
      <c r="D364" s="35">
        <v>317</v>
      </c>
      <c r="E364" s="32" t="s">
        <v>700</v>
      </c>
      <c r="F364" s="19"/>
      <c r="G364" s="11" t="s">
        <v>701</v>
      </c>
      <c r="H364" s="36" t="s">
        <v>406</v>
      </c>
      <c r="I364" s="11"/>
      <c r="J364" s="11" t="s">
        <v>407</v>
      </c>
      <c r="K364" s="11"/>
      <c r="L364" s="11" t="s">
        <v>25</v>
      </c>
      <c r="M364" s="11" t="s">
        <v>116</v>
      </c>
      <c r="N364" s="10">
        <f t="shared" si="6"/>
        <v>127631</v>
      </c>
      <c r="O364" s="10"/>
      <c r="P364" s="10">
        <v>127631</v>
      </c>
      <c r="Q364" s="10"/>
      <c r="R364" s="10"/>
      <c r="S364" s="10"/>
      <c r="T364" s="10">
        <v>127631</v>
      </c>
      <c r="U364" s="10"/>
      <c r="V364" s="10"/>
      <c r="W364" s="10"/>
      <c r="X364" s="41"/>
      <c r="Y364" s="41"/>
      <c r="Z364" s="41"/>
      <c r="AA364" s="41">
        <v>1</v>
      </c>
    </row>
    <row r="365" spans="1:27" ht="52" x14ac:dyDescent="0.35">
      <c r="A365" s="11">
        <v>361</v>
      </c>
      <c r="B365" s="16" t="s">
        <v>672</v>
      </c>
      <c r="C365" s="16" t="s">
        <v>702</v>
      </c>
      <c r="D365" s="35">
        <v>336</v>
      </c>
      <c r="E365" s="18" t="s">
        <v>704</v>
      </c>
      <c r="F365" s="19"/>
      <c r="G365" s="11" t="s">
        <v>407</v>
      </c>
      <c r="H365" s="36" t="s">
        <v>408</v>
      </c>
      <c r="I365" s="11"/>
      <c r="J365" s="11" t="s">
        <v>407</v>
      </c>
      <c r="K365" s="11"/>
      <c r="L365" s="11" t="s">
        <v>25</v>
      </c>
      <c r="M365" s="11" t="s">
        <v>116</v>
      </c>
      <c r="N365" s="10">
        <f t="shared" si="6"/>
        <v>27150000</v>
      </c>
      <c r="O365" s="10"/>
      <c r="P365" s="10">
        <v>27150000</v>
      </c>
      <c r="Q365" s="10"/>
      <c r="R365" s="10"/>
      <c r="S365" s="10"/>
      <c r="T365" s="10">
        <v>27150000</v>
      </c>
      <c r="U365" s="10"/>
      <c r="V365" s="10"/>
      <c r="W365" s="10"/>
      <c r="X365" s="41"/>
      <c r="Y365" s="41"/>
      <c r="Z365" s="41"/>
      <c r="AA365" s="41">
        <v>1</v>
      </c>
    </row>
    <row r="366" spans="1:27" ht="52" x14ac:dyDescent="0.35">
      <c r="A366" s="11">
        <v>362</v>
      </c>
      <c r="B366" s="16" t="s">
        <v>672</v>
      </c>
      <c r="C366" s="16" t="s">
        <v>702</v>
      </c>
      <c r="D366" s="35">
        <v>336</v>
      </c>
      <c r="E366" s="18" t="s">
        <v>704</v>
      </c>
      <c r="F366" s="19"/>
      <c r="G366" s="11" t="s">
        <v>407</v>
      </c>
      <c r="H366" s="36" t="s">
        <v>409</v>
      </c>
      <c r="I366" s="11"/>
      <c r="J366" s="11" t="s">
        <v>407</v>
      </c>
      <c r="K366" s="11"/>
      <c r="L366" s="11" t="s">
        <v>25</v>
      </c>
      <c r="M366" s="11" t="s">
        <v>116</v>
      </c>
      <c r="N366" s="10">
        <f t="shared" si="6"/>
        <v>2675980</v>
      </c>
      <c r="O366" s="10"/>
      <c r="P366" s="10">
        <v>2675980</v>
      </c>
      <c r="Q366" s="10"/>
      <c r="R366" s="10"/>
      <c r="S366" s="10"/>
      <c r="T366" s="10">
        <v>2675980</v>
      </c>
      <c r="U366" s="10"/>
      <c r="V366" s="10"/>
      <c r="W366" s="10"/>
      <c r="X366" s="41"/>
      <c r="Y366" s="41"/>
      <c r="Z366" s="41"/>
      <c r="AA366" s="41">
        <v>1</v>
      </c>
    </row>
    <row r="367" spans="1:27" ht="91" x14ac:dyDescent="0.35">
      <c r="A367" s="11">
        <v>363</v>
      </c>
      <c r="B367" s="16" t="s">
        <v>652</v>
      </c>
      <c r="C367" s="29" t="s">
        <v>662</v>
      </c>
      <c r="D367" s="35">
        <v>221</v>
      </c>
      <c r="E367" s="32" t="s">
        <v>663</v>
      </c>
      <c r="F367" s="19"/>
      <c r="G367" s="11" t="s">
        <v>666</v>
      </c>
      <c r="H367" s="15" t="s">
        <v>410</v>
      </c>
      <c r="I367" s="11"/>
      <c r="J367" s="11" t="s">
        <v>93</v>
      </c>
      <c r="K367" s="11"/>
      <c r="L367" s="11" t="s">
        <v>25</v>
      </c>
      <c r="M367" s="11" t="s">
        <v>116</v>
      </c>
      <c r="N367" s="10">
        <f t="shared" si="6"/>
        <v>10000000</v>
      </c>
      <c r="O367" s="10"/>
      <c r="P367" s="10">
        <v>10000000</v>
      </c>
      <c r="Q367" s="10"/>
      <c r="R367" s="10"/>
      <c r="S367" s="10"/>
      <c r="T367" s="10">
        <v>10000000</v>
      </c>
      <c r="U367" s="10"/>
      <c r="V367" s="10"/>
      <c r="W367" s="10"/>
      <c r="X367" s="41"/>
      <c r="Y367" s="41"/>
      <c r="Z367" s="41"/>
      <c r="AA367" s="41">
        <v>1</v>
      </c>
    </row>
    <row r="368" spans="1:27" ht="91" x14ac:dyDescent="0.35">
      <c r="A368" s="11">
        <v>364</v>
      </c>
      <c r="B368" s="16" t="s">
        <v>652</v>
      </c>
      <c r="C368" s="29" t="s">
        <v>662</v>
      </c>
      <c r="D368" s="35">
        <v>221</v>
      </c>
      <c r="E368" s="32" t="s">
        <v>663</v>
      </c>
      <c r="F368" s="19"/>
      <c r="G368" s="11" t="s">
        <v>666</v>
      </c>
      <c r="H368" s="15" t="s">
        <v>411</v>
      </c>
      <c r="I368" s="11"/>
      <c r="J368" s="11" t="s">
        <v>93</v>
      </c>
      <c r="K368" s="11"/>
      <c r="L368" s="11" t="s">
        <v>25</v>
      </c>
      <c r="M368" s="11" t="s">
        <v>116</v>
      </c>
      <c r="N368" s="10">
        <f t="shared" si="6"/>
        <v>100000000</v>
      </c>
      <c r="O368" s="10"/>
      <c r="P368" s="10">
        <v>100000000</v>
      </c>
      <c r="Q368" s="10"/>
      <c r="R368" s="10"/>
      <c r="S368" s="10"/>
      <c r="T368" s="10">
        <v>100000000</v>
      </c>
      <c r="U368" s="10"/>
      <c r="V368" s="10"/>
      <c r="W368" s="10"/>
      <c r="X368" s="41"/>
      <c r="Y368" s="41"/>
      <c r="Z368" s="41"/>
      <c r="AA368" s="41">
        <v>1</v>
      </c>
    </row>
    <row r="369" spans="1:27" ht="91" x14ac:dyDescent="0.35">
      <c r="A369" s="11">
        <v>365</v>
      </c>
      <c r="B369" s="16" t="s">
        <v>652</v>
      </c>
      <c r="C369" s="29" t="s">
        <v>662</v>
      </c>
      <c r="D369" s="35">
        <v>221</v>
      </c>
      <c r="E369" s="32" t="s">
        <v>663</v>
      </c>
      <c r="F369" s="19"/>
      <c r="G369" s="11" t="s">
        <v>666</v>
      </c>
      <c r="H369" s="15" t="s">
        <v>412</v>
      </c>
      <c r="I369" s="11"/>
      <c r="J369" s="11" t="s">
        <v>93</v>
      </c>
      <c r="K369" s="11"/>
      <c r="L369" s="11" t="s">
        <v>25</v>
      </c>
      <c r="M369" s="11" t="s">
        <v>116</v>
      </c>
      <c r="N369" s="10">
        <f t="shared" si="6"/>
        <v>110000000</v>
      </c>
      <c r="O369" s="10"/>
      <c r="P369" s="10">
        <v>110000000</v>
      </c>
      <c r="Q369" s="10"/>
      <c r="R369" s="10"/>
      <c r="S369" s="10"/>
      <c r="T369" s="10">
        <v>110000000</v>
      </c>
      <c r="U369" s="10"/>
      <c r="V369" s="10"/>
      <c r="W369" s="10"/>
      <c r="X369" s="41"/>
      <c r="Y369" s="41"/>
      <c r="Z369" s="41"/>
      <c r="AA369" s="41">
        <v>1</v>
      </c>
    </row>
    <row r="370" spans="1:27" ht="91" x14ac:dyDescent="0.35">
      <c r="A370" s="11">
        <v>366</v>
      </c>
      <c r="B370" s="16" t="s">
        <v>652</v>
      </c>
      <c r="C370" s="29" t="s">
        <v>662</v>
      </c>
      <c r="D370" s="35">
        <v>221</v>
      </c>
      <c r="E370" s="32" t="s">
        <v>663</v>
      </c>
      <c r="F370" s="19"/>
      <c r="G370" s="11" t="s">
        <v>666</v>
      </c>
      <c r="H370" s="15" t="s">
        <v>411</v>
      </c>
      <c r="I370" s="11"/>
      <c r="J370" s="11" t="s">
        <v>93</v>
      </c>
      <c r="K370" s="11"/>
      <c r="L370" s="11" t="s">
        <v>25</v>
      </c>
      <c r="M370" s="11" t="s">
        <v>116</v>
      </c>
      <c r="N370" s="10">
        <f t="shared" si="6"/>
        <v>100000000</v>
      </c>
      <c r="O370" s="10"/>
      <c r="P370" s="10">
        <v>100000000</v>
      </c>
      <c r="Q370" s="10"/>
      <c r="R370" s="10"/>
      <c r="S370" s="10"/>
      <c r="T370" s="10">
        <v>100000000</v>
      </c>
      <c r="U370" s="10"/>
      <c r="V370" s="10"/>
      <c r="W370" s="10"/>
      <c r="X370" s="41"/>
      <c r="Y370" s="41"/>
      <c r="Z370" s="41"/>
      <c r="AA370" s="41">
        <v>1</v>
      </c>
    </row>
    <row r="371" spans="1:27" ht="91" x14ac:dyDescent="0.35">
      <c r="A371" s="11">
        <v>367</v>
      </c>
      <c r="B371" s="16" t="s">
        <v>652</v>
      </c>
      <c r="C371" s="29" t="s">
        <v>662</v>
      </c>
      <c r="D371" s="35">
        <v>221</v>
      </c>
      <c r="E371" s="32" t="s">
        <v>663</v>
      </c>
      <c r="F371" s="19"/>
      <c r="G371" s="11" t="s">
        <v>666</v>
      </c>
      <c r="H371" s="15" t="s">
        <v>413</v>
      </c>
      <c r="I371" s="11"/>
      <c r="J371" s="11" t="s">
        <v>93</v>
      </c>
      <c r="K371" s="11"/>
      <c r="L371" s="11" t="s">
        <v>25</v>
      </c>
      <c r="M371" s="11" t="s">
        <v>116</v>
      </c>
      <c r="N371" s="10">
        <f t="shared" si="6"/>
        <v>126500000</v>
      </c>
      <c r="O371" s="10"/>
      <c r="P371" s="10">
        <v>126500000</v>
      </c>
      <c r="Q371" s="10"/>
      <c r="R371" s="10"/>
      <c r="S371" s="10"/>
      <c r="T371" s="10">
        <v>126500000</v>
      </c>
      <c r="U371" s="10"/>
      <c r="V371" s="10"/>
      <c r="W371" s="10"/>
      <c r="X371" s="41"/>
      <c r="Y371" s="41"/>
      <c r="Z371" s="41"/>
      <c r="AA371" s="41">
        <v>1</v>
      </c>
    </row>
    <row r="372" spans="1:27" ht="91" x14ac:dyDescent="0.35">
      <c r="A372" s="11">
        <v>368</v>
      </c>
      <c r="B372" s="16" t="s">
        <v>652</v>
      </c>
      <c r="C372" s="29" t="s">
        <v>662</v>
      </c>
      <c r="D372" s="35">
        <v>221</v>
      </c>
      <c r="E372" s="32" t="s">
        <v>663</v>
      </c>
      <c r="F372" s="19"/>
      <c r="G372" s="11" t="s">
        <v>666</v>
      </c>
      <c r="H372" s="15" t="s">
        <v>414</v>
      </c>
      <c r="I372" s="11"/>
      <c r="J372" s="11" t="s">
        <v>93</v>
      </c>
      <c r="K372" s="11"/>
      <c r="L372" s="11" t="s">
        <v>25</v>
      </c>
      <c r="M372" s="11" t="s">
        <v>116</v>
      </c>
      <c r="N372" s="10">
        <f t="shared" si="6"/>
        <v>70000000</v>
      </c>
      <c r="O372" s="10"/>
      <c r="P372" s="10">
        <v>70000000</v>
      </c>
      <c r="Q372" s="10"/>
      <c r="R372" s="10"/>
      <c r="S372" s="10"/>
      <c r="T372" s="10">
        <v>70000000</v>
      </c>
      <c r="U372" s="10"/>
      <c r="V372" s="10"/>
      <c r="W372" s="10"/>
      <c r="X372" s="41"/>
      <c r="Y372" s="41"/>
      <c r="Z372" s="41"/>
      <c r="AA372" s="41">
        <v>1</v>
      </c>
    </row>
    <row r="373" spans="1:27" ht="91" x14ac:dyDescent="0.35">
      <c r="A373" s="11">
        <v>369</v>
      </c>
      <c r="B373" s="16" t="s">
        <v>652</v>
      </c>
      <c r="C373" s="29" t="s">
        <v>662</v>
      </c>
      <c r="D373" s="35">
        <v>221</v>
      </c>
      <c r="E373" s="32" t="s">
        <v>663</v>
      </c>
      <c r="F373" s="19"/>
      <c r="G373" s="11" t="s">
        <v>666</v>
      </c>
      <c r="H373" s="15" t="s">
        <v>415</v>
      </c>
      <c r="I373" s="11"/>
      <c r="J373" s="11" t="s">
        <v>93</v>
      </c>
      <c r="K373" s="11"/>
      <c r="L373" s="11" t="s">
        <v>25</v>
      </c>
      <c r="M373" s="11" t="s">
        <v>116</v>
      </c>
      <c r="N373" s="10">
        <f t="shared" si="6"/>
        <v>30879522</v>
      </c>
      <c r="O373" s="10"/>
      <c r="P373" s="10">
        <v>30879522</v>
      </c>
      <c r="Q373" s="10"/>
      <c r="R373" s="10"/>
      <c r="S373" s="10"/>
      <c r="T373" s="10">
        <v>30879522</v>
      </c>
      <c r="U373" s="10"/>
      <c r="V373" s="10"/>
      <c r="W373" s="10"/>
      <c r="X373" s="41"/>
      <c r="Y373" s="41"/>
      <c r="Z373" s="41"/>
      <c r="AA373" s="41">
        <v>1</v>
      </c>
    </row>
    <row r="374" spans="1:27" ht="91" x14ac:dyDescent="0.35">
      <c r="A374" s="11">
        <v>370</v>
      </c>
      <c r="B374" s="16" t="s">
        <v>652</v>
      </c>
      <c r="C374" s="29" t="s">
        <v>662</v>
      </c>
      <c r="D374" s="35">
        <v>221</v>
      </c>
      <c r="E374" s="32" t="s">
        <v>663</v>
      </c>
      <c r="F374" s="19"/>
      <c r="G374" s="11" t="s">
        <v>666</v>
      </c>
      <c r="H374" s="15" t="s">
        <v>416</v>
      </c>
      <c r="I374" s="11"/>
      <c r="J374" s="11" t="s">
        <v>93</v>
      </c>
      <c r="K374" s="11"/>
      <c r="L374" s="11" t="s">
        <v>25</v>
      </c>
      <c r="M374" s="11" t="s">
        <v>116</v>
      </c>
      <c r="N374" s="10">
        <f t="shared" si="6"/>
        <v>180900000</v>
      </c>
      <c r="O374" s="10"/>
      <c r="P374" s="10">
        <v>180900000</v>
      </c>
      <c r="Q374" s="10"/>
      <c r="R374" s="10"/>
      <c r="S374" s="10"/>
      <c r="T374" s="10">
        <v>180900000</v>
      </c>
      <c r="U374" s="10"/>
      <c r="V374" s="10"/>
      <c r="W374" s="10"/>
      <c r="X374" s="41"/>
      <c r="Y374" s="41"/>
      <c r="Z374" s="41"/>
      <c r="AA374" s="41">
        <v>1</v>
      </c>
    </row>
    <row r="375" spans="1:27" ht="286" x14ac:dyDescent="0.35">
      <c r="A375" s="11">
        <v>371</v>
      </c>
      <c r="B375" s="16" t="s">
        <v>672</v>
      </c>
      <c r="C375" s="16" t="s">
        <v>673</v>
      </c>
      <c r="D375" s="11">
        <v>282</v>
      </c>
      <c r="E375" s="18" t="s">
        <v>684</v>
      </c>
      <c r="F375" s="19"/>
      <c r="G375" s="11" t="s">
        <v>685</v>
      </c>
      <c r="H375" s="37" t="s">
        <v>1863</v>
      </c>
      <c r="I375" s="11"/>
      <c r="J375" s="38" t="s">
        <v>90</v>
      </c>
      <c r="K375" s="11"/>
      <c r="L375" s="11" t="s">
        <v>432</v>
      </c>
      <c r="M375" s="11" t="s">
        <v>433</v>
      </c>
      <c r="N375" s="10">
        <f t="shared" si="6"/>
        <v>89555.9</v>
      </c>
      <c r="O375" s="10">
        <v>76122.509999999995</v>
      </c>
      <c r="P375" s="10"/>
      <c r="Q375" s="10">
        <v>13433.39</v>
      </c>
      <c r="R375" s="10"/>
      <c r="S375" s="10"/>
      <c r="T375" s="10">
        <f t="shared" ref="T375:T406" si="7">N375</f>
        <v>89555.9</v>
      </c>
      <c r="U375" s="10"/>
      <c r="V375" s="10"/>
      <c r="W375" s="10"/>
      <c r="X375" s="41"/>
      <c r="Y375" s="41"/>
      <c r="Z375" s="41"/>
      <c r="AA375" s="41">
        <v>1</v>
      </c>
    </row>
    <row r="376" spans="1:27" ht="377" x14ac:dyDescent="0.35">
      <c r="A376" s="11">
        <v>372</v>
      </c>
      <c r="B376" s="16" t="s">
        <v>672</v>
      </c>
      <c r="C376" s="16" t="s">
        <v>673</v>
      </c>
      <c r="D376" s="11">
        <v>291</v>
      </c>
      <c r="E376" s="18" t="s">
        <v>693</v>
      </c>
      <c r="F376" s="19"/>
      <c r="G376" s="11"/>
      <c r="H376" s="37" t="s">
        <v>1864</v>
      </c>
      <c r="I376" s="11"/>
      <c r="J376" s="38" t="s">
        <v>90</v>
      </c>
      <c r="K376" s="11"/>
      <c r="L376" s="11" t="s">
        <v>432</v>
      </c>
      <c r="M376" s="11" t="s">
        <v>433</v>
      </c>
      <c r="N376" s="10">
        <f t="shared" si="6"/>
        <v>295973.14</v>
      </c>
      <c r="O376" s="10">
        <v>251577.16</v>
      </c>
      <c r="P376" s="10"/>
      <c r="Q376" s="10">
        <v>44395.98</v>
      </c>
      <c r="R376" s="10"/>
      <c r="S376" s="10"/>
      <c r="T376" s="10">
        <f t="shared" si="7"/>
        <v>295973.14</v>
      </c>
      <c r="U376" s="10"/>
      <c r="V376" s="10"/>
      <c r="W376" s="10"/>
      <c r="X376" s="41"/>
      <c r="Y376" s="41"/>
      <c r="Z376" s="41"/>
      <c r="AA376" s="41">
        <v>1</v>
      </c>
    </row>
    <row r="377" spans="1:27" ht="409.5" x14ac:dyDescent="0.35">
      <c r="A377" s="11">
        <v>373</v>
      </c>
      <c r="B377" s="16" t="s">
        <v>708</v>
      </c>
      <c r="C377" s="16" t="s">
        <v>715</v>
      </c>
      <c r="D377" s="11">
        <v>384</v>
      </c>
      <c r="E377" s="18" t="s">
        <v>721</v>
      </c>
      <c r="F377" s="19"/>
      <c r="G377" s="11" t="s">
        <v>722</v>
      </c>
      <c r="H377" s="37" t="s">
        <v>1865</v>
      </c>
      <c r="I377" s="11"/>
      <c r="J377" s="38" t="s">
        <v>90</v>
      </c>
      <c r="K377" s="11"/>
      <c r="L377" s="11" t="s">
        <v>432</v>
      </c>
      <c r="M377" s="11" t="s">
        <v>433</v>
      </c>
      <c r="N377" s="10">
        <f t="shared" si="6"/>
        <v>316729.92</v>
      </c>
      <c r="O377" s="10">
        <v>269220.43</v>
      </c>
      <c r="P377" s="10"/>
      <c r="Q377" s="10">
        <v>47509.49</v>
      </c>
      <c r="R377" s="10"/>
      <c r="S377" s="10"/>
      <c r="T377" s="10">
        <f t="shared" si="7"/>
        <v>316729.92</v>
      </c>
      <c r="U377" s="10"/>
      <c r="V377" s="10"/>
      <c r="W377" s="10"/>
      <c r="X377" s="41"/>
      <c r="Y377" s="41"/>
      <c r="Z377" s="41"/>
      <c r="AA377" s="41">
        <v>1</v>
      </c>
    </row>
    <row r="378" spans="1:27" ht="91" x14ac:dyDescent="0.35">
      <c r="A378" s="11">
        <v>374</v>
      </c>
      <c r="B378" s="16" t="s">
        <v>708</v>
      </c>
      <c r="C378" s="16" t="s">
        <v>709</v>
      </c>
      <c r="D378" s="11">
        <v>369</v>
      </c>
      <c r="E378" s="18" t="s">
        <v>712</v>
      </c>
      <c r="F378" s="19"/>
      <c r="G378" s="11" t="s">
        <v>713</v>
      </c>
      <c r="H378" s="37" t="s">
        <v>417</v>
      </c>
      <c r="I378" s="11"/>
      <c r="J378" s="38" t="s">
        <v>90</v>
      </c>
      <c r="K378" s="11"/>
      <c r="L378" s="11" t="s">
        <v>432</v>
      </c>
      <c r="M378" s="11" t="s">
        <v>433</v>
      </c>
      <c r="N378" s="10">
        <f t="shared" si="6"/>
        <v>128158.2</v>
      </c>
      <c r="O378" s="10">
        <v>108934.47</v>
      </c>
      <c r="P378" s="10"/>
      <c r="Q378" s="10">
        <v>19223.73</v>
      </c>
      <c r="R378" s="10"/>
      <c r="S378" s="10"/>
      <c r="T378" s="10">
        <f t="shared" si="7"/>
        <v>128158.2</v>
      </c>
      <c r="U378" s="10"/>
      <c r="V378" s="10"/>
      <c r="W378" s="10"/>
      <c r="X378" s="41"/>
      <c r="Y378" s="41"/>
      <c r="Z378" s="41"/>
      <c r="AA378" s="41">
        <v>1</v>
      </c>
    </row>
    <row r="379" spans="1:27" ht="234" x14ac:dyDescent="0.35">
      <c r="A379" s="11">
        <v>375</v>
      </c>
      <c r="B379" s="16" t="s">
        <v>708</v>
      </c>
      <c r="C379" s="16" t="s">
        <v>715</v>
      </c>
      <c r="D379" s="11">
        <v>383</v>
      </c>
      <c r="E379" s="18" t="s">
        <v>720</v>
      </c>
      <c r="F379" s="19"/>
      <c r="G379" s="11" t="s">
        <v>72</v>
      </c>
      <c r="H379" s="37" t="s">
        <v>418</v>
      </c>
      <c r="I379" s="11"/>
      <c r="J379" s="38" t="s">
        <v>90</v>
      </c>
      <c r="K379" s="11"/>
      <c r="L379" s="11" t="s">
        <v>432</v>
      </c>
      <c r="M379" s="11" t="s">
        <v>433</v>
      </c>
      <c r="N379" s="10">
        <f t="shared" si="6"/>
        <v>126574.87000000001</v>
      </c>
      <c r="O379" s="10">
        <v>107588.63</v>
      </c>
      <c r="P379" s="10"/>
      <c r="Q379" s="10">
        <v>18986.240000000002</v>
      </c>
      <c r="R379" s="10"/>
      <c r="S379" s="10"/>
      <c r="T379" s="10">
        <f t="shared" si="7"/>
        <v>126574.87000000001</v>
      </c>
      <c r="U379" s="10"/>
      <c r="V379" s="10"/>
      <c r="W379" s="10"/>
      <c r="X379" s="41"/>
      <c r="Y379" s="41"/>
      <c r="Z379" s="41"/>
      <c r="AA379" s="41">
        <v>1</v>
      </c>
    </row>
    <row r="380" spans="1:27" ht="78" x14ac:dyDescent="0.35">
      <c r="A380" s="11">
        <v>376</v>
      </c>
      <c r="B380" s="16" t="s">
        <v>723</v>
      </c>
      <c r="C380" s="29" t="s">
        <v>738</v>
      </c>
      <c r="D380" s="11">
        <v>439</v>
      </c>
      <c r="E380" s="18" t="s">
        <v>739</v>
      </c>
      <c r="F380" s="19"/>
      <c r="G380" s="11" t="s">
        <v>740</v>
      </c>
      <c r="H380" s="37" t="s">
        <v>419</v>
      </c>
      <c r="I380" s="11"/>
      <c r="J380" s="38" t="s">
        <v>90</v>
      </c>
      <c r="K380" s="11"/>
      <c r="L380" s="11" t="s">
        <v>432</v>
      </c>
      <c r="M380" s="11" t="s">
        <v>433</v>
      </c>
      <c r="N380" s="10">
        <f t="shared" si="6"/>
        <v>114834.62999999999</v>
      </c>
      <c r="O380" s="10">
        <v>97609.43</v>
      </c>
      <c r="P380" s="10"/>
      <c r="Q380" s="10">
        <v>17225.2</v>
      </c>
      <c r="R380" s="10"/>
      <c r="S380" s="10"/>
      <c r="T380" s="10">
        <f t="shared" si="7"/>
        <v>114834.62999999999</v>
      </c>
      <c r="U380" s="10"/>
      <c r="V380" s="10"/>
      <c r="W380" s="10"/>
      <c r="X380" s="41"/>
      <c r="Y380" s="41"/>
      <c r="Z380" s="41"/>
      <c r="AA380" s="41">
        <v>1</v>
      </c>
    </row>
    <row r="381" spans="1:27" ht="234" x14ac:dyDescent="0.35">
      <c r="A381" s="11">
        <v>377</v>
      </c>
      <c r="B381" s="16" t="s">
        <v>672</v>
      </c>
      <c r="C381" s="16" t="s">
        <v>702</v>
      </c>
      <c r="D381" s="11">
        <v>336</v>
      </c>
      <c r="E381" s="18" t="s">
        <v>704</v>
      </c>
      <c r="F381" s="19"/>
      <c r="G381" s="11" t="s">
        <v>407</v>
      </c>
      <c r="H381" s="37" t="s">
        <v>420</v>
      </c>
      <c r="I381" s="11"/>
      <c r="J381" s="38" t="s">
        <v>90</v>
      </c>
      <c r="K381" s="11"/>
      <c r="L381" s="11" t="s">
        <v>432</v>
      </c>
      <c r="M381" s="11" t="s">
        <v>433</v>
      </c>
      <c r="N381" s="10">
        <f t="shared" si="6"/>
        <v>52960</v>
      </c>
      <c r="O381" s="10">
        <v>45016</v>
      </c>
      <c r="P381" s="10"/>
      <c r="Q381" s="10">
        <v>7944</v>
      </c>
      <c r="R381" s="10"/>
      <c r="S381" s="10"/>
      <c r="T381" s="10">
        <f t="shared" si="7"/>
        <v>52960</v>
      </c>
      <c r="U381" s="10"/>
      <c r="V381" s="10"/>
      <c r="W381" s="10"/>
      <c r="X381" s="41"/>
      <c r="Y381" s="41"/>
      <c r="Z381" s="41"/>
      <c r="AA381" s="41">
        <v>1</v>
      </c>
    </row>
    <row r="382" spans="1:27" ht="117" x14ac:dyDescent="0.35">
      <c r="A382" s="11">
        <v>378</v>
      </c>
      <c r="B382" s="16" t="s">
        <v>708</v>
      </c>
      <c r="C382" s="16" t="s">
        <v>709</v>
      </c>
      <c r="D382" s="11">
        <v>370</v>
      </c>
      <c r="E382" s="18" t="s">
        <v>714</v>
      </c>
      <c r="F382" s="19"/>
      <c r="G382" s="11" t="s">
        <v>72</v>
      </c>
      <c r="H382" s="37" t="s">
        <v>421</v>
      </c>
      <c r="I382" s="11"/>
      <c r="J382" s="38" t="s">
        <v>434</v>
      </c>
      <c r="K382" s="11"/>
      <c r="L382" s="11" t="s">
        <v>432</v>
      </c>
      <c r="M382" s="11" t="s">
        <v>433</v>
      </c>
      <c r="N382" s="10">
        <f t="shared" si="6"/>
        <v>283161.52</v>
      </c>
      <c r="O382" s="10">
        <v>254845.37</v>
      </c>
      <c r="P382" s="10"/>
      <c r="Q382" s="10"/>
      <c r="R382" s="10"/>
      <c r="S382" s="10">
        <v>28316.15</v>
      </c>
      <c r="T382" s="10">
        <f t="shared" si="7"/>
        <v>283161.52</v>
      </c>
      <c r="U382" s="10"/>
      <c r="V382" s="10"/>
      <c r="W382" s="10"/>
      <c r="X382" s="41"/>
      <c r="Y382" s="41"/>
      <c r="Z382" s="41"/>
      <c r="AA382" s="41">
        <v>1</v>
      </c>
    </row>
    <row r="383" spans="1:27" ht="117" x14ac:dyDescent="0.35">
      <c r="A383" s="11">
        <v>379</v>
      </c>
      <c r="B383" s="16" t="s">
        <v>708</v>
      </c>
      <c r="C383" s="16" t="s">
        <v>709</v>
      </c>
      <c r="D383" s="11">
        <v>370</v>
      </c>
      <c r="E383" s="18" t="s">
        <v>714</v>
      </c>
      <c r="F383" s="19"/>
      <c r="G383" s="11" t="s">
        <v>72</v>
      </c>
      <c r="H383" s="37" t="s">
        <v>422</v>
      </c>
      <c r="I383" s="11"/>
      <c r="J383" s="38" t="s">
        <v>90</v>
      </c>
      <c r="K383" s="11"/>
      <c r="L383" s="11" t="s">
        <v>432</v>
      </c>
      <c r="M383" s="11" t="s">
        <v>433</v>
      </c>
      <c r="N383" s="10">
        <f t="shared" si="6"/>
        <v>250151</v>
      </c>
      <c r="O383" s="10">
        <v>225135.9</v>
      </c>
      <c r="P383" s="10"/>
      <c r="Q383" s="10">
        <v>25015.1</v>
      </c>
      <c r="R383" s="10"/>
      <c r="S383" s="10"/>
      <c r="T383" s="10">
        <f t="shared" si="7"/>
        <v>250151</v>
      </c>
      <c r="U383" s="10"/>
      <c r="V383" s="10"/>
      <c r="W383" s="10"/>
      <c r="X383" s="41"/>
      <c r="Y383" s="41"/>
      <c r="Z383" s="41"/>
      <c r="AA383" s="41">
        <v>1</v>
      </c>
    </row>
    <row r="384" spans="1:27" ht="117" x14ac:dyDescent="0.35">
      <c r="A384" s="11">
        <v>380</v>
      </c>
      <c r="B384" s="16" t="s">
        <v>708</v>
      </c>
      <c r="C384" s="16" t="s">
        <v>709</v>
      </c>
      <c r="D384" s="11">
        <v>369</v>
      </c>
      <c r="E384" s="18" t="s">
        <v>712</v>
      </c>
      <c r="F384" s="19"/>
      <c r="G384" s="11" t="s">
        <v>713</v>
      </c>
      <c r="H384" s="37" t="s">
        <v>423</v>
      </c>
      <c r="I384" s="11"/>
      <c r="J384" s="38" t="s">
        <v>90</v>
      </c>
      <c r="K384" s="11"/>
      <c r="L384" s="11" t="s">
        <v>432</v>
      </c>
      <c r="M384" s="11" t="s">
        <v>433</v>
      </c>
      <c r="N384" s="10">
        <f t="shared" si="6"/>
        <v>419000</v>
      </c>
      <c r="O384" s="10">
        <v>377100</v>
      </c>
      <c r="P384" s="10"/>
      <c r="Q384" s="10">
        <v>41900</v>
      </c>
      <c r="R384" s="10"/>
      <c r="S384" s="10"/>
      <c r="T384" s="10">
        <f t="shared" si="7"/>
        <v>419000</v>
      </c>
      <c r="U384" s="10"/>
      <c r="V384" s="10"/>
      <c r="W384" s="10"/>
      <c r="X384" s="41"/>
      <c r="Y384" s="41"/>
      <c r="Z384" s="41"/>
      <c r="AA384" s="41">
        <v>1</v>
      </c>
    </row>
    <row r="385" spans="1:27" ht="130" x14ac:dyDescent="0.35">
      <c r="A385" s="11">
        <v>381</v>
      </c>
      <c r="B385" s="16" t="s">
        <v>708</v>
      </c>
      <c r="C385" s="16" t="s">
        <v>709</v>
      </c>
      <c r="D385" s="11">
        <v>370</v>
      </c>
      <c r="E385" s="18" t="s">
        <v>714</v>
      </c>
      <c r="F385" s="19"/>
      <c r="G385" s="11" t="s">
        <v>72</v>
      </c>
      <c r="H385" s="37" t="s">
        <v>424</v>
      </c>
      <c r="I385" s="11"/>
      <c r="J385" s="38" t="s">
        <v>90</v>
      </c>
      <c r="K385" s="11"/>
      <c r="L385" s="11" t="s">
        <v>432</v>
      </c>
      <c r="M385" s="11" t="s">
        <v>433</v>
      </c>
      <c r="N385" s="10">
        <f t="shared" si="6"/>
        <v>423275</v>
      </c>
      <c r="O385" s="10">
        <v>380947.5</v>
      </c>
      <c r="P385" s="10"/>
      <c r="Q385" s="10">
        <v>42327.5</v>
      </c>
      <c r="R385" s="10"/>
      <c r="S385" s="10"/>
      <c r="T385" s="10">
        <f t="shared" si="7"/>
        <v>423275</v>
      </c>
      <c r="U385" s="10"/>
      <c r="V385" s="10"/>
      <c r="W385" s="10"/>
      <c r="X385" s="41"/>
      <c r="Y385" s="41"/>
      <c r="Z385" s="41"/>
      <c r="AA385" s="41">
        <v>1</v>
      </c>
    </row>
    <row r="386" spans="1:27" ht="130" x14ac:dyDescent="0.35">
      <c r="A386" s="11">
        <v>382</v>
      </c>
      <c r="B386" s="16" t="s">
        <v>708</v>
      </c>
      <c r="C386" s="16" t="s">
        <v>715</v>
      </c>
      <c r="D386" s="11">
        <v>384</v>
      </c>
      <c r="E386" s="18" t="s">
        <v>721</v>
      </c>
      <c r="F386" s="19"/>
      <c r="G386" s="11" t="s">
        <v>722</v>
      </c>
      <c r="H386" s="37" t="s">
        <v>425</v>
      </c>
      <c r="I386" s="11"/>
      <c r="J386" s="38" t="s">
        <v>434</v>
      </c>
      <c r="K386" s="11"/>
      <c r="L386" s="11" t="s">
        <v>432</v>
      </c>
      <c r="M386" s="11" t="s">
        <v>433</v>
      </c>
      <c r="N386" s="10">
        <f t="shared" si="6"/>
        <v>138142</v>
      </c>
      <c r="O386" s="10">
        <v>124327.8</v>
      </c>
      <c r="P386" s="10"/>
      <c r="Q386" s="10"/>
      <c r="R386" s="10"/>
      <c r="S386" s="10">
        <v>13814.2</v>
      </c>
      <c r="T386" s="10">
        <f t="shared" si="7"/>
        <v>138142</v>
      </c>
      <c r="U386" s="10"/>
      <c r="V386" s="10"/>
      <c r="W386" s="10"/>
      <c r="X386" s="41"/>
      <c r="Y386" s="41"/>
      <c r="Z386" s="41"/>
      <c r="AA386" s="41">
        <v>1</v>
      </c>
    </row>
    <row r="387" spans="1:27" ht="182" x14ac:dyDescent="0.35">
      <c r="A387" s="11">
        <v>383</v>
      </c>
      <c r="B387" s="16" t="s">
        <v>708</v>
      </c>
      <c r="C387" s="16" t="s">
        <v>715</v>
      </c>
      <c r="D387" s="11">
        <v>384</v>
      </c>
      <c r="E387" s="18" t="s">
        <v>721</v>
      </c>
      <c r="F387" s="19"/>
      <c r="G387" s="11" t="s">
        <v>722</v>
      </c>
      <c r="H387" s="37" t="s">
        <v>426</v>
      </c>
      <c r="I387" s="11"/>
      <c r="J387" s="38" t="s">
        <v>90</v>
      </c>
      <c r="K387" s="11"/>
      <c r="L387" s="11" t="s">
        <v>432</v>
      </c>
      <c r="M387" s="11" t="s">
        <v>433</v>
      </c>
      <c r="N387" s="10">
        <f t="shared" si="6"/>
        <v>783625.60000000009</v>
      </c>
      <c r="O387" s="10">
        <v>705263.04</v>
      </c>
      <c r="P387" s="10"/>
      <c r="Q387" s="10">
        <v>78362.559999999998</v>
      </c>
      <c r="R387" s="10"/>
      <c r="S387" s="10"/>
      <c r="T387" s="10">
        <f t="shared" si="7"/>
        <v>783625.60000000009</v>
      </c>
      <c r="U387" s="10"/>
      <c r="V387" s="10"/>
      <c r="W387" s="10"/>
      <c r="X387" s="41"/>
      <c r="Y387" s="41"/>
      <c r="Z387" s="41"/>
      <c r="AA387" s="41">
        <v>1</v>
      </c>
    </row>
    <row r="388" spans="1:27" ht="130" x14ac:dyDescent="0.35">
      <c r="A388" s="11">
        <v>384</v>
      </c>
      <c r="B388" s="16" t="s">
        <v>723</v>
      </c>
      <c r="C388" s="29" t="s">
        <v>738</v>
      </c>
      <c r="D388" s="11">
        <v>440</v>
      </c>
      <c r="E388" s="18" t="s">
        <v>741</v>
      </c>
      <c r="F388" s="19"/>
      <c r="G388" s="11" t="s">
        <v>742</v>
      </c>
      <c r="H388" s="37" t="s">
        <v>427</v>
      </c>
      <c r="I388" s="11"/>
      <c r="J388" s="38" t="s">
        <v>128</v>
      </c>
      <c r="K388" s="11" t="s">
        <v>435</v>
      </c>
      <c r="L388" s="11" t="s">
        <v>432</v>
      </c>
      <c r="M388" s="11" t="s">
        <v>433</v>
      </c>
      <c r="N388" s="10">
        <f t="shared" si="6"/>
        <v>455279</v>
      </c>
      <c r="O388" s="10">
        <v>409751.1</v>
      </c>
      <c r="P388" s="10">
        <v>45527.9</v>
      </c>
      <c r="Q388" s="10"/>
      <c r="R388" s="10"/>
      <c r="S388" s="10"/>
      <c r="T388" s="10">
        <f t="shared" si="7"/>
        <v>455279</v>
      </c>
      <c r="U388" s="10"/>
      <c r="V388" s="10"/>
      <c r="W388" s="10"/>
      <c r="X388" s="41"/>
      <c r="Y388" s="41"/>
      <c r="Z388" s="41"/>
      <c r="AA388" s="41">
        <v>1</v>
      </c>
    </row>
    <row r="389" spans="1:27" ht="117" x14ac:dyDescent="0.35">
      <c r="A389" s="11">
        <v>385</v>
      </c>
      <c r="B389" s="16" t="s">
        <v>723</v>
      </c>
      <c r="C389" s="29" t="s">
        <v>738</v>
      </c>
      <c r="D389" s="11">
        <v>440</v>
      </c>
      <c r="E389" s="18" t="s">
        <v>741</v>
      </c>
      <c r="F389" s="19"/>
      <c r="G389" s="11" t="s">
        <v>742</v>
      </c>
      <c r="H389" s="37" t="s">
        <v>428</v>
      </c>
      <c r="I389" s="11"/>
      <c r="J389" s="38" t="s">
        <v>128</v>
      </c>
      <c r="K389" s="11" t="s">
        <v>436</v>
      </c>
      <c r="L389" s="11" t="s">
        <v>432</v>
      </c>
      <c r="M389" s="11" t="s">
        <v>433</v>
      </c>
      <c r="N389" s="10">
        <f t="shared" ref="N389:N452" si="8">SUM(O389:S389)</f>
        <v>509996</v>
      </c>
      <c r="O389" s="10">
        <v>458996.4</v>
      </c>
      <c r="P389" s="10">
        <v>50999.6</v>
      </c>
      <c r="Q389" s="10"/>
      <c r="R389" s="10"/>
      <c r="S389" s="10"/>
      <c r="T389" s="10">
        <f t="shared" si="7"/>
        <v>509996</v>
      </c>
      <c r="U389" s="10"/>
      <c r="V389" s="10"/>
      <c r="W389" s="10"/>
      <c r="X389" s="41"/>
      <c r="Y389" s="41"/>
      <c r="Z389" s="41"/>
      <c r="AA389" s="41">
        <v>1</v>
      </c>
    </row>
    <row r="390" spans="1:27" ht="156" x14ac:dyDescent="0.35">
      <c r="A390" s="11">
        <v>386</v>
      </c>
      <c r="B390" s="16" t="s">
        <v>652</v>
      </c>
      <c r="C390" s="29" t="s">
        <v>662</v>
      </c>
      <c r="D390" s="11">
        <v>223</v>
      </c>
      <c r="E390" s="32" t="s">
        <v>664</v>
      </c>
      <c r="F390" s="19"/>
      <c r="G390" s="11" t="s">
        <v>66</v>
      </c>
      <c r="H390" s="37" t="s">
        <v>429</v>
      </c>
      <c r="I390" s="11"/>
      <c r="J390" s="38" t="s">
        <v>434</v>
      </c>
      <c r="K390" s="11"/>
      <c r="L390" s="11" t="s">
        <v>432</v>
      </c>
      <c r="M390" s="11" t="s">
        <v>433</v>
      </c>
      <c r="N390" s="10">
        <f t="shared" si="8"/>
        <v>118100.86</v>
      </c>
      <c r="O390" s="10">
        <v>106290.76</v>
      </c>
      <c r="P390" s="10"/>
      <c r="Q390" s="10"/>
      <c r="R390" s="10"/>
      <c r="S390" s="10">
        <v>11810.1</v>
      </c>
      <c r="T390" s="10">
        <f t="shared" si="7"/>
        <v>118100.86</v>
      </c>
      <c r="U390" s="10"/>
      <c r="V390" s="10"/>
      <c r="W390" s="10"/>
      <c r="X390" s="41"/>
      <c r="Y390" s="41"/>
      <c r="Z390" s="41"/>
      <c r="AA390" s="41">
        <v>1</v>
      </c>
    </row>
    <row r="391" spans="1:27" ht="78" x14ac:dyDescent="0.35">
      <c r="A391" s="11">
        <v>387</v>
      </c>
      <c r="B391" s="16" t="s">
        <v>672</v>
      </c>
      <c r="C391" s="16" t="s">
        <v>702</v>
      </c>
      <c r="D391" s="11">
        <v>336</v>
      </c>
      <c r="E391" s="18" t="s">
        <v>704</v>
      </c>
      <c r="F391" s="19"/>
      <c r="G391" s="11" t="s">
        <v>407</v>
      </c>
      <c r="H391" s="37" t="s">
        <v>430</v>
      </c>
      <c r="I391" s="11"/>
      <c r="J391" s="38" t="s">
        <v>434</v>
      </c>
      <c r="K391" s="11"/>
      <c r="L391" s="11" t="s">
        <v>432</v>
      </c>
      <c r="M391" s="11" t="s">
        <v>433</v>
      </c>
      <c r="N391" s="10">
        <f t="shared" si="8"/>
        <v>104349</v>
      </c>
      <c r="O391" s="10">
        <v>93914.1</v>
      </c>
      <c r="P391" s="10"/>
      <c r="Q391" s="10"/>
      <c r="R391" s="10"/>
      <c r="S391" s="10">
        <v>10434.9</v>
      </c>
      <c r="T391" s="10">
        <f t="shared" si="7"/>
        <v>104349</v>
      </c>
      <c r="U391" s="10"/>
      <c r="V391" s="10"/>
      <c r="W391" s="10"/>
      <c r="X391" s="41"/>
      <c r="Y391" s="41"/>
      <c r="Z391" s="41"/>
      <c r="AA391" s="41">
        <v>1</v>
      </c>
    </row>
    <row r="392" spans="1:27" ht="143" x14ac:dyDescent="0.35">
      <c r="A392" s="11">
        <v>388</v>
      </c>
      <c r="B392" s="16" t="s">
        <v>672</v>
      </c>
      <c r="C392" s="16" t="s">
        <v>702</v>
      </c>
      <c r="D392" s="11">
        <v>336</v>
      </c>
      <c r="E392" s="18" t="s">
        <v>704</v>
      </c>
      <c r="F392" s="19"/>
      <c r="G392" s="11" t="s">
        <v>407</v>
      </c>
      <c r="H392" s="37" t="s">
        <v>431</v>
      </c>
      <c r="I392" s="11"/>
      <c r="J392" s="38" t="s">
        <v>90</v>
      </c>
      <c r="K392" s="11"/>
      <c r="L392" s="11" t="s">
        <v>432</v>
      </c>
      <c r="M392" s="11" t="s">
        <v>433</v>
      </c>
      <c r="N392" s="10">
        <f t="shared" si="8"/>
        <v>312296</v>
      </c>
      <c r="O392" s="10">
        <v>281066.40000000002</v>
      </c>
      <c r="P392" s="10"/>
      <c r="Q392" s="10">
        <v>31229.599999999999</v>
      </c>
      <c r="R392" s="10"/>
      <c r="S392" s="10"/>
      <c r="T392" s="10">
        <f t="shared" si="7"/>
        <v>312296</v>
      </c>
      <c r="U392" s="10"/>
      <c r="V392" s="10"/>
      <c r="W392" s="10"/>
      <c r="X392" s="41"/>
      <c r="Y392" s="41"/>
      <c r="Z392" s="41"/>
      <c r="AA392" s="41">
        <v>1</v>
      </c>
    </row>
    <row r="393" spans="1:27" ht="78" x14ac:dyDescent="0.35">
      <c r="A393" s="11">
        <v>389</v>
      </c>
      <c r="B393" s="16" t="s">
        <v>639</v>
      </c>
      <c r="C393" s="16" t="s">
        <v>645</v>
      </c>
      <c r="D393" s="38">
        <v>172</v>
      </c>
      <c r="E393" s="15" t="s">
        <v>647</v>
      </c>
      <c r="F393" s="19"/>
      <c r="G393" s="11" t="s">
        <v>648</v>
      </c>
      <c r="H393" s="37" t="s">
        <v>437</v>
      </c>
      <c r="I393" s="11"/>
      <c r="J393" s="38" t="s">
        <v>166</v>
      </c>
      <c r="K393" s="11"/>
      <c r="L393" s="11" t="s">
        <v>440</v>
      </c>
      <c r="M393" s="11" t="s">
        <v>441</v>
      </c>
      <c r="N393" s="10">
        <f t="shared" si="8"/>
        <v>1102904</v>
      </c>
      <c r="O393" s="10">
        <v>749975</v>
      </c>
      <c r="P393" s="10"/>
      <c r="Q393" s="10"/>
      <c r="R393" s="10"/>
      <c r="S393" s="10">
        <v>352929</v>
      </c>
      <c r="T393" s="10">
        <f t="shared" si="7"/>
        <v>1102904</v>
      </c>
      <c r="U393" s="10"/>
      <c r="V393" s="10"/>
      <c r="W393" s="10"/>
      <c r="X393" s="41"/>
      <c r="Y393" s="41"/>
      <c r="Z393" s="41"/>
      <c r="AA393" s="41">
        <v>1</v>
      </c>
    </row>
    <row r="394" spans="1:27" ht="78" x14ac:dyDescent="0.35">
      <c r="A394" s="11">
        <v>390</v>
      </c>
      <c r="B394" s="16" t="s">
        <v>639</v>
      </c>
      <c r="C394" s="16" t="s">
        <v>645</v>
      </c>
      <c r="D394" s="38">
        <v>172</v>
      </c>
      <c r="E394" s="15" t="s">
        <v>647</v>
      </c>
      <c r="F394" s="19"/>
      <c r="G394" s="11" t="s">
        <v>648</v>
      </c>
      <c r="H394" s="37" t="s">
        <v>438</v>
      </c>
      <c r="I394" s="11"/>
      <c r="J394" s="38" t="s">
        <v>166</v>
      </c>
      <c r="K394" s="11"/>
      <c r="L394" s="11" t="s">
        <v>440</v>
      </c>
      <c r="M394" s="11" t="s">
        <v>441</v>
      </c>
      <c r="N394" s="10">
        <f t="shared" si="8"/>
        <v>574747</v>
      </c>
      <c r="O394" s="10">
        <v>390828</v>
      </c>
      <c r="P394" s="10"/>
      <c r="Q394" s="10"/>
      <c r="R394" s="10"/>
      <c r="S394" s="10">
        <v>183919</v>
      </c>
      <c r="T394" s="10">
        <f t="shared" si="7"/>
        <v>574747</v>
      </c>
      <c r="U394" s="10"/>
      <c r="V394" s="10"/>
      <c r="W394" s="10"/>
      <c r="X394" s="41"/>
      <c r="Y394" s="41"/>
      <c r="Z394" s="41"/>
      <c r="AA394" s="41">
        <v>1</v>
      </c>
    </row>
    <row r="395" spans="1:27" ht="78" x14ac:dyDescent="0.35">
      <c r="A395" s="11">
        <v>391</v>
      </c>
      <c r="B395" s="16" t="s">
        <v>639</v>
      </c>
      <c r="C395" s="16" t="s">
        <v>645</v>
      </c>
      <c r="D395" s="38">
        <v>172</v>
      </c>
      <c r="E395" s="15" t="s">
        <v>647</v>
      </c>
      <c r="F395" s="19"/>
      <c r="G395" s="11" t="s">
        <v>648</v>
      </c>
      <c r="H395" s="37" t="s">
        <v>439</v>
      </c>
      <c r="I395" s="11"/>
      <c r="J395" s="38" t="s">
        <v>166</v>
      </c>
      <c r="K395" s="11"/>
      <c r="L395" s="11" t="s">
        <v>440</v>
      </c>
      <c r="M395" s="11" t="s">
        <v>441</v>
      </c>
      <c r="N395" s="10">
        <f t="shared" si="8"/>
        <v>237550</v>
      </c>
      <c r="O395" s="10">
        <v>161534</v>
      </c>
      <c r="P395" s="10"/>
      <c r="Q395" s="10"/>
      <c r="R395" s="10"/>
      <c r="S395" s="10">
        <v>76016</v>
      </c>
      <c r="T395" s="10">
        <f t="shared" si="7"/>
        <v>237550</v>
      </c>
      <c r="U395" s="10"/>
      <c r="V395" s="10"/>
      <c r="W395" s="10"/>
      <c r="X395" s="41"/>
      <c r="Y395" s="41"/>
      <c r="Z395" s="41"/>
      <c r="AA395" s="41">
        <v>1</v>
      </c>
    </row>
    <row r="396" spans="1:27" ht="78" x14ac:dyDescent="0.35">
      <c r="A396" s="11">
        <v>392</v>
      </c>
      <c r="B396" s="16" t="s">
        <v>672</v>
      </c>
      <c r="C396" s="16" t="s">
        <v>702</v>
      </c>
      <c r="D396" s="38">
        <v>334</v>
      </c>
      <c r="E396" s="18" t="s">
        <v>705</v>
      </c>
      <c r="F396" s="19"/>
      <c r="G396" s="11" t="s">
        <v>407</v>
      </c>
      <c r="H396" s="37" t="s">
        <v>442</v>
      </c>
      <c r="I396" s="11"/>
      <c r="J396" s="38" t="s">
        <v>166</v>
      </c>
      <c r="K396" s="11"/>
      <c r="L396" s="11" t="s">
        <v>440</v>
      </c>
      <c r="M396" s="11" t="s">
        <v>441</v>
      </c>
      <c r="N396" s="10">
        <f t="shared" si="8"/>
        <v>1265150</v>
      </c>
      <c r="O396" s="10">
        <v>860302</v>
      </c>
      <c r="P396" s="10"/>
      <c r="Q396" s="10"/>
      <c r="R396" s="10"/>
      <c r="S396" s="10">
        <v>404848</v>
      </c>
      <c r="T396" s="10">
        <f t="shared" si="7"/>
        <v>1265150</v>
      </c>
      <c r="U396" s="10"/>
      <c r="V396" s="10"/>
      <c r="W396" s="10"/>
      <c r="X396" s="41"/>
      <c r="Y396" s="41"/>
      <c r="Z396" s="41"/>
      <c r="AA396" s="41">
        <v>1</v>
      </c>
    </row>
    <row r="397" spans="1:27" ht="39" x14ac:dyDescent="0.35">
      <c r="A397" s="11">
        <v>393</v>
      </c>
      <c r="B397" s="16" t="s">
        <v>652</v>
      </c>
      <c r="C397" s="16" t="s">
        <v>653</v>
      </c>
      <c r="D397" s="38">
        <v>206</v>
      </c>
      <c r="E397" s="18" t="s">
        <v>661</v>
      </c>
      <c r="F397" s="19"/>
      <c r="G397" s="11" t="s">
        <v>658</v>
      </c>
      <c r="H397" s="37" t="s">
        <v>443</v>
      </c>
      <c r="I397" s="11"/>
      <c r="J397" s="38" t="s">
        <v>166</v>
      </c>
      <c r="K397" s="11"/>
      <c r="L397" s="11" t="s">
        <v>440</v>
      </c>
      <c r="M397" s="11" t="s">
        <v>441</v>
      </c>
      <c r="N397" s="10">
        <f t="shared" si="8"/>
        <v>33927541</v>
      </c>
      <c r="O397" s="10">
        <v>23070728</v>
      </c>
      <c r="P397" s="10"/>
      <c r="Q397" s="10"/>
      <c r="R397" s="10"/>
      <c r="S397" s="10">
        <v>10856813</v>
      </c>
      <c r="T397" s="10">
        <f t="shared" si="7"/>
        <v>33927541</v>
      </c>
      <c r="U397" s="10"/>
      <c r="V397" s="10"/>
      <c r="W397" s="10"/>
      <c r="X397" s="41"/>
      <c r="Y397" s="41"/>
      <c r="Z397" s="41"/>
      <c r="AA397" s="41">
        <v>1</v>
      </c>
    </row>
    <row r="398" spans="1:27" ht="39" x14ac:dyDescent="0.35">
      <c r="A398" s="11">
        <v>394</v>
      </c>
      <c r="B398" s="16" t="s">
        <v>652</v>
      </c>
      <c r="C398" s="16" t="s">
        <v>653</v>
      </c>
      <c r="D398" s="38">
        <v>206</v>
      </c>
      <c r="E398" s="18" t="s">
        <v>661</v>
      </c>
      <c r="F398" s="19"/>
      <c r="G398" s="11" t="s">
        <v>658</v>
      </c>
      <c r="H398" s="37" t="s">
        <v>444</v>
      </c>
      <c r="I398" s="11"/>
      <c r="J398" s="38" t="s">
        <v>166</v>
      </c>
      <c r="K398" s="11"/>
      <c r="L398" s="11" t="s">
        <v>440</v>
      </c>
      <c r="M398" s="11" t="s">
        <v>441</v>
      </c>
      <c r="N398" s="10">
        <f t="shared" si="8"/>
        <v>13990092</v>
      </c>
      <c r="O398" s="10">
        <v>9513263</v>
      </c>
      <c r="P398" s="10"/>
      <c r="Q398" s="10"/>
      <c r="R398" s="10"/>
      <c r="S398" s="10">
        <v>4476829</v>
      </c>
      <c r="T398" s="10">
        <f t="shared" si="7"/>
        <v>13990092</v>
      </c>
      <c r="U398" s="10"/>
      <c r="V398" s="10"/>
      <c r="W398" s="10"/>
      <c r="X398" s="41"/>
      <c r="Y398" s="41"/>
      <c r="Z398" s="41"/>
      <c r="AA398" s="41">
        <v>1</v>
      </c>
    </row>
    <row r="399" spans="1:27" ht="39" x14ac:dyDescent="0.35">
      <c r="A399" s="11">
        <v>395</v>
      </c>
      <c r="B399" s="16" t="s">
        <v>652</v>
      </c>
      <c r="C399" s="16" t="s">
        <v>653</v>
      </c>
      <c r="D399" s="38">
        <v>206</v>
      </c>
      <c r="E399" s="18" t="s">
        <v>661</v>
      </c>
      <c r="F399" s="19"/>
      <c r="G399" s="11" t="s">
        <v>658</v>
      </c>
      <c r="H399" s="37" t="s">
        <v>445</v>
      </c>
      <c r="I399" s="11"/>
      <c r="J399" s="38" t="s">
        <v>166</v>
      </c>
      <c r="K399" s="11"/>
      <c r="L399" s="11" t="s">
        <v>440</v>
      </c>
      <c r="M399" s="11" t="s">
        <v>441</v>
      </c>
      <c r="N399" s="10">
        <f t="shared" si="8"/>
        <v>3856584</v>
      </c>
      <c r="O399" s="10">
        <v>3414348</v>
      </c>
      <c r="P399" s="10"/>
      <c r="Q399" s="10"/>
      <c r="R399" s="10"/>
      <c r="S399" s="10">
        <v>442236</v>
      </c>
      <c r="T399" s="10">
        <f t="shared" si="7"/>
        <v>3856584</v>
      </c>
      <c r="U399" s="10"/>
      <c r="V399" s="10"/>
      <c r="W399" s="10"/>
      <c r="X399" s="41"/>
      <c r="Y399" s="41"/>
      <c r="Z399" s="41"/>
      <c r="AA399" s="41">
        <v>1</v>
      </c>
    </row>
    <row r="400" spans="1:27" ht="104" x14ac:dyDescent="0.35">
      <c r="A400" s="11">
        <v>396</v>
      </c>
      <c r="B400" s="16" t="s">
        <v>672</v>
      </c>
      <c r="C400" s="16" t="s">
        <v>673</v>
      </c>
      <c r="D400" s="38">
        <v>282</v>
      </c>
      <c r="E400" s="18" t="s">
        <v>684</v>
      </c>
      <c r="F400" s="19"/>
      <c r="G400" s="11" t="s">
        <v>685</v>
      </c>
      <c r="H400" s="37" t="s">
        <v>446</v>
      </c>
      <c r="I400" s="11"/>
      <c r="J400" s="38" t="s">
        <v>166</v>
      </c>
      <c r="K400" s="11"/>
      <c r="L400" s="11" t="s">
        <v>440</v>
      </c>
      <c r="M400" s="11" t="s">
        <v>441</v>
      </c>
      <c r="N400" s="10">
        <f t="shared" si="8"/>
        <v>244980</v>
      </c>
      <c r="O400" s="10">
        <v>166587</v>
      </c>
      <c r="P400" s="10"/>
      <c r="Q400" s="10"/>
      <c r="R400" s="10"/>
      <c r="S400" s="10">
        <v>78393</v>
      </c>
      <c r="T400" s="10">
        <f t="shared" si="7"/>
        <v>244980</v>
      </c>
      <c r="U400" s="10"/>
      <c r="V400" s="10"/>
      <c r="W400" s="10"/>
      <c r="X400" s="41"/>
      <c r="Y400" s="41"/>
      <c r="Z400" s="41"/>
      <c r="AA400" s="41">
        <v>1</v>
      </c>
    </row>
    <row r="401" spans="1:27" ht="39" x14ac:dyDescent="0.35">
      <c r="A401" s="11">
        <v>397</v>
      </c>
      <c r="B401" s="16" t="s">
        <v>652</v>
      </c>
      <c r="C401" s="16" t="s">
        <v>667</v>
      </c>
      <c r="D401" s="38">
        <v>240</v>
      </c>
      <c r="E401" s="32" t="s">
        <v>668</v>
      </c>
      <c r="F401" s="19"/>
      <c r="G401" s="11" t="s">
        <v>671</v>
      </c>
      <c r="H401" s="37" t="s">
        <v>447</v>
      </c>
      <c r="I401" s="11"/>
      <c r="J401" s="38" t="s">
        <v>166</v>
      </c>
      <c r="K401" s="11"/>
      <c r="L401" s="11" t="s">
        <v>440</v>
      </c>
      <c r="M401" s="11" t="s">
        <v>441</v>
      </c>
      <c r="N401" s="10">
        <f t="shared" si="8"/>
        <v>1021397</v>
      </c>
      <c r="O401" s="10">
        <v>694550</v>
      </c>
      <c r="P401" s="10"/>
      <c r="Q401" s="10"/>
      <c r="R401" s="10"/>
      <c r="S401" s="10">
        <v>326847</v>
      </c>
      <c r="T401" s="10">
        <f t="shared" si="7"/>
        <v>1021397</v>
      </c>
      <c r="U401" s="10"/>
      <c r="V401" s="10"/>
      <c r="W401" s="10"/>
      <c r="X401" s="41"/>
      <c r="Y401" s="41"/>
      <c r="Z401" s="41"/>
      <c r="AA401" s="41">
        <v>1</v>
      </c>
    </row>
    <row r="402" spans="1:27" ht="39" x14ac:dyDescent="0.35">
      <c r="A402" s="11">
        <v>398</v>
      </c>
      <c r="B402" s="16" t="s">
        <v>652</v>
      </c>
      <c r="C402" s="16" t="s">
        <v>667</v>
      </c>
      <c r="D402" s="38">
        <v>240</v>
      </c>
      <c r="E402" s="32" t="s">
        <v>668</v>
      </c>
      <c r="F402" s="19"/>
      <c r="G402" s="11" t="s">
        <v>671</v>
      </c>
      <c r="H402" s="37" t="s">
        <v>448</v>
      </c>
      <c r="I402" s="11"/>
      <c r="J402" s="38" t="s">
        <v>166</v>
      </c>
      <c r="K402" s="11"/>
      <c r="L402" s="11" t="s">
        <v>440</v>
      </c>
      <c r="M402" s="11" t="s">
        <v>441</v>
      </c>
      <c r="N402" s="10">
        <f t="shared" si="8"/>
        <v>2226794</v>
      </c>
      <c r="O402" s="10">
        <v>1554717</v>
      </c>
      <c r="P402" s="10"/>
      <c r="Q402" s="10"/>
      <c r="R402" s="10"/>
      <c r="S402" s="10">
        <v>672077</v>
      </c>
      <c r="T402" s="10">
        <f t="shared" si="7"/>
        <v>2226794</v>
      </c>
      <c r="U402" s="10"/>
      <c r="V402" s="10"/>
      <c r="W402" s="10"/>
      <c r="X402" s="41"/>
      <c r="Y402" s="41"/>
      <c r="Z402" s="41"/>
      <c r="AA402" s="41">
        <v>1</v>
      </c>
    </row>
    <row r="403" spans="1:27" ht="39" x14ac:dyDescent="0.35">
      <c r="A403" s="11">
        <v>399</v>
      </c>
      <c r="B403" s="16" t="s">
        <v>652</v>
      </c>
      <c r="C403" s="16" t="s">
        <v>667</v>
      </c>
      <c r="D403" s="38">
        <v>240</v>
      </c>
      <c r="E403" s="32" t="s">
        <v>668</v>
      </c>
      <c r="F403" s="19"/>
      <c r="G403" s="11" t="s">
        <v>671</v>
      </c>
      <c r="H403" s="37" t="s">
        <v>449</v>
      </c>
      <c r="I403" s="11"/>
      <c r="J403" s="38" t="s">
        <v>166</v>
      </c>
      <c r="K403" s="11"/>
      <c r="L403" s="11" t="s">
        <v>440</v>
      </c>
      <c r="M403" s="11" t="s">
        <v>441</v>
      </c>
      <c r="N403" s="10">
        <f t="shared" si="8"/>
        <v>1394797</v>
      </c>
      <c r="O403" s="10">
        <v>948462</v>
      </c>
      <c r="P403" s="10"/>
      <c r="Q403" s="10"/>
      <c r="R403" s="10"/>
      <c r="S403" s="10">
        <v>446335</v>
      </c>
      <c r="T403" s="10">
        <f t="shared" si="7"/>
        <v>1394797</v>
      </c>
      <c r="U403" s="10"/>
      <c r="V403" s="10"/>
      <c r="W403" s="10"/>
      <c r="X403" s="41"/>
      <c r="Y403" s="41"/>
      <c r="Z403" s="41"/>
      <c r="AA403" s="41">
        <v>1</v>
      </c>
    </row>
    <row r="404" spans="1:27" ht="52" x14ac:dyDescent="0.35">
      <c r="A404" s="11">
        <v>400</v>
      </c>
      <c r="B404" s="16" t="s">
        <v>672</v>
      </c>
      <c r="C404" s="16" t="s">
        <v>702</v>
      </c>
      <c r="D404" s="38">
        <v>336</v>
      </c>
      <c r="E404" s="18" t="s">
        <v>704</v>
      </c>
      <c r="F404" s="19"/>
      <c r="G404" s="11" t="s">
        <v>407</v>
      </c>
      <c r="H404" s="37" t="s">
        <v>450</v>
      </c>
      <c r="I404" s="11"/>
      <c r="J404" s="38" t="s">
        <v>166</v>
      </c>
      <c r="K404" s="11"/>
      <c r="L404" s="11" t="s">
        <v>440</v>
      </c>
      <c r="M404" s="11" t="s">
        <v>441</v>
      </c>
      <c r="N404" s="10">
        <f t="shared" si="8"/>
        <v>10268531</v>
      </c>
      <c r="O404" s="10">
        <v>6982601</v>
      </c>
      <c r="P404" s="10"/>
      <c r="Q404" s="10"/>
      <c r="R404" s="10"/>
      <c r="S404" s="10">
        <v>3285930</v>
      </c>
      <c r="T404" s="10">
        <f t="shared" si="7"/>
        <v>10268531</v>
      </c>
      <c r="U404" s="10"/>
      <c r="V404" s="10"/>
      <c r="W404" s="10"/>
      <c r="X404" s="41"/>
      <c r="Y404" s="41"/>
      <c r="Z404" s="41"/>
      <c r="AA404" s="41">
        <v>1</v>
      </c>
    </row>
    <row r="405" spans="1:27" ht="91" x14ac:dyDescent="0.35">
      <c r="A405" s="11">
        <v>401</v>
      </c>
      <c r="B405" s="16" t="s">
        <v>672</v>
      </c>
      <c r="C405" s="16" t="s">
        <v>673</v>
      </c>
      <c r="D405" s="38">
        <v>291</v>
      </c>
      <c r="E405" s="18" t="s">
        <v>693</v>
      </c>
      <c r="F405" s="19"/>
      <c r="G405" s="11" t="s">
        <v>407</v>
      </c>
      <c r="H405" s="37" t="s">
        <v>451</v>
      </c>
      <c r="I405" s="11"/>
      <c r="J405" s="38" t="s">
        <v>166</v>
      </c>
      <c r="K405" s="11"/>
      <c r="L405" s="11" t="s">
        <v>440</v>
      </c>
      <c r="M405" s="11" t="s">
        <v>441</v>
      </c>
      <c r="N405" s="10">
        <f t="shared" si="8"/>
        <v>1097370</v>
      </c>
      <c r="O405" s="10">
        <v>746212</v>
      </c>
      <c r="P405" s="10"/>
      <c r="Q405" s="10"/>
      <c r="R405" s="10"/>
      <c r="S405" s="10">
        <v>351158</v>
      </c>
      <c r="T405" s="10">
        <f t="shared" si="7"/>
        <v>1097370</v>
      </c>
      <c r="U405" s="10"/>
      <c r="V405" s="10"/>
      <c r="W405" s="10"/>
      <c r="X405" s="41"/>
      <c r="Y405" s="41"/>
      <c r="Z405" s="41"/>
      <c r="AA405" s="41">
        <v>1</v>
      </c>
    </row>
    <row r="406" spans="1:27" ht="104" x14ac:dyDescent="0.35">
      <c r="A406" s="11">
        <v>402</v>
      </c>
      <c r="B406" s="16" t="s">
        <v>672</v>
      </c>
      <c r="C406" s="16" t="s">
        <v>673</v>
      </c>
      <c r="D406" s="38">
        <v>282</v>
      </c>
      <c r="E406" s="18" t="s">
        <v>684</v>
      </c>
      <c r="F406" s="19"/>
      <c r="G406" s="11" t="s">
        <v>685</v>
      </c>
      <c r="H406" s="37" t="s">
        <v>452</v>
      </c>
      <c r="I406" s="11"/>
      <c r="J406" s="38" t="s">
        <v>166</v>
      </c>
      <c r="K406" s="11"/>
      <c r="L406" s="11" t="s">
        <v>440</v>
      </c>
      <c r="M406" s="11" t="s">
        <v>441</v>
      </c>
      <c r="N406" s="10">
        <f t="shared" si="8"/>
        <v>1343213</v>
      </c>
      <c r="O406" s="10">
        <v>913385</v>
      </c>
      <c r="P406" s="10"/>
      <c r="Q406" s="10"/>
      <c r="R406" s="10"/>
      <c r="S406" s="10">
        <v>429828</v>
      </c>
      <c r="T406" s="10">
        <f t="shared" si="7"/>
        <v>1343213</v>
      </c>
      <c r="U406" s="10"/>
      <c r="V406" s="10"/>
      <c r="W406" s="10"/>
      <c r="X406" s="41"/>
      <c r="Y406" s="41"/>
      <c r="Z406" s="41"/>
      <c r="AA406" s="41">
        <v>1</v>
      </c>
    </row>
    <row r="407" spans="1:27" ht="91" x14ac:dyDescent="0.35">
      <c r="A407" s="11">
        <v>403</v>
      </c>
      <c r="B407" s="16" t="s">
        <v>672</v>
      </c>
      <c r="C407" s="16" t="s">
        <v>673</v>
      </c>
      <c r="D407" s="38">
        <v>291</v>
      </c>
      <c r="E407" s="18" t="s">
        <v>693</v>
      </c>
      <c r="F407" s="19"/>
      <c r="G407" s="11" t="s">
        <v>407</v>
      </c>
      <c r="H407" s="37" t="s">
        <v>453</v>
      </c>
      <c r="I407" s="11"/>
      <c r="J407" s="38" t="s">
        <v>166</v>
      </c>
      <c r="K407" s="11"/>
      <c r="L407" s="11" t="s">
        <v>440</v>
      </c>
      <c r="M407" s="11" t="s">
        <v>441</v>
      </c>
      <c r="N407" s="10">
        <f t="shared" si="8"/>
        <v>1242236</v>
      </c>
      <c r="O407" s="10">
        <v>844721</v>
      </c>
      <c r="P407" s="10"/>
      <c r="Q407" s="10"/>
      <c r="R407" s="10"/>
      <c r="S407" s="10">
        <v>397515</v>
      </c>
      <c r="T407" s="10">
        <f t="shared" ref="T407:T438" si="9">N407</f>
        <v>1242236</v>
      </c>
      <c r="U407" s="10"/>
      <c r="V407" s="10"/>
      <c r="W407" s="10"/>
      <c r="X407" s="41"/>
      <c r="Y407" s="41"/>
      <c r="Z407" s="41"/>
      <c r="AA407" s="41">
        <v>1</v>
      </c>
    </row>
    <row r="408" spans="1:27" ht="91" x14ac:dyDescent="0.35">
      <c r="A408" s="11">
        <v>404</v>
      </c>
      <c r="B408" s="16" t="s">
        <v>672</v>
      </c>
      <c r="C408" s="16" t="s">
        <v>673</v>
      </c>
      <c r="D408" s="38">
        <v>291</v>
      </c>
      <c r="E408" s="18" t="s">
        <v>693</v>
      </c>
      <c r="F408" s="19"/>
      <c r="G408" s="11" t="s">
        <v>407</v>
      </c>
      <c r="H408" s="37" t="s">
        <v>454</v>
      </c>
      <c r="I408" s="11"/>
      <c r="J408" s="38" t="s">
        <v>166</v>
      </c>
      <c r="K408" s="11"/>
      <c r="L408" s="11" t="s">
        <v>440</v>
      </c>
      <c r="M408" s="11" t="s">
        <v>441</v>
      </c>
      <c r="N408" s="10">
        <f t="shared" si="8"/>
        <v>2112582</v>
      </c>
      <c r="O408" s="10">
        <v>1436615</v>
      </c>
      <c r="P408" s="10"/>
      <c r="Q408" s="10"/>
      <c r="R408" s="10"/>
      <c r="S408" s="10">
        <v>675967</v>
      </c>
      <c r="T408" s="10">
        <f t="shared" si="9"/>
        <v>2112582</v>
      </c>
      <c r="U408" s="10"/>
      <c r="V408" s="10"/>
      <c r="W408" s="10"/>
      <c r="X408" s="41"/>
      <c r="Y408" s="41"/>
      <c r="Z408" s="41"/>
      <c r="AA408" s="41">
        <v>1</v>
      </c>
    </row>
    <row r="409" spans="1:27" ht="91" x14ac:dyDescent="0.35">
      <c r="A409" s="11">
        <v>405</v>
      </c>
      <c r="B409" s="16" t="s">
        <v>672</v>
      </c>
      <c r="C409" s="16" t="s">
        <v>673</v>
      </c>
      <c r="D409" s="38">
        <v>291</v>
      </c>
      <c r="E409" s="18" t="s">
        <v>693</v>
      </c>
      <c r="F409" s="19"/>
      <c r="G409" s="11" t="s">
        <v>407</v>
      </c>
      <c r="H409" s="37" t="s">
        <v>455</v>
      </c>
      <c r="I409" s="11"/>
      <c r="J409" s="38" t="s">
        <v>166</v>
      </c>
      <c r="K409" s="11"/>
      <c r="L409" s="11" t="s">
        <v>440</v>
      </c>
      <c r="M409" s="11" t="s">
        <v>441</v>
      </c>
      <c r="N409" s="10">
        <f t="shared" si="8"/>
        <v>1025348</v>
      </c>
      <c r="O409" s="10">
        <v>697242</v>
      </c>
      <c r="P409" s="10"/>
      <c r="Q409" s="10"/>
      <c r="R409" s="10"/>
      <c r="S409" s="10">
        <v>328106</v>
      </c>
      <c r="T409" s="10">
        <f t="shared" si="9"/>
        <v>1025348</v>
      </c>
      <c r="U409" s="10"/>
      <c r="V409" s="10"/>
      <c r="W409" s="10"/>
      <c r="X409" s="41"/>
      <c r="Y409" s="41"/>
      <c r="Z409" s="41"/>
      <c r="AA409" s="41">
        <v>1</v>
      </c>
    </row>
    <row r="410" spans="1:27" ht="91" x14ac:dyDescent="0.35">
      <c r="A410" s="11">
        <v>406</v>
      </c>
      <c r="B410" s="16" t="s">
        <v>672</v>
      </c>
      <c r="C410" s="16" t="s">
        <v>673</v>
      </c>
      <c r="D410" s="38">
        <v>291</v>
      </c>
      <c r="E410" s="18" t="s">
        <v>693</v>
      </c>
      <c r="F410" s="19"/>
      <c r="G410" s="11" t="s">
        <v>407</v>
      </c>
      <c r="H410" s="37" t="s">
        <v>456</v>
      </c>
      <c r="I410" s="11"/>
      <c r="J410" s="38" t="s">
        <v>166</v>
      </c>
      <c r="K410" s="11"/>
      <c r="L410" s="11" t="s">
        <v>440</v>
      </c>
      <c r="M410" s="11" t="s">
        <v>441</v>
      </c>
      <c r="N410" s="10">
        <f t="shared" si="8"/>
        <v>8658278</v>
      </c>
      <c r="O410" s="10">
        <v>5888358</v>
      </c>
      <c r="P410" s="10"/>
      <c r="Q410" s="10"/>
      <c r="R410" s="10"/>
      <c r="S410" s="10">
        <v>2769920</v>
      </c>
      <c r="T410" s="10">
        <f t="shared" si="9"/>
        <v>8658278</v>
      </c>
      <c r="U410" s="10"/>
      <c r="V410" s="10"/>
      <c r="W410" s="10"/>
      <c r="X410" s="41"/>
      <c r="Y410" s="41"/>
      <c r="Z410" s="41"/>
      <c r="AA410" s="41">
        <v>1</v>
      </c>
    </row>
    <row r="411" spans="1:27" ht="91" x14ac:dyDescent="0.35">
      <c r="A411" s="11">
        <v>407</v>
      </c>
      <c r="B411" s="16" t="s">
        <v>672</v>
      </c>
      <c r="C411" s="16" t="s">
        <v>673</v>
      </c>
      <c r="D411" s="38">
        <v>291</v>
      </c>
      <c r="E411" s="18" t="s">
        <v>693</v>
      </c>
      <c r="F411" s="19"/>
      <c r="G411" s="11" t="s">
        <v>407</v>
      </c>
      <c r="H411" s="37" t="s">
        <v>457</v>
      </c>
      <c r="I411" s="11"/>
      <c r="J411" s="38" t="s">
        <v>166</v>
      </c>
      <c r="K411" s="11"/>
      <c r="L411" s="11" t="s">
        <v>440</v>
      </c>
      <c r="M411" s="11" t="s">
        <v>441</v>
      </c>
      <c r="N411" s="10">
        <f t="shared" si="8"/>
        <v>89039</v>
      </c>
      <c r="O411" s="10">
        <v>60547</v>
      </c>
      <c r="P411" s="10"/>
      <c r="Q411" s="10"/>
      <c r="R411" s="10"/>
      <c r="S411" s="10">
        <v>28492</v>
      </c>
      <c r="T411" s="10">
        <f t="shared" si="9"/>
        <v>89039</v>
      </c>
      <c r="U411" s="10"/>
      <c r="V411" s="10"/>
      <c r="W411" s="10"/>
      <c r="X411" s="41"/>
      <c r="Y411" s="41"/>
      <c r="Z411" s="41"/>
      <c r="AA411" s="41">
        <v>1</v>
      </c>
    </row>
    <row r="412" spans="1:27" ht="91" x14ac:dyDescent="0.35">
      <c r="A412" s="11">
        <v>408</v>
      </c>
      <c r="B412" s="16" t="s">
        <v>672</v>
      </c>
      <c r="C412" s="16" t="s">
        <v>673</v>
      </c>
      <c r="D412" s="38">
        <v>291</v>
      </c>
      <c r="E412" s="18" t="s">
        <v>693</v>
      </c>
      <c r="F412" s="19"/>
      <c r="G412" s="11" t="s">
        <v>407</v>
      </c>
      <c r="H412" s="37" t="s">
        <v>458</v>
      </c>
      <c r="I412" s="11"/>
      <c r="J412" s="38" t="s">
        <v>166</v>
      </c>
      <c r="K412" s="11"/>
      <c r="L412" s="11" t="s">
        <v>440</v>
      </c>
      <c r="M412" s="11" t="s">
        <v>441</v>
      </c>
      <c r="N412" s="10">
        <f t="shared" si="8"/>
        <v>1244512</v>
      </c>
      <c r="O412" s="10">
        <v>846299</v>
      </c>
      <c r="P412" s="10"/>
      <c r="Q412" s="10"/>
      <c r="R412" s="10"/>
      <c r="S412" s="10">
        <v>398213</v>
      </c>
      <c r="T412" s="10">
        <f t="shared" si="9"/>
        <v>1244512</v>
      </c>
      <c r="U412" s="10"/>
      <c r="V412" s="10"/>
      <c r="W412" s="10"/>
      <c r="X412" s="41"/>
      <c r="Y412" s="41"/>
      <c r="Z412" s="41"/>
      <c r="AA412" s="41">
        <v>1</v>
      </c>
    </row>
    <row r="413" spans="1:27" ht="39" x14ac:dyDescent="0.35">
      <c r="A413" s="11">
        <v>409</v>
      </c>
      <c r="B413" s="16" t="s">
        <v>652</v>
      </c>
      <c r="C413" s="16" t="s">
        <v>653</v>
      </c>
      <c r="D413" s="38">
        <v>206</v>
      </c>
      <c r="E413" s="18" t="s">
        <v>661</v>
      </c>
      <c r="F413" s="19"/>
      <c r="G413" s="11" t="s">
        <v>658</v>
      </c>
      <c r="H413" s="37" t="s">
        <v>459</v>
      </c>
      <c r="I413" s="11"/>
      <c r="J413" s="38" t="s">
        <v>166</v>
      </c>
      <c r="K413" s="11"/>
      <c r="L413" s="11" t="s">
        <v>440</v>
      </c>
      <c r="M413" s="11" t="s">
        <v>441</v>
      </c>
      <c r="N413" s="10">
        <f t="shared" si="8"/>
        <v>29891147</v>
      </c>
      <c r="O413" s="10">
        <v>20326405</v>
      </c>
      <c r="P413" s="10"/>
      <c r="Q413" s="10"/>
      <c r="R413" s="10"/>
      <c r="S413" s="10">
        <v>9564742</v>
      </c>
      <c r="T413" s="10">
        <f t="shared" si="9"/>
        <v>29891147</v>
      </c>
      <c r="U413" s="10"/>
      <c r="V413" s="10"/>
      <c r="W413" s="10"/>
      <c r="X413" s="41"/>
      <c r="Y413" s="41"/>
      <c r="Z413" s="41"/>
      <c r="AA413" s="41">
        <v>1</v>
      </c>
    </row>
    <row r="414" spans="1:27" ht="39" x14ac:dyDescent="0.35">
      <c r="A414" s="11">
        <v>410</v>
      </c>
      <c r="B414" s="16" t="s">
        <v>672</v>
      </c>
      <c r="C414" s="16" t="s">
        <v>673</v>
      </c>
      <c r="D414" s="38">
        <v>290</v>
      </c>
      <c r="E414" s="18" t="s">
        <v>692</v>
      </c>
      <c r="F414" s="19"/>
      <c r="G414" s="11" t="s">
        <v>407</v>
      </c>
      <c r="H414" s="37" t="s">
        <v>460</v>
      </c>
      <c r="I414" s="11"/>
      <c r="J414" s="38" t="s">
        <v>166</v>
      </c>
      <c r="K414" s="11"/>
      <c r="L414" s="11" t="s">
        <v>440</v>
      </c>
      <c r="M414" s="11" t="s">
        <v>441</v>
      </c>
      <c r="N414" s="10">
        <f t="shared" si="8"/>
        <v>4397324</v>
      </c>
      <c r="O414" s="10">
        <v>2990190</v>
      </c>
      <c r="P414" s="10"/>
      <c r="Q414" s="10"/>
      <c r="R414" s="10"/>
      <c r="S414" s="10">
        <v>1407134</v>
      </c>
      <c r="T414" s="10">
        <f t="shared" si="9"/>
        <v>4397324</v>
      </c>
      <c r="U414" s="10"/>
      <c r="V414" s="10"/>
      <c r="W414" s="10"/>
      <c r="X414" s="41"/>
      <c r="Y414" s="41"/>
      <c r="Z414" s="41"/>
      <c r="AA414" s="41">
        <v>1</v>
      </c>
    </row>
    <row r="415" spans="1:27" ht="52" x14ac:dyDescent="0.35">
      <c r="A415" s="11">
        <v>411</v>
      </c>
      <c r="B415" s="16" t="s">
        <v>652</v>
      </c>
      <c r="C415" s="16" t="s">
        <v>653</v>
      </c>
      <c r="D415" s="38">
        <v>200</v>
      </c>
      <c r="E415" s="18" t="s">
        <v>654</v>
      </c>
      <c r="F415" s="19"/>
      <c r="G415" s="11" t="s">
        <v>655</v>
      </c>
      <c r="H415" s="37" t="s">
        <v>461</v>
      </c>
      <c r="I415" s="11"/>
      <c r="J415" s="38" t="s">
        <v>166</v>
      </c>
      <c r="K415" s="11"/>
      <c r="L415" s="11" t="s">
        <v>440</v>
      </c>
      <c r="M415" s="11" t="s">
        <v>441</v>
      </c>
      <c r="N415" s="10">
        <f t="shared" si="8"/>
        <v>3557995</v>
      </c>
      <c r="O415" s="10">
        <v>2419437</v>
      </c>
      <c r="P415" s="10"/>
      <c r="Q415" s="10"/>
      <c r="R415" s="10"/>
      <c r="S415" s="10">
        <v>1138558</v>
      </c>
      <c r="T415" s="10">
        <f t="shared" si="9"/>
        <v>3557995</v>
      </c>
      <c r="U415" s="10"/>
      <c r="V415" s="10"/>
      <c r="W415" s="10"/>
      <c r="X415" s="41"/>
      <c r="Y415" s="41"/>
      <c r="Z415" s="41"/>
      <c r="AA415" s="41">
        <v>1</v>
      </c>
    </row>
    <row r="416" spans="1:27" ht="39" x14ac:dyDescent="0.35">
      <c r="A416" s="11">
        <v>412</v>
      </c>
      <c r="B416" s="16" t="s">
        <v>652</v>
      </c>
      <c r="C416" s="16" t="s">
        <v>653</v>
      </c>
      <c r="D416" s="38">
        <v>206</v>
      </c>
      <c r="E416" s="18" t="s">
        <v>661</v>
      </c>
      <c r="F416" s="19"/>
      <c r="G416" s="11" t="s">
        <v>658</v>
      </c>
      <c r="H416" s="37" t="s">
        <v>462</v>
      </c>
      <c r="I416" s="11"/>
      <c r="J416" s="38" t="s">
        <v>166</v>
      </c>
      <c r="K416" s="11"/>
      <c r="L416" s="11" t="s">
        <v>440</v>
      </c>
      <c r="M416" s="11" t="s">
        <v>441</v>
      </c>
      <c r="N416" s="10">
        <f t="shared" si="8"/>
        <v>1341294</v>
      </c>
      <c r="O416" s="10">
        <v>912080</v>
      </c>
      <c r="P416" s="10"/>
      <c r="Q416" s="10"/>
      <c r="R416" s="10"/>
      <c r="S416" s="10">
        <v>429214</v>
      </c>
      <c r="T416" s="10">
        <f t="shared" si="9"/>
        <v>1341294</v>
      </c>
      <c r="U416" s="10"/>
      <c r="V416" s="10"/>
      <c r="W416" s="10"/>
      <c r="X416" s="41"/>
      <c r="Y416" s="41"/>
      <c r="Z416" s="41"/>
      <c r="AA416" s="41">
        <v>1</v>
      </c>
    </row>
    <row r="417" spans="1:27" ht="39" x14ac:dyDescent="0.35">
      <c r="A417" s="11">
        <v>413</v>
      </c>
      <c r="B417" s="16" t="s">
        <v>652</v>
      </c>
      <c r="C417" s="16" t="s">
        <v>667</v>
      </c>
      <c r="D417" s="38">
        <v>240</v>
      </c>
      <c r="E417" s="32" t="s">
        <v>668</v>
      </c>
      <c r="F417" s="19"/>
      <c r="G417" s="11" t="s">
        <v>671</v>
      </c>
      <c r="H417" s="37" t="s">
        <v>463</v>
      </c>
      <c r="I417" s="11"/>
      <c r="J417" s="38" t="s">
        <v>166</v>
      </c>
      <c r="K417" s="11"/>
      <c r="L417" s="11" t="s">
        <v>440</v>
      </c>
      <c r="M417" s="11" t="s">
        <v>441</v>
      </c>
      <c r="N417" s="10">
        <f t="shared" si="8"/>
        <v>197289</v>
      </c>
      <c r="O417" s="10">
        <v>134157</v>
      </c>
      <c r="P417" s="10"/>
      <c r="Q417" s="10"/>
      <c r="R417" s="10"/>
      <c r="S417" s="10">
        <v>63132</v>
      </c>
      <c r="T417" s="10">
        <f t="shared" si="9"/>
        <v>197289</v>
      </c>
      <c r="U417" s="10"/>
      <c r="V417" s="10"/>
      <c r="W417" s="10"/>
      <c r="X417" s="41"/>
      <c r="Y417" s="41"/>
      <c r="Z417" s="41"/>
      <c r="AA417" s="41">
        <v>1</v>
      </c>
    </row>
    <row r="418" spans="1:27" ht="78" x14ac:dyDescent="0.35">
      <c r="A418" s="11">
        <v>414</v>
      </c>
      <c r="B418" s="16" t="s">
        <v>672</v>
      </c>
      <c r="C418" s="16" t="s">
        <v>702</v>
      </c>
      <c r="D418" s="38">
        <v>334</v>
      </c>
      <c r="E418" s="18" t="s">
        <v>705</v>
      </c>
      <c r="F418" s="19"/>
      <c r="G418" s="11" t="s">
        <v>407</v>
      </c>
      <c r="H418" s="37" t="s">
        <v>464</v>
      </c>
      <c r="I418" s="11"/>
      <c r="J418" s="38" t="s">
        <v>166</v>
      </c>
      <c r="K418" s="11"/>
      <c r="L418" s="11" t="s">
        <v>440</v>
      </c>
      <c r="M418" s="11" t="s">
        <v>441</v>
      </c>
      <c r="N418" s="10">
        <f t="shared" si="8"/>
        <v>9526026</v>
      </c>
      <c r="O418" s="10">
        <v>6477698</v>
      </c>
      <c r="P418" s="10"/>
      <c r="Q418" s="10"/>
      <c r="R418" s="10"/>
      <c r="S418" s="10">
        <v>3048328</v>
      </c>
      <c r="T418" s="10">
        <f t="shared" si="9"/>
        <v>9526026</v>
      </c>
      <c r="U418" s="10"/>
      <c r="V418" s="10"/>
      <c r="W418" s="10"/>
      <c r="X418" s="41"/>
      <c r="Y418" s="41"/>
      <c r="Z418" s="41"/>
      <c r="AA418" s="41">
        <v>1</v>
      </c>
    </row>
    <row r="419" spans="1:27" ht="39" x14ac:dyDescent="0.35">
      <c r="A419" s="11">
        <v>415</v>
      </c>
      <c r="B419" s="16" t="s">
        <v>652</v>
      </c>
      <c r="C419" s="16" t="s">
        <v>653</v>
      </c>
      <c r="D419" s="27">
        <v>201</v>
      </c>
      <c r="E419" s="15" t="s">
        <v>744</v>
      </c>
      <c r="F419" s="19"/>
      <c r="G419" s="11" t="s">
        <v>745</v>
      </c>
      <c r="H419" s="37" t="s">
        <v>465</v>
      </c>
      <c r="I419" s="11"/>
      <c r="J419" s="38" t="s">
        <v>166</v>
      </c>
      <c r="K419" s="11"/>
      <c r="L419" s="11" t="s">
        <v>440</v>
      </c>
      <c r="M419" s="11" t="s">
        <v>441</v>
      </c>
      <c r="N419" s="10">
        <f t="shared" si="8"/>
        <v>518309</v>
      </c>
      <c r="O419" s="10">
        <v>352450</v>
      </c>
      <c r="P419" s="10"/>
      <c r="Q419" s="10"/>
      <c r="R419" s="10"/>
      <c r="S419" s="10">
        <v>165859</v>
      </c>
      <c r="T419" s="10">
        <f t="shared" si="9"/>
        <v>518309</v>
      </c>
      <c r="U419" s="10"/>
      <c r="V419" s="10"/>
      <c r="W419" s="10"/>
      <c r="X419" s="41"/>
      <c r="Y419" s="41"/>
      <c r="Z419" s="41"/>
      <c r="AA419" s="41">
        <v>1</v>
      </c>
    </row>
    <row r="420" spans="1:27" ht="91" x14ac:dyDescent="0.35">
      <c r="A420" s="11">
        <v>416</v>
      </c>
      <c r="B420" s="16" t="s">
        <v>672</v>
      </c>
      <c r="C420" s="16" t="s">
        <v>702</v>
      </c>
      <c r="D420" s="38">
        <v>332</v>
      </c>
      <c r="E420" s="18" t="s">
        <v>703</v>
      </c>
      <c r="F420" s="19"/>
      <c r="G420" s="11" t="s">
        <v>407</v>
      </c>
      <c r="H420" s="37" t="s">
        <v>466</v>
      </c>
      <c r="I420" s="11"/>
      <c r="J420" s="38" t="s">
        <v>166</v>
      </c>
      <c r="K420" s="11"/>
      <c r="L420" s="11" t="s">
        <v>440</v>
      </c>
      <c r="M420" s="11" t="s">
        <v>441</v>
      </c>
      <c r="N420" s="10">
        <f t="shared" si="8"/>
        <v>1644928</v>
      </c>
      <c r="O420" s="10">
        <v>1118551</v>
      </c>
      <c r="P420" s="10"/>
      <c r="Q420" s="10"/>
      <c r="R420" s="10"/>
      <c r="S420" s="10">
        <v>526377</v>
      </c>
      <c r="T420" s="10">
        <f t="shared" si="9"/>
        <v>1644928</v>
      </c>
      <c r="U420" s="10"/>
      <c r="V420" s="10"/>
      <c r="W420" s="10"/>
      <c r="X420" s="41"/>
      <c r="Y420" s="41"/>
      <c r="Z420" s="41"/>
      <c r="AA420" s="41">
        <v>1</v>
      </c>
    </row>
    <row r="421" spans="1:27" ht="39" x14ac:dyDescent="0.35">
      <c r="A421" s="11">
        <v>417</v>
      </c>
      <c r="B421" s="16" t="s">
        <v>652</v>
      </c>
      <c r="C421" s="16" t="s">
        <v>653</v>
      </c>
      <c r="D421" s="27">
        <v>206</v>
      </c>
      <c r="E421" s="18" t="s">
        <v>661</v>
      </c>
      <c r="F421" s="19"/>
      <c r="G421" s="11" t="s">
        <v>658</v>
      </c>
      <c r="H421" s="28" t="s">
        <v>467</v>
      </c>
      <c r="I421" s="11"/>
      <c r="J421" s="38" t="s">
        <v>166</v>
      </c>
      <c r="K421" s="11"/>
      <c r="L421" s="11" t="s">
        <v>440</v>
      </c>
      <c r="M421" s="11" t="s">
        <v>468</v>
      </c>
      <c r="N421" s="10">
        <f t="shared" si="8"/>
        <v>2560281</v>
      </c>
      <c r="O421" s="43">
        <v>1920211</v>
      </c>
      <c r="P421" s="10"/>
      <c r="Q421" s="10"/>
      <c r="R421" s="10"/>
      <c r="S421" s="43">
        <v>640070</v>
      </c>
      <c r="T421" s="10">
        <f t="shared" si="9"/>
        <v>2560281</v>
      </c>
      <c r="U421" s="10"/>
      <c r="V421" s="10"/>
      <c r="W421" s="10"/>
      <c r="X421" s="41"/>
      <c r="Y421" s="41"/>
      <c r="Z421" s="41"/>
      <c r="AA421" s="41">
        <v>1</v>
      </c>
    </row>
    <row r="422" spans="1:27" ht="91" x14ac:dyDescent="0.35">
      <c r="A422" s="11">
        <v>418</v>
      </c>
      <c r="B422" s="16" t="s">
        <v>672</v>
      </c>
      <c r="C422" s="16" t="s">
        <v>702</v>
      </c>
      <c r="D422" s="27">
        <v>332</v>
      </c>
      <c r="E422" s="18" t="s">
        <v>703</v>
      </c>
      <c r="F422" s="19"/>
      <c r="G422" s="11" t="s">
        <v>407</v>
      </c>
      <c r="H422" s="28" t="s">
        <v>469</v>
      </c>
      <c r="I422" s="11"/>
      <c r="J422" s="38" t="s">
        <v>166</v>
      </c>
      <c r="K422" s="11"/>
      <c r="L422" s="11" t="s">
        <v>440</v>
      </c>
      <c r="M422" s="11" t="s">
        <v>468</v>
      </c>
      <c r="N422" s="10">
        <f t="shared" si="8"/>
        <v>1899138</v>
      </c>
      <c r="O422" s="43">
        <v>1424354</v>
      </c>
      <c r="P422" s="10"/>
      <c r="Q422" s="10"/>
      <c r="R422" s="10"/>
      <c r="S422" s="43">
        <v>474784</v>
      </c>
      <c r="T422" s="10">
        <f t="shared" si="9"/>
        <v>1899138</v>
      </c>
      <c r="U422" s="10"/>
      <c r="V422" s="10"/>
      <c r="W422" s="10"/>
      <c r="X422" s="41"/>
      <c r="Y422" s="41"/>
      <c r="Z422" s="41"/>
      <c r="AA422" s="41">
        <v>1</v>
      </c>
    </row>
    <row r="423" spans="1:27" ht="91" x14ac:dyDescent="0.35">
      <c r="A423" s="11">
        <v>419</v>
      </c>
      <c r="B423" s="16" t="s">
        <v>672</v>
      </c>
      <c r="C423" s="16" t="s">
        <v>673</v>
      </c>
      <c r="D423" s="27">
        <v>291</v>
      </c>
      <c r="E423" s="18" t="s">
        <v>693</v>
      </c>
      <c r="F423" s="19"/>
      <c r="G423" s="11" t="s">
        <v>407</v>
      </c>
      <c r="H423" s="28" t="s">
        <v>470</v>
      </c>
      <c r="I423" s="11"/>
      <c r="J423" s="38" t="s">
        <v>166</v>
      </c>
      <c r="K423" s="11"/>
      <c r="L423" s="11" t="s">
        <v>440</v>
      </c>
      <c r="M423" s="11" t="s">
        <v>468</v>
      </c>
      <c r="N423" s="10">
        <f t="shared" si="8"/>
        <v>124505</v>
      </c>
      <c r="O423" s="43">
        <v>93379</v>
      </c>
      <c r="P423" s="10"/>
      <c r="Q423" s="10"/>
      <c r="R423" s="10"/>
      <c r="S423" s="43">
        <v>31126</v>
      </c>
      <c r="T423" s="10">
        <f t="shared" si="9"/>
        <v>124505</v>
      </c>
      <c r="U423" s="10"/>
      <c r="V423" s="10"/>
      <c r="W423" s="10"/>
      <c r="X423" s="41"/>
      <c r="Y423" s="41"/>
      <c r="Z423" s="41"/>
      <c r="AA423" s="41">
        <v>1</v>
      </c>
    </row>
    <row r="424" spans="1:27" ht="39" x14ac:dyDescent="0.35">
      <c r="A424" s="11">
        <v>420</v>
      </c>
      <c r="B424" s="16" t="s">
        <v>652</v>
      </c>
      <c r="C424" s="16" t="s">
        <v>653</v>
      </c>
      <c r="D424" s="27">
        <v>206</v>
      </c>
      <c r="E424" s="18" t="s">
        <v>661</v>
      </c>
      <c r="F424" s="19"/>
      <c r="G424" s="11" t="s">
        <v>658</v>
      </c>
      <c r="H424" s="28" t="s">
        <v>471</v>
      </c>
      <c r="I424" s="11"/>
      <c r="J424" s="38" t="s">
        <v>166</v>
      </c>
      <c r="K424" s="11"/>
      <c r="L424" s="11" t="s">
        <v>440</v>
      </c>
      <c r="M424" s="11" t="s">
        <v>468</v>
      </c>
      <c r="N424" s="10">
        <f t="shared" si="8"/>
        <v>423621</v>
      </c>
      <c r="O424" s="43">
        <v>317716</v>
      </c>
      <c r="P424" s="10"/>
      <c r="Q424" s="10"/>
      <c r="R424" s="10"/>
      <c r="S424" s="43">
        <v>105905</v>
      </c>
      <c r="T424" s="10">
        <f t="shared" si="9"/>
        <v>423621</v>
      </c>
      <c r="U424" s="10"/>
      <c r="V424" s="10"/>
      <c r="W424" s="10"/>
      <c r="X424" s="41"/>
      <c r="Y424" s="41"/>
      <c r="Z424" s="41"/>
      <c r="AA424" s="41">
        <v>1</v>
      </c>
    </row>
    <row r="425" spans="1:27" ht="91" x14ac:dyDescent="0.35">
      <c r="A425" s="11">
        <v>421</v>
      </c>
      <c r="B425" s="16" t="s">
        <v>672</v>
      </c>
      <c r="C425" s="16" t="s">
        <v>673</v>
      </c>
      <c r="D425" s="27">
        <v>291</v>
      </c>
      <c r="E425" s="18" t="s">
        <v>693</v>
      </c>
      <c r="F425" s="19"/>
      <c r="G425" s="11" t="s">
        <v>407</v>
      </c>
      <c r="H425" s="28" t="s">
        <v>472</v>
      </c>
      <c r="I425" s="11"/>
      <c r="J425" s="38" t="s">
        <v>166</v>
      </c>
      <c r="K425" s="11"/>
      <c r="L425" s="11" t="s">
        <v>440</v>
      </c>
      <c r="M425" s="11" t="s">
        <v>468</v>
      </c>
      <c r="N425" s="10">
        <f t="shared" si="8"/>
        <v>1098621</v>
      </c>
      <c r="O425" s="43">
        <v>823966</v>
      </c>
      <c r="P425" s="10"/>
      <c r="Q425" s="10"/>
      <c r="R425" s="10"/>
      <c r="S425" s="43">
        <v>274655</v>
      </c>
      <c r="T425" s="10">
        <f t="shared" si="9"/>
        <v>1098621</v>
      </c>
      <c r="U425" s="10"/>
      <c r="V425" s="10"/>
      <c r="W425" s="10"/>
      <c r="X425" s="41"/>
      <c r="Y425" s="41"/>
      <c r="Z425" s="41"/>
      <c r="AA425" s="41">
        <v>1</v>
      </c>
    </row>
    <row r="426" spans="1:27" ht="91" x14ac:dyDescent="0.35">
      <c r="A426" s="11">
        <v>422</v>
      </c>
      <c r="B426" s="16" t="s">
        <v>672</v>
      </c>
      <c r="C426" s="16" t="s">
        <v>673</v>
      </c>
      <c r="D426" s="27">
        <v>291</v>
      </c>
      <c r="E426" s="18" t="s">
        <v>693</v>
      </c>
      <c r="F426" s="19"/>
      <c r="G426" s="11" t="s">
        <v>407</v>
      </c>
      <c r="H426" s="28" t="s">
        <v>473</v>
      </c>
      <c r="I426" s="11"/>
      <c r="J426" s="38" t="s">
        <v>166</v>
      </c>
      <c r="K426" s="11"/>
      <c r="L426" s="11" t="s">
        <v>440</v>
      </c>
      <c r="M426" s="11" t="s">
        <v>468</v>
      </c>
      <c r="N426" s="10">
        <f t="shared" si="8"/>
        <v>1141083</v>
      </c>
      <c r="O426" s="43">
        <v>912867</v>
      </c>
      <c r="P426" s="10"/>
      <c r="Q426" s="10"/>
      <c r="R426" s="10"/>
      <c r="S426" s="43">
        <v>228216</v>
      </c>
      <c r="T426" s="10">
        <f t="shared" si="9"/>
        <v>1141083</v>
      </c>
      <c r="U426" s="10"/>
      <c r="V426" s="10"/>
      <c r="W426" s="10"/>
      <c r="X426" s="41"/>
      <c r="Y426" s="41"/>
      <c r="Z426" s="41"/>
      <c r="AA426" s="41">
        <v>1</v>
      </c>
    </row>
    <row r="427" spans="1:27" ht="91" x14ac:dyDescent="0.35">
      <c r="A427" s="11">
        <v>423</v>
      </c>
      <c r="B427" s="16" t="s">
        <v>672</v>
      </c>
      <c r="C427" s="16" t="s">
        <v>673</v>
      </c>
      <c r="D427" s="27">
        <v>291</v>
      </c>
      <c r="E427" s="18" t="s">
        <v>693</v>
      </c>
      <c r="F427" s="19"/>
      <c r="G427" s="11" t="s">
        <v>407</v>
      </c>
      <c r="H427" s="28" t="s">
        <v>474</v>
      </c>
      <c r="I427" s="11"/>
      <c r="J427" s="38" t="s">
        <v>166</v>
      </c>
      <c r="K427" s="11"/>
      <c r="L427" s="11" t="s">
        <v>440</v>
      </c>
      <c r="M427" s="11" t="s">
        <v>468</v>
      </c>
      <c r="N427" s="10">
        <f t="shared" si="8"/>
        <v>466471</v>
      </c>
      <c r="O427" s="43">
        <v>419824</v>
      </c>
      <c r="P427" s="10"/>
      <c r="Q427" s="10"/>
      <c r="R427" s="10"/>
      <c r="S427" s="43">
        <v>46647</v>
      </c>
      <c r="T427" s="10">
        <f t="shared" si="9"/>
        <v>466471</v>
      </c>
      <c r="U427" s="10"/>
      <c r="V427" s="10"/>
      <c r="W427" s="10"/>
      <c r="X427" s="41"/>
      <c r="Y427" s="41"/>
      <c r="Z427" s="41"/>
      <c r="AA427" s="41">
        <v>1</v>
      </c>
    </row>
    <row r="428" spans="1:27" ht="91" x14ac:dyDescent="0.35">
      <c r="A428" s="11">
        <v>424</v>
      </c>
      <c r="B428" s="16" t="s">
        <v>672</v>
      </c>
      <c r="C428" s="16" t="s">
        <v>702</v>
      </c>
      <c r="D428" s="27">
        <v>332</v>
      </c>
      <c r="E428" s="18" t="s">
        <v>703</v>
      </c>
      <c r="F428" s="19"/>
      <c r="G428" s="11" t="s">
        <v>407</v>
      </c>
      <c r="H428" s="28" t="s">
        <v>475</v>
      </c>
      <c r="I428" s="11"/>
      <c r="J428" s="38" t="s">
        <v>166</v>
      </c>
      <c r="K428" s="11"/>
      <c r="L428" s="11" t="s">
        <v>440</v>
      </c>
      <c r="M428" s="11" t="s">
        <v>468</v>
      </c>
      <c r="N428" s="10">
        <f t="shared" si="8"/>
        <v>3249808</v>
      </c>
      <c r="O428" s="43">
        <v>2762337</v>
      </c>
      <c r="P428" s="10"/>
      <c r="Q428" s="10"/>
      <c r="R428" s="10"/>
      <c r="S428" s="43">
        <v>487471</v>
      </c>
      <c r="T428" s="10">
        <f t="shared" si="9"/>
        <v>3249808</v>
      </c>
      <c r="U428" s="10"/>
      <c r="V428" s="10"/>
      <c r="W428" s="10"/>
      <c r="X428" s="41"/>
      <c r="Y428" s="41"/>
      <c r="Z428" s="41"/>
      <c r="AA428" s="41">
        <v>1</v>
      </c>
    </row>
    <row r="429" spans="1:27" ht="39" x14ac:dyDescent="0.35">
      <c r="A429" s="11">
        <v>425</v>
      </c>
      <c r="B429" s="16" t="s">
        <v>652</v>
      </c>
      <c r="C429" s="16" t="s">
        <v>653</v>
      </c>
      <c r="D429" s="27">
        <v>206</v>
      </c>
      <c r="E429" s="18" t="s">
        <v>661</v>
      </c>
      <c r="F429" s="19"/>
      <c r="G429" s="11" t="s">
        <v>658</v>
      </c>
      <c r="H429" s="28" t="s">
        <v>476</v>
      </c>
      <c r="I429" s="11"/>
      <c r="J429" s="38" t="s">
        <v>166</v>
      </c>
      <c r="K429" s="11"/>
      <c r="L429" s="11" t="s">
        <v>440</v>
      </c>
      <c r="M429" s="11" t="s">
        <v>468</v>
      </c>
      <c r="N429" s="10">
        <f t="shared" si="8"/>
        <v>88881</v>
      </c>
      <c r="O429" s="43">
        <v>75549</v>
      </c>
      <c r="P429" s="10"/>
      <c r="Q429" s="10"/>
      <c r="R429" s="10"/>
      <c r="S429" s="43">
        <v>13332</v>
      </c>
      <c r="T429" s="10">
        <f t="shared" si="9"/>
        <v>88881</v>
      </c>
      <c r="U429" s="10"/>
      <c r="V429" s="10"/>
      <c r="W429" s="10"/>
      <c r="X429" s="41"/>
      <c r="Y429" s="41"/>
      <c r="Z429" s="41"/>
      <c r="AA429" s="41">
        <v>1</v>
      </c>
    </row>
    <row r="430" spans="1:27" ht="39" x14ac:dyDescent="0.35">
      <c r="A430" s="11">
        <v>426</v>
      </c>
      <c r="B430" s="16" t="s">
        <v>652</v>
      </c>
      <c r="C430" s="16" t="s">
        <v>653</v>
      </c>
      <c r="D430" s="27">
        <v>206</v>
      </c>
      <c r="E430" s="18" t="s">
        <v>661</v>
      </c>
      <c r="F430" s="19"/>
      <c r="G430" s="11" t="s">
        <v>658</v>
      </c>
      <c r="H430" s="28" t="s">
        <v>477</v>
      </c>
      <c r="I430" s="11"/>
      <c r="J430" s="38" t="s">
        <v>166</v>
      </c>
      <c r="K430" s="11"/>
      <c r="L430" s="11" t="s">
        <v>440</v>
      </c>
      <c r="M430" s="11" t="s">
        <v>468</v>
      </c>
      <c r="N430" s="10">
        <f t="shared" si="8"/>
        <v>244612</v>
      </c>
      <c r="O430" s="43">
        <v>183459</v>
      </c>
      <c r="P430" s="10"/>
      <c r="Q430" s="10"/>
      <c r="R430" s="10"/>
      <c r="S430" s="43">
        <v>61153</v>
      </c>
      <c r="T430" s="10">
        <f t="shared" si="9"/>
        <v>244612</v>
      </c>
      <c r="U430" s="10"/>
      <c r="V430" s="10"/>
      <c r="W430" s="10"/>
      <c r="X430" s="41"/>
      <c r="Y430" s="41"/>
      <c r="Z430" s="41"/>
      <c r="AA430" s="41">
        <v>1</v>
      </c>
    </row>
    <row r="431" spans="1:27" ht="39" x14ac:dyDescent="0.35">
      <c r="A431" s="11">
        <v>427</v>
      </c>
      <c r="B431" s="16" t="s">
        <v>652</v>
      </c>
      <c r="C431" s="16" t="s">
        <v>653</v>
      </c>
      <c r="D431" s="27">
        <v>206</v>
      </c>
      <c r="E431" s="18" t="s">
        <v>661</v>
      </c>
      <c r="F431" s="19"/>
      <c r="G431" s="11" t="s">
        <v>658</v>
      </c>
      <c r="H431" s="28" t="s">
        <v>478</v>
      </c>
      <c r="I431" s="11"/>
      <c r="J431" s="38" t="s">
        <v>166</v>
      </c>
      <c r="K431" s="11"/>
      <c r="L431" s="11" t="s">
        <v>440</v>
      </c>
      <c r="M431" s="11" t="s">
        <v>468</v>
      </c>
      <c r="N431" s="10">
        <f t="shared" si="8"/>
        <v>2237215</v>
      </c>
      <c r="O431" s="43">
        <v>1677911</v>
      </c>
      <c r="P431" s="10"/>
      <c r="Q431" s="10"/>
      <c r="R431" s="10"/>
      <c r="S431" s="43">
        <v>559304</v>
      </c>
      <c r="T431" s="10">
        <f t="shared" si="9"/>
        <v>2237215</v>
      </c>
      <c r="U431" s="10"/>
      <c r="V431" s="10"/>
      <c r="W431" s="10"/>
      <c r="X431" s="41"/>
      <c r="Y431" s="41"/>
      <c r="Z431" s="41"/>
      <c r="AA431" s="41">
        <v>1</v>
      </c>
    </row>
    <row r="432" spans="1:27" ht="91" x14ac:dyDescent="0.35">
      <c r="A432" s="11">
        <v>428</v>
      </c>
      <c r="B432" s="16" t="s">
        <v>672</v>
      </c>
      <c r="C432" s="16" t="s">
        <v>673</v>
      </c>
      <c r="D432" s="27">
        <v>291</v>
      </c>
      <c r="E432" s="18" t="s">
        <v>693</v>
      </c>
      <c r="F432" s="19"/>
      <c r="G432" s="11" t="s">
        <v>407</v>
      </c>
      <c r="H432" s="28" t="s">
        <v>479</v>
      </c>
      <c r="I432" s="11"/>
      <c r="J432" s="38" t="s">
        <v>166</v>
      </c>
      <c r="K432" s="11"/>
      <c r="L432" s="11" t="s">
        <v>440</v>
      </c>
      <c r="M432" s="11" t="s">
        <v>468</v>
      </c>
      <c r="N432" s="10">
        <f t="shared" si="8"/>
        <v>358874</v>
      </c>
      <c r="O432" s="43">
        <v>269156</v>
      </c>
      <c r="P432" s="10"/>
      <c r="Q432" s="10"/>
      <c r="R432" s="10"/>
      <c r="S432" s="43">
        <v>89718</v>
      </c>
      <c r="T432" s="10">
        <f t="shared" si="9"/>
        <v>358874</v>
      </c>
      <c r="U432" s="10"/>
      <c r="V432" s="10"/>
      <c r="W432" s="10"/>
      <c r="X432" s="41"/>
      <c r="Y432" s="41"/>
      <c r="Z432" s="41"/>
      <c r="AA432" s="41">
        <v>1</v>
      </c>
    </row>
    <row r="433" spans="1:27" ht="52" x14ac:dyDescent="0.35">
      <c r="A433" s="11">
        <v>429</v>
      </c>
      <c r="B433" s="16" t="s">
        <v>652</v>
      </c>
      <c r="C433" s="16" t="s">
        <v>653</v>
      </c>
      <c r="D433" s="11">
        <v>200</v>
      </c>
      <c r="E433" s="18" t="s">
        <v>654</v>
      </c>
      <c r="F433" s="19"/>
      <c r="G433" s="11" t="s">
        <v>655</v>
      </c>
      <c r="H433" s="15" t="s">
        <v>547</v>
      </c>
      <c r="I433" s="11" t="s">
        <v>480</v>
      </c>
      <c r="J433" s="11" t="s">
        <v>59</v>
      </c>
      <c r="K433" s="11"/>
      <c r="L433" s="11" t="s">
        <v>440</v>
      </c>
      <c r="M433" s="11" t="s">
        <v>555</v>
      </c>
      <c r="N433" s="10">
        <f t="shared" si="8"/>
        <v>23674232.750000022</v>
      </c>
      <c r="O433" s="10">
        <v>12904679.4</v>
      </c>
      <c r="P433" s="10"/>
      <c r="Q433" s="10"/>
      <c r="R433" s="10">
        <v>10769553.350000024</v>
      </c>
      <c r="S433" s="10"/>
      <c r="T433" s="10">
        <f t="shared" si="9"/>
        <v>23674232.750000022</v>
      </c>
      <c r="U433" s="10"/>
      <c r="V433" s="10"/>
      <c r="W433" s="10"/>
      <c r="X433" s="41"/>
      <c r="Y433" s="41"/>
      <c r="Z433" s="41"/>
      <c r="AA433" s="41">
        <v>1</v>
      </c>
    </row>
    <row r="434" spans="1:27" ht="52" x14ac:dyDescent="0.35">
      <c r="A434" s="11">
        <v>430</v>
      </c>
      <c r="B434" s="16" t="s">
        <v>652</v>
      </c>
      <c r="C434" s="16" t="s">
        <v>653</v>
      </c>
      <c r="D434" s="11">
        <v>200</v>
      </c>
      <c r="E434" s="18" t="s">
        <v>654</v>
      </c>
      <c r="F434" s="19"/>
      <c r="G434" s="11" t="s">
        <v>655</v>
      </c>
      <c r="H434" s="15" t="s">
        <v>548</v>
      </c>
      <c r="I434" s="11" t="s">
        <v>481</v>
      </c>
      <c r="J434" s="11" t="s">
        <v>59</v>
      </c>
      <c r="K434" s="11"/>
      <c r="L434" s="11" t="s">
        <v>440</v>
      </c>
      <c r="M434" s="11" t="s">
        <v>555</v>
      </c>
      <c r="N434" s="10">
        <f t="shared" si="8"/>
        <v>7821031.3800000036</v>
      </c>
      <c r="O434" s="10">
        <v>6647876.6900000032</v>
      </c>
      <c r="P434" s="10">
        <v>1173154.6900000004</v>
      </c>
      <c r="Q434" s="10"/>
      <c r="R434" s="10"/>
      <c r="S434" s="10"/>
      <c r="T434" s="10">
        <f t="shared" si="9"/>
        <v>7821031.3800000036</v>
      </c>
      <c r="U434" s="10"/>
      <c r="V434" s="10"/>
      <c r="W434" s="10"/>
      <c r="X434" s="41"/>
      <c r="Y434" s="41"/>
      <c r="Z434" s="41"/>
      <c r="AA434" s="41">
        <v>1</v>
      </c>
    </row>
    <row r="435" spans="1:27" ht="52" x14ac:dyDescent="0.35">
      <c r="A435" s="11">
        <v>431</v>
      </c>
      <c r="B435" s="16" t="s">
        <v>652</v>
      </c>
      <c r="C435" s="16" t="s">
        <v>653</v>
      </c>
      <c r="D435" s="11">
        <v>200</v>
      </c>
      <c r="E435" s="18" t="s">
        <v>654</v>
      </c>
      <c r="F435" s="19"/>
      <c r="G435" s="11" t="s">
        <v>655</v>
      </c>
      <c r="H435" s="15" t="s">
        <v>549</v>
      </c>
      <c r="I435" s="11" t="s">
        <v>482</v>
      </c>
      <c r="J435" s="11" t="s">
        <v>59</v>
      </c>
      <c r="K435" s="11"/>
      <c r="L435" s="11" t="s">
        <v>440</v>
      </c>
      <c r="M435" s="11" t="s">
        <v>555</v>
      </c>
      <c r="N435" s="10">
        <f t="shared" si="8"/>
        <v>26195959.660000019</v>
      </c>
      <c r="O435" s="10">
        <v>8844989.2300000191</v>
      </c>
      <c r="P435" s="10"/>
      <c r="Q435" s="10"/>
      <c r="R435" s="10">
        <v>17350970.43</v>
      </c>
      <c r="S435" s="10"/>
      <c r="T435" s="10">
        <f t="shared" si="9"/>
        <v>26195959.660000019</v>
      </c>
      <c r="U435" s="10"/>
      <c r="V435" s="10"/>
      <c r="W435" s="10"/>
      <c r="X435" s="41"/>
      <c r="Y435" s="41"/>
      <c r="Z435" s="41"/>
      <c r="AA435" s="41">
        <v>1</v>
      </c>
    </row>
    <row r="436" spans="1:27" ht="91" x14ac:dyDescent="0.35">
      <c r="A436" s="11">
        <v>432</v>
      </c>
      <c r="B436" s="16" t="s">
        <v>652</v>
      </c>
      <c r="C436" s="29" t="s">
        <v>662</v>
      </c>
      <c r="D436" s="11">
        <v>221</v>
      </c>
      <c r="E436" s="32" t="s">
        <v>663</v>
      </c>
      <c r="F436" s="19"/>
      <c r="G436" s="11" t="s">
        <v>666</v>
      </c>
      <c r="H436" s="15" t="s">
        <v>550</v>
      </c>
      <c r="I436" s="11" t="s">
        <v>483</v>
      </c>
      <c r="J436" s="11" t="s">
        <v>59</v>
      </c>
      <c r="K436" s="11"/>
      <c r="L436" s="11" t="s">
        <v>440</v>
      </c>
      <c r="M436" s="11" t="s">
        <v>555</v>
      </c>
      <c r="N436" s="10">
        <f t="shared" si="8"/>
        <v>1540601.209999999</v>
      </c>
      <c r="O436" s="10">
        <v>1116438.5199999986</v>
      </c>
      <c r="P436" s="10"/>
      <c r="Q436" s="10"/>
      <c r="R436" s="10">
        <v>424162.69000000041</v>
      </c>
      <c r="S436" s="10"/>
      <c r="T436" s="10">
        <f t="shared" si="9"/>
        <v>1540601.209999999</v>
      </c>
      <c r="U436" s="10"/>
      <c r="V436" s="10"/>
      <c r="W436" s="10"/>
      <c r="X436" s="41"/>
      <c r="Y436" s="41"/>
      <c r="Z436" s="41"/>
      <c r="AA436" s="41">
        <v>1</v>
      </c>
    </row>
    <row r="437" spans="1:27" ht="39" x14ac:dyDescent="0.35">
      <c r="A437" s="11">
        <v>433</v>
      </c>
      <c r="B437" s="16" t="s">
        <v>652</v>
      </c>
      <c r="C437" s="16" t="s">
        <v>667</v>
      </c>
      <c r="D437" s="11">
        <v>240</v>
      </c>
      <c r="E437" s="32" t="s">
        <v>668</v>
      </c>
      <c r="F437" s="19"/>
      <c r="G437" s="11" t="s">
        <v>671</v>
      </c>
      <c r="H437" s="15" t="s">
        <v>551</v>
      </c>
      <c r="I437" s="11" t="s">
        <v>484</v>
      </c>
      <c r="J437" s="11" t="s">
        <v>59</v>
      </c>
      <c r="K437" s="11"/>
      <c r="L437" s="11" t="s">
        <v>440</v>
      </c>
      <c r="M437" s="11" t="s">
        <v>555</v>
      </c>
      <c r="N437" s="10">
        <f t="shared" si="8"/>
        <v>589684.65999999992</v>
      </c>
      <c r="O437" s="10">
        <v>501231.95999999996</v>
      </c>
      <c r="P437" s="10">
        <v>88452.700000000012</v>
      </c>
      <c r="Q437" s="10"/>
      <c r="R437" s="10"/>
      <c r="S437" s="10"/>
      <c r="T437" s="10">
        <f t="shared" si="9"/>
        <v>589684.65999999992</v>
      </c>
      <c r="U437" s="10"/>
      <c r="V437" s="10"/>
      <c r="W437" s="10"/>
      <c r="X437" s="41"/>
      <c r="Y437" s="41"/>
      <c r="Z437" s="41"/>
      <c r="AA437" s="41">
        <v>1</v>
      </c>
    </row>
    <row r="438" spans="1:27" ht="91" x14ac:dyDescent="0.35">
      <c r="A438" s="11">
        <v>434</v>
      </c>
      <c r="B438" s="16" t="s">
        <v>652</v>
      </c>
      <c r="C438" s="29" t="s">
        <v>662</v>
      </c>
      <c r="D438" s="11">
        <v>221</v>
      </c>
      <c r="E438" s="32" t="s">
        <v>663</v>
      </c>
      <c r="F438" s="19"/>
      <c r="G438" s="11" t="s">
        <v>666</v>
      </c>
      <c r="H438" s="15" t="s">
        <v>677</v>
      </c>
      <c r="I438" s="11" t="s">
        <v>675</v>
      </c>
      <c r="J438" s="11" t="s">
        <v>59</v>
      </c>
      <c r="K438" s="11" t="s">
        <v>407</v>
      </c>
      <c r="L438" s="11" t="s">
        <v>440</v>
      </c>
      <c r="M438" s="11" t="s">
        <v>555</v>
      </c>
      <c r="N438" s="10">
        <f t="shared" si="8"/>
        <v>306802.6399999999</v>
      </c>
      <c r="O438" s="10">
        <v>158783.84999999986</v>
      </c>
      <c r="P438" s="10"/>
      <c r="Q438" s="10"/>
      <c r="R438" s="10">
        <v>148018.79000000004</v>
      </c>
      <c r="S438" s="10"/>
      <c r="T438" s="10">
        <f t="shared" si="9"/>
        <v>306802.6399999999</v>
      </c>
      <c r="U438" s="10"/>
      <c r="V438" s="10"/>
      <c r="W438" s="10"/>
      <c r="X438" s="41"/>
      <c r="Y438" s="41"/>
      <c r="Z438" s="41"/>
      <c r="AA438" s="41">
        <v>1</v>
      </c>
    </row>
    <row r="439" spans="1:27" ht="104" x14ac:dyDescent="0.35">
      <c r="A439" s="11">
        <v>435</v>
      </c>
      <c r="B439" s="16" t="s">
        <v>723</v>
      </c>
      <c r="C439" s="16" t="s">
        <v>732</v>
      </c>
      <c r="D439" s="11">
        <v>428</v>
      </c>
      <c r="E439" s="18" t="s">
        <v>735</v>
      </c>
      <c r="F439" s="19"/>
      <c r="G439" s="11" t="s">
        <v>117</v>
      </c>
      <c r="H439" s="15" t="s">
        <v>678</v>
      </c>
      <c r="I439" s="39" t="s">
        <v>676</v>
      </c>
      <c r="J439" s="11" t="s">
        <v>93</v>
      </c>
      <c r="K439" s="11"/>
      <c r="L439" s="11" t="s">
        <v>440</v>
      </c>
      <c r="M439" s="11" t="s">
        <v>440</v>
      </c>
      <c r="N439" s="10">
        <f t="shared" si="8"/>
        <v>1305410.0099999984</v>
      </c>
      <c r="O439" s="10">
        <v>1109598.5099999984</v>
      </c>
      <c r="P439" s="10">
        <v>195811.50000000012</v>
      </c>
      <c r="Q439" s="10"/>
      <c r="R439" s="10"/>
      <c r="S439" s="10"/>
      <c r="T439" s="10">
        <f t="shared" ref="T439:T470" si="10">N439</f>
        <v>1305410.0099999984</v>
      </c>
      <c r="U439" s="10"/>
      <c r="V439" s="10"/>
      <c r="W439" s="10"/>
      <c r="X439" s="41"/>
      <c r="Y439" s="41"/>
      <c r="Z439" s="41"/>
      <c r="AA439" s="41">
        <v>1</v>
      </c>
    </row>
    <row r="440" spans="1:27" ht="52" x14ac:dyDescent="0.35">
      <c r="A440" s="11">
        <v>436</v>
      </c>
      <c r="B440" s="16" t="s">
        <v>672</v>
      </c>
      <c r="C440" s="16" t="s">
        <v>695</v>
      </c>
      <c r="D440" s="11">
        <v>315</v>
      </c>
      <c r="E440" s="18" t="s">
        <v>697</v>
      </c>
      <c r="F440" s="19"/>
      <c r="G440" s="11" t="s">
        <v>179</v>
      </c>
      <c r="H440" s="15" t="s">
        <v>552</v>
      </c>
      <c r="I440" s="11" t="s">
        <v>485</v>
      </c>
      <c r="J440" s="11" t="s">
        <v>179</v>
      </c>
      <c r="K440" s="11"/>
      <c r="L440" s="11" t="s">
        <v>440</v>
      </c>
      <c r="M440" s="11" t="s">
        <v>555</v>
      </c>
      <c r="N440" s="10">
        <f t="shared" si="8"/>
        <v>8826119.0999999996</v>
      </c>
      <c r="O440" s="10">
        <v>7502201.2300000004</v>
      </c>
      <c r="P440" s="10"/>
      <c r="Q440" s="10"/>
      <c r="R440" s="10">
        <v>1323917.8699999992</v>
      </c>
      <c r="S440" s="10"/>
      <c r="T440" s="10">
        <f t="shared" si="10"/>
        <v>8826119.0999999996</v>
      </c>
      <c r="U440" s="10"/>
      <c r="V440" s="10"/>
      <c r="W440" s="10"/>
      <c r="X440" s="41"/>
      <c r="Y440" s="41"/>
      <c r="Z440" s="41"/>
      <c r="AA440" s="41">
        <v>1</v>
      </c>
    </row>
    <row r="441" spans="1:27" ht="91" x14ac:dyDescent="0.35">
      <c r="A441" s="11">
        <v>437</v>
      </c>
      <c r="B441" s="16" t="s">
        <v>672</v>
      </c>
      <c r="C441" s="16" t="s">
        <v>695</v>
      </c>
      <c r="D441" s="11">
        <v>316</v>
      </c>
      <c r="E441" s="18" t="s">
        <v>698</v>
      </c>
      <c r="F441" s="19"/>
      <c r="G441" s="11" t="s">
        <v>699</v>
      </c>
      <c r="H441" s="15" t="s">
        <v>553</v>
      </c>
      <c r="I441" s="11" t="s">
        <v>486</v>
      </c>
      <c r="J441" s="11" t="s">
        <v>407</v>
      </c>
      <c r="K441" s="11"/>
      <c r="L441" s="11" t="s">
        <v>440</v>
      </c>
      <c r="M441" s="11" t="s">
        <v>555</v>
      </c>
      <c r="N441" s="10">
        <f t="shared" si="8"/>
        <v>21118497.089999985</v>
      </c>
      <c r="O441" s="10">
        <v>17794890.73999998</v>
      </c>
      <c r="P441" s="10">
        <v>2679419.4900000058</v>
      </c>
      <c r="Q441" s="10">
        <v>361619.37999999989</v>
      </c>
      <c r="R441" s="10">
        <v>282567.48</v>
      </c>
      <c r="S441" s="10"/>
      <c r="T441" s="10">
        <f t="shared" si="10"/>
        <v>21118497.089999985</v>
      </c>
      <c r="U441" s="10"/>
      <c r="V441" s="10"/>
      <c r="W441" s="10"/>
      <c r="X441" s="41"/>
      <c r="Y441" s="41"/>
      <c r="Z441" s="41"/>
      <c r="AA441" s="41">
        <v>1</v>
      </c>
    </row>
    <row r="442" spans="1:27" ht="78" x14ac:dyDescent="0.35">
      <c r="A442" s="11">
        <v>438</v>
      </c>
      <c r="B442" s="16" t="s">
        <v>672</v>
      </c>
      <c r="C442" s="16" t="s">
        <v>695</v>
      </c>
      <c r="D442" s="11">
        <v>317</v>
      </c>
      <c r="E442" s="32" t="s">
        <v>700</v>
      </c>
      <c r="F442" s="19"/>
      <c r="G442" s="11" t="s">
        <v>701</v>
      </c>
      <c r="H442" s="15" t="s">
        <v>554</v>
      </c>
      <c r="I442" s="11" t="s">
        <v>487</v>
      </c>
      <c r="J442" s="11" t="s">
        <v>407</v>
      </c>
      <c r="K442" s="11"/>
      <c r="L442" s="11" t="s">
        <v>440</v>
      </c>
      <c r="M442" s="11" t="s">
        <v>555</v>
      </c>
      <c r="N442" s="10">
        <f t="shared" si="8"/>
        <v>2363922.94</v>
      </c>
      <c r="O442" s="10">
        <v>2009334.5099999998</v>
      </c>
      <c r="P442" s="10">
        <v>354588.43000000005</v>
      </c>
      <c r="Q442" s="10"/>
      <c r="R442" s="10"/>
      <c r="S442" s="10"/>
      <c r="T442" s="10">
        <f t="shared" si="10"/>
        <v>2363922.94</v>
      </c>
      <c r="U442" s="10"/>
      <c r="V442" s="10"/>
      <c r="W442" s="10"/>
      <c r="X442" s="41"/>
      <c r="Y442" s="41"/>
      <c r="Z442" s="41"/>
      <c r="AA442" s="41">
        <v>1</v>
      </c>
    </row>
    <row r="443" spans="1:27" ht="78" x14ac:dyDescent="0.35">
      <c r="A443" s="11">
        <v>439</v>
      </c>
      <c r="B443" s="16" t="s">
        <v>652</v>
      </c>
      <c r="C443" s="16" t="s">
        <v>667</v>
      </c>
      <c r="D443" s="11">
        <v>239</v>
      </c>
      <c r="E443" s="32" t="s">
        <v>679</v>
      </c>
      <c r="F443" s="19"/>
      <c r="G443" s="11" t="s">
        <v>680</v>
      </c>
      <c r="H443" s="15" t="s">
        <v>557</v>
      </c>
      <c r="I443" s="11" t="s">
        <v>488</v>
      </c>
      <c r="J443" s="11" t="s">
        <v>59</v>
      </c>
      <c r="K443" s="11"/>
      <c r="L443" s="11" t="s">
        <v>440</v>
      </c>
      <c r="M443" s="11" t="s">
        <v>555</v>
      </c>
      <c r="N443" s="10">
        <f t="shared" si="8"/>
        <v>37521375.409999996</v>
      </c>
      <c r="O443" s="10">
        <v>32059251.140000001</v>
      </c>
      <c r="P443" s="10"/>
      <c r="Q443" s="10"/>
      <c r="R443" s="10">
        <v>5462124.2699999996</v>
      </c>
      <c r="S443" s="10"/>
      <c r="T443" s="10">
        <f t="shared" si="10"/>
        <v>37521375.409999996</v>
      </c>
      <c r="U443" s="10"/>
      <c r="V443" s="10"/>
      <c r="W443" s="10"/>
      <c r="X443" s="41"/>
      <c r="Y443" s="41"/>
      <c r="Z443" s="41"/>
      <c r="AA443" s="41">
        <v>1</v>
      </c>
    </row>
    <row r="444" spans="1:27" ht="52" x14ac:dyDescent="0.35">
      <c r="A444" s="11">
        <v>440</v>
      </c>
      <c r="B444" s="16" t="s">
        <v>652</v>
      </c>
      <c r="C444" s="16" t="s">
        <v>653</v>
      </c>
      <c r="D444" s="11">
        <v>202</v>
      </c>
      <c r="E444" s="15" t="s">
        <v>656</v>
      </c>
      <c r="F444" s="19"/>
      <c r="G444" s="11" t="s">
        <v>644</v>
      </c>
      <c r="H444" s="15" t="s">
        <v>558</v>
      </c>
      <c r="I444" s="11" t="s">
        <v>489</v>
      </c>
      <c r="J444" s="11" t="s">
        <v>59</v>
      </c>
      <c r="K444" s="11"/>
      <c r="L444" s="11" t="s">
        <v>440</v>
      </c>
      <c r="M444" s="11" t="s">
        <v>555</v>
      </c>
      <c r="N444" s="10">
        <f t="shared" si="8"/>
        <v>13290202.519999998</v>
      </c>
      <c r="O444" s="10">
        <v>5656822.1799999978</v>
      </c>
      <c r="P444" s="10"/>
      <c r="Q444" s="10"/>
      <c r="R444" s="10">
        <v>7633380.3399999999</v>
      </c>
      <c r="S444" s="10"/>
      <c r="T444" s="10">
        <f t="shared" si="10"/>
        <v>13290202.519999998</v>
      </c>
      <c r="U444" s="10"/>
      <c r="V444" s="10"/>
      <c r="W444" s="10"/>
      <c r="X444" s="41"/>
      <c r="Y444" s="41"/>
      <c r="Z444" s="41"/>
      <c r="AA444" s="41">
        <v>1</v>
      </c>
    </row>
    <row r="445" spans="1:27" ht="65" x14ac:dyDescent="0.35">
      <c r="A445" s="11">
        <v>441</v>
      </c>
      <c r="B445" s="16" t="s">
        <v>652</v>
      </c>
      <c r="C445" s="16" t="s">
        <v>653</v>
      </c>
      <c r="D445" s="11">
        <v>203</v>
      </c>
      <c r="E445" s="18" t="s">
        <v>657</v>
      </c>
      <c r="F445" s="19"/>
      <c r="G445" s="11" t="s">
        <v>658</v>
      </c>
      <c r="H445" s="15" t="s">
        <v>559</v>
      </c>
      <c r="I445" s="11" t="s">
        <v>490</v>
      </c>
      <c r="J445" s="11" t="s">
        <v>59</v>
      </c>
      <c r="K445" s="11"/>
      <c r="L445" s="11" t="s">
        <v>440</v>
      </c>
      <c r="M445" s="11" t="s">
        <v>555</v>
      </c>
      <c r="N445" s="10">
        <f t="shared" si="8"/>
        <v>6494746.8900000015</v>
      </c>
      <c r="O445" s="10">
        <v>5520534.8600000013</v>
      </c>
      <c r="P445" s="10">
        <v>974212.03000000026</v>
      </c>
      <c r="Q445" s="10"/>
      <c r="R445" s="10"/>
      <c r="S445" s="10"/>
      <c r="T445" s="10">
        <f t="shared" si="10"/>
        <v>6494746.8900000015</v>
      </c>
      <c r="U445" s="10"/>
      <c r="V445" s="10"/>
      <c r="W445" s="10"/>
      <c r="X445" s="41"/>
      <c r="Y445" s="41"/>
      <c r="Z445" s="41"/>
      <c r="AA445" s="41">
        <v>1</v>
      </c>
    </row>
    <row r="446" spans="1:27" ht="65" x14ac:dyDescent="0.35">
      <c r="A446" s="11">
        <v>442</v>
      </c>
      <c r="B446" s="16" t="s">
        <v>652</v>
      </c>
      <c r="C446" s="16" t="s">
        <v>653</v>
      </c>
      <c r="D446" s="11">
        <v>203</v>
      </c>
      <c r="E446" s="18" t="s">
        <v>657</v>
      </c>
      <c r="F446" s="19"/>
      <c r="G446" s="11" t="s">
        <v>658</v>
      </c>
      <c r="H446" s="15" t="s">
        <v>560</v>
      </c>
      <c r="I446" s="11" t="s">
        <v>491</v>
      </c>
      <c r="J446" s="11" t="s">
        <v>59</v>
      </c>
      <c r="K446" s="11"/>
      <c r="L446" s="11" t="s">
        <v>440</v>
      </c>
      <c r="M446" s="11" t="s">
        <v>555</v>
      </c>
      <c r="N446" s="10">
        <f t="shared" si="8"/>
        <v>948237.96999999927</v>
      </c>
      <c r="O446" s="10">
        <v>746644.88999999966</v>
      </c>
      <c r="P446" s="10"/>
      <c r="Q446" s="10"/>
      <c r="R446" s="10">
        <v>201593.07999999961</v>
      </c>
      <c r="S446" s="10"/>
      <c r="T446" s="10">
        <f t="shared" si="10"/>
        <v>948237.96999999927</v>
      </c>
      <c r="U446" s="10"/>
      <c r="V446" s="10"/>
      <c r="W446" s="10"/>
      <c r="X446" s="41"/>
      <c r="Y446" s="41"/>
      <c r="Z446" s="41"/>
      <c r="AA446" s="41">
        <v>1</v>
      </c>
    </row>
    <row r="447" spans="1:27" ht="91" x14ac:dyDescent="0.35">
      <c r="A447" s="11">
        <v>443</v>
      </c>
      <c r="B447" s="16" t="s">
        <v>672</v>
      </c>
      <c r="C447" s="16" t="s">
        <v>702</v>
      </c>
      <c r="D447" s="11">
        <v>332</v>
      </c>
      <c r="E447" s="18" t="s">
        <v>703</v>
      </c>
      <c r="F447" s="19"/>
      <c r="G447" s="11" t="s">
        <v>407</v>
      </c>
      <c r="H447" s="15" t="s">
        <v>561</v>
      </c>
      <c r="I447" s="11" t="s">
        <v>492</v>
      </c>
      <c r="J447" s="11" t="s">
        <v>59</v>
      </c>
      <c r="K447" s="11"/>
      <c r="L447" s="11" t="s">
        <v>440</v>
      </c>
      <c r="M447" s="11" t="s">
        <v>555</v>
      </c>
      <c r="N447" s="10">
        <f t="shared" si="8"/>
        <v>3025181.0100000175</v>
      </c>
      <c r="O447" s="10">
        <v>2513747.990000017</v>
      </c>
      <c r="P447" s="10">
        <v>184720.3599999994</v>
      </c>
      <c r="Q447" s="10"/>
      <c r="R447" s="10">
        <v>326712.66000000108</v>
      </c>
      <c r="S447" s="10"/>
      <c r="T447" s="10">
        <f t="shared" si="10"/>
        <v>3025181.0100000175</v>
      </c>
      <c r="U447" s="10"/>
      <c r="V447" s="10"/>
      <c r="W447" s="10"/>
      <c r="X447" s="41"/>
      <c r="Y447" s="41"/>
      <c r="Z447" s="41"/>
      <c r="AA447" s="41">
        <v>1</v>
      </c>
    </row>
    <row r="448" spans="1:27" ht="130" x14ac:dyDescent="0.35">
      <c r="A448" s="11">
        <v>444</v>
      </c>
      <c r="B448" s="16" t="s">
        <v>723</v>
      </c>
      <c r="C448" s="16" t="s">
        <v>732</v>
      </c>
      <c r="D448" s="11">
        <v>429</v>
      </c>
      <c r="E448" s="18" t="s">
        <v>736</v>
      </c>
      <c r="F448" s="19"/>
      <c r="G448" s="11" t="s">
        <v>737</v>
      </c>
      <c r="H448" s="15" t="s">
        <v>562</v>
      </c>
      <c r="I448" s="11" t="s">
        <v>493</v>
      </c>
      <c r="J448" s="11" t="s">
        <v>407</v>
      </c>
      <c r="K448" s="11"/>
      <c r="L448" s="11" t="s">
        <v>440</v>
      </c>
      <c r="M448" s="11" t="s">
        <v>555</v>
      </c>
      <c r="N448" s="10">
        <f t="shared" si="8"/>
        <v>11709800.667110411</v>
      </c>
      <c r="O448" s="10">
        <v>6000678.1200000104</v>
      </c>
      <c r="P448" s="10">
        <v>735729.64045815205</v>
      </c>
      <c r="Q448" s="10">
        <v>4743347.7166522499</v>
      </c>
      <c r="R448" s="10">
        <v>229892.24</v>
      </c>
      <c r="S448" s="10">
        <v>152.950000000004</v>
      </c>
      <c r="T448" s="10">
        <f t="shared" si="10"/>
        <v>11709800.667110411</v>
      </c>
      <c r="U448" s="10"/>
      <c r="V448" s="10"/>
      <c r="W448" s="10"/>
      <c r="X448" s="41"/>
      <c r="Y448" s="41"/>
      <c r="Z448" s="41"/>
      <c r="AA448" s="41">
        <v>1</v>
      </c>
    </row>
    <row r="449" spans="1:27" ht="104" x14ac:dyDescent="0.35">
      <c r="A449" s="11">
        <v>445</v>
      </c>
      <c r="B449" s="16" t="s">
        <v>723</v>
      </c>
      <c r="C449" s="16" t="s">
        <v>732</v>
      </c>
      <c r="D449" s="11">
        <v>428</v>
      </c>
      <c r="E449" s="18" t="s">
        <v>735</v>
      </c>
      <c r="F449" s="19"/>
      <c r="G449" s="11" t="s">
        <v>117</v>
      </c>
      <c r="H449" s="15" t="s">
        <v>563</v>
      </c>
      <c r="I449" s="11" t="s">
        <v>494</v>
      </c>
      <c r="J449" s="11" t="s">
        <v>31</v>
      </c>
      <c r="K449" s="11"/>
      <c r="L449" s="11" t="s">
        <v>440</v>
      </c>
      <c r="M449" s="11" t="s">
        <v>440</v>
      </c>
      <c r="N449" s="10">
        <f t="shared" si="8"/>
        <v>1306789.7400000012</v>
      </c>
      <c r="O449" s="10">
        <v>1110771.2800000012</v>
      </c>
      <c r="P449" s="10">
        <v>196018.45999999996</v>
      </c>
      <c r="Q449" s="10"/>
      <c r="R449" s="10"/>
      <c r="S449" s="10"/>
      <c r="T449" s="10">
        <f t="shared" si="10"/>
        <v>1306789.7400000012</v>
      </c>
      <c r="U449" s="10"/>
      <c r="V449" s="10"/>
      <c r="W449" s="10"/>
      <c r="X449" s="41"/>
      <c r="Y449" s="41"/>
      <c r="Z449" s="41"/>
      <c r="AA449" s="41">
        <v>1</v>
      </c>
    </row>
    <row r="450" spans="1:27" ht="65" x14ac:dyDescent="0.35">
      <c r="A450" s="11">
        <v>446</v>
      </c>
      <c r="B450" s="16" t="s">
        <v>723</v>
      </c>
      <c r="C450" s="16" t="s">
        <v>724</v>
      </c>
      <c r="D450" s="11">
        <v>407</v>
      </c>
      <c r="E450" s="18" t="s">
        <v>727</v>
      </c>
      <c r="F450" s="19"/>
      <c r="G450" s="11" t="s">
        <v>72</v>
      </c>
      <c r="H450" s="15" t="s">
        <v>564</v>
      </c>
      <c r="I450" s="11" t="s">
        <v>495</v>
      </c>
      <c r="J450" s="11" t="s">
        <v>117</v>
      </c>
      <c r="K450" s="11"/>
      <c r="L450" s="11" t="s">
        <v>440</v>
      </c>
      <c r="M450" s="11" t="s">
        <v>440</v>
      </c>
      <c r="N450" s="10">
        <f t="shared" si="8"/>
        <v>774448.51000000129</v>
      </c>
      <c r="O450" s="10">
        <v>658281.24000000115</v>
      </c>
      <c r="P450" s="10">
        <v>116167.27000000014</v>
      </c>
      <c r="Q450" s="10"/>
      <c r="R450" s="10"/>
      <c r="S450" s="10"/>
      <c r="T450" s="10">
        <f t="shared" si="10"/>
        <v>774448.51000000129</v>
      </c>
      <c r="U450" s="10"/>
      <c r="V450" s="10"/>
      <c r="W450" s="10"/>
      <c r="X450" s="41"/>
      <c r="Y450" s="41"/>
      <c r="Z450" s="41"/>
      <c r="AA450" s="41">
        <v>1</v>
      </c>
    </row>
    <row r="451" spans="1:27" ht="91" x14ac:dyDescent="0.35">
      <c r="A451" s="11">
        <v>447</v>
      </c>
      <c r="B451" s="16" t="s">
        <v>672</v>
      </c>
      <c r="C451" s="16" t="s">
        <v>695</v>
      </c>
      <c r="D451" s="11">
        <v>316</v>
      </c>
      <c r="E451" s="18" t="s">
        <v>698</v>
      </c>
      <c r="F451" s="19"/>
      <c r="G451" s="11" t="s">
        <v>699</v>
      </c>
      <c r="H451" s="15" t="s">
        <v>565</v>
      </c>
      <c r="I451" s="11" t="s">
        <v>496</v>
      </c>
      <c r="J451" s="11" t="s">
        <v>117</v>
      </c>
      <c r="K451" s="11"/>
      <c r="L451" s="11" t="s">
        <v>440</v>
      </c>
      <c r="M451" s="11" t="s">
        <v>440</v>
      </c>
      <c r="N451" s="10">
        <f t="shared" si="8"/>
        <v>82152.009999999922</v>
      </c>
      <c r="O451" s="10">
        <v>69829.189999999944</v>
      </c>
      <c r="P451" s="10">
        <v>12322.819999999978</v>
      </c>
      <c r="Q451" s="10"/>
      <c r="R451" s="10"/>
      <c r="S451" s="10"/>
      <c r="T451" s="10">
        <f t="shared" si="10"/>
        <v>82152.009999999922</v>
      </c>
      <c r="U451" s="10"/>
      <c r="V451" s="10"/>
      <c r="W451" s="10"/>
      <c r="X451" s="41"/>
      <c r="Y451" s="41"/>
      <c r="Z451" s="41"/>
      <c r="AA451" s="41">
        <v>1</v>
      </c>
    </row>
    <row r="452" spans="1:27" ht="78" x14ac:dyDescent="0.35">
      <c r="A452" s="11">
        <v>448</v>
      </c>
      <c r="B452" s="16" t="s">
        <v>672</v>
      </c>
      <c r="C452" s="16" t="s">
        <v>673</v>
      </c>
      <c r="D452" s="11">
        <v>281</v>
      </c>
      <c r="E452" s="18" t="s">
        <v>674</v>
      </c>
      <c r="F452" s="19"/>
      <c r="G452" s="11" t="s">
        <v>683</v>
      </c>
      <c r="H452" s="15" t="s">
        <v>566</v>
      </c>
      <c r="I452" s="11" t="s">
        <v>497</v>
      </c>
      <c r="J452" s="11" t="s">
        <v>117</v>
      </c>
      <c r="K452" s="11"/>
      <c r="L452" s="11" t="s">
        <v>440</v>
      </c>
      <c r="M452" s="11" t="s">
        <v>440</v>
      </c>
      <c r="N452" s="10">
        <f t="shared" si="8"/>
        <v>129229.20000000001</v>
      </c>
      <c r="O452" s="10">
        <v>109844.82</v>
      </c>
      <c r="P452" s="10">
        <v>19384.380000000005</v>
      </c>
      <c r="Q452" s="10"/>
      <c r="R452" s="10"/>
      <c r="S452" s="10"/>
      <c r="T452" s="10">
        <f t="shared" si="10"/>
        <v>129229.20000000001</v>
      </c>
      <c r="U452" s="10"/>
      <c r="V452" s="10"/>
      <c r="W452" s="10"/>
      <c r="X452" s="41"/>
      <c r="Y452" s="41"/>
      <c r="Z452" s="41"/>
      <c r="AA452" s="41">
        <v>1</v>
      </c>
    </row>
    <row r="453" spans="1:27" ht="78" x14ac:dyDescent="0.35">
      <c r="A453" s="11">
        <v>449</v>
      </c>
      <c r="B453" s="16" t="s">
        <v>672</v>
      </c>
      <c r="C453" s="16" t="s">
        <v>673</v>
      </c>
      <c r="D453" s="11">
        <v>281</v>
      </c>
      <c r="E453" s="18" t="s">
        <v>674</v>
      </c>
      <c r="F453" s="19"/>
      <c r="G453" s="11" t="s">
        <v>683</v>
      </c>
      <c r="H453" s="15" t="s">
        <v>567</v>
      </c>
      <c r="I453" s="11" t="s">
        <v>498</v>
      </c>
      <c r="J453" s="11" t="s">
        <v>59</v>
      </c>
      <c r="K453" s="11"/>
      <c r="L453" s="11" t="s">
        <v>440</v>
      </c>
      <c r="M453" s="11" t="s">
        <v>555</v>
      </c>
      <c r="N453" s="10">
        <f t="shared" ref="N453:N513" si="11">SUM(O453:S453)</f>
        <v>8550676.2999999989</v>
      </c>
      <c r="O453" s="10">
        <v>3850853.959999999</v>
      </c>
      <c r="P453" s="10">
        <v>649146.04</v>
      </c>
      <c r="Q453" s="10"/>
      <c r="R453" s="10">
        <v>4050676.3000000003</v>
      </c>
      <c r="S453" s="10"/>
      <c r="T453" s="10">
        <f t="shared" si="10"/>
        <v>8550676.2999999989</v>
      </c>
      <c r="U453" s="10"/>
      <c r="V453" s="10"/>
      <c r="W453" s="10"/>
      <c r="X453" s="41"/>
      <c r="Y453" s="41"/>
      <c r="Z453" s="41"/>
      <c r="AA453" s="41">
        <v>1</v>
      </c>
    </row>
    <row r="454" spans="1:27" ht="52" x14ac:dyDescent="0.35">
      <c r="A454" s="11">
        <v>450</v>
      </c>
      <c r="B454" s="16" t="s">
        <v>672</v>
      </c>
      <c r="C454" s="16" t="s">
        <v>702</v>
      </c>
      <c r="D454" s="11">
        <v>336</v>
      </c>
      <c r="E454" s="18" t="s">
        <v>704</v>
      </c>
      <c r="F454" s="19"/>
      <c r="G454" s="11" t="s">
        <v>407</v>
      </c>
      <c r="H454" s="15" t="s">
        <v>568</v>
      </c>
      <c r="I454" s="11" t="s">
        <v>499</v>
      </c>
      <c r="J454" s="11" t="s">
        <v>59</v>
      </c>
      <c r="K454" s="11"/>
      <c r="L454" s="11" t="s">
        <v>440</v>
      </c>
      <c r="M454" s="11" t="s">
        <v>555</v>
      </c>
      <c r="N454" s="10">
        <f t="shared" si="11"/>
        <v>18021909.824117664</v>
      </c>
      <c r="O454" s="10">
        <v>15260968.360000022</v>
      </c>
      <c r="P454" s="10">
        <v>2697380.3341176445</v>
      </c>
      <c r="Q454" s="10"/>
      <c r="R454" s="10">
        <v>63561.13</v>
      </c>
      <c r="S454" s="10"/>
      <c r="T454" s="10">
        <f t="shared" si="10"/>
        <v>18021909.824117664</v>
      </c>
      <c r="U454" s="10"/>
      <c r="V454" s="10"/>
      <c r="W454" s="10"/>
      <c r="X454" s="41"/>
      <c r="Y454" s="41"/>
      <c r="Z454" s="41"/>
      <c r="AA454" s="41">
        <v>1</v>
      </c>
    </row>
    <row r="455" spans="1:27" ht="78" x14ac:dyDescent="0.35">
      <c r="A455" s="11">
        <v>451</v>
      </c>
      <c r="B455" s="16" t="s">
        <v>672</v>
      </c>
      <c r="C455" s="16" t="s">
        <v>673</v>
      </c>
      <c r="D455" s="11">
        <v>281</v>
      </c>
      <c r="E455" s="18" t="s">
        <v>674</v>
      </c>
      <c r="F455" s="19"/>
      <c r="G455" s="11" t="s">
        <v>683</v>
      </c>
      <c r="H455" s="15" t="s">
        <v>569</v>
      </c>
      <c r="I455" s="11" t="s">
        <v>500</v>
      </c>
      <c r="J455" s="11" t="s">
        <v>407</v>
      </c>
      <c r="K455" s="11"/>
      <c r="L455" s="11" t="s">
        <v>440</v>
      </c>
      <c r="M455" s="11" t="s">
        <v>555</v>
      </c>
      <c r="N455" s="10">
        <f t="shared" si="11"/>
        <v>10862296.470000014</v>
      </c>
      <c r="O455" s="10">
        <v>7505349.5700000152</v>
      </c>
      <c r="P455" s="10">
        <v>367549.04999999935</v>
      </c>
      <c r="Q455" s="10">
        <v>2989397.8499999996</v>
      </c>
      <c r="R455" s="10"/>
      <c r="S455" s="10"/>
      <c r="T455" s="10">
        <f t="shared" si="10"/>
        <v>10862296.470000014</v>
      </c>
      <c r="U455" s="10"/>
      <c r="V455" s="10"/>
      <c r="W455" s="10"/>
      <c r="X455" s="41"/>
      <c r="Y455" s="41"/>
      <c r="Z455" s="41"/>
      <c r="AA455" s="41">
        <v>1</v>
      </c>
    </row>
    <row r="456" spans="1:27" ht="65" x14ac:dyDescent="0.35">
      <c r="A456" s="11">
        <v>452</v>
      </c>
      <c r="B456" s="16" t="s">
        <v>672</v>
      </c>
      <c r="C456" s="16" t="s">
        <v>695</v>
      </c>
      <c r="D456" s="11">
        <v>314</v>
      </c>
      <c r="E456" s="18" t="s">
        <v>696</v>
      </c>
      <c r="F456" s="19"/>
      <c r="G456" s="11" t="s">
        <v>179</v>
      </c>
      <c r="H456" s="15" t="s">
        <v>570</v>
      </c>
      <c r="I456" s="11" t="s">
        <v>501</v>
      </c>
      <c r="J456" s="11" t="s">
        <v>59</v>
      </c>
      <c r="K456" s="11"/>
      <c r="L456" s="11" t="s">
        <v>440</v>
      </c>
      <c r="M456" s="11" t="s">
        <v>556</v>
      </c>
      <c r="N456" s="10">
        <f t="shared" si="11"/>
        <v>13115105.219999999</v>
      </c>
      <c r="O456" s="10">
        <v>3236141.4899999797</v>
      </c>
      <c r="P456" s="10"/>
      <c r="Q456" s="10"/>
      <c r="R456" s="10">
        <v>9878963.7300000191</v>
      </c>
      <c r="S456" s="10"/>
      <c r="T456" s="10">
        <f t="shared" si="10"/>
        <v>13115105.219999999</v>
      </c>
      <c r="U456" s="10"/>
      <c r="V456" s="10"/>
      <c r="W456" s="10"/>
      <c r="X456" s="41"/>
      <c r="Y456" s="41"/>
      <c r="Z456" s="41"/>
      <c r="AA456" s="41">
        <v>1</v>
      </c>
    </row>
    <row r="457" spans="1:27" ht="65" x14ac:dyDescent="0.35">
      <c r="A457" s="11">
        <v>453</v>
      </c>
      <c r="B457" s="16" t="s">
        <v>672</v>
      </c>
      <c r="C457" s="16" t="s">
        <v>695</v>
      </c>
      <c r="D457" s="11">
        <v>314</v>
      </c>
      <c r="E457" s="18" t="s">
        <v>696</v>
      </c>
      <c r="F457" s="19"/>
      <c r="G457" s="11" t="s">
        <v>179</v>
      </c>
      <c r="H457" s="15" t="s">
        <v>571</v>
      </c>
      <c r="I457" s="11" t="s">
        <v>502</v>
      </c>
      <c r="J457" s="11" t="s">
        <v>179</v>
      </c>
      <c r="K457" s="11"/>
      <c r="L457" s="11" t="s">
        <v>440</v>
      </c>
      <c r="M457" s="11" t="s">
        <v>555</v>
      </c>
      <c r="N457" s="10">
        <f t="shared" si="11"/>
        <v>2534482.9999999995</v>
      </c>
      <c r="O457" s="10">
        <v>2154310.5499999998</v>
      </c>
      <c r="P457" s="10">
        <v>380172.44999999984</v>
      </c>
      <c r="Q457" s="10"/>
      <c r="R457" s="10"/>
      <c r="S457" s="10"/>
      <c r="T457" s="10">
        <f t="shared" si="10"/>
        <v>2534482.9999999995</v>
      </c>
      <c r="U457" s="10"/>
      <c r="V457" s="10"/>
      <c r="W457" s="10"/>
      <c r="X457" s="41"/>
      <c r="Y457" s="41"/>
      <c r="Z457" s="41"/>
      <c r="AA457" s="41">
        <v>1</v>
      </c>
    </row>
    <row r="458" spans="1:27" ht="65" x14ac:dyDescent="0.35">
      <c r="A458" s="11">
        <v>454</v>
      </c>
      <c r="B458" s="16" t="s">
        <v>672</v>
      </c>
      <c r="C458" s="16" t="s">
        <v>695</v>
      </c>
      <c r="D458" s="11">
        <v>314</v>
      </c>
      <c r="E458" s="18" t="s">
        <v>696</v>
      </c>
      <c r="F458" s="19"/>
      <c r="G458" s="11" t="s">
        <v>179</v>
      </c>
      <c r="H458" s="15" t="s">
        <v>572</v>
      </c>
      <c r="I458" s="11" t="s">
        <v>503</v>
      </c>
      <c r="J458" s="11" t="s">
        <v>179</v>
      </c>
      <c r="K458" s="11"/>
      <c r="L458" s="11" t="s">
        <v>440</v>
      </c>
      <c r="M458" s="11" t="s">
        <v>556</v>
      </c>
      <c r="N458" s="10">
        <f t="shared" si="11"/>
        <v>14627404.180000007</v>
      </c>
      <c r="O458" s="10">
        <v>12788487.780000009</v>
      </c>
      <c r="P458" s="10">
        <v>308778.85999999975</v>
      </c>
      <c r="Q458" s="10">
        <v>1530137.5399999996</v>
      </c>
      <c r="R458" s="10"/>
      <c r="S458" s="10"/>
      <c r="T458" s="10">
        <f t="shared" si="10"/>
        <v>14627404.180000007</v>
      </c>
      <c r="U458" s="10"/>
      <c r="V458" s="10"/>
      <c r="W458" s="10"/>
      <c r="X458" s="41"/>
      <c r="Y458" s="41"/>
      <c r="Z458" s="41"/>
      <c r="AA458" s="41">
        <v>1</v>
      </c>
    </row>
    <row r="459" spans="1:27" ht="104" x14ac:dyDescent="0.35">
      <c r="A459" s="11">
        <v>455</v>
      </c>
      <c r="B459" s="16" t="s">
        <v>672</v>
      </c>
      <c r="C459" s="16" t="s">
        <v>673</v>
      </c>
      <c r="D459" s="11">
        <v>282</v>
      </c>
      <c r="E459" s="18" t="s">
        <v>684</v>
      </c>
      <c r="F459" s="19"/>
      <c r="G459" s="11" t="s">
        <v>685</v>
      </c>
      <c r="H459" s="15" t="s">
        <v>573</v>
      </c>
      <c r="I459" s="11" t="s">
        <v>504</v>
      </c>
      <c r="J459" s="11" t="s">
        <v>179</v>
      </c>
      <c r="K459" s="11"/>
      <c r="L459" s="11" t="s">
        <v>440</v>
      </c>
      <c r="M459" s="11" t="s">
        <v>556</v>
      </c>
      <c r="N459" s="10">
        <f t="shared" si="11"/>
        <v>4889316.0700000012</v>
      </c>
      <c r="O459" s="10">
        <v>3480544.4000000004</v>
      </c>
      <c r="P459" s="10">
        <v>63750</v>
      </c>
      <c r="Q459" s="10">
        <v>191250</v>
      </c>
      <c r="R459" s="10">
        <v>1153771.6700000006</v>
      </c>
      <c r="S459" s="10"/>
      <c r="T459" s="10">
        <f t="shared" si="10"/>
        <v>4889316.0700000012</v>
      </c>
      <c r="U459" s="10"/>
      <c r="V459" s="10"/>
      <c r="W459" s="10"/>
      <c r="X459" s="41"/>
      <c r="Y459" s="41"/>
      <c r="Z459" s="41"/>
      <c r="AA459" s="41">
        <v>1</v>
      </c>
    </row>
    <row r="460" spans="1:27" ht="104" x14ac:dyDescent="0.35">
      <c r="A460" s="11">
        <v>456</v>
      </c>
      <c r="B460" s="16" t="s">
        <v>672</v>
      </c>
      <c r="C460" s="16" t="s">
        <v>673</v>
      </c>
      <c r="D460" s="11">
        <v>282</v>
      </c>
      <c r="E460" s="18" t="s">
        <v>684</v>
      </c>
      <c r="F460" s="19"/>
      <c r="G460" s="11" t="s">
        <v>685</v>
      </c>
      <c r="H460" s="15" t="s">
        <v>574</v>
      </c>
      <c r="I460" s="11" t="s">
        <v>505</v>
      </c>
      <c r="J460" s="11" t="s">
        <v>407</v>
      </c>
      <c r="K460" s="11"/>
      <c r="L460" s="11" t="s">
        <v>440</v>
      </c>
      <c r="M460" s="11" t="s">
        <v>555</v>
      </c>
      <c r="N460" s="10">
        <f t="shared" si="11"/>
        <v>8716136.0100000016</v>
      </c>
      <c r="O460" s="10">
        <v>6696849.910000002</v>
      </c>
      <c r="P460" s="10">
        <v>364493.69999999984</v>
      </c>
      <c r="Q460" s="10">
        <v>1654792.4000000004</v>
      </c>
      <c r="R460" s="10"/>
      <c r="S460" s="10"/>
      <c r="T460" s="10">
        <f t="shared" si="10"/>
        <v>8716136.0100000016</v>
      </c>
      <c r="U460" s="10"/>
      <c r="V460" s="10"/>
      <c r="W460" s="10"/>
      <c r="X460" s="41"/>
      <c r="Y460" s="41"/>
      <c r="Z460" s="41"/>
      <c r="AA460" s="41">
        <v>1</v>
      </c>
    </row>
    <row r="461" spans="1:27" ht="65" x14ac:dyDescent="0.35">
      <c r="A461" s="11">
        <v>457</v>
      </c>
      <c r="B461" s="16" t="s">
        <v>672</v>
      </c>
      <c r="C461" s="16" t="s">
        <v>673</v>
      </c>
      <c r="D461" s="11">
        <v>287</v>
      </c>
      <c r="E461" s="18" t="s">
        <v>689</v>
      </c>
      <c r="F461" s="19"/>
      <c r="G461" s="11" t="s">
        <v>407</v>
      </c>
      <c r="H461" s="15" t="s">
        <v>575</v>
      </c>
      <c r="I461" s="11" t="s">
        <v>506</v>
      </c>
      <c r="J461" s="11" t="s">
        <v>166</v>
      </c>
      <c r="K461" s="11"/>
      <c r="L461" s="11" t="s">
        <v>440</v>
      </c>
      <c r="M461" s="11" t="s">
        <v>555</v>
      </c>
      <c r="N461" s="10">
        <f t="shared" si="11"/>
        <v>5010448.1400000006</v>
      </c>
      <c r="O461" s="10">
        <v>4258880.91</v>
      </c>
      <c r="P461" s="10">
        <v>751567.23000000045</v>
      </c>
      <c r="Q461" s="10"/>
      <c r="R461" s="10"/>
      <c r="S461" s="10"/>
      <c r="T461" s="10">
        <f t="shared" si="10"/>
        <v>5010448.1400000006</v>
      </c>
      <c r="U461" s="10"/>
      <c r="V461" s="10"/>
      <c r="W461" s="10"/>
      <c r="X461" s="41"/>
      <c r="Y461" s="41"/>
      <c r="Z461" s="41"/>
      <c r="AA461" s="41">
        <v>1</v>
      </c>
    </row>
    <row r="462" spans="1:27" ht="91" x14ac:dyDescent="0.35">
      <c r="A462" s="11">
        <v>458</v>
      </c>
      <c r="B462" s="16" t="s">
        <v>672</v>
      </c>
      <c r="C462" s="16" t="s">
        <v>673</v>
      </c>
      <c r="D462" s="11">
        <v>284</v>
      </c>
      <c r="E462" s="18" t="s">
        <v>686</v>
      </c>
      <c r="F462" s="19"/>
      <c r="G462" s="11" t="s">
        <v>407</v>
      </c>
      <c r="H462" s="15" t="s">
        <v>576</v>
      </c>
      <c r="I462" s="11" t="s">
        <v>507</v>
      </c>
      <c r="J462" s="11" t="s">
        <v>407</v>
      </c>
      <c r="K462" s="11"/>
      <c r="L462" s="11" t="s">
        <v>440</v>
      </c>
      <c r="M462" s="11" t="s">
        <v>556</v>
      </c>
      <c r="N462" s="10">
        <f t="shared" si="11"/>
        <v>1118636.0400000038</v>
      </c>
      <c r="O462" s="10">
        <v>848679.55000000447</v>
      </c>
      <c r="P462" s="10"/>
      <c r="Q462" s="10"/>
      <c r="R462" s="10">
        <v>269956.48999999929</v>
      </c>
      <c r="S462" s="10"/>
      <c r="T462" s="10">
        <f t="shared" si="10"/>
        <v>1118636.0400000038</v>
      </c>
      <c r="U462" s="10"/>
      <c r="V462" s="10"/>
      <c r="W462" s="10"/>
      <c r="X462" s="41"/>
      <c r="Y462" s="41"/>
      <c r="Z462" s="41"/>
      <c r="AA462" s="41">
        <v>1</v>
      </c>
    </row>
    <row r="463" spans="1:27" ht="78" x14ac:dyDescent="0.35">
      <c r="A463" s="11">
        <v>459</v>
      </c>
      <c r="B463" s="16" t="s">
        <v>672</v>
      </c>
      <c r="C463" s="16" t="s">
        <v>673</v>
      </c>
      <c r="D463" s="11">
        <v>289</v>
      </c>
      <c r="E463" s="18" t="s">
        <v>691</v>
      </c>
      <c r="F463" s="19"/>
      <c r="G463" s="11" t="s">
        <v>407</v>
      </c>
      <c r="H463" s="15" t="s">
        <v>577</v>
      </c>
      <c r="I463" s="11" t="s">
        <v>508</v>
      </c>
      <c r="J463" s="11" t="s">
        <v>407</v>
      </c>
      <c r="K463" s="11"/>
      <c r="L463" s="11" t="s">
        <v>440</v>
      </c>
      <c r="M463" s="11" t="s">
        <v>556</v>
      </c>
      <c r="N463" s="10">
        <f t="shared" si="11"/>
        <v>37848924.390000045</v>
      </c>
      <c r="O463" s="10">
        <v>24551078.590000063</v>
      </c>
      <c r="P463" s="10"/>
      <c r="Q463" s="10">
        <v>238433.60000000009</v>
      </c>
      <c r="R463" s="10">
        <v>13059412.199999977</v>
      </c>
      <c r="S463" s="10"/>
      <c r="T463" s="10">
        <f t="shared" si="10"/>
        <v>37848924.390000045</v>
      </c>
      <c r="U463" s="10"/>
      <c r="V463" s="10"/>
      <c r="W463" s="10"/>
      <c r="X463" s="41"/>
      <c r="Y463" s="41"/>
      <c r="Z463" s="41"/>
      <c r="AA463" s="41">
        <v>1</v>
      </c>
    </row>
    <row r="464" spans="1:27" ht="39" x14ac:dyDescent="0.35">
      <c r="A464" s="11">
        <v>460</v>
      </c>
      <c r="B464" s="16" t="s">
        <v>672</v>
      </c>
      <c r="C464" s="16" t="s">
        <v>673</v>
      </c>
      <c r="D464" s="11">
        <v>292</v>
      </c>
      <c r="E464" s="18" t="s">
        <v>694</v>
      </c>
      <c r="F464" s="19"/>
      <c r="G464" s="11" t="s">
        <v>407</v>
      </c>
      <c r="H464" s="15" t="s">
        <v>578</v>
      </c>
      <c r="I464" s="11" t="s">
        <v>509</v>
      </c>
      <c r="J464" s="11" t="s">
        <v>407</v>
      </c>
      <c r="K464" s="11"/>
      <c r="L464" s="11" t="s">
        <v>440</v>
      </c>
      <c r="M464" s="11" t="s">
        <v>556</v>
      </c>
      <c r="N464" s="10">
        <f t="shared" si="11"/>
        <v>891972.1100000001</v>
      </c>
      <c r="O464" s="10">
        <v>758176.29</v>
      </c>
      <c r="P464" s="10">
        <v>133795.82000000007</v>
      </c>
      <c r="Q464" s="10"/>
      <c r="R464" s="10"/>
      <c r="S464" s="10"/>
      <c r="T464" s="10">
        <f t="shared" si="10"/>
        <v>891972.1100000001</v>
      </c>
      <c r="U464" s="10"/>
      <c r="V464" s="10"/>
      <c r="W464" s="10"/>
      <c r="X464" s="41"/>
      <c r="Y464" s="41"/>
      <c r="Z464" s="41"/>
      <c r="AA464" s="41">
        <v>1</v>
      </c>
    </row>
    <row r="465" spans="1:27" ht="39" x14ac:dyDescent="0.35">
      <c r="A465" s="11">
        <v>461</v>
      </c>
      <c r="B465" s="16" t="s">
        <v>672</v>
      </c>
      <c r="C465" s="16" t="s">
        <v>673</v>
      </c>
      <c r="D465" s="11">
        <v>290</v>
      </c>
      <c r="E465" s="18" t="s">
        <v>692</v>
      </c>
      <c r="F465" s="19"/>
      <c r="G465" s="11" t="s">
        <v>407</v>
      </c>
      <c r="H465" s="15" t="s">
        <v>579</v>
      </c>
      <c r="I465" s="11" t="s">
        <v>510</v>
      </c>
      <c r="J465" s="11" t="s">
        <v>407</v>
      </c>
      <c r="K465" s="11"/>
      <c r="L465" s="11" t="s">
        <v>440</v>
      </c>
      <c r="M465" s="11" t="s">
        <v>556</v>
      </c>
      <c r="N465" s="10">
        <f t="shared" si="11"/>
        <v>6236488.6099999994</v>
      </c>
      <c r="O465" s="10">
        <v>5280373.0600000005</v>
      </c>
      <c r="P465" s="10">
        <v>860711.0299999998</v>
      </c>
      <c r="Q465" s="10"/>
      <c r="R465" s="10">
        <v>95404.51999999999</v>
      </c>
      <c r="S465" s="10"/>
      <c r="T465" s="10">
        <f t="shared" si="10"/>
        <v>6236488.6099999994</v>
      </c>
      <c r="U465" s="10"/>
      <c r="V465" s="10"/>
      <c r="W465" s="10"/>
      <c r="X465" s="41"/>
      <c r="Y465" s="41"/>
      <c r="Z465" s="41"/>
      <c r="AA465" s="41">
        <v>1</v>
      </c>
    </row>
    <row r="466" spans="1:27" ht="78" x14ac:dyDescent="0.35">
      <c r="A466" s="11">
        <v>462</v>
      </c>
      <c r="B466" s="16" t="s">
        <v>708</v>
      </c>
      <c r="C466" s="16" t="s">
        <v>709</v>
      </c>
      <c r="D466" s="11">
        <v>369</v>
      </c>
      <c r="E466" s="18" t="s">
        <v>712</v>
      </c>
      <c r="F466" s="19"/>
      <c r="G466" s="11" t="s">
        <v>713</v>
      </c>
      <c r="H466" s="15" t="s">
        <v>580</v>
      </c>
      <c r="I466" s="11" t="s">
        <v>511</v>
      </c>
      <c r="J466" s="11" t="s">
        <v>407</v>
      </c>
      <c r="K466" s="11"/>
      <c r="L466" s="11" t="s">
        <v>440</v>
      </c>
      <c r="M466" s="11" t="s">
        <v>556</v>
      </c>
      <c r="N466" s="10">
        <f t="shared" si="11"/>
        <v>185822.24</v>
      </c>
      <c r="O466" s="10">
        <v>157948.91</v>
      </c>
      <c r="P466" s="10">
        <v>27873.329999999998</v>
      </c>
      <c r="Q466" s="10"/>
      <c r="R466" s="10"/>
      <c r="S466" s="10"/>
      <c r="T466" s="10">
        <f t="shared" si="10"/>
        <v>185822.24</v>
      </c>
      <c r="U466" s="10"/>
      <c r="V466" s="10"/>
      <c r="W466" s="10"/>
      <c r="X466" s="41"/>
      <c r="Y466" s="41"/>
      <c r="Z466" s="41"/>
      <c r="AA466" s="41">
        <v>1</v>
      </c>
    </row>
    <row r="467" spans="1:27" ht="65" x14ac:dyDescent="0.35">
      <c r="A467" s="11">
        <v>463</v>
      </c>
      <c r="B467" s="16" t="s">
        <v>708</v>
      </c>
      <c r="C467" s="16" t="s">
        <v>715</v>
      </c>
      <c r="D467" s="11">
        <v>383</v>
      </c>
      <c r="E467" s="18" t="s">
        <v>720</v>
      </c>
      <c r="F467" s="19"/>
      <c r="G467" s="11" t="s">
        <v>72</v>
      </c>
      <c r="H467" s="15" t="s">
        <v>581</v>
      </c>
      <c r="I467" s="11" t="s">
        <v>512</v>
      </c>
      <c r="J467" s="11" t="s">
        <v>72</v>
      </c>
      <c r="K467" s="11"/>
      <c r="L467" s="11" t="s">
        <v>440</v>
      </c>
      <c r="M467" s="11" t="s">
        <v>555</v>
      </c>
      <c r="N467" s="10">
        <f t="shared" si="11"/>
        <v>13483610.049999991</v>
      </c>
      <c r="O467" s="10">
        <v>10741209.969999991</v>
      </c>
      <c r="P467" s="10">
        <v>610892.87999999989</v>
      </c>
      <c r="Q467" s="10">
        <v>2117709.7499999991</v>
      </c>
      <c r="R467" s="10">
        <v>8321.570000000007</v>
      </c>
      <c r="S467" s="10">
        <v>5475.8799999999464</v>
      </c>
      <c r="T467" s="10">
        <f t="shared" si="10"/>
        <v>13483610.049999991</v>
      </c>
      <c r="U467" s="10"/>
      <c r="V467" s="10"/>
      <c r="W467" s="10"/>
      <c r="X467" s="41"/>
      <c r="Y467" s="41"/>
      <c r="Z467" s="41"/>
      <c r="AA467" s="41">
        <v>1</v>
      </c>
    </row>
    <row r="468" spans="1:27" ht="91" x14ac:dyDescent="0.35">
      <c r="A468" s="11">
        <v>464</v>
      </c>
      <c r="B468" s="16" t="s">
        <v>672</v>
      </c>
      <c r="C468" s="16" t="s">
        <v>702</v>
      </c>
      <c r="D468" s="11">
        <v>332</v>
      </c>
      <c r="E468" s="18" t="s">
        <v>703</v>
      </c>
      <c r="F468" s="19"/>
      <c r="G468" s="11" t="s">
        <v>407</v>
      </c>
      <c r="H468" s="15" t="s">
        <v>582</v>
      </c>
      <c r="I468" s="11" t="s">
        <v>513</v>
      </c>
      <c r="J468" s="11" t="s">
        <v>72</v>
      </c>
      <c r="K468" s="11"/>
      <c r="L468" s="11" t="s">
        <v>440</v>
      </c>
      <c r="M468" s="11" t="s">
        <v>555</v>
      </c>
      <c r="N468" s="10">
        <f t="shared" si="11"/>
        <v>3083815.4999999981</v>
      </c>
      <c r="O468" s="10">
        <v>2588504.6499999985</v>
      </c>
      <c r="P468" s="10">
        <v>429481.00999999978</v>
      </c>
      <c r="Q468" s="10">
        <v>364.15999999968335</v>
      </c>
      <c r="R468" s="10">
        <v>65465.679999999935</v>
      </c>
      <c r="S468" s="10"/>
      <c r="T468" s="10">
        <f t="shared" si="10"/>
        <v>3083815.4999999981</v>
      </c>
      <c r="U468" s="10"/>
      <c r="V468" s="10"/>
      <c r="W468" s="10"/>
      <c r="X468" s="41"/>
      <c r="Y468" s="41"/>
      <c r="Z468" s="41"/>
      <c r="AA468" s="41">
        <v>1</v>
      </c>
    </row>
    <row r="469" spans="1:27" ht="39" x14ac:dyDescent="0.35">
      <c r="A469" s="11">
        <v>465</v>
      </c>
      <c r="B469" s="16" t="s">
        <v>672</v>
      </c>
      <c r="C469" s="16" t="s">
        <v>673</v>
      </c>
      <c r="D469" s="11">
        <v>288</v>
      </c>
      <c r="E469" s="18" t="s">
        <v>690</v>
      </c>
      <c r="F469" s="19"/>
      <c r="G469" s="11" t="s">
        <v>407</v>
      </c>
      <c r="H469" s="15" t="s">
        <v>583</v>
      </c>
      <c r="I469" s="11" t="s">
        <v>514</v>
      </c>
      <c r="J469" s="11" t="s">
        <v>407</v>
      </c>
      <c r="K469" s="11"/>
      <c r="L469" s="11" t="s">
        <v>440</v>
      </c>
      <c r="M469" s="11" t="s">
        <v>555</v>
      </c>
      <c r="N469" s="10">
        <f t="shared" si="11"/>
        <v>43529596.32000003</v>
      </c>
      <c r="O469" s="10">
        <v>29345921.550000012</v>
      </c>
      <c r="P469" s="10">
        <v>2604220.9900000077</v>
      </c>
      <c r="Q469" s="10">
        <v>9672643.1000000015</v>
      </c>
      <c r="R469" s="10">
        <v>1906810.6800000062</v>
      </c>
      <c r="S469" s="10"/>
      <c r="T469" s="10">
        <f t="shared" si="10"/>
        <v>43529596.32000003</v>
      </c>
      <c r="U469" s="10"/>
      <c r="V469" s="10"/>
      <c r="W469" s="10"/>
      <c r="X469" s="41"/>
      <c r="Y469" s="41"/>
      <c r="Z469" s="41"/>
      <c r="AA469" s="41">
        <v>1</v>
      </c>
    </row>
    <row r="470" spans="1:27" ht="117" x14ac:dyDescent="0.35">
      <c r="A470" s="11">
        <v>466</v>
      </c>
      <c r="B470" s="16" t="s">
        <v>672</v>
      </c>
      <c r="C470" s="16" t="s">
        <v>695</v>
      </c>
      <c r="D470" s="11">
        <v>312</v>
      </c>
      <c r="E470" s="18" t="s">
        <v>1857</v>
      </c>
      <c r="F470" s="19"/>
      <c r="G470" s="11" t="s">
        <v>179</v>
      </c>
      <c r="H470" s="15" t="s">
        <v>584</v>
      </c>
      <c r="I470" s="11" t="s">
        <v>515</v>
      </c>
      <c r="J470" s="11" t="s">
        <v>407</v>
      </c>
      <c r="K470" s="11"/>
      <c r="L470" s="11" t="s">
        <v>440</v>
      </c>
      <c r="M470" s="11" t="s">
        <v>555</v>
      </c>
      <c r="N470" s="10">
        <f t="shared" si="11"/>
        <v>4774867.8999999985</v>
      </c>
      <c r="O470" s="10">
        <v>4058637.7199999988</v>
      </c>
      <c r="P470" s="10">
        <v>716230.18000000017</v>
      </c>
      <c r="Q470" s="10"/>
      <c r="R470" s="10"/>
      <c r="S470" s="10"/>
      <c r="T470" s="10">
        <f t="shared" si="10"/>
        <v>4774867.8999999985</v>
      </c>
      <c r="U470" s="10"/>
      <c r="V470" s="10"/>
      <c r="W470" s="10"/>
      <c r="X470" s="41"/>
      <c r="Y470" s="41"/>
      <c r="Z470" s="41"/>
      <c r="AA470" s="41">
        <v>1</v>
      </c>
    </row>
    <row r="471" spans="1:27" ht="91" x14ac:dyDescent="0.35">
      <c r="A471" s="11">
        <v>467</v>
      </c>
      <c r="B471" s="16" t="s">
        <v>672</v>
      </c>
      <c r="C471" s="16" t="s">
        <v>695</v>
      </c>
      <c r="D471" s="11">
        <v>313</v>
      </c>
      <c r="E471" s="18" t="s">
        <v>1866</v>
      </c>
      <c r="F471" s="19"/>
      <c r="G471" s="11" t="s">
        <v>179</v>
      </c>
      <c r="H471" s="15" t="s">
        <v>585</v>
      </c>
      <c r="I471" s="11" t="s">
        <v>516</v>
      </c>
      <c r="J471" s="11" t="s">
        <v>179</v>
      </c>
      <c r="K471" s="11"/>
      <c r="L471" s="11" t="s">
        <v>440</v>
      </c>
      <c r="M471" s="11" t="s">
        <v>556</v>
      </c>
      <c r="N471" s="10">
        <f t="shared" si="11"/>
        <v>4752993.6099999994</v>
      </c>
      <c r="O471" s="10">
        <v>4471699.6099999994</v>
      </c>
      <c r="P471" s="10"/>
      <c r="Q471" s="10"/>
      <c r="R471" s="10">
        <v>281294</v>
      </c>
      <c r="S471" s="10"/>
      <c r="T471" s="10">
        <f t="shared" ref="T471:T505" si="12">N471</f>
        <v>4752993.6099999994</v>
      </c>
      <c r="U471" s="10"/>
      <c r="V471" s="10"/>
      <c r="W471" s="10"/>
      <c r="X471" s="41"/>
      <c r="Y471" s="41"/>
      <c r="Z471" s="41"/>
      <c r="AA471" s="41">
        <v>1</v>
      </c>
    </row>
    <row r="472" spans="1:27" ht="91" x14ac:dyDescent="0.35">
      <c r="A472" s="11">
        <v>468</v>
      </c>
      <c r="B472" s="16" t="s">
        <v>672</v>
      </c>
      <c r="C472" s="16" t="s">
        <v>695</v>
      </c>
      <c r="D472" s="11">
        <v>313</v>
      </c>
      <c r="E472" s="18" t="s">
        <v>1866</v>
      </c>
      <c r="F472" s="19"/>
      <c r="G472" s="11" t="s">
        <v>179</v>
      </c>
      <c r="H472" s="15" t="s">
        <v>586</v>
      </c>
      <c r="I472" s="11" t="s">
        <v>517</v>
      </c>
      <c r="J472" s="11" t="s">
        <v>179</v>
      </c>
      <c r="K472" s="11"/>
      <c r="L472" s="11" t="s">
        <v>440</v>
      </c>
      <c r="M472" s="11" t="s">
        <v>556</v>
      </c>
      <c r="N472" s="10">
        <f t="shared" si="11"/>
        <v>5020549.82</v>
      </c>
      <c r="O472" s="10">
        <v>2183636.86</v>
      </c>
      <c r="P472" s="10"/>
      <c r="Q472" s="10"/>
      <c r="R472" s="10">
        <v>2836912.9600000009</v>
      </c>
      <c r="S472" s="10"/>
      <c r="T472" s="10">
        <f t="shared" si="12"/>
        <v>5020549.82</v>
      </c>
      <c r="U472" s="10"/>
      <c r="V472" s="10"/>
      <c r="W472" s="10"/>
      <c r="X472" s="41"/>
      <c r="Y472" s="41"/>
      <c r="Z472" s="41"/>
      <c r="AA472" s="41">
        <v>1</v>
      </c>
    </row>
    <row r="473" spans="1:27" ht="91" x14ac:dyDescent="0.35">
      <c r="A473" s="11">
        <v>469</v>
      </c>
      <c r="B473" s="16" t="s">
        <v>672</v>
      </c>
      <c r="C473" s="16" t="s">
        <v>695</v>
      </c>
      <c r="D473" s="11">
        <v>313</v>
      </c>
      <c r="E473" s="18" t="s">
        <v>1866</v>
      </c>
      <c r="F473" s="19"/>
      <c r="G473" s="11" t="s">
        <v>179</v>
      </c>
      <c r="H473" s="15" t="s">
        <v>587</v>
      </c>
      <c r="I473" s="11" t="s">
        <v>518</v>
      </c>
      <c r="J473" s="11" t="s">
        <v>179</v>
      </c>
      <c r="K473" s="11"/>
      <c r="L473" s="11" t="s">
        <v>440</v>
      </c>
      <c r="M473" s="11" t="s">
        <v>556</v>
      </c>
      <c r="N473" s="10">
        <f t="shared" si="11"/>
        <v>22725797.109999996</v>
      </c>
      <c r="O473" s="10">
        <v>20617060.129999995</v>
      </c>
      <c r="P473" s="10">
        <v>727660.96</v>
      </c>
      <c r="Q473" s="10">
        <v>1381076.0200000005</v>
      </c>
      <c r="R473" s="10"/>
      <c r="S473" s="10"/>
      <c r="T473" s="10">
        <f t="shared" si="12"/>
        <v>22725797.109999996</v>
      </c>
      <c r="U473" s="10"/>
      <c r="V473" s="10"/>
      <c r="W473" s="10"/>
      <c r="X473" s="41"/>
      <c r="Y473" s="41"/>
      <c r="Z473" s="41"/>
      <c r="AA473" s="41">
        <v>1</v>
      </c>
    </row>
    <row r="474" spans="1:27" ht="117" x14ac:dyDescent="0.35">
      <c r="A474" s="11">
        <v>470</v>
      </c>
      <c r="B474" s="16" t="s">
        <v>672</v>
      </c>
      <c r="C474" s="16" t="s">
        <v>695</v>
      </c>
      <c r="D474" s="11">
        <v>312</v>
      </c>
      <c r="E474" s="18" t="s">
        <v>1857</v>
      </c>
      <c r="F474" s="19"/>
      <c r="G474" s="11" t="s">
        <v>179</v>
      </c>
      <c r="H474" s="15" t="s">
        <v>588</v>
      </c>
      <c r="I474" s="11" t="s">
        <v>519</v>
      </c>
      <c r="J474" s="11" t="s">
        <v>179</v>
      </c>
      <c r="K474" s="11"/>
      <c r="L474" s="11" t="s">
        <v>440</v>
      </c>
      <c r="M474" s="11" t="s">
        <v>556</v>
      </c>
      <c r="N474" s="10">
        <f t="shared" si="11"/>
        <v>3088720.3600000013</v>
      </c>
      <c r="O474" s="10">
        <v>2236341.5300000012</v>
      </c>
      <c r="P474" s="10">
        <v>157698.45999999996</v>
      </c>
      <c r="Q474" s="10">
        <v>694680.37000000011</v>
      </c>
      <c r="R474" s="10"/>
      <c r="S474" s="10"/>
      <c r="T474" s="10">
        <f t="shared" si="12"/>
        <v>3088720.3600000013</v>
      </c>
      <c r="U474" s="10"/>
      <c r="V474" s="10"/>
      <c r="W474" s="10"/>
      <c r="X474" s="41"/>
      <c r="Y474" s="41"/>
      <c r="Z474" s="41"/>
      <c r="AA474" s="41">
        <v>1</v>
      </c>
    </row>
    <row r="475" spans="1:27" ht="117" x14ac:dyDescent="0.35">
      <c r="A475" s="11">
        <v>471</v>
      </c>
      <c r="B475" s="16" t="s">
        <v>672</v>
      </c>
      <c r="C475" s="16" t="s">
        <v>695</v>
      </c>
      <c r="D475" s="11">
        <v>312</v>
      </c>
      <c r="E475" s="18" t="s">
        <v>1857</v>
      </c>
      <c r="F475" s="19"/>
      <c r="G475" s="11" t="s">
        <v>179</v>
      </c>
      <c r="H475" s="15" t="s">
        <v>589</v>
      </c>
      <c r="I475" s="11" t="s">
        <v>520</v>
      </c>
      <c r="J475" s="11" t="s">
        <v>179</v>
      </c>
      <c r="K475" s="11"/>
      <c r="L475" s="11" t="s">
        <v>440</v>
      </c>
      <c r="M475" s="11" t="s">
        <v>556</v>
      </c>
      <c r="N475" s="10">
        <f t="shared" si="11"/>
        <v>2345290.3299999954</v>
      </c>
      <c r="O475" s="10">
        <v>1698928.3199999928</v>
      </c>
      <c r="P475" s="10">
        <v>299962.63000000268</v>
      </c>
      <c r="Q475" s="10"/>
      <c r="R475" s="10"/>
      <c r="S475" s="10">
        <v>346399.37999999989</v>
      </c>
      <c r="T475" s="10">
        <f t="shared" si="12"/>
        <v>2345290.3299999954</v>
      </c>
      <c r="U475" s="10"/>
      <c r="V475" s="10"/>
      <c r="W475" s="10"/>
      <c r="X475" s="41"/>
      <c r="Y475" s="41"/>
      <c r="Z475" s="41"/>
      <c r="AA475" s="41">
        <v>1</v>
      </c>
    </row>
    <row r="476" spans="1:27" ht="117" x14ac:dyDescent="0.35">
      <c r="A476" s="11">
        <v>472</v>
      </c>
      <c r="B476" s="16" t="s">
        <v>672</v>
      </c>
      <c r="C476" s="16" t="s">
        <v>695</v>
      </c>
      <c r="D476" s="11">
        <v>312</v>
      </c>
      <c r="E476" s="18" t="s">
        <v>1857</v>
      </c>
      <c r="F476" s="19"/>
      <c r="G476" s="11" t="s">
        <v>179</v>
      </c>
      <c r="H476" s="15" t="s">
        <v>590</v>
      </c>
      <c r="I476" s="11" t="s">
        <v>521</v>
      </c>
      <c r="J476" s="11" t="s">
        <v>179</v>
      </c>
      <c r="K476" s="11"/>
      <c r="L476" s="11" t="s">
        <v>440</v>
      </c>
      <c r="M476" s="11" t="s">
        <v>556</v>
      </c>
      <c r="N476" s="10">
        <f t="shared" si="11"/>
        <v>17350.95</v>
      </c>
      <c r="O476" s="10">
        <v>14748.31</v>
      </c>
      <c r="P476" s="10">
        <v>2602.64</v>
      </c>
      <c r="Q476" s="10"/>
      <c r="R476" s="10"/>
      <c r="S476" s="10"/>
      <c r="T476" s="10">
        <f t="shared" si="12"/>
        <v>17350.95</v>
      </c>
      <c r="U476" s="10"/>
      <c r="V476" s="10"/>
      <c r="W476" s="10"/>
      <c r="X476" s="41"/>
      <c r="Y476" s="41"/>
      <c r="Z476" s="41"/>
      <c r="AA476" s="41">
        <v>1</v>
      </c>
    </row>
    <row r="477" spans="1:27" ht="117" x14ac:dyDescent="0.35">
      <c r="A477" s="11">
        <v>473</v>
      </c>
      <c r="B477" s="16" t="s">
        <v>672</v>
      </c>
      <c r="C477" s="16" t="s">
        <v>695</v>
      </c>
      <c r="D477" s="11">
        <v>312</v>
      </c>
      <c r="E477" s="18" t="s">
        <v>1857</v>
      </c>
      <c r="F477" s="19"/>
      <c r="G477" s="11" t="s">
        <v>179</v>
      </c>
      <c r="H477" s="15" t="s">
        <v>591</v>
      </c>
      <c r="I477" s="11" t="s">
        <v>522</v>
      </c>
      <c r="J477" s="11" t="s">
        <v>179</v>
      </c>
      <c r="K477" s="11"/>
      <c r="L477" s="11" t="s">
        <v>440</v>
      </c>
      <c r="M477" s="11" t="s">
        <v>556</v>
      </c>
      <c r="N477" s="10">
        <f t="shared" si="11"/>
        <v>6508439.0100000007</v>
      </c>
      <c r="O477" s="10">
        <v>6178653.1300000008</v>
      </c>
      <c r="P477" s="10"/>
      <c r="Q477" s="10"/>
      <c r="R477" s="10">
        <v>329785.87999999989</v>
      </c>
      <c r="S477" s="10"/>
      <c r="T477" s="10">
        <f t="shared" si="12"/>
        <v>6508439.0100000007</v>
      </c>
      <c r="U477" s="10"/>
      <c r="V477" s="10"/>
      <c r="W477" s="10"/>
      <c r="X477" s="41"/>
      <c r="Y477" s="41"/>
      <c r="Z477" s="41"/>
      <c r="AA477" s="41">
        <v>1</v>
      </c>
    </row>
    <row r="478" spans="1:27" ht="91" x14ac:dyDescent="0.35">
      <c r="A478" s="11">
        <v>474</v>
      </c>
      <c r="B478" s="16" t="s">
        <v>652</v>
      </c>
      <c r="C478" s="29" t="s">
        <v>662</v>
      </c>
      <c r="D478" s="11">
        <v>221</v>
      </c>
      <c r="E478" s="32" t="s">
        <v>663</v>
      </c>
      <c r="F478" s="19"/>
      <c r="G478" s="11" t="s">
        <v>666</v>
      </c>
      <c r="H478" s="15" t="s">
        <v>592</v>
      </c>
      <c r="I478" s="11" t="s">
        <v>523</v>
      </c>
      <c r="J478" s="11" t="s">
        <v>179</v>
      </c>
      <c r="K478" s="11"/>
      <c r="L478" s="11" t="s">
        <v>440</v>
      </c>
      <c r="M478" s="11" t="s">
        <v>555</v>
      </c>
      <c r="N478" s="10">
        <f t="shared" si="11"/>
        <v>8253836.2199999988</v>
      </c>
      <c r="O478" s="10">
        <v>7015760.7800000012</v>
      </c>
      <c r="P478" s="10">
        <v>1238075.4399999976</v>
      </c>
      <c r="Q478" s="10"/>
      <c r="R478" s="10"/>
      <c r="S478" s="10"/>
      <c r="T478" s="10">
        <f t="shared" si="12"/>
        <v>8253836.2199999988</v>
      </c>
      <c r="U478" s="10"/>
      <c r="V478" s="10"/>
      <c r="W478" s="10"/>
      <c r="X478" s="41"/>
      <c r="Y478" s="41"/>
      <c r="Z478" s="41"/>
      <c r="AA478" s="41">
        <v>1</v>
      </c>
    </row>
    <row r="479" spans="1:27" ht="91" x14ac:dyDescent="0.35">
      <c r="A479" s="11">
        <v>475</v>
      </c>
      <c r="B479" s="16" t="s">
        <v>652</v>
      </c>
      <c r="C479" s="29" t="s">
        <v>662</v>
      </c>
      <c r="D479" s="11">
        <v>221</v>
      </c>
      <c r="E479" s="32" t="s">
        <v>663</v>
      </c>
      <c r="F479" s="19"/>
      <c r="G479" s="11" t="s">
        <v>666</v>
      </c>
      <c r="H479" s="15" t="s">
        <v>593</v>
      </c>
      <c r="I479" s="11" t="s">
        <v>524</v>
      </c>
      <c r="J479" s="11" t="s">
        <v>66</v>
      </c>
      <c r="K479" s="11"/>
      <c r="L479" s="11" t="s">
        <v>440</v>
      </c>
      <c r="M479" s="11" t="s">
        <v>440</v>
      </c>
      <c r="N479" s="10">
        <f t="shared" si="11"/>
        <v>52297.929999999993</v>
      </c>
      <c r="O479" s="10">
        <v>44453.239999999991</v>
      </c>
      <c r="P479" s="10">
        <v>7844.6900000000023</v>
      </c>
      <c r="Q479" s="10"/>
      <c r="R479" s="10"/>
      <c r="S479" s="10"/>
      <c r="T479" s="10">
        <f t="shared" si="12"/>
        <v>52297.929999999993</v>
      </c>
      <c r="U479" s="10"/>
      <c r="V479" s="10"/>
      <c r="W479" s="10"/>
      <c r="X479" s="41"/>
      <c r="Y479" s="41"/>
      <c r="Z479" s="41"/>
      <c r="AA479" s="41">
        <v>1</v>
      </c>
    </row>
    <row r="480" spans="1:27" ht="39" x14ac:dyDescent="0.35">
      <c r="A480" s="11">
        <v>476</v>
      </c>
      <c r="B480" s="16" t="s">
        <v>652</v>
      </c>
      <c r="C480" s="29" t="s">
        <v>662</v>
      </c>
      <c r="D480" s="11">
        <v>223</v>
      </c>
      <c r="E480" s="32" t="s">
        <v>664</v>
      </c>
      <c r="F480" s="19"/>
      <c r="G480" s="11" t="s">
        <v>66</v>
      </c>
      <c r="H480" s="15" t="s">
        <v>594</v>
      </c>
      <c r="I480" s="11" t="s">
        <v>525</v>
      </c>
      <c r="J480" s="11" t="s">
        <v>66</v>
      </c>
      <c r="K480" s="11"/>
      <c r="L480" s="11" t="s">
        <v>440</v>
      </c>
      <c r="M480" s="11" t="s">
        <v>440</v>
      </c>
      <c r="N480" s="10">
        <f t="shared" si="11"/>
        <v>2388493.3399999887</v>
      </c>
      <c r="O480" s="10">
        <v>2388493.3399999887</v>
      </c>
      <c r="P480" s="10"/>
      <c r="Q480" s="10"/>
      <c r="R480" s="10"/>
      <c r="S480" s="10"/>
      <c r="T480" s="10">
        <f t="shared" si="12"/>
        <v>2388493.3399999887</v>
      </c>
      <c r="U480" s="10"/>
      <c r="V480" s="10"/>
      <c r="W480" s="10"/>
      <c r="X480" s="41"/>
      <c r="Y480" s="41"/>
      <c r="Z480" s="41"/>
      <c r="AA480" s="41">
        <v>1</v>
      </c>
    </row>
    <row r="481" spans="1:27" ht="91" x14ac:dyDescent="0.35">
      <c r="A481" s="11">
        <v>477</v>
      </c>
      <c r="B481" s="16" t="s">
        <v>652</v>
      </c>
      <c r="C481" s="29" t="s">
        <v>662</v>
      </c>
      <c r="D481" s="11">
        <v>221</v>
      </c>
      <c r="E481" s="32" t="s">
        <v>663</v>
      </c>
      <c r="F481" s="19"/>
      <c r="G481" s="11" t="s">
        <v>666</v>
      </c>
      <c r="H481" s="15" t="s">
        <v>595</v>
      </c>
      <c r="I481" s="11" t="s">
        <v>526</v>
      </c>
      <c r="J481" s="11" t="s">
        <v>66</v>
      </c>
      <c r="K481" s="11"/>
      <c r="L481" s="11" t="s">
        <v>440</v>
      </c>
      <c r="M481" s="11" t="s">
        <v>440</v>
      </c>
      <c r="N481" s="10">
        <f t="shared" si="11"/>
        <v>936674.19000000018</v>
      </c>
      <c r="O481" s="10">
        <v>796173.06000000029</v>
      </c>
      <c r="P481" s="10">
        <v>140501.12999999995</v>
      </c>
      <c r="Q481" s="10"/>
      <c r="R481" s="10"/>
      <c r="S481" s="10"/>
      <c r="T481" s="10">
        <f t="shared" si="12"/>
        <v>936674.19000000018</v>
      </c>
      <c r="U481" s="10"/>
      <c r="V481" s="10"/>
      <c r="W481" s="10"/>
      <c r="X481" s="41"/>
      <c r="Y481" s="41"/>
      <c r="Z481" s="41"/>
      <c r="AA481" s="41">
        <v>1</v>
      </c>
    </row>
    <row r="482" spans="1:27" ht="91" x14ac:dyDescent="0.35">
      <c r="A482" s="11">
        <v>478</v>
      </c>
      <c r="B482" s="16" t="s">
        <v>652</v>
      </c>
      <c r="C482" s="29" t="s">
        <v>662</v>
      </c>
      <c r="D482" s="11">
        <v>221</v>
      </c>
      <c r="E482" s="32" t="s">
        <v>663</v>
      </c>
      <c r="F482" s="19"/>
      <c r="G482" s="11" t="s">
        <v>666</v>
      </c>
      <c r="H482" s="15" t="s">
        <v>596</v>
      </c>
      <c r="I482" s="11" t="s">
        <v>527</v>
      </c>
      <c r="J482" s="11" t="s">
        <v>63</v>
      </c>
      <c r="K482" s="11"/>
      <c r="L482" s="11" t="s">
        <v>440</v>
      </c>
      <c r="M482" s="11" t="s">
        <v>440</v>
      </c>
      <c r="N482" s="10">
        <f t="shared" si="11"/>
        <v>975575.11999999976</v>
      </c>
      <c r="O482" s="10">
        <v>829238.85999999987</v>
      </c>
      <c r="P482" s="10">
        <v>146336.25999999989</v>
      </c>
      <c r="Q482" s="10"/>
      <c r="R482" s="10"/>
      <c r="S482" s="10"/>
      <c r="T482" s="10">
        <f t="shared" si="12"/>
        <v>975575.11999999976</v>
      </c>
      <c r="U482" s="10"/>
      <c r="V482" s="10"/>
      <c r="W482" s="10"/>
      <c r="X482" s="41"/>
      <c r="Y482" s="41"/>
      <c r="Z482" s="41"/>
      <c r="AA482" s="41">
        <v>1</v>
      </c>
    </row>
    <row r="483" spans="1:27" ht="91" x14ac:dyDescent="0.35">
      <c r="A483" s="11">
        <v>479</v>
      </c>
      <c r="B483" s="16" t="s">
        <v>652</v>
      </c>
      <c r="C483" s="29" t="s">
        <v>662</v>
      </c>
      <c r="D483" s="11">
        <v>221</v>
      </c>
      <c r="E483" s="32" t="s">
        <v>663</v>
      </c>
      <c r="F483" s="19"/>
      <c r="G483" s="11" t="s">
        <v>666</v>
      </c>
      <c r="H483" s="15" t="s">
        <v>597</v>
      </c>
      <c r="I483" s="11" t="s">
        <v>528</v>
      </c>
      <c r="J483" s="11" t="s">
        <v>66</v>
      </c>
      <c r="K483" s="11"/>
      <c r="L483" s="11" t="s">
        <v>440</v>
      </c>
      <c r="M483" s="11" t="s">
        <v>440</v>
      </c>
      <c r="N483" s="10">
        <f t="shared" si="11"/>
        <v>13621669.439999998</v>
      </c>
      <c r="O483" s="10">
        <v>10144605.739999998</v>
      </c>
      <c r="P483" s="10"/>
      <c r="Q483" s="10"/>
      <c r="R483" s="10">
        <v>3477063.6999999993</v>
      </c>
      <c r="S483" s="10"/>
      <c r="T483" s="10">
        <f t="shared" si="12"/>
        <v>13621669.439999998</v>
      </c>
      <c r="U483" s="10"/>
      <c r="V483" s="10"/>
      <c r="W483" s="10"/>
      <c r="X483" s="41"/>
      <c r="Y483" s="41"/>
      <c r="Z483" s="41"/>
      <c r="AA483" s="41">
        <v>1</v>
      </c>
    </row>
    <row r="484" spans="1:27" ht="52" x14ac:dyDescent="0.35">
      <c r="A484" s="11">
        <v>480</v>
      </c>
      <c r="B484" s="16" t="s">
        <v>723</v>
      </c>
      <c r="C484" s="29" t="s">
        <v>738</v>
      </c>
      <c r="D484" s="11">
        <v>441</v>
      </c>
      <c r="E484" s="18" t="s">
        <v>743</v>
      </c>
      <c r="F484" s="19"/>
      <c r="G484" s="11" t="s">
        <v>31</v>
      </c>
      <c r="H484" s="15" t="s">
        <v>598</v>
      </c>
      <c r="I484" s="11" t="s">
        <v>529</v>
      </c>
      <c r="J484" s="11" t="s">
        <v>66</v>
      </c>
      <c r="K484" s="11"/>
      <c r="L484" s="11" t="s">
        <v>440</v>
      </c>
      <c r="M484" s="11" t="s">
        <v>440</v>
      </c>
      <c r="N484" s="10">
        <f t="shared" si="11"/>
        <v>2986383.4899999998</v>
      </c>
      <c r="O484" s="10">
        <v>2538425.9699999997</v>
      </c>
      <c r="P484" s="10">
        <v>447957.52</v>
      </c>
      <c r="Q484" s="10"/>
      <c r="R484" s="10"/>
      <c r="S484" s="10"/>
      <c r="T484" s="10">
        <f t="shared" si="12"/>
        <v>2986383.4899999998</v>
      </c>
      <c r="U484" s="10"/>
      <c r="V484" s="10"/>
      <c r="W484" s="10"/>
      <c r="X484" s="41"/>
      <c r="Y484" s="41"/>
      <c r="Z484" s="41"/>
      <c r="AA484" s="41">
        <v>1</v>
      </c>
    </row>
    <row r="485" spans="1:27" ht="65" x14ac:dyDescent="0.35">
      <c r="A485" s="11">
        <v>481</v>
      </c>
      <c r="B485" s="27" t="s">
        <v>618</v>
      </c>
      <c r="C485" s="11" t="s">
        <v>633</v>
      </c>
      <c r="D485" s="11">
        <v>117</v>
      </c>
      <c r="E485" s="28" t="s">
        <v>634</v>
      </c>
      <c r="F485" s="19"/>
      <c r="G485" s="11" t="s">
        <v>635</v>
      </c>
      <c r="H485" s="15" t="s">
        <v>599</v>
      </c>
      <c r="I485" s="11" t="s">
        <v>530</v>
      </c>
      <c r="J485" s="11" t="s">
        <v>66</v>
      </c>
      <c r="K485" s="11"/>
      <c r="L485" s="11" t="s">
        <v>440</v>
      </c>
      <c r="M485" s="11" t="s">
        <v>440</v>
      </c>
      <c r="N485" s="10">
        <f t="shared" si="11"/>
        <v>429313.75999999995</v>
      </c>
      <c r="O485" s="10">
        <v>364916.68999999994</v>
      </c>
      <c r="P485" s="10">
        <v>64397.070000000007</v>
      </c>
      <c r="Q485" s="10"/>
      <c r="R485" s="10"/>
      <c r="S485" s="10"/>
      <c r="T485" s="10">
        <f t="shared" si="12"/>
        <v>429313.75999999995</v>
      </c>
      <c r="U485" s="10"/>
      <c r="V485" s="10"/>
      <c r="W485" s="10"/>
      <c r="X485" s="41"/>
      <c r="Y485" s="41"/>
      <c r="Z485" s="41"/>
      <c r="AA485" s="41">
        <v>1</v>
      </c>
    </row>
    <row r="486" spans="1:27" ht="91" x14ac:dyDescent="0.35">
      <c r="A486" s="11">
        <v>482</v>
      </c>
      <c r="B486" s="27" t="s">
        <v>618</v>
      </c>
      <c r="C486" s="27" t="s">
        <v>623</v>
      </c>
      <c r="D486" s="11">
        <v>89</v>
      </c>
      <c r="E486" s="15" t="s">
        <v>626</v>
      </c>
      <c r="F486" s="19"/>
      <c r="G486" s="11" t="s">
        <v>629</v>
      </c>
      <c r="H486" s="15" t="s">
        <v>600</v>
      </c>
      <c r="I486" s="11" t="s">
        <v>531</v>
      </c>
      <c r="J486" s="11" t="s">
        <v>66</v>
      </c>
      <c r="K486" s="11"/>
      <c r="L486" s="11" t="s">
        <v>440</v>
      </c>
      <c r="M486" s="11" t="s">
        <v>440</v>
      </c>
      <c r="N486" s="10">
        <f t="shared" si="11"/>
        <v>94734.600000000035</v>
      </c>
      <c r="O486" s="10">
        <v>80524.400000000023</v>
      </c>
      <c r="P486" s="10">
        <v>14210.200000000012</v>
      </c>
      <c r="Q486" s="10"/>
      <c r="R486" s="10"/>
      <c r="S486" s="10"/>
      <c r="T486" s="10">
        <f t="shared" si="12"/>
        <v>94734.600000000035</v>
      </c>
      <c r="U486" s="10"/>
      <c r="V486" s="10"/>
      <c r="W486" s="10"/>
      <c r="X486" s="41"/>
      <c r="Y486" s="41"/>
      <c r="Z486" s="41"/>
      <c r="AA486" s="41">
        <v>1</v>
      </c>
    </row>
    <row r="487" spans="1:27" ht="52" x14ac:dyDescent="0.35">
      <c r="A487" s="11">
        <v>483</v>
      </c>
      <c r="B487" s="16" t="s">
        <v>723</v>
      </c>
      <c r="C487" s="16" t="s">
        <v>724</v>
      </c>
      <c r="D487" s="11">
        <v>408</v>
      </c>
      <c r="E487" s="18" t="s">
        <v>728</v>
      </c>
      <c r="F487" s="19"/>
      <c r="G487" s="11" t="s">
        <v>729</v>
      </c>
      <c r="H487" s="15" t="s">
        <v>601</v>
      </c>
      <c r="I487" s="11" t="s">
        <v>532</v>
      </c>
      <c r="J487" s="11" t="s">
        <v>66</v>
      </c>
      <c r="K487" s="11"/>
      <c r="L487" s="11" t="s">
        <v>440</v>
      </c>
      <c r="M487" s="11" t="s">
        <v>440</v>
      </c>
      <c r="N487" s="10">
        <f t="shared" si="11"/>
        <v>1096124.67</v>
      </c>
      <c r="O487" s="10">
        <v>931705.96999999974</v>
      </c>
      <c r="P487" s="10">
        <v>164418.70000000007</v>
      </c>
      <c r="Q487" s="10"/>
      <c r="R487" s="10"/>
      <c r="S487" s="10"/>
      <c r="T487" s="10">
        <f t="shared" si="12"/>
        <v>1096124.67</v>
      </c>
      <c r="U487" s="10"/>
      <c r="V487" s="10"/>
      <c r="W487" s="10"/>
      <c r="X487" s="41"/>
      <c r="Y487" s="41"/>
      <c r="Z487" s="41"/>
      <c r="AA487" s="41">
        <v>1</v>
      </c>
    </row>
    <row r="488" spans="1:27" ht="78" x14ac:dyDescent="0.35">
      <c r="A488" s="11">
        <v>484</v>
      </c>
      <c r="B488" s="27" t="s">
        <v>618</v>
      </c>
      <c r="C488" s="11" t="s">
        <v>633</v>
      </c>
      <c r="D488" s="11">
        <v>118</v>
      </c>
      <c r="E488" s="28" t="s">
        <v>636</v>
      </c>
      <c r="F488" s="19"/>
      <c r="G488" s="11" t="s">
        <v>635</v>
      </c>
      <c r="H488" s="15" t="s">
        <v>602</v>
      </c>
      <c r="I488" s="11" t="s">
        <v>533</v>
      </c>
      <c r="J488" s="11" t="s">
        <v>66</v>
      </c>
      <c r="K488" s="11"/>
      <c r="L488" s="11" t="s">
        <v>440</v>
      </c>
      <c r="M488" s="11" t="s">
        <v>440</v>
      </c>
      <c r="N488" s="10">
        <f t="shared" si="11"/>
        <v>1102157.7899999998</v>
      </c>
      <c r="O488" s="10">
        <v>936834.12999999989</v>
      </c>
      <c r="P488" s="10">
        <v>165323.65999999992</v>
      </c>
      <c r="Q488" s="10"/>
      <c r="R488" s="10"/>
      <c r="S488" s="10"/>
      <c r="T488" s="10">
        <f t="shared" si="12"/>
        <v>1102157.7899999998</v>
      </c>
      <c r="U488" s="10"/>
      <c r="V488" s="10"/>
      <c r="W488" s="10"/>
      <c r="X488" s="41"/>
      <c r="Y488" s="41"/>
      <c r="Z488" s="41"/>
      <c r="AA488" s="41">
        <v>1</v>
      </c>
    </row>
    <row r="489" spans="1:27" ht="65" x14ac:dyDescent="0.35">
      <c r="A489" s="11">
        <v>485</v>
      </c>
      <c r="B489" s="27" t="s">
        <v>618</v>
      </c>
      <c r="C489" s="11" t="s">
        <v>633</v>
      </c>
      <c r="D489" s="11">
        <v>119</v>
      </c>
      <c r="E489" s="15" t="s">
        <v>637</v>
      </c>
      <c r="F489" s="19"/>
      <c r="G489" s="11" t="s">
        <v>66</v>
      </c>
      <c r="H489" s="15" t="s">
        <v>603</v>
      </c>
      <c r="I489" s="11" t="s">
        <v>534</v>
      </c>
      <c r="J489" s="11" t="s">
        <v>66</v>
      </c>
      <c r="K489" s="11"/>
      <c r="L489" s="11" t="s">
        <v>440</v>
      </c>
      <c r="M489" s="11" t="s">
        <v>440</v>
      </c>
      <c r="N489" s="10">
        <f t="shared" si="11"/>
        <v>140300.93000000002</v>
      </c>
      <c r="O489" s="10">
        <v>119255.79000000004</v>
      </c>
      <c r="P489" s="10">
        <v>21045.139999999985</v>
      </c>
      <c r="Q489" s="10"/>
      <c r="R489" s="10"/>
      <c r="S489" s="10"/>
      <c r="T489" s="10">
        <f t="shared" si="12"/>
        <v>140300.93000000002</v>
      </c>
      <c r="U489" s="10"/>
      <c r="V489" s="10"/>
      <c r="W489" s="10"/>
      <c r="X489" s="41"/>
      <c r="Y489" s="41"/>
      <c r="Z489" s="41"/>
      <c r="AA489" s="41">
        <v>1</v>
      </c>
    </row>
    <row r="490" spans="1:27" ht="91" x14ac:dyDescent="0.35">
      <c r="A490" s="11">
        <v>486</v>
      </c>
      <c r="B490" s="27" t="s">
        <v>618</v>
      </c>
      <c r="C490" s="27" t="s">
        <v>623</v>
      </c>
      <c r="D490" s="11">
        <v>89</v>
      </c>
      <c r="E490" s="15" t="s">
        <v>626</v>
      </c>
      <c r="F490" s="19"/>
      <c r="G490" s="11" t="s">
        <v>629</v>
      </c>
      <c r="H490" s="15" t="s">
        <v>604</v>
      </c>
      <c r="I490" s="11" t="s">
        <v>535</v>
      </c>
      <c r="J490" s="11" t="s">
        <v>66</v>
      </c>
      <c r="K490" s="11"/>
      <c r="L490" s="11" t="s">
        <v>440</v>
      </c>
      <c r="M490" s="11" t="s">
        <v>440</v>
      </c>
      <c r="N490" s="10">
        <f t="shared" si="11"/>
        <v>488623.57</v>
      </c>
      <c r="O490" s="10">
        <v>415330.04000000004</v>
      </c>
      <c r="P490" s="10">
        <v>73293.52999999997</v>
      </c>
      <c r="Q490" s="10"/>
      <c r="R490" s="10"/>
      <c r="S490" s="10"/>
      <c r="T490" s="10">
        <f t="shared" si="12"/>
        <v>488623.57</v>
      </c>
      <c r="U490" s="10"/>
      <c r="V490" s="10"/>
      <c r="W490" s="10"/>
      <c r="X490" s="41"/>
      <c r="Y490" s="41"/>
      <c r="Z490" s="41"/>
      <c r="AA490" s="41">
        <v>1</v>
      </c>
    </row>
    <row r="491" spans="1:27" ht="65" x14ac:dyDescent="0.35">
      <c r="A491" s="11">
        <v>487</v>
      </c>
      <c r="B491" s="27" t="s">
        <v>618</v>
      </c>
      <c r="C491" s="11" t="s">
        <v>633</v>
      </c>
      <c r="D491" s="11">
        <v>117</v>
      </c>
      <c r="E491" s="28" t="s">
        <v>634</v>
      </c>
      <c r="F491" s="19"/>
      <c r="G491" s="11" t="s">
        <v>635</v>
      </c>
      <c r="H491" s="15" t="s">
        <v>605</v>
      </c>
      <c r="I491" s="11" t="s">
        <v>536</v>
      </c>
      <c r="J491" s="11" t="s">
        <v>66</v>
      </c>
      <c r="K491" s="11"/>
      <c r="L491" s="11" t="s">
        <v>440</v>
      </c>
      <c r="M491" s="11" t="s">
        <v>440</v>
      </c>
      <c r="N491" s="10">
        <f t="shared" si="11"/>
        <v>3609971.5799999996</v>
      </c>
      <c r="O491" s="10">
        <v>3068475.84</v>
      </c>
      <c r="P491" s="10">
        <v>541495.73999999976</v>
      </c>
      <c r="Q491" s="10"/>
      <c r="R491" s="10"/>
      <c r="S491" s="10"/>
      <c r="T491" s="10">
        <f t="shared" si="12"/>
        <v>3609971.5799999996</v>
      </c>
      <c r="U491" s="10"/>
      <c r="V491" s="10"/>
      <c r="W491" s="10"/>
      <c r="X491" s="41"/>
      <c r="Y491" s="41"/>
      <c r="Z491" s="41"/>
      <c r="AA491" s="41">
        <v>1</v>
      </c>
    </row>
    <row r="492" spans="1:27" ht="65" x14ac:dyDescent="0.35">
      <c r="A492" s="11">
        <v>488</v>
      </c>
      <c r="B492" s="27" t="s">
        <v>618</v>
      </c>
      <c r="C492" s="11" t="s">
        <v>633</v>
      </c>
      <c r="D492" s="11">
        <v>119</v>
      </c>
      <c r="E492" s="15" t="s">
        <v>637</v>
      </c>
      <c r="F492" s="19"/>
      <c r="G492" s="11" t="s">
        <v>66</v>
      </c>
      <c r="H492" s="15" t="s">
        <v>606</v>
      </c>
      <c r="I492" s="11" t="s">
        <v>537</v>
      </c>
      <c r="J492" s="11" t="s">
        <v>66</v>
      </c>
      <c r="K492" s="11"/>
      <c r="L492" s="11" t="s">
        <v>440</v>
      </c>
      <c r="M492" s="11" t="s">
        <v>440</v>
      </c>
      <c r="N492" s="10">
        <f t="shared" si="11"/>
        <v>817560.59999999939</v>
      </c>
      <c r="O492" s="10">
        <v>694926.49999999953</v>
      </c>
      <c r="P492" s="10">
        <v>122634.09999999992</v>
      </c>
      <c r="Q492" s="10"/>
      <c r="R492" s="10"/>
      <c r="S492" s="10"/>
      <c r="T492" s="10">
        <f t="shared" si="12"/>
        <v>817560.59999999939</v>
      </c>
      <c r="U492" s="10"/>
      <c r="V492" s="10"/>
      <c r="W492" s="10"/>
      <c r="X492" s="41"/>
      <c r="Y492" s="41"/>
      <c r="Z492" s="41"/>
      <c r="AA492" s="41">
        <v>1</v>
      </c>
    </row>
    <row r="493" spans="1:27" ht="65" x14ac:dyDescent="0.35">
      <c r="A493" s="11">
        <v>489</v>
      </c>
      <c r="B493" s="27" t="s">
        <v>618</v>
      </c>
      <c r="C493" s="11" t="s">
        <v>633</v>
      </c>
      <c r="D493" s="11">
        <v>117</v>
      </c>
      <c r="E493" s="28" t="s">
        <v>634</v>
      </c>
      <c r="F493" s="19"/>
      <c r="G493" s="11" t="s">
        <v>635</v>
      </c>
      <c r="H493" s="15" t="s">
        <v>607</v>
      </c>
      <c r="I493" s="11" t="s">
        <v>538</v>
      </c>
      <c r="J493" s="11" t="s">
        <v>66</v>
      </c>
      <c r="K493" s="11"/>
      <c r="L493" s="11" t="s">
        <v>440</v>
      </c>
      <c r="M493" s="11" t="s">
        <v>440</v>
      </c>
      <c r="N493" s="10">
        <f t="shared" si="11"/>
        <v>1969037.5000000021</v>
      </c>
      <c r="O493" s="10">
        <v>1673681.8400000022</v>
      </c>
      <c r="P493" s="10">
        <v>295355.65999999997</v>
      </c>
      <c r="Q493" s="10"/>
      <c r="R493" s="10"/>
      <c r="S493" s="10"/>
      <c r="T493" s="10">
        <f t="shared" si="12"/>
        <v>1969037.5000000021</v>
      </c>
      <c r="U493" s="10"/>
      <c r="V493" s="10"/>
      <c r="W493" s="10"/>
      <c r="X493" s="41"/>
      <c r="Y493" s="41"/>
      <c r="Z493" s="41"/>
      <c r="AA493" s="41">
        <v>1</v>
      </c>
    </row>
    <row r="494" spans="1:27" ht="104" x14ac:dyDescent="0.35">
      <c r="A494" s="11">
        <v>490</v>
      </c>
      <c r="B494" s="27" t="s">
        <v>618</v>
      </c>
      <c r="C494" s="27" t="s">
        <v>619</v>
      </c>
      <c r="D494" s="11">
        <v>70</v>
      </c>
      <c r="E494" s="15" t="s">
        <v>627</v>
      </c>
      <c r="F494" s="19"/>
      <c r="G494" s="11" t="s">
        <v>76</v>
      </c>
      <c r="H494" s="15" t="s">
        <v>608</v>
      </c>
      <c r="I494" s="11" t="s">
        <v>539</v>
      </c>
      <c r="J494" s="11" t="s">
        <v>76</v>
      </c>
      <c r="K494" s="11"/>
      <c r="L494" s="11" t="s">
        <v>440</v>
      </c>
      <c r="M494" s="11" t="s">
        <v>440</v>
      </c>
      <c r="N494" s="10">
        <f t="shared" si="11"/>
        <v>183716.54999999981</v>
      </c>
      <c r="O494" s="10">
        <v>156159.06999999983</v>
      </c>
      <c r="P494" s="10">
        <v>27557.479999999981</v>
      </c>
      <c r="Q494" s="10"/>
      <c r="R494" s="10"/>
      <c r="S494" s="10"/>
      <c r="T494" s="10">
        <f t="shared" si="12"/>
        <v>183716.54999999981</v>
      </c>
      <c r="U494" s="10"/>
      <c r="V494" s="10"/>
      <c r="W494" s="10"/>
      <c r="X494" s="41"/>
      <c r="Y494" s="41"/>
      <c r="Z494" s="41"/>
      <c r="AA494" s="41">
        <v>1</v>
      </c>
    </row>
    <row r="495" spans="1:27" ht="65" x14ac:dyDescent="0.35">
      <c r="A495" s="11">
        <v>491</v>
      </c>
      <c r="B495" s="16" t="s">
        <v>708</v>
      </c>
      <c r="C495" s="16" t="s">
        <v>709</v>
      </c>
      <c r="D495" s="11">
        <v>367</v>
      </c>
      <c r="E495" s="18" t="s">
        <v>710</v>
      </c>
      <c r="F495" s="19"/>
      <c r="G495" s="11" t="s">
        <v>711</v>
      </c>
      <c r="H495" s="15" t="s">
        <v>609</v>
      </c>
      <c r="I495" s="11" t="s">
        <v>540</v>
      </c>
      <c r="J495" s="11" t="s">
        <v>76</v>
      </c>
      <c r="K495" s="11"/>
      <c r="L495" s="11" t="s">
        <v>440</v>
      </c>
      <c r="M495" s="11" t="s">
        <v>440</v>
      </c>
      <c r="N495" s="10">
        <f t="shared" si="11"/>
        <v>1947409.8200000003</v>
      </c>
      <c r="O495" s="10">
        <v>1655298.3400000003</v>
      </c>
      <c r="P495" s="10">
        <v>292111.48</v>
      </c>
      <c r="Q495" s="10"/>
      <c r="R495" s="10"/>
      <c r="S495" s="10"/>
      <c r="T495" s="10">
        <f t="shared" si="12"/>
        <v>1947409.8200000003</v>
      </c>
      <c r="U495" s="10"/>
      <c r="V495" s="10"/>
      <c r="W495" s="10"/>
      <c r="X495" s="41"/>
      <c r="Y495" s="41"/>
      <c r="Z495" s="41"/>
      <c r="AA495" s="41">
        <v>1</v>
      </c>
    </row>
    <row r="496" spans="1:27" ht="65" x14ac:dyDescent="0.35">
      <c r="A496" s="11">
        <v>492</v>
      </c>
      <c r="B496" s="16" t="s">
        <v>708</v>
      </c>
      <c r="C496" s="16" t="s">
        <v>709</v>
      </c>
      <c r="D496" s="11">
        <v>367</v>
      </c>
      <c r="E496" s="18" t="s">
        <v>710</v>
      </c>
      <c r="F496" s="19"/>
      <c r="G496" s="11" t="s">
        <v>711</v>
      </c>
      <c r="H496" s="15" t="s">
        <v>610</v>
      </c>
      <c r="I496" s="11" t="s">
        <v>541</v>
      </c>
      <c r="J496" s="11" t="s">
        <v>76</v>
      </c>
      <c r="K496" s="11"/>
      <c r="L496" s="11" t="s">
        <v>440</v>
      </c>
      <c r="M496" s="11" t="s">
        <v>440</v>
      </c>
      <c r="N496" s="10">
        <f t="shared" si="11"/>
        <v>2223360.5400000033</v>
      </c>
      <c r="O496" s="10">
        <v>1889856.5500000026</v>
      </c>
      <c r="P496" s="10">
        <v>333503.99000000069</v>
      </c>
      <c r="Q496" s="10"/>
      <c r="R496" s="10"/>
      <c r="S496" s="10"/>
      <c r="T496" s="10">
        <f t="shared" si="12"/>
        <v>2223360.5400000033</v>
      </c>
      <c r="U496" s="10"/>
      <c r="V496" s="10"/>
      <c r="W496" s="10"/>
      <c r="X496" s="41"/>
      <c r="Y496" s="41"/>
      <c r="Z496" s="41"/>
      <c r="AA496" s="41">
        <v>1</v>
      </c>
    </row>
    <row r="497" spans="1:27" ht="91" x14ac:dyDescent="0.35">
      <c r="A497" s="11">
        <v>493</v>
      </c>
      <c r="B497" s="27" t="s">
        <v>618</v>
      </c>
      <c r="C497" s="27" t="s">
        <v>619</v>
      </c>
      <c r="D497" s="11">
        <v>69</v>
      </c>
      <c r="E497" s="28" t="s">
        <v>621</v>
      </c>
      <c r="F497" s="19"/>
      <c r="G497" s="11" t="s">
        <v>76</v>
      </c>
      <c r="H497" s="15" t="s">
        <v>611</v>
      </c>
      <c r="I497" s="11" t="s">
        <v>542</v>
      </c>
      <c r="J497" s="11" t="s">
        <v>76</v>
      </c>
      <c r="K497" s="11"/>
      <c r="L497" s="11" t="s">
        <v>440</v>
      </c>
      <c r="M497" s="11" t="s">
        <v>440</v>
      </c>
      <c r="N497" s="10">
        <f t="shared" si="11"/>
        <v>2537677.7999999998</v>
      </c>
      <c r="O497" s="10">
        <v>2157026.13</v>
      </c>
      <c r="P497" s="10">
        <v>380651.66999999993</v>
      </c>
      <c r="Q497" s="10"/>
      <c r="R497" s="10"/>
      <c r="S497" s="10"/>
      <c r="T497" s="10">
        <f t="shared" si="12"/>
        <v>2537677.7999999998</v>
      </c>
      <c r="U497" s="10"/>
      <c r="V497" s="10"/>
      <c r="W497" s="10"/>
      <c r="X497" s="41"/>
      <c r="Y497" s="41"/>
      <c r="Z497" s="41"/>
      <c r="AA497" s="41">
        <v>1</v>
      </c>
    </row>
    <row r="498" spans="1:27" ht="91" x14ac:dyDescent="0.35">
      <c r="A498" s="11">
        <v>494</v>
      </c>
      <c r="B498" s="27" t="s">
        <v>618</v>
      </c>
      <c r="C498" s="27" t="s">
        <v>619</v>
      </c>
      <c r="D498" s="11">
        <v>69</v>
      </c>
      <c r="E498" s="28" t="s">
        <v>621</v>
      </c>
      <c r="F498" s="19"/>
      <c r="G498" s="11" t="s">
        <v>76</v>
      </c>
      <c r="H498" s="15" t="s">
        <v>612</v>
      </c>
      <c r="I498" s="11" t="s">
        <v>543</v>
      </c>
      <c r="J498" s="11" t="s">
        <v>76</v>
      </c>
      <c r="K498" s="11"/>
      <c r="L498" s="11" t="s">
        <v>440</v>
      </c>
      <c r="M498" s="11" t="s">
        <v>440</v>
      </c>
      <c r="N498" s="10">
        <f t="shared" si="11"/>
        <v>2963452.59</v>
      </c>
      <c r="O498" s="10">
        <v>2518934.71</v>
      </c>
      <c r="P498" s="10">
        <v>444517.88000000012</v>
      </c>
      <c r="Q498" s="10"/>
      <c r="R498" s="10"/>
      <c r="S498" s="10"/>
      <c r="T498" s="10">
        <f t="shared" si="12"/>
        <v>2963452.59</v>
      </c>
      <c r="U498" s="10"/>
      <c r="V498" s="10"/>
      <c r="W498" s="10"/>
      <c r="X498" s="41"/>
      <c r="Y498" s="41"/>
      <c r="Z498" s="41"/>
      <c r="AA498" s="41">
        <v>1</v>
      </c>
    </row>
    <row r="499" spans="1:27" ht="91" x14ac:dyDescent="0.35">
      <c r="A499" s="11">
        <v>495</v>
      </c>
      <c r="B499" s="27" t="s">
        <v>618</v>
      </c>
      <c r="C499" s="27" t="s">
        <v>619</v>
      </c>
      <c r="D499" s="11">
        <v>69</v>
      </c>
      <c r="E499" s="28" t="s">
        <v>621</v>
      </c>
      <c r="F499" s="19"/>
      <c r="G499" s="11" t="s">
        <v>76</v>
      </c>
      <c r="H499" s="15" t="s">
        <v>613</v>
      </c>
      <c r="I499" s="11" t="s">
        <v>544</v>
      </c>
      <c r="J499" s="11" t="s">
        <v>76</v>
      </c>
      <c r="K499" s="11"/>
      <c r="L499" s="11" t="s">
        <v>440</v>
      </c>
      <c r="M499" s="11" t="s">
        <v>440</v>
      </c>
      <c r="N499" s="10">
        <f t="shared" si="11"/>
        <v>383580.75</v>
      </c>
      <c r="O499" s="10">
        <v>326043.64</v>
      </c>
      <c r="P499" s="10">
        <v>57537.11</v>
      </c>
      <c r="Q499" s="10"/>
      <c r="R499" s="10"/>
      <c r="S499" s="10"/>
      <c r="T499" s="10">
        <f t="shared" si="12"/>
        <v>383580.75</v>
      </c>
      <c r="U499" s="10"/>
      <c r="V499" s="10"/>
      <c r="W499" s="10"/>
      <c r="X499" s="41"/>
      <c r="Y499" s="41"/>
      <c r="Z499" s="41"/>
      <c r="AA499" s="41">
        <v>1</v>
      </c>
    </row>
    <row r="500" spans="1:27" ht="65" x14ac:dyDescent="0.35">
      <c r="A500" s="11">
        <v>496</v>
      </c>
      <c r="B500" s="27" t="s">
        <v>618</v>
      </c>
      <c r="C500" s="11" t="s">
        <v>633</v>
      </c>
      <c r="D500" s="11">
        <v>117</v>
      </c>
      <c r="E500" s="28" t="s">
        <v>634</v>
      </c>
      <c r="F500" s="19"/>
      <c r="G500" s="11" t="s">
        <v>635</v>
      </c>
      <c r="H500" s="15" t="s">
        <v>614</v>
      </c>
      <c r="I500" s="11" t="s">
        <v>545</v>
      </c>
      <c r="J500" s="11" t="s">
        <v>66</v>
      </c>
      <c r="K500" s="11"/>
      <c r="L500" s="11" t="s">
        <v>440</v>
      </c>
      <c r="M500" s="11" t="s">
        <v>555</v>
      </c>
      <c r="N500" s="10">
        <f>SUM(O500:S500)</f>
        <v>16094738.280000007</v>
      </c>
      <c r="O500" s="10">
        <v>11503376.630000006</v>
      </c>
      <c r="P500" s="10">
        <v>1558166.41</v>
      </c>
      <c r="Q500" s="10">
        <v>3033195.2399999998</v>
      </c>
      <c r="R500" s="10"/>
      <c r="S500" s="10"/>
      <c r="T500" s="10">
        <f t="shared" si="12"/>
        <v>16094738.280000007</v>
      </c>
      <c r="U500" s="10"/>
      <c r="V500" s="10"/>
      <c r="W500" s="10"/>
      <c r="X500" s="41"/>
      <c r="Y500" s="41"/>
      <c r="Z500" s="41"/>
      <c r="AA500" s="41">
        <v>1</v>
      </c>
    </row>
    <row r="501" spans="1:27" ht="65" x14ac:dyDescent="0.35">
      <c r="A501" s="11">
        <v>497</v>
      </c>
      <c r="B501" s="27" t="s">
        <v>618</v>
      </c>
      <c r="C501" s="11" t="s">
        <v>633</v>
      </c>
      <c r="D501" s="11">
        <v>119</v>
      </c>
      <c r="E501" s="15" t="s">
        <v>637</v>
      </c>
      <c r="F501" s="19"/>
      <c r="G501" s="11" t="s">
        <v>66</v>
      </c>
      <c r="H501" s="15" t="s">
        <v>615</v>
      </c>
      <c r="I501" s="11" t="s">
        <v>546</v>
      </c>
      <c r="J501" s="11" t="s">
        <v>66</v>
      </c>
      <c r="K501" s="11"/>
      <c r="L501" s="11" t="s">
        <v>440</v>
      </c>
      <c r="M501" s="11" t="s">
        <v>555</v>
      </c>
      <c r="N501" s="10">
        <f t="shared" si="11"/>
        <v>1308718.3399999999</v>
      </c>
      <c r="O501" s="10">
        <v>1112410.5899999999</v>
      </c>
      <c r="P501" s="10">
        <v>196307.75</v>
      </c>
      <c r="Q501" s="10"/>
      <c r="R501" s="10"/>
      <c r="S501" s="10"/>
      <c r="T501" s="10">
        <f t="shared" si="12"/>
        <v>1308718.3399999999</v>
      </c>
      <c r="U501" s="10"/>
      <c r="V501" s="10"/>
      <c r="W501" s="10"/>
      <c r="X501" s="41"/>
      <c r="Y501" s="41"/>
      <c r="Z501" s="41"/>
      <c r="AA501" s="41">
        <v>1</v>
      </c>
    </row>
    <row r="502" spans="1:27" ht="117" x14ac:dyDescent="0.35">
      <c r="A502" s="11">
        <v>498</v>
      </c>
      <c r="B502" s="27" t="s">
        <v>618</v>
      </c>
      <c r="C502" s="27" t="s">
        <v>619</v>
      </c>
      <c r="D502" s="11">
        <v>72</v>
      </c>
      <c r="E502" s="15" t="s">
        <v>622</v>
      </c>
      <c r="F502" s="19"/>
      <c r="G502" s="11" t="s">
        <v>76</v>
      </c>
      <c r="H502" s="15" t="s">
        <v>682</v>
      </c>
      <c r="I502" s="39" t="s">
        <v>681</v>
      </c>
      <c r="J502" s="11" t="s">
        <v>76</v>
      </c>
      <c r="K502" s="11"/>
      <c r="L502" s="11" t="s">
        <v>440</v>
      </c>
      <c r="M502" s="11" t="s">
        <v>555</v>
      </c>
      <c r="N502" s="10">
        <f t="shared" si="11"/>
        <v>26527917.759999935</v>
      </c>
      <c r="O502" s="10">
        <v>20638253.129999936</v>
      </c>
      <c r="P502" s="10">
        <v>4322041.1800000025</v>
      </c>
      <c r="Q502" s="10"/>
      <c r="R502" s="10">
        <v>1567623.4499999946</v>
      </c>
      <c r="S502" s="10"/>
      <c r="T502" s="10">
        <f t="shared" si="12"/>
        <v>26527917.759999935</v>
      </c>
      <c r="U502" s="10"/>
      <c r="V502" s="10"/>
      <c r="W502" s="10"/>
      <c r="X502" s="41"/>
      <c r="Y502" s="41"/>
      <c r="Z502" s="41"/>
      <c r="AA502" s="41">
        <v>1</v>
      </c>
    </row>
    <row r="503" spans="1:27" ht="65" x14ac:dyDescent="0.35">
      <c r="A503" s="11">
        <v>499</v>
      </c>
      <c r="B503" s="27" t="s">
        <v>618</v>
      </c>
      <c r="C503" s="11" t="s">
        <v>633</v>
      </c>
      <c r="D503" s="11">
        <v>121</v>
      </c>
      <c r="E503" s="28" t="s">
        <v>638</v>
      </c>
      <c r="F503" s="19"/>
      <c r="G503" s="11" t="s">
        <v>632</v>
      </c>
      <c r="H503" s="15" t="s">
        <v>1867</v>
      </c>
      <c r="I503" s="11"/>
      <c r="J503" s="11" t="s">
        <v>66</v>
      </c>
      <c r="K503" s="11"/>
      <c r="L503" s="11" t="s">
        <v>25</v>
      </c>
      <c r="M503" s="11" t="s">
        <v>616</v>
      </c>
      <c r="N503" s="10">
        <f t="shared" si="11"/>
        <v>11800000</v>
      </c>
      <c r="O503" s="10"/>
      <c r="P503" s="10">
        <v>11800000</v>
      </c>
      <c r="Q503" s="10"/>
      <c r="R503" s="10"/>
      <c r="S503" s="10"/>
      <c r="T503" s="10">
        <f t="shared" si="12"/>
        <v>11800000</v>
      </c>
      <c r="U503" s="10"/>
      <c r="V503" s="10"/>
      <c r="W503" s="10"/>
      <c r="X503" s="41"/>
      <c r="Y503" s="41"/>
      <c r="Z503" s="41"/>
      <c r="AA503" s="41">
        <v>1</v>
      </c>
    </row>
    <row r="504" spans="1:27" ht="39" x14ac:dyDescent="0.35">
      <c r="A504" s="11">
        <v>500</v>
      </c>
      <c r="B504" s="16" t="s">
        <v>652</v>
      </c>
      <c r="C504" s="29" t="s">
        <v>662</v>
      </c>
      <c r="D504" s="11">
        <v>224</v>
      </c>
      <c r="E504" s="15" t="s">
        <v>665</v>
      </c>
      <c r="F504" s="19"/>
      <c r="G504" s="11" t="s">
        <v>93</v>
      </c>
      <c r="H504" s="37" t="s">
        <v>1868</v>
      </c>
      <c r="I504" s="11"/>
      <c r="J504" s="11" t="s">
        <v>93</v>
      </c>
      <c r="K504" s="11"/>
      <c r="L504" s="11" t="s">
        <v>25</v>
      </c>
      <c r="M504" s="11" t="s">
        <v>616</v>
      </c>
      <c r="N504" s="10">
        <f t="shared" si="11"/>
        <v>41600000</v>
      </c>
      <c r="O504" s="10"/>
      <c r="P504" s="10">
        <v>41600000</v>
      </c>
      <c r="Q504" s="10"/>
      <c r="R504" s="10"/>
      <c r="S504" s="10"/>
      <c r="T504" s="10">
        <f t="shared" si="12"/>
        <v>41600000</v>
      </c>
      <c r="U504" s="10"/>
      <c r="V504" s="10"/>
      <c r="W504" s="10"/>
      <c r="X504" s="41"/>
      <c r="Y504" s="41"/>
      <c r="Z504" s="41"/>
      <c r="AA504" s="41">
        <v>1</v>
      </c>
    </row>
    <row r="505" spans="1:27" ht="39" x14ac:dyDescent="0.35">
      <c r="A505" s="11">
        <v>501</v>
      </c>
      <c r="B505" s="16" t="s">
        <v>652</v>
      </c>
      <c r="C505" s="29" t="s">
        <v>662</v>
      </c>
      <c r="D505" s="11">
        <v>224</v>
      </c>
      <c r="E505" s="15" t="s">
        <v>665</v>
      </c>
      <c r="F505" s="19"/>
      <c r="G505" s="11" t="s">
        <v>93</v>
      </c>
      <c r="H505" s="37" t="s">
        <v>617</v>
      </c>
      <c r="I505" s="11"/>
      <c r="J505" s="11" t="s">
        <v>66</v>
      </c>
      <c r="K505" s="11"/>
      <c r="L505" s="11" t="s">
        <v>25</v>
      </c>
      <c r="M505" s="11" t="s">
        <v>616</v>
      </c>
      <c r="N505" s="10">
        <f t="shared" si="11"/>
        <v>75600000</v>
      </c>
      <c r="O505" s="10"/>
      <c r="P505" s="10">
        <v>75600000</v>
      </c>
      <c r="Q505" s="10"/>
      <c r="R505" s="10"/>
      <c r="S505" s="10"/>
      <c r="T505" s="10">
        <f t="shared" si="12"/>
        <v>75600000</v>
      </c>
      <c r="U505" s="10"/>
      <c r="V505" s="10"/>
      <c r="W505" s="10"/>
      <c r="X505" s="41"/>
      <c r="Y505" s="41"/>
      <c r="Z505" s="41"/>
      <c r="AA505" s="41">
        <v>1</v>
      </c>
    </row>
    <row r="506" spans="1:27" ht="52" x14ac:dyDescent="0.35">
      <c r="A506" s="11">
        <v>502</v>
      </c>
      <c r="B506" s="27" t="s">
        <v>723</v>
      </c>
      <c r="C506" s="27" t="s">
        <v>724</v>
      </c>
      <c r="D506" s="11">
        <v>408</v>
      </c>
      <c r="E506" s="15" t="s">
        <v>728</v>
      </c>
      <c r="F506" s="19"/>
      <c r="G506" s="11" t="s">
        <v>729</v>
      </c>
      <c r="H506" s="15" t="s">
        <v>748</v>
      </c>
      <c r="I506" s="11"/>
      <c r="J506" s="11" t="s">
        <v>51</v>
      </c>
      <c r="K506" s="11"/>
      <c r="L506" s="11" t="s">
        <v>25</v>
      </c>
      <c r="M506" s="11" t="s">
        <v>116</v>
      </c>
      <c r="N506" s="10">
        <f t="shared" si="11"/>
        <v>8470</v>
      </c>
      <c r="O506" s="10"/>
      <c r="P506" s="10">
        <v>8470</v>
      </c>
      <c r="Q506" s="10"/>
      <c r="R506" s="10"/>
      <c r="S506" s="10"/>
      <c r="T506" s="10"/>
      <c r="U506" s="10">
        <f t="shared" ref="U506:U569" si="13">N506</f>
        <v>8470</v>
      </c>
      <c r="V506" s="10"/>
      <c r="W506" s="10"/>
      <c r="X506" s="41"/>
      <c r="Y506" s="41"/>
      <c r="Z506" s="41"/>
      <c r="AA506" s="41">
        <v>1</v>
      </c>
    </row>
    <row r="507" spans="1:27" ht="39" x14ac:dyDescent="0.35">
      <c r="A507" s="11">
        <v>503</v>
      </c>
      <c r="B507" s="27" t="s">
        <v>723</v>
      </c>
      <c r="C507" s="27" t="s">
        <v>724</v>
      </c>
      <c r="D507" s="11">
        <v>409</v>
      </c>
      <c r="E507" s="15" t="s">
        <v>756</v>
      </c>
      <c r="F507" s="19"/>
      <c r="G507" s="11" t="s">
        <v>757</v>
      </c>
      <c r="H507" s="15" t="s">
        <v>749</v>
      </c>
      <c r="I507" s="11"/>
      <c r="J507" s="11" t="s">
        <v>51</v>
      </c>
      <c r="K507" s="11"/>
      <c r="L507" s="11" t="s">
        <v>25</v>
      </c>
      <c r="M507" s="11" t="s">
        <v>116</v>
      </c>
      <c r="N507" s="10">
        <f t="shared" si="11"/>
        <v>200444</v>
      </c>
      <c r="O507" s="10"/>
      <c r="P507" s="10">
        <v>200444</v>
      </c>
      <c r="Q507" s="10"/>
      <c r="R507" s="10"/>
      <c r="S507" s="10"/>
      <c r="T507" s="10"/>
      <c r="U507" s="10">
        <f t="shared" si="13"/>
        <v>200444</v>
      </c>
      <c r="V507" s="10"/>
      <c r="W507" s="10"/>
      <c r="X507" s="41"/>
      <c r="Y507" s="41"/>
      <c r="Z507" s="41"/>
      <c r="AA507" s="41">
        <v>1</v>
      </c>
    </row>
    <row r="508" spans="1:27" ht="39" x14ac:dyDescent="0.35">
      <c r="A508" s="11">
        <v>504</v>
      </c>
      <c r="B508" s="27" t="s">
        <v>723</v>
      </c>
      <c r="C508" s="27" t="s">
        <v>724</v>
      </c>
      <c r="D508" s="11">
        <v>409</v>
      </c>
      <c r="E508" s="15" t="s">
        <v>756</v>
      </c>
      <c r="F508" s="19"/>
      <c r="G508" s="11" t="s">
        <v>757</v>
      </c>
      <c r="H508" s="15" t="s">
        <v>750</v>
      </c>
      <c r="I508" s="11"/>
      <c r="J508" s="11" t="s">
        <v>51</v>
      </c>
      <c r="K508" s="11"/>
      <c r="L508" s="11" t="s">
        <v>25</v>
      </c>
      <c r="M508" s="11" t="s">
        <v>116</v>
      </c>
      <c r="N508" s="10">
        <f t="shared" si="11"/>
        <v>281783</v>
      </c>
      <c r="O508" s="10"/>
      <c r="P508" s="10">
        <v>281783</v>
      </c>
      <c r="Q508" s="10"/>
      <c r="R508" s="10"/>
      <c r="S508" s="10"/>
      <c r="T508" s="10"/>
      <c r="U508" s="10">
        <f t="shared" si="13"/>
        <v>281783</v>
      </c>
      <c r="V508" s="10"/>
      <c r="W508" s="10"/>
      <c r="X508" s="41"/>
      <c r="Y508" s="41"/>
      <c r="Z508" s="41"/>
      <c r="AA508" s="41">
        <v>1</v>
      </c>
    </row>
    <row r="509" spans="1:27" ht="39" x14ac:dyDescent="0.35">
      <c r="A509" s="11">
        <v>505</v>
      </c>
      <c r="B509" s="27" t="s">
        <v>723</v>
      </c>
      <c r="C509" s="27" t="s">
        <v>724</v>
      </c>
      <c r="D509" s="11">
        <v>409</v>
      </c>
      <c r="E509" s="15" t="s">
        <v>756</v>
      </c>
      <c r="F509" s="19"/>
      <c r="G509" s="11" t="s">
        <v>757</v>
      </c>
      <c r="H509" s="15" t="s">
        <v>751</v>
      </c>
      <c r="I509" s="11"/>
      <c r="J509" s="11" t="s">
        <v>51</v>
      </c>
      <c r="K509" s="11"/>
      <c r="L509" s="11" t="s">
        <v>25</v>
      </c>
      <c r="M509" s="11" t="s">
        <v>116</v>
      </c>
      <c r="N509" s="10">
        <f t="shared" si="11"/>
        <v>309844</v>
      </c>
      <c r="O509" s="10"/>
      <c r="P509" s="10">
        <v>309844</v>
      </c>
      <c r="Q509" s="10"/>
      <c r="R509" s="10"/>
      <c r="S509" s="10"/>
      <c r="T509" s="10"/>
      <c r="U509" s="10">
        <f t="shared" si="13"/>
        <v>309844</v>
      </c>
      <c r="V509" s="10"/>
      <c r="W509" s="10"/>
      <c r="X509" s="41"/>
      <c r="Y509" s="41"/>
      <c r="Z509" s="41"/>
      <c r="AA509" s="41">
        <v>1</v>
      </c>
    </row>
    <row r="510" spans="1:27" ht="39" x14ac:dyDescent="0.35">
      <c r="A510" s="11">
        <v>506</v>
      </c>
      <c r="B510" s="27" t="s">
        <v>723</v>
      </c>
      <c r="C510" s="27" t="s">
        <v>724</v>
      </c>
      <c r="D510" s="11">
        <v>409</v>
      </c>
      <c r="E510" s="15" t="s">
        <v>756</v>
      </c>
      <c r="F510" s="19"/>
      <c r="G510" s="11" t="s">
        <v>757</v>
      </c>
      <c r="H510" s="15" t="s">
        <v>752</v>
      </c>
      <c r="I510" s="11"/>
      <c r="J510" s="11" t="s">
        <v>51</v>
      </c>
      <c r="K510" s="11"/>
      <c r="L510" s="11" t="s">
        <v>25</v>
      </c>
      <c r="M510" s="11" t="s">
        <v>116</v>
      </c>
      <c r="N510" s="10">
        <f t="shared" si="11"/>
        <v>457394</v>
      </c>
      <c r="O510" s="10"/>
      <c r="P510" s="10">
        <v>457394</v>
      </c>
      <c r="Q510" s="10"/>
      <c r="R510" s="10"/>
      <c r="S510" s="10"/>
      <c r="T510" s="10"/>
      <c r="U510" s="10">
        <f t="shared" si="13"/>
        <v>457394</v>
      </c>
      <c r="V510" s="10"/>
      <c r="W510" s="10"/>
      <c r="X510" s="41"/>
      <c r="Y510" s="41"/>
      <c r="Z510" s="41"/>
      <c r="AA510" s="41">
        <v>1</v>
      </c>
    </row>
    <row r="511" spans="1:27" ht="39" x14ac:dyDescent="0.35">
      <c r="A511" s="11">
        <v>507</v>
      </c>
      <c r="B511" s="27" t="s">
        <v>723</v>
      </c>
      <c r="C511" s="27" t="s">
        <v>724</v>
      </c>
      <c r="D511" s="11">
        <v>409</v>
      </c>
      <c r="E511" s="15" t="s">
        <v>756</v>
      </c>
      <c r="F511" s="19"/>
      <c r="G511" s="11" t="s">
        <v>757</v>
      </c>
      <c r="H511" s="15" t="s">
        <v>753</v>
      </c>
      <c r="I511" s="11"/>
      <c r="J511" s="11" t="s">
        <v>51</v>
      </c>
      <c r="K511" s="11"/>
      <c r="L511" s="11" t="s">
        <v>25</v>
      </c>
      <c r="M511" s="11" t="s">
        <v>116</v>
      </c>
      <c r="N511" s="10">
        <f t="shared" si="11"/>
        <v>188785</v>
      </c>
      <c r="O511" s="10"/>
      <c r="P511" s="10">
        <v>188785</v>
      </c>
      <c r="Q511" s="10"/>
      <c r="R511" s="10"/>
      <c r="S511" s="10"/>
      <c r="T511" s="10"/>
      <c r="U511" s="10">
        <f t="shared" si="13"/>
        <v>188785</v>
      </c>
      <c r="V511" s="10"/>
      <c r="W511" s="10"/>
      <c r="X511" s="41"/>
      <c r="Y511" s="41"/>
      <c r="Z511" s="41"/>
      <c r="AA511" s="41">
        <v>1</v>
      </c>
    </row>
    <row r="512" spans="1:27" ht="52" x14ac:dyDescent="0.35">
      <c r="A512" s="11">
        <v>508</v>
      </c>
      <c r="B512" s="27" t="s">
        <v>723</v>
      </c>
      <c r="C512" s="27" t="s">
        <v>724</v>
      </c>
      <c r="D512" s="11">
        <v>408</v>
      </c>
      <c r="E512" s="15" t="s">
        <v>728</v>
      </c>
      <c r="F512" s="19"/>
      <c r="G512" s="11" t="s">
        <v>729</v>
      </c>
      <c r="H512" s="15" t="s">
        <v>754</v>
      </c>
      <c r="I512" s="11"/>
      <c r="J512" s="11" t="s">
        <v>51</v>
      </c>
      <c r="K512" s="11"/>
      <c r="L512" s="11" t="s">
        <v>25</v>
      </c>
      <c r="M512" s="11" t="s">
        <v>116</v>
      </c>
      <c r="N512" s="10">
        <f t="shared" si="11"/>
        <v>8470</v>
      </c>
      <c r="O512" s="10"/>
      <c r="P512" s="10">
        <v>8470</v>
      </c>
      <c r="Q512" s="10"/>
      <c r="R512" s="10"/>
      <c r="S512" s="10"/>
      <c r="T512" s="10"/>
      <c r="U512" s="10">
        <f t="shared" si="13"/>
        <v>8470</v>
      </c>
      <c r="V512" s="10"/>
      <c r="W512" s="10"/>
      <c r="X512" s="41"/>
      <c r="Y512" s="41"/>
      <c r="Z512" s="41"/>
      <c r="AA512" s="41">
        <v>1</v>
      </c>
    </row>
    <row r="513" spans="1:27" ht="65" x14ac:dyDescent="0.35">
      <c r="A513" s="11">
        <v>509</v>
      </c>
      <c r="B513" s="27" t="s">
        <v>723</v>
      </c>
      <c r="C513" s="27" t="s">
        <v>724</v>
      </c>
      <c r="D513" s="11">
        <v>407</v>
      </c>
      <c r="E513" s="15" t="s">
        <v>727</v>
      </c>
      <c r="F513" s="19"/>
      <c r="G513" s="11" t="s">
        <v>72</v>
      </c>
      <c r="H513" s="15" t="s">
        <v>755</v>
      </c>
      <c r="I513" s="11"/>
      <c r="J513" s="11" t="s">
        <v>51</v>
      </c>
      <c r="K513" s="11"/>
      <c r="L513" s="11" t="s">
        <v>25</v>
      </c>
      <c r="M513" s="11" t="s">
        <v>116</v>
      </c>
      <c r="N513" s="10">
        <f t="shared" si="11"/>
        <v>310000</v>
      </c>
      <c r="O513" s="10"/>
      <c r="P513" s="10">
        <v>310000</v>
      </c>
      <c r="Q513" s="10"/>
      <c r="R513" s="10"/>
      <c r="S513" s="10"/>
      <c r="T513" s="10"/>
      <c r="U513" s="10">
        <f t="shared" si="13"/>
        <v>310000</v>
      </c>
      <c r="V513" s="10"/>
      <c r="W513" s="10"/>
      <c r="X513" s="41"/>
      <c r="Y513" s="41"/>
      <c r="Z513" s="41"/>
      <c r="AA513" s="41">
        <v>1</v>
      </c>
    </row>
    <row r="514" spans="1:27" ht="91" x14ac:dyDescent="0.35">
      <c r="A514" s="11">
        <v>510</v>
      </c>
      <c r="B514" s="11" t="s">
        <v>672</v>
      </c>
      <c r="C514" s="11" t="s">
        <v>695</v>
      </c>
      <c r="D514" s="11">
        <v>318</v>
      </c>
      <c r="E514" s="15" t="s">
        <v>800</v>
      </c>
      <c r="F514" s="19"/>
      <c r="G514" s="11" t="s">
        <v>59</v>
      </c>
      <c r="H514" s="15" t="s">
        <v>758</v>
      </c>
      <c r="I514" s="11"/>
      <c r="J514" s="11" t="s">
        <v>59</v>
      </c>
      <c r="K514" s="11"/>
      <c r="L514" s="11" t="s">
        <v>25</v>
      </c>
      <c r="M514" s="11" t="s">
        <v>116</v>
      </c>
      <c r="N514" s="10">
        <v>41670389</v>
      </c>
      <c r="O514" s="10"/>
      <c r="P514" s="10">
        <v>41670389</v>
      </c>
      <c r="Q514" s="10"/>
      <c r="R514" s="10"/>
      <c r="S514" s="10"/>
      <c r="T514" s="10"/>
      <c r="U514" s="10">
        <f t="shared" si="13"/>
        <v>41670389</v>
      </c>
      <c r="V514" s="10"/>
      <c r="W514" s="10"/>
      <c r="X514" s="41"/>
      <c r="Y514" s="41"/>
      <c r="Z514" s="41"/>
      <c r="AA514" s="41">
        <v>1</v>
      </c>
    </row>
    <row r="515" spans="1:27" ht="91" x14ac:dyDescent="0.35">
      <c r="A515" s="11">
        <v>511</v>
      </c>
      <c r="B515" s="11" t="s">
        <v>672</v>
      </c>
      <c r="C515" s="11" t="s">
        <v>695</v>
      </c>
      <c r="D515" s="11">
        <v>318</v>
      </c>
      <c r="E515" s="15" t="s">
        <v>800</v>
      </c>
      <c r="F515" s="19"/>
      <c r="G515" s="11" t="s">
        <v>59</v>
      </c>
      <c r="H515" s="15" t="s">
        <v>759</v>
      </c>
      <c r="I515" s="11"/>
      <c r="J515" s="11" t="s">
        <v>59</v>
      </c>
      <c r="K515" s="11"/>
      <c r="L515" s="11" t="s">
        <v>25</v>
      </c>
      <c r="M515" s="11" t="s">
        <v>116</v>
      </c>
      <c r="N515" s="10">
        <v>21503676</v>
      </c>
      <c r="O515" s="10"/>
      <c r="P515" s="10">
        <v>21503676</v>
      </c>
      <c r="Q515" s="10"/>
      <c r="R515" s="10"/>
      <c r="S515" s="10"/>
      <c r="T515" s="10"/>
      <c r="U515" s="10">
        <f t="shared" si="13"/>
        <v>21503676</v>
      </c>
      <c r="V515" s="10"/>
      <c r="W515" s="10"/>
      <c r="X515" s="41"/>
      <c r="Y515" s="41"/>
      <c r="Z515" s="41"/>
      <c r="AA515" s="41">
        <v>1</v>
      </c>
    </row>
    <row r="516" spans="1:27" ht="91" x14ac:dyDescent="0.35">
      <c r="A516" s="11">
        <v>512</v>
      </c>
      <c r="B516" s="11" t="s">
        <v>672</v>
      </c>
      <c r="C516" s="11" t="s">
        <v>695</v>
      </c>
      <c r="D516" s="11">
        <v>318</v>
      </c>
      <c r="E516" s="15" t="s">
        <v>800</v>
      </c>
      <c r="F516" s="19"/>
      <c r="G516" s="11" t="s">
        <v>59</v>
      </c>
      <c r="H516" s="15" t="s">
        <v>760</v>
      </c>
      <c r="I516" s="11"/>
      <c r="J516" s="11" t="s">
        <v>59</v>
      </c>
      <c r="K516" s="11"/>
      <c r="L516" s="11" t="s">
        <v>25</v>
      </c>
      <c r="M516" s="11" t="s">
        <v>116</v>
      </c>
      <c r="N516" s="10">
        <v>25724906</v>
      </c>
      <c r="O516" s="10"/>
      <c r="P516" s="10">
        <v>25724906</v>
      </c>
      <c r="Q516" s="10"/>
      <c r="R516" s="10"/>
      <c r="S516" s="10"/>
      <c r="T516" s="10"/>
      <c r="U516" s="10">
        <f t="shared" si="13"/>
        <v>25724906</v>
      </c>
      <c r="V516" s="10"/>
      <c r="W516" s="10"/>
      <c r="X516" s="41"/>
      <c r="Y516" s="41"/>
      <c r="Z516" s="41"/>
      <c r="AA516" s="41">
        <v>1</v>
      </c>
    </row>
    <row r="517" spans="1:27" ht="91" x14ac:dyDescent="0.35">
      <c r="A517" s="11">
        <v>513</v>
      </c>
      <c r="B517" s="11" t="s">
        <v>672</v>
      </c>
      <c r="C517" s="11" t="s">
        <v>695</v>
      </c>
      <c r="D517" s="11">
        <v>318</v>
      </c>
      <c r="E517" s="15" t="s">
        <v>800</v>
      </c>
      <c r="F517" s="19"/>
      <c r="G517" s="11" t="s">
        <v>59</v>
      </c>
      <c r="H517" s="15" t="s">
        <v>761</v>
      </c>
      <c r="I517" s="11"/>
      <c r="J517" s="11" t="s">
        <v>59</v>
      </c>
      <c r="K517" s="11"/>
      <c r="L517" s="11" t="s">
        <v>25</v>
      </c>
      <c r="M517" s="11" t="s">
        <v>116</v>
      </c>
      <c r="N517" s="10">
        <v>777256</v>
      </c>
      <c r="O517" s="10"/>
      <c r="P517" s="10">
        <v>777256</v>
      </c>
      <c r="Q517" s="10"/>
      <c r="R517" s="10"/>
      <c r="S517" s="10"/>
      <c r="T517" s="10"/>
      <c r="U517" s="10">
        <f t="shared" si="13"/>
        <v>777256</v>
      </c>
      <c r="V517" s="10"/>
      <c r="W517" s="10"/>
      <c r="X517" s="41"/>
      <c r="Y517" s="41"/>
      <c r="Z517" s="41"/>
      <c r="AA517" s="41">
        <v>1</v>
      </c>
    </row>
    <row r="518" spans="1:27" ht="91" x14ac:dyDescent="0.35">
      <c r="A518" s="11">
        <v>514</v>
      </c>
      <c r="B518" s="11" t="s">
        <v>672</v>
      </c>
      <c r="C518" s="11" t="s">
        <v>695</v>
      </c>
      <c r="D518" s="11">
        <v>318</v>
      </c>
      <c r="E518" s="15" t="s">
        <v>800</v>
      </c>
      <c r="F518" s="19"/>
      <c r="G518" s="11" t="s">
        <v>59</v>
      </c>
      <c r="H518" s="15" t="s">
        <v>762</v>
      </c>
      <c r="I518" s="11"/>
      <c r="J518" s="11" t="s">
        <v>59</v>
      </c>
      <c r="K518" s="11"/>
      <c r="L518" s="11" t="s">
        <v>25</v>
      </c>
      <c r="M518" s="11" t="s">
        <v>116</v>
      </c>
      <c r="N518" s="10">
        <v>1588421</v>
      </c>
      <c r="O518" s="10"/>
      <c r="P518" s="10">
        <v>1588421</v>
      </c>
      <c r="Q518" s="10"/>
      <c r="R518" s="10"/>
      <c r="S518" s="10"/>
      <c r="T518" s="10"/>
      <c r="U518" s="10">
        <f t="shared" si="13"/>
        <v>1588421</v>
      </c>
      <c r="V518" s="10"/>
      <c r="W518" s="10"/>
      <c r="X518" s="41"/>
      <c r="Y518" s="41"/>
      <c r="Z518" s="41"/>
      <c r="AA518" s="41">
        <v>1</v>
      </c>
    </row>
    <row r="519" spans="1:27" ht="91" x14ac:dyDescent="0.35">
      <c r="A519" s="11">
        <v>515</v>
      </c>
      <c r="B519" s="11" t="s">
        <v>672</v>
      </c>
      <c r="C519" s="11" t="s">
        <v>695</v>
      </c>
      <c r="D519" s="11">
        <v>318</v>
      </c>
      <c r="E519" s="15" t="s">
        <v>800</v>
      </c>
      <c r="F519" s="19"/>
      <c r="G519" s="11" t="s">
        <v>59</v>
      </c>
      <c r="H519" s="15" t="s">
        <v>763</v>
      </c>
      <c r="I519" s="11"/>
      <c r="J519" s="11" t="s">
        <v>59</v>
      </c>
      <c r="K519" s="11"/>
      <c r="L519" s="11" t="s">
        <v>25</v>
      </c>
      <c r="M519" s="11" t="s">
        <v>116</v>
      </c>
      <c r="N519" s="10">
        <v>293766</v>
      </c>
      <c r="O519" s="10"/>
      <c r="P519" s="10">
        <v>293766</v>
      </c>
      <c r="Q519" s="10"/>
      <c r="R519" s="10"/>
      <c r="S519" s="10"/>
      <c r="T519" s="10"/>
      <c r="U519" s="10">
        <f t="shared" si="13"/>
        <v>293766</v>
      </c>
      <c r="V519" s="10"/>
      <c r="W519" s="10"/>
      <c r="X519" s="41"/>
      <c r="Y519" s="41"/>
      <c r="Z519" s="41"/>
      <c r="AA519" s="41">
        <v>1</v>
      </c>
    </row>
    <row r="520" spans="1:27" ht="91" x14ac:dyDescent="0.35">
      <c r="A520" s="11">
        <v>516</v>
      </c>
      <c r="B520" s="11" t="s">
        <v>672</v>
      </c>
      <c r="C520" s="11" t="s">
        <v>695</v>
      </c>
      <c r="D520" s="11">
        <v>318</v>
      </c>
      <c r="E520" s="15" t="s">
        <v>800</v>
      </c>
      <c r="F520" s="19"/>
      <c r="G520" s="11" t="s">
        <v>59</v>
      </c>
      <c r="H520" s="15" t="s">
        <v>764</v>
      </c>
      <c r="I520" s="11"/>
      <c r="J520" s="11" t="s">
        <v>59</v>
      </c>
      <c r="K520" s="11"/>
      <c r="L520" s="11" t="s">
        <v>25</v>
      </c>
      <c r="M520" s="11" t="s">
        <v>116</v>
      </c>
      <c r="N520" s="10">
        <v>19286639</v>
      </c>
      <c r="O520" s="10"/>
      <c r="P520" s="10">
        <v>19286639</v>
      </c>
      <c r="Q520" s="10"/>
      <c r="R520" s="10"/>
      <c r="S520" s="10"/>
      <c r="T520" s="10"/>
      <c r="U520" s="10">
        <f t="shared" si="13"/>
        <v>19286639</v>
      </c>
      <c r="V520" s="10"/>
      <c r="W520" s="10"/>
      <c r="X520" s="41"/>
      <c r="Y520" s="41"/>
      <c r="Z520" s="41"/>
      <c r="AA520" s="41">
        <v>1</v>
      </c>
    </row>
    <row r="521" spans="1:27" ht="91" x14ac:dyDescent="0.35">
      <c r="A521" s="11">
        <v>517</v>
      </c>
      <c r="B521" s="11" t="s">
        <v>672</v>
      </c>
      <c r="C521" s="11" t="s">
        <v>695</v>
      </c>
      <c r="D521" s="11">
        <v>318</v>
      </c>
      <c r="E521" s="15" t="s">
        <v>800</v>
      </c>
      <c r="F521" s="19"/>
      <c r="G521" s="11" t="s">
        <v>59</v>
      </c>
      <c r="H521" s="15" t="s">
        <v>765</v>
      </c>
      <c r="I521" s="11"/>
      <c r="J521" s="11" t="s">
        <v>59</v>
      </c>
      <c r="K521" s="11"/>
      <c r="L521" s="11" t="s">
        <v>25</v>
      </c>
      <c r="M521" s="11" t="s">
        <v>116</v>
      </c>
      <c r="N521" s="10">
        <v>5485928</v>
      </c>
      <c r="O521" s="10"/>
      <c r="P521" s="10">
        <v>5485928</v>
      </c>
      <c r="Q521" s="10"/>
      <c r="R521" s="10"/>
      <c r="S521" s="10"/>
      <c r="T521" s="10"/>
      <c r="U521" s="10">
        <f t="shared" si="13"/>
        <v>5485928</v>
      </c>
      <c r="V521" s="10"/>
      <c r="W521" s="10"/>
      <c r="X521" s="41"/>
      <c r="Y521" s="41"/>
      <c r="Z521" s="41"/>
      <c r="AA521" s="41">
        <v>1</v>
      </c>
    </row>
    <row r="522" spans="1:27" ht="91" x14ac:dyDescent="0.35">
      <c r="A522" s="11">
        <v>518</v>
      </c>
      <c r="B522" s="11" t="s">
        <v>672</v>
      </c>
      <c r="C522" s="11" t="s">
        <v>695</v>
      </c>
      <c r="D522" s="11">
        <v>318</v>
      </c>
      <c r="E522" s="15" t="s">
        <v>800</v>
      </c>
      <c r="F522" s="19"/>
      <c r="G522" s="11" t="s">
        <v>59</v>
      </c>
      <c r="H522" s="15" t="s">
        <v>766</v>
      </c>
      <c r="I522" s="11"/>
      <c r="J522" s="11" t="s">
        <v>59</v>
      </c>
      <c r="K522" s="11"/>
      <c r="L522" s="11" t="s">
        <v>25</v>
      </c>
      <c r="M522" s="11" t="s">
        <v>116</v>
      </c>
      <c r="N522" s="10">
        <v>7716</v>
      </c>
      <c r="O522" s="10"/>
      <c r="P522" s="10">
        <v>7716</v>
      </c>
      <c r="Q522" s="10"/>
      <c r="R522" s="10"/>
      <c r="S522" s="10"/>
      <c r="T522" s="10"/>
      <c r="U522" s="10">
        <f t="shared" si="13"/>
        <v>7716</v>
      </c>
      <c r="V522" s="10"/>
      <c r="W522" s="10"/>
      <c r="X522" s="41"/>
      <c r="Y522" s="41"/>
      <c r="Z522" s="41"/>
      <c r="AA522" s="41">
        <v>1</v>
      </c>
    </row>
    <row r="523" spans="1:27" ht="91" x14ac:dyDescent="0.35">
      <c r="A523" s="11">
        <v>519</v>
      </c>
      <c r="B523" s="11" t="s">
        <v>672</v>
      </c>
      <c r="C523" s="11" t="s">
        <v>695</v>
      </c>
      <c r="D523" s="11">
        <v>318</v>
      </c>
      <c r="E523" s="15" t="s">
        <v>800</v>
      </c>
      <c r="F523" s="19"/>
      <c r="G523" s="11" t="s">
        <v>59</v>
      </c>
      <c r="H523" s="15" t="s">
        <v>767</v>
      </c>
      <c r="I523" s="11"/>
      <c r="J523" s="11" t="s">
        <v>59</v>
      </c>
      <c r="K523" s="11"/>
      <c r="L523" s="11" t="s">
        <v>25</v>
      </c>
      <c r="M523" s="11" t="s">
        <v>116</v>
      </c>
      <c r="N523" s="10">
        <v>374944</v>
      </c>
      <c r="O523" s="10"/>
      <c r="P523" s="10">
        <v>374944</v>
      </c>
      <c r="Q523" s="10"/>
      <c r="R523" s="10"/>
      <c r="S523" s="10"/>
      <c r="T523" s="10"/>
      <c r="U523" s="10">
        <f t="shared" si="13"/>
        <v>374944</v>
      </c>
      <c r="V523" s="10"/>
      <c r="W523" s="10"/>
      <c r="X523" s="41"/>
      <c r="Y523" s="41"/>
      <c r="Z523" s="41"/>
      <c r="AA523" s="41">
        <v>1</v>
      </c>
    </row>
    <row r="524" spans="1:27" ht="91" x14ac:dyDescent="0.35">
      <c r="A524" s="11">
        <v>520</v>
      </c>
      <c r="B524" s="11" t="s">
        <v>672</v>
      </c>
      <c r="C524" s="11" t="s">
        <v>695</v>
      </c>
      <c r="D524" s="11">
        <v>318</v>
      </c>
      <c r="E524" s="15" t="s">
        <v>800</v>
      </c>
      <c r="F524" s="19"/>
      <c r="G524" s="11" t="s">
        <v>59</v>
      </c>
      <c r="H524" s="15" t="s">
        <v>768</v>
      </c>
      <c r="I524" s="11"/>
      <c r="J524" s="11" t="s">
        <v>59</v>
      </c>
      <c r="K524" s="11"/>
      <c r="L524" s="11" t="s">
        <v>25</v>
      </c>
      <c r="M524" s="11" t="s">
        <v>116</v>
      </c>
      <c r="N524" s="10">
        <v>14914</v>
      </c>
      <c r="O524" s="10"/>
      <c r="P524" s="10">
        <v>14914</v>
      </c>
      <c r="Q524" s="10"/>
      <c r="R524" s="10"/>
      <c r="S524" s="10"/>
      <c r="T524" s="10"/>
      <c r="U524" s="10">
        <f t="shared" si="13"/>
        <v>14914</v>
      </c>
      <c r="V524" s="10"/>
      <c r="W524" s="10"/>
      <c r="X524" s="41"/>
      <c r="Y524" s="41"/>
      <c r="Z524" s="41"/>
      <c r="AA524" s="41">
        <v>1</v>
      </c>
    </row>
    <row r="525" spans="1:27" ht="91" x14ac:dyDescent="0.35">
      <c r="A525" s="11">
        <v>521</v>
      </c>
      <c r="B525" s="11" t="s">
        <v>672</v>
      </c>
      <c r="C525" s="11" t="s">
        <v>695</v>
      </c>
      <c r="D525" s="11">
        <v>318</v>
      </c>
      <c r="E525" s="15" t="s">
        <v>800</v>
      </c>
      <c r="F525" s="19"/>
      <c r="G525" s="11" t="s">
        <v>59</v>
      </c>
      <c r="H525" s="15" t="s">
        <v>769</v>
      </c>
      <c r="I525" s="11"/>
      <c r="J525" s="11" t="s">
        <v>59</v>
      </c>
      <c r="K525" s="11"/>
      <c r="L525" s="11" t="s">
        <v>25</v>
      </c>
      <c r="M525" s="11" t="s">
        <v>116</v>
      </c>
      <c r="N525" s="10">
        <v>35007</v>
      </c>
      <c r="O525" s="10"/>
      <c r="P525" s="10">
        <v>35007</v>
      </c>
      <c r="Q525" s="10"/>
      <c r="R525" s="10"/>
      <c r="S525" s="10"/>
      <c r="T525" s="10"/>
      <c r="U525" s="10">
        <f t="shared" si="13"/>
        <v>35007</v>
      </c>
      <c r="V525" s="10"/>
      <c r="W525" s="10"/>
      <c r="X525" s="41"/>
      <c r="Y525" s="41"/>
      <c r="Z525" s="41"/>
      <c r="AA525" s="41">
        <v>1</v>
      </c>
    </row>
    <row r="526" spans="1:27" ht="91" x14ac:dyDescent="0.35">
      <c r="A526" s="11">
        <v>522</v>
      </c>
      <c r="B526" s="11" t="s">
        <v>672</v>
      </c>
      <c r="C526" s="11" t="s">
        <v>695</v>
      </c>
      <c r="D526" s="11">
        <v>318</v>
      </c>
      <c r="E526" s="15" t="s">
        <v>800</v>
      </c>
      <c r="F526" s="19"/>
      <c r="G526" s="11" t="s">
        <v>59</v>
      </c>
      <c r="H526" s="15" t="s">
        <v>770</v>
      </c>
      <c r="I526" s="11"/>
      <c r="J526" s="11" t="s">
        <v>59</v>
      </c>
      <c r="K526" s="11"/>
      <c r="L526" s="11" t="s">
        <v>25</v>
      </c>
      <c r="M526" s="11" t="s">
        <v>116</v>
      </c>
      <c r="N526" s="10">
        <v>46075</v>
      </c>
      <c r="O526" s="10"/>
      <c r="P526" s="10">
        <v>46075</v>
      </c>
      <c r="Q526" s="10"/>
      <c r="R526" s="10"/>
      <c r="S526" s="10"/>
      <c r="T526" s="10"/>
      <c r="U526" s="10">
        <f t="shared" si="13"/>
        <v>46075</v>
      </c>
      <c r="V526" s="10"/>
      <c r="W526" s="10"/>
      <c r="X526" s="41"/>
      <c r="Y526" s="41"/>
      <c r="Z526" s="41"/>
      <c r="AA526" s="41">
        <v>1</v>
      </c>
    </row>
    <row r="527" spans="1:27" ht="91" x14ac:dyDescent="0.35">
      <c r="A527" s="11">
        <v>523</v>
      </c>
      <c r="B527" s="11" t="s">
        <v>672</v>
      </c>
      <c r="C527" s="11" t="s">
        <v>695</v>
      </c>
      <c r="D527" s="11">
        <v>318</v>
      </c>
      <c r="E527" s="15" t="s">
        <v>800</v>
      </c>
      <c r="F527" s="19"/>
      <c r="G527" s="11" t="s">
        <v>59</v>
      </c>
      <c r="H527" s="15" t="s">
        <v>771</v>
      </c>
      <c r="I527" s="11"/>
      <c r="J527" s="11" t="s">
        <v>59</v>
      </c>
      <c r="K527" s="11"/>
      <c r="L527" s="11" t="s">
        <v>25</v>
      </c>
      <c r="M527" s="11" t="s">
        <v>116</v>
      </c>
      <c r="N527" s="10">
        <v>774</v>
      </c>
      <c r="O527" s="10"/>
      <c r="P527" s="10">
        <v>774</v>
      </c>
      <c r="Q527" s="10"/>
      <c r="R527" s="10"/>
      <c r="S527" s="10"/>
      <c r="T527" s="10"/>
      <c r="U527" s="10">
        <f t="shared" si="13"/>
        <v>774</v>
      </c>
      <c r="V527" s="10"/>
      <c r="W527" s="10"/>
      <c r="X527" s="41"/>
      <c r="Y527" s="41"/>
      <c r="Z527" s="41"/>
      <c r="AA527" s="41">
        <v>1</v>
      </c>
    </row>
    <row r="528" spans="1:27" ht="91" x14ac:dyDescent="0.35">
      <c r="A528" s="11">
        <v>524</v>
      </c>
      <c r="B528" s="11" t="s">
        <v>672</v>
      </c>
      <c r="C528" s="11" t="s">
        <v>695</v>
      </c>
      <c r="D528" s="11">
        <v>318</v>
      </c>
      <c r="E528" s="15" t="s">
        <v>800</v>
      </c>
      <c r="F528" s="19"/>
      <c r="G528" s="11" t="s">
        <v>59</v>
      </c>
      <c r="H528" s="15" t="s">
        <v>772</v>
      </c>
      <c r="I528" s="11"/>
      <c r="J528" s="11" t="s">
        <v>59</v>
      </c>
      <c r="K528" s="11"/>
      <c r="L528" s="11" t="s">
        <v>25</v>
      </c>
      <c r="M528" s="11" t="s">
        <v>116</v>
      </c>
      <c r="N528" s="10">
        <v>24336</v>
      </c>
      <c r="O528" s="10"/>
      <c r="P528" s="10">
        <v>24336</v>
      </c>
      <c r="Q528" s="10"/>
      <c r="R528" s="10"/>
      <c r="S528" s="10"/>
      <c r="T528" s="10"/>
      <c r="U528" s="10">
        <f t="shared" si="13"/>
        <v>24336</v>
      </c>
      <c r="V528" s="10"/>
      <c r="W528" s="10"/>
      <c r="X528" s="41"/>
      <c r="Y528" s="41"/>
      <c r="Z528" s="41"/>
      <c r="AA528" s="41">
        <v>1</v>
      </c>
    </row>
    <row r="529" spans="1:27" ht="91" x14ac:dyDescent="0.35">
      <c r="A529" s="11">
        <v>525</v>
      </c>
      <c r="B529" s="11" t="s">
        <v>672</v>
      </c>
      <c r="C529" s="11" t="s">
        <v>695</v>
      </c>
      <c r="D529" s="11">
        <v>318</v>
      </c>
      <c r="E529" s="15" t="s">
        <v>800</v>
      </c>
      <c r="F529" s="19"/>
      <c r="G529" s="11" t="s">
        <v>59</v>
      </c>
      <c r="H529" s="15" t="s">
        <v>773</v>
      </c>
      <c r="I529" s="11"/>
      <c r="J529" s="11" t="s">
        <v>59</v>
      </c>
      <c r="K529" s="11"/>
      <c r="L529" s="11" t="s">
        <v>25</v>
      </c>
      <c r="M529" s="11" t="s">
        <v>116</v>
      </c>
      <c r="N529" s="10">
        <v>13359</v>
      </c>
      <c r="O529" s="10"/>
      <c r="P529" s="10">
        <v>13359</v>
      </c>
      <c r="Q529" s="10"/>
      <c r="R529" s="10"/>
      <c r="S529" s="10"/>
      <c r="T529" s="10"/>
      <c r="U529" s="10">
        <f t="shared" si="13"/>
        <v>13359</v>
      </c>
      <c r="V529" s="10"/>
      <c r="W529" s="10"/>
      <c r="X529" s="41"/>
      <c r="Y529" s="41"/>
      <c r="Z529" s="41"/>
      <c r="AA529" s="41">
        <v>1</v>
      </c>
    </row>
    <row r="530" spans="1:27" ht="91" x14ac:dyDescent="0.35">
      <c r="A530" s="11">
        <v>526</v>
      </c>
      <c r="B530" s="11" t="s">
        <v>672</v>
      </c>
      <c r="C530" s="11" t="s">
        <v>695</v>
      </c>
      <c r="D530" s="11">
        <v>318</v>
      </c>
      <c r="E530" s="15" t="s">
        <v>800</v>
      </c>
      <c r="F530" s="19"/>
      <c r="G530" s="11" t="s">
        <v>59</v>
      </c>
      <c r="H530" s="15" t="s">
        <v>774</v>
      </c>
      <c r="I530" s="11"/>
      <c r="J530" s="11" t="s">
        <v>59</v>
      </c>
      <c r="K530" s="11"/>
      <c r="L530" s="11" t="s">
        <v>25</v>
      </c>
      <c r="M530" s="11" t="s">
        <v>116</v>
      </c>
      <c r="N530" s="10">
        <v>5415</v>
      </c>
      <c r="O530" s="10"/>
      <c r="P530" s="10">
        <v>5415</v>
      </c>
      <c r="Q530" s="10"/>
      <c r="R530" s="10"/>
      <c r="S530" s="10"/>
      <c r="T530" s="10"/>
      <c r="U530" s="10">
        <f t="shared" si="13"/>
        <v>5415</v>
      </c>
      <c r="V530" s="10"/>
      <c r="W530" s="10"/>
      <c r="X530" s="41"/>
      <c r="Y530" s="41"/>
      <c r="Z530" s="41"/>
      <c r="AA530" s="41">
        <v>1</v>
      </c>
    </row>
    <row r="531" spans="1:27" ht="91" x14ac:dyDescent="0.35">
      <c r="A531" s="11">
        <v>527</v>
      </c>
      <c r="B531" s="11" t="s">
        <v>672</v>
      </c>
      <c r="C531" s="11" t="s">
        <v>695</v>
      </c>
      <c r="D531" s="11">
        <v>318</v>
      </c>
      <c r="E531" s="15" t="s">
        <v>800</v>
      </c>
      <c r="F531" s="19"/>
      <c r="G531" s="11" t="s">
        <v>59</v>
      </c>
      <c r="H531" s="15" t="s">
        <v>775</v>
      </c>
      <c r="I531" s="11"/>
      <c r="J531" s="11" t="s">
        <v>59</v>
      </c>
      <c r="K531" s="11"/>
      <c r="L531" s="11" t="s">
        <v>25</v>
      </c>
      <c r="M531" s="11" t="s">
        <v>116</v>
      </c>
      <c r="N531" s="10">
        <v>193483000</v>
      </c>
      <c r="O531" s="10"/>
      <c r="P531" s="10">
        <v>193483000</v>
      </c>
      <c r="Q531" s="10"/>
      <c r="R531" s="10"/>
      <c r="S531" s="10"/>
      <c r="T531" s="10"/>
      <c r="U531" s="10">
        <f t="shared" si="13"/>
        <v>193483000</v>
      </c>
      <c r="V531" s="10"/>
      <c r="W531" s="10"/>
      <c r="X531" s="41"/>
      <c r="Y531" s="41"/>
      <c r="Z531" s="41"/>
      <c r="AA531" s="41">
        <v>1</v>
      </c>
    </row>
    <row r="532" spans="1:27" ht="91" x14ac:dyDescent="0.35">
      <c r="A532" s="11">
        <v>528</v>
      </c>
      <c r="B532" s="11" t="s">
        <v>672</v>
      </c>
      <c r="C532" s="11" t="s">
        <v>695</v>
      </c>
      <c r="D532" s="11">
        <v>318</v>
      </c>
      <c r="E532" s="15" t="s">
        <v>800</v>
      </c>
      <c r="F532" s="19"/>
      <c r="G532" s="11" t="s">
        <v>59</v>
      </c>
      <c r="H532" s="15" t="s">
        <v>776</v>
      </c>
      <c r="I532" s="11"/>
      <c r="J532" s="11" t="s">
        <v>59</v>
      </c>
      <c r="K532" s="11"/>
      <c r="L532" s="11" t="s">
        <v>25</v>
      </c>
      <c r="M532" s="11" t="s">
        <v>116</v>
      </c>
      <c r="N532" s="10">
        <v>159719</v>
      </c>
      <c r="O532" s="10"/>
      <c r="P532" s="10">
        <v>159719</v>
      </c>
      <c r="Q532" s="10"/>
      <c r="R532" s="10"/>
      <c r="S532" s="10"/>
      <c r="T532" s="10"/>
      <c r="U532" s="10">
        <f t="shared" si="13"/>
        <v>159719</v>
      </c>
      <c r="V532" s="10"/>
      <c r="W532" s="10"/>
      <c r="X532" s="41"/>
      <c r="Y532" s="41"/>
      <c r="Z532" s="41"/>
      <c r="AA532" s="41">
        <v>1</v>
      </c>
    </row>
    <row r="533" spans="1:27" ht="91" x14ac:dyDescent="0.35">
      <c r="A533" s="11">
        <v>529</v>
      </c>
      <c r="B533" s="11" t="s">
        <v>672</v>
      </c>
      <c r="C533" s="11" t="s">
        <v>695</v>
      </c>
      <c r="D533" s="11">
        <v>318</v>
      </c>
      <c r="E533" s="15" t="s">
        <v>800</v>
      </c>
      <c r="F533" s="19"/>
      <c r="G533" s="11" t="s">
        <v>59</v>
      </c>
      <c r="H533" s="15" t="s">
        <v>777</v>
      </c>
      <c r="I533" s="11"/>
      <c r="J533" s="11" t="s">
        <v>59</v>
      </c>
      <c r="K533" s="11"/>
      <c r="L533" s="11" t="s">
        <v>25</v>
      </c>
      <c r="M533" s="11" t="s">
        <v>116</v>
      </c>
      <c r="N533" s="10">
        <v>1268709</v>
      </c>
      <c r="O533" s="10"/>
      <c r="P533" s="10">
        <v>1268709</v>
      </c>
      <c r="Q533" s="10"/>
      <c r="R533" s="10"/>
      <c r="S533" s="10"/>
      <c r="T533" s="10"/>
      <c r="U533" s="10">
        <f t="shared" si="13"/>
        <v>1268709</v>
      </c>
      <c r="V533" s="10"/>
      <c r="W533" s="10"/>
      <c r="X533" s="41"/>
      <c r="Y533" s="41"/>
      <c r="Z533" s="41"/>
      <c r="AA533" s="41">
        <v>1</v>
      </c>
    </row>
    <row r="534" spans="1:27" ht="91" x14ac:dyDescent="0.35">
      <c r="A534" s="11">
        <v>530</v>
      </c>
      <c r="B534" s="11" t="s">
        <v>672</v>
      </c>
      <c r="C534" s="11" t="s">
        <v>695</v>
      </c>
      <c r="D534" s="11">
        <v>318</v>
      </c>
      <c r="E534" s="15" t="s">
        <v>800</v>
      </c>
      <c r="F534" s="19"/>
      <c r="G534" s="11" t="s">
        <v>59</v>
      </c>
      <c r="H534" s="15" t="s">
        <v>778</v>
      </c>
      <c r="I534" s="11"/>
      <c r="J534" s="11" t="s">
        <v>59</v>
      </c>
      <c r="K534" s="11"/>
      <c r="L534" s="11" t="s">
        <v>25</v>
      </c>
      <c r="M534" s="11" t="s">
        <v>116</v>
      </c>
      <c r="N534" s="10">
        <v>1306474</v>
      </c>
      <c r="O534" s="10"/>
      <c r="P534" s="10">
        <v>1306474</v>
      </c>
      <c r="Q534" s="10"/>
      <c r="R534" s="10"/>
      <c r="S534" s="10"/>
      <c r="T534" s="10"/>
      <c r="U534" s="10">
        <f t="shared" si="13"/>
        <v>1306474</v>
      </c>
      <c r="V534" s="10"/>
      <c r="W534" s="10"/>
      <c r="X534" s="41"/>
      <c r="Y534" s="41"/>
      <c r="Z534" s="41"/>
      <c r="AA534" s="41">
        <v>1</v>
      </c>
    </row>
    <row r="535" spans="1:27" ht="91" x14ac:dyDescent="0.35">
      <c r="A535" s="11">
        <v>531</v>
      </c>
      <c r="B535" s="11" t="s">
        <v>672</v>
      </c>
      <c r="C535" s="11" t="s">
        <v>695</v>
      </c>
      <c r="D535" s="11">
        <v>318</v>
      </c>
      <c r="E535" s="15" t="s">
        <v>800</v>
      </c>
      <c r="F535" s="19"/>
      <c r="G535" s="11" t="s">
        <v>59</v>
      </c>
      <c r="H535" s="15" t="s">
        <v>779</v>
      </c>
      <c r="I535" s="11"/>
      <c r="J535" s="11" t="s">
        <v>59</v>
      </c>
      <c r="K535" s="11"/>
      <c r="L535" s="11" t="s">
        <v>25</v>
      </c>
      <c r="M535" s="11" t="s">
        <v>116</v>
      </c>
      <c r="N535" s="10">
        <v>224549</v>
      </c>
      <c r="O535" s="10"/>
      <c r="P535" s="10">
        <v>224549</v>
      </c>
      <c r="Q535" s="10"/>
      <c r="R535" s="10"/>
      <c r="S535" s="10"/>
      <c r="T535" s="10"/>
      <c r="U535" s="10">
        <f t="shared" si="13"/>
        <v>224549</v>
      </c>
      <c r="V535" s="10"/>
      <c r="W535" s="10"/>
      <c r="X535" s="41"/>
      <c r="Y535" s="41"/>
      <c r="Z535" s="41"/>
      <c r="AA535" s="41">
        <v>1</v>
      </c>
    </row>
    <row r="536" spans="1:27" ht="91" x14ac:dyDescent="0.35">
      <c r="A536" s="11">
        <v>532</v>
      </c>
      <c r="B536" s="11" t="s">
        <v>672</v>
      </c>
      <c r="C536" s="11" t="s">
        <v>695</v>
      </c>
      <c r="D536" s="11">
        <v>318</v>
      </c>
      <c r="E536" s="15" t="s">
        <v>800</v>
      </c>
      <c r="F536" s="19"/>
      <c r="G536" s="11" t="s">
        <v>59</v>
      </c>
      <c r="H536" s="15" t="s">
        <v>780</v>
      </c>
      <c r="I536" s="11"/>
      <c r="J536" s="11" t="s">
        <v>59</v>
      </c>
      <c r="K536" s="11"/>
      <c r="L536" s="11" t="s">
        <v>25</v>
      </c>
      <c r="M536" s="11" t="s">
        <v>116</v>
      </c>
      <c r="N536" s="10">
        <v>31768</v>
      </c>
      <c r="O536" s="10"/>
      <c r="P536" s="10">
        <v>31768</v>
      </c>
      <c r="Q536" s="10"/>
      <c r="R536" s="10"/>
      <c r="S536" s="10"/>
      <c r="T536" s="10"/>
      <c r="U536" s="10">
        <f t="shared" si="13"/>
        <v>31768</v>
      </c>
      <c r="V536" s="10"/>
      <c r="W536" s="10"/>
      <c r="X536" s="41"/>
      <c r="Y536" s="41"/>
      <c r="Z536" s="41"/>
      <c r="AA536" s="41">
        <v>1</v>
      </c>
    </row>
    <row r="537" spans="1:27" ht="91" x14ac:dyDescent="0.35">
      <c r="A537" s="11">
        <v>533</v>
      </c>
      <c r="B537" s="11" t="s">
        <v>672</v>
      </c>
      <c r="C537" s="11" t="s">
        <v>695</v>
      </c>
      <c r="D537" s="11">
        <v>318</v>
      </c>
      <c r="E537" s="15" t="s">
        <v>800</v>
      </c>
      <c r="F537" s="19"/>
      <c r="G537" s="11" t="s">
        <v>59</v>
      </c>
      <c r="H537" s="15" t="s">
        <v>781</v>
      </c>
      <c r="I537" s="11"/>
      <c r="J537" s="11" t="s">
        <v>59</v>
      </c>
      <c r="K537" s="11"/>
      <c r="L537" s="11" t="s">
        <v>25</v>
      </c>
      <c r="M537" s="11" t="s">
        <v>116</v>
      </c>
      <c r="N537" s="10">
        <v>414224</v>
      </c>
      <c r="O537" s="10"/>
      <c r="P537" s="10">
        <v>414224</v>
      </c>
      <c r="Q537" s="10"/>
      <c r="R537" s="10"/>
      <c r="S537" s="10"/>
      <c r="T537" s="10"/>
      <c r="U537" s="10">
        <f t="shared" si="13"/>
        <v>414224</v>
      </c>
      <c r="V537" s="10"/>
      <c r="W537" s="10"/>
      <c r="X537" s="41"/>
      <c r="Y537" s="41"/>
      <c r="Z537" s="41"/>
      <c r="AA537" s="41">
        <v>1</v>
      </c>
    </row>
    <row r="538" spans="1:27" ht="91" x14ac:dyDescent="0.35">
      <c r="A538" s="11">
        <v>534</v>
      </c>
      <c r="B538" s="11" t="s">
        <v>672</v>
      </c>
      <c r="C538" s="11" t="s">
        <v>695</v>
      </c>
      <c r="D538" s="11">
        <v>318</v>
      </c>
      <c r="E538" s="15" t="s">
        <v>800</v>
      </c>
      <c r="F538" s="19"/>
      <c r="G538" s="11" t="s">
        <v>59</v>
      </c>
      <c r="H538" s="15" t="s">
        <v>782</v>
      </c>
      <c r="I538" s="11"/>
      <c r="J538" s="11" t="s">
        <v>59</v>
      </c>
      <c r="K538" s="11"/>
      <c r="L538" s="11" t="s">
        <v>25</v>
      </c>
      <c r="M538" s="11" t="s">
        <v>116</v>
      </c>
      <c r="N538" s="10">
        <v>6301577</v>
      </c>
      <c r="O538" s="10"/>
      <c r="P538" s="10">
        <v>6301577</v>
      </c>
      <c r="Q538" s="10"/>
      <c r="R538" s="10"/>
      <c r="S538" s="10"/>
      <c r="T538" s="10"/>
      <c r="U538" s="10">
        <f t="shared" si="13"/>
        <v>6301577</v>
      </c>
      <c r="V538" s="10"/>
      <c r="W538" s="10"/>
      <c r="X538" s="41"/>
      <c r="Y538" s="41"/>
      <c r="Z538" s="41"/>
      <c r="AA538" s="41">
        <v>1</v>
      </c>
    </row>
    <row r="539" spans="1:27" ht="91" x14ac:dyDescent="0.35">
      <c r="A539" s="11">
        <v>535</v>
      </c>
      <c r="B539" s="11" t="s">
        <v>672</v>
      </c>
      <c r="C539" s="11" t="s">
        <v>695</v>
      </c>
      <c r="D539" s="11">
        <v>318</v>
      </c>
      <c r="E539" s="15" t="s">
        <v>800</v>
      </c>
      <c r="F539" s="19"/>
      <c r="G539" s="11" t="s">
        <v>59</v>
      </c>
      <c r="H539" s="15" t="s">
        <v>783</v>
      </c>
      <c r="I539" s="11"/>
      <c r="J539" s="11" t="s">
        <v>59</v>
      </c>
      <c r="K539" s="11"/>
      <c r="L539" s="11" t="s">
        <v>25</v>
      </c>
      <c r="M539" s="11" t="s">
        <v>116</v>
      </c>
      <c r="N539" s="10">
        <v>36673162</v>
      </c>
      <c r="O539" s="10"/>
      <c r="P539" s="10">
        <v>36673162</v>
      </c>
      <c r="Q539" s="10"/>
      <c r="R539" s="10"/>
      <c r="S539" s="10"/>
      <c r="T539" s="10"/>
      <c r="U539" s="10">
        <f t="shared" si="13"/>
        <v>36673162</v>
      </c>
      <c r="V539" s="10"/>
      <c r="W539" s="10"/>
      <c r="X539" s="41"/>
      <c r="Y539" s="41"/>
      <c r="Z539" s="41"/>
      <c r="AA539" s="41">
        <v>1</v>
      </c>
    </row>
    <row r="540" spans="1:27" ht="91" x14ac:dyDescent="0.35">
      <c r="A540" s="11">
        <v>536</v>
      </c>
      <c r="B540" s="11" t="s">
        <v>672</v>
      </c>
      <c r="C540" s="11" t="s">
        <v>695</v>
      </c>
      <c r="D540" s="11">
        <v>318</v>
      </c>
      <c r="E540" s="15" t="s">
        <v>800</v>
      </c>
      <c r="F540" s="19"/>
      <c r="G540" s="11" t="s">
        <v>59</v>
      </c>
      <c r="H540" s="15" t="s">
        <v>784</v>
      </c>
      <c r="I540" s="11"/>
      <c r="J540" s="11" t="s">
        <v>59</v>
      </c>
      <c r="K540" s="11"/>
      <c r="L540" s="11" t="s">
        <v>25</v>
      </c>
      <c r="M540" s="11" t="s">
        <v>116</v>
      </c>
      <c r="N540" s="10">
        <v>139307</v>
      </c>
      <c r="O540" s="10"/>
      <c r="P540" s="10">
        <v>139307</v>
      </c>
      <c r="Q540" s="10"/>
      <c r="R540" s="10"/>
      <c r="S540" s="10"/>
      <c r="T540" s="10"/>
      <c r="U540" s="10">
        <f t="shared" si="13"/>
        <v>139307</v>
      </c>
      <c r="V540" s="10"/>
      <c r="W540" s="10"/>
      <c r="X540" s="41"/>
      <c r="Y540" s="41"/>
      <c r="Z540" s="41"/>
      <c r="AA540" s="41">
        <v>1</v>
      </c>
    </row>
    <row r="541" spans="1:27" ht="91" x14ac:dyDescent="0.35">
      <c r="A541" s="11">
        <v>537</v>
      </c>
      <c r="B541" s="11" t="s">
        <v>672</v>
      </c>
      <c r="C541" s="11" t="s">
        <v>695</v>
      </c>
      <c r="D541" s="11">
        <v>318</v>
      </c>
      <c r="E541" s="15" t="s">
        <v>800</v>
      </c>
      <c r="F541" s="19"/>
      <c r="G541" s="11" t="s">
        <v>59</v>
      </c>
      <c r="H541" s="15" t="s">
        <v>785</v>
      </c>
      <c r="I541" s="11"/>
      <c r="J541" s="11" t="s">
        <v>59</v>
      </c>
      <c r="K541" s="11"/>
      <c r="L541" s="11" t="s">
        <v>25</v>
      </c>
      <c r="M541" s="11" t="s">
        <v>116</v>
      </c>
      <c r="N541" s="10">
        <v>93891</v>
      </c>
      <c r="O541" s="10"/>
      <c r="P541" s="10">
        <v>93891</v>
      </c>
      <c r="Q541" s="10"/>
      <c r="R541" s="10"/>
      <c r="S541" s="10"/>
      <c r="T541" s="10"/>
      <c r="U541" s="10">
        <f t="shared" si="13"/>
        <v>93891</v>
      </c>
      <c r="V541" s="10"/>
      <c r="W541" s="10"/>
      <c r="X541" s="41"/>
      <c r="Y541" s="41"/>
      <c r="Z541" s="41"/>
      <c r="AA541" s="41">
        <v>1</v>
      </c>
    </row>
    <row r="542" spans="1:27" ht="91" x14ac:dyDescent="0.35">
      <c r="A542" s="11">
        <v>538</v>
      </c>
      <c r="B542" s="11" t="s">
        <v>672</v>
      </c>
      <c r="C542" s="11" t="s">
        <v>695</v>
      </c>
      <c r="D542" s="11">
        <v>318</v>
      </c>
      <c r="E542" s="15" t="s">
        <v>800</v>
      </c>
      <c r="F542" s="19"/>
      <c r="G542" s="11" t="s">
        <v>59</v>
      </c>
      <c r="H542" s="15" t="s">
        <v>786</v>
      </c>
      <c r="I542" s="11"/>
      <c r="J542" s="11" t="s">
        <v>59</v>
      </c>
      <c r="K542" s="11"/>
      <c r="L542" s="11" t="s">
        <v>25</v>
      </c>
      <c r="M542" s="11" t="s">
        <v>116</v>
      </c>
      <c r="N542" s="10">
        <v>326236</v>
      </c>
      <c r="O542" s="10"/>
      <c r="P542" s="10">
        <v>326236</v>
      </c>
      <c r="Q542" s="10"/>
      <c r="R542" s="10"/>
      <c r="S542" s="10"/>
      <c r="T542" s="10"/>
      <c r="U542" s="10">
        <f t="shared" si="13"/>
        <v>326236</v>
      </c>
      <c r="V542" s="10"/>
      <c r="W542" s="10"/>
      <c r="X542" s="41"/>
      <c r="Y542" s="41"/>
      <c r="Z542" s="41"/>
      <c r="AA542" s="41">
        <v>1</v>
      </c>
    </row>
    <row r="543" spans="1:27" ht="91" x14ac:dyDescent="0.35">
      <c r="A543" s="11">
        <v>539</v>
      </c>
      <c r="B543" s="11" t="s">
        <v>672</v>
      </c>
      <c r="C543" s="11" t="s">
        <v>695</v>
      </c>
      <c r="D543" s="11">
        <v>318</v>
      </c>
      <c r="E543" s="15" t="s">
        <v>800</v>
      </c>
      <c r="F543" s="19"/>
      <c r="G543" s="11" t="s">
        <v>59</v>
      </c>
      <c r="H543" s="15" t="s">
        <v>787</v>
      </c>
      <c r="I543" s="11"/>
      <c r="J543" s="11" t="s">
        <v>59</v>
      </c>
      <c r="K543" s="11"/>
      <c r="L543" s="11" t="s">
        <v>25</v>
      </c>
      <c r="M543" s="11" t="s">
        <v>116</v>
      </c>
      <c r="N543" s="10">
        <v>17747464</v>
      </c>
      <c r="O543" s="10"/>
      <c r="P543" s="10">
        <v>17747464</v>
      </c>
      <c r="Q543" s="10"/>
      <c r="R543" s="10"/>
      <c r="S543" s="10"/>
      <c r="T543" s="10"/>
      <c r="U543" s="10">
        <f t="shared" si="13"/>
        <v>17747464</v>
      </c>
      <c r="V543" s="10"/>
      <c r="W543" s="10"/>
      <c r="X543" s="41"/>
      <c r="Y543" s="41"/>
      <c r="Z543" s="41"/>
      <c r="AA543" s="41">
        <v>1</v>
      </c>
    </row>
    <row r="544" spans="1:27" ht="91" x14ac:dyDescent="0.35">
      <c r="A544" s="11">
        <v>540</v>
      </c>
      <c r="B544" s="11" t="s">
        <v>672</v>
      </c>
      <c r="C544" s="11" t="s">
        <v>695</v>
      </c>
      <c r="D544" s="11">
        <v>318</v>
      </c>
      <c r="E544" s="15" t="s">
        <v>800</v>
      </c>
      <c r="F544" s="19"/>
      <c r="G544" s="11" t="s">
        <v>59</v>
      </c>
      <c r="H544" s="15" t="s">
        <v>788</v>
      </c>
      <c r="I544" s="11"/>
      <c r="J544" s="11" t="s">
        <v>59</v>
      </c>
      <c r="K544" s="11"/>
      <c r="L544" s="11" t="s">
        <v>25</v>
      </c>
      <c r="M544" s="11" t="s">
        <v>116</v>
      </c>
      <c r="N544" s="10">
        <v>2696815</v>
      </c>
      <c r="O544" s="10"/>
      <c r="P544" s="10">
        <v>2696815</v>
      </c>
      <c r="Q544" s="10"/>
      <c r="R544" s="10"/>
      <c r="S544" s="10"/>
      <c r="T544" s="10"/>
      <c r="U544" s="10">
        <f t="shared" si="13"/>
        <v>2696815</v>
      </c>
      <c r="V544" s="10"/>
      <c r="W544" s="10"/>
      <c r="X544" s="41"/>
      <c r="Y544" s="41"/>
      <c r="Z544" s="41"/>
      <c r="AA544" s="41">
        <v>1</v>
      </c>
    </row>
    <row r="545" spans="1:27" ht="91" x14ac:dyDescent="0.35">
      <c r="A545" s="11">
        <v>541</v>
      </c>
      <c r="B545" s="11" t="s">
        <v>672</v>
      </c>
      <c r="C545" s="11" t="s">
        <v>695</v>
      </c>
      <c r="D545" s="11">
        <v>318</v>
      </c>
      <c r="E545" s="15" t="s">
        <v>800</v>
      </c>
      <c r="F545" s="19"/>
      <c r="G545" s="11" t="s">
        <v>59</v>
      </c>
      <c r="H545" s="15" t="s">
        <v>789</v>
      </c>
      <c r="I545" s="11"/>
      <c r="J545" s="11" t="s">
        <v>59</v>
      </c>
      <c r="K545" s="11"/>
      <c r="L545" s="11" t="s">
        <v>25</v>
      </c>
      <c r="M545" s="11" t="s">
        <v>116</v>
      </c>
      <c r="N545" s="10">
        <v>56304693</v>
      </c>
      <c r="O545" s="10"/>
      <c r="P545" s="10">
        <v>56304693</v>
      </c>
      <c r="Q545" s="10"/>
      <c r="R545" s="10"/>
      <c r="S545" s="10"/>
      <c r="T545" s="10"/>
      <c r="U545" s="10">
        <f t="shared" si="13"/>
        <v>56304693</v>
      </c>
      <c r="V545" s="10"/>
      <c r="W545" s="10"/>
      <c r="X545" s="41"/>
      <c r="Y545" s="41"/>
      <c r="Z545" s="41"/>
      <c r="AA545" s="41">
        <v>1</v>
      </c>
    </row>
    <row r="546" spans="1:27" ht="91" x14ac:dyDescent="0.35">
      <c r="A546" s="11">
        <v>542</v>
      </c>
      <c r="B546" s="11" t="s">
        <v>672</v>
      </c>
      <c r="C546" s="11" t="s">
        <v>695</v>
      </c>
      <c r="D546" s="11">
        <v>318</v>
      </c>
      <c r="E546" s="15" t="s">
        <v>800</v>
      </c>
      <c r="F546" s="19"/>
      <c r="G546" s="11" t="s">
        <v>59</v>
      </c>
      <c r="H546" s="15" t="s">
        <v>790</v>
      </c>
      <c r="I546" s="11"/>
      <c r="J546" s="11" t="s">
        <v>59</v>
      </c>
      <c r="K546" s="11"/>
      <c r="L546" s="11" t="s">
        <v>25</v>
      </c>
      <c r="M546" s="11" t="s">
        <v>116</v>
      </c>
      <c r="N546" s="10">
        <v>236922840</v>
      </c>
      <c r="O546" s="10"/>
      <c r="P546" s="10">
        <v>236922840</v>
      </c>
      <c r="Q546" s="10"/>
      <c r="R546" s="10"/>
      <c r="S546" s="10"/>
      <c r="T546" s="10"/>
      <c r="U546" s="10">
        <f t="shared" si="13"/>
        <v>236922840</v>
      </c>
      <c r="V546" s="10"/>
      <c r="W546" s="10"/>
      <c r="X546" s="41"/>
      <c r="Y546" s="41"/>
      <c r="Z546" s="41"/>
      <c r="AA546" s="41">
        <v>1</v>
      </c>
    </row>
    <row r="547" spans="1:27" ht="91" x14ac:dyDescent="0.35">
      <c r="A547" s="11">
        <v>543</v>
      </c>
      <c r="B547" s="11" t="s">
        <v>672</v>
      </c>
      <c r="C547" s="11" t="s">
        <v>695</v>
      </c>
      <c r="D547" s="11">
        <v>318</v>
      </c>
      <c r="E547" s="15" t="s">
        <v>800</v>
      </c>
      <c r="F547" s="19"/>
      <c r="G547" s="11" t="s">
        <v>59</v>
      </c>
      <c r="H547" s="15" t="s">
        <v>791</v>
      </c>
      <c r="I547" s="11"/>
      <c r="J547" s="11" t="s">
        <v>59</v>
      </c>
      <c r="K547" s="11"/>
      <c r="L547" s="11" t="s">
        <v>25</v>
      </c>
      <c r="M547" s="11" t="s">
        <v>116</v>
      </c>
      <c r="N547" s="10">
        <v>8484553</v>
      </c>
      <c r="O547" s="10"/>
      <c r="P547" s="10">
        <v>8484553</v>
      </c>
      <c r="Q547" s="10"/>
      <c r="R547" s="10"/>
      <c r="S547" s="10"/>
      <c r="T547" s="10"/>
      <c r="U547" s="10">
        <f t="shared" si="13"/>
        <v>8484553</v>
      </c>
      <c r="V547" s="10"/>
      <c r="W547" s="10"/>
      <c r="X547" s="41"/>
      <c r="Y547" s="41"/>
      <c r="Z547" s="41"/>
      <c r="AA547" s="41">
        <v>1</v>
      </c>
    </row>
    <row r="548" spans="1:27" ht="91" x14ac:dyDescent="0.35">
      <c r="A548" s="11">
        <v>544</v>
      </c>
      <c r="B548" s="11" t="s">
        <v>672</v>
      </c>
      <c r="C548" s="11" t="s">
        <v>695</v>
      </c>
      <c r="D548" s="11">
        <v>318</v>
      </c>
      <c r="E548" s="15" t="s">
        <v>800</v>
      </c>
      <c r="F548" s="19"/>
      <c r="G548" s="11" t="s">
        <v>59</v>
      </c>
      <c r="H548" s="15" t="s">
        <v>792</v>
      </c>
      <c r="I548" s="11"/>
      <c r="J548" s="11" t="s">
        <v>59</v>
      </c>
      <c r="K548" s="11"/>
      <c r="L548" s="11" t="s">
        <v>25</v>
      </c>
      <c r="M548" s="11" t="s">
        <v>116</v>
      </c>
      <c r="N548" s="10">
        <v>445720</v>
      </c>
      <c r="O548" s="10"/>
      <c r="P548" s="10">
        <v>445720</v>
      </c>
      <c r="Q548" s="10"/>
      <c r="R548" s="10"/>
      <c r="S548" s="10"/>
      <c r="T548" s="10"/>
      <c r="U548" s="10">
        <f t="shared" si="13"/>
        <v>445720</v>
      </c>
      <c r="V548" s="10"/>
      <c r="W548" s="10"/>
      <c r="X548" s="41"/>
      <c r="Y548" s="41"/>
      <c r="Z548" s="41"/>
      <c r="AA548" s="41">
        <v>1</v>
      </c>
    </row>
    <row r="549" spans="1:27" ht="91" x14ac:dyDescent="0.35">
      <c r="A549" s="11">
        <v>545</v>
      </c>
      <c r="B549" s="11" t="s">
        <v>672</v>
      </c>
      <c r="C549" s="11" t="s">
        <v>695</v>
      </c>
      <c r="D549" s="11">
        <v>318</v>
      </c>
      <c r="E549" s="15" t="s">
        <v>800</v>
      </c>
      <c r="F549" s="19"/>
      <c r="G549" s="11" t="s">
        <v>59</v>
      </c>
      <c r="H549" s="15" t="s">
        <v>793</v>
      </c>
      <c r="I549" s="11"/>
      <c r="J549" s="11" t="s">
        <v>59</v>
      </c>
      <c r="K549" s="11"/>
      <c r="L549" s="11" t="s">
        <v>25</v>
      </c>
      <c r="M549" s="11" t="s">
        <v>116</v>
      </c>
      <c r="N549" s="10">
        <v>5825898</v>
      </c>
      <c r="O549" s="10"/>
      <c r="P549" s="10">
        <v>5825898</v>
      </c>
      <c r="Q549" s="10"/>
      <c r="R549" s="10"/>
      <c r="S549" s="10"/>
      <c r="T549" s="10"/>
      <c r="U549" s="10">
        <f t="shared" si="13"/>
        <v>5825898</v>
      </c>
      <c r="V549" s="10"/>
      <c r="W549" s="10"/>
      <c r="X549" s="41"/>
      <c r="Y549" s="41"/>
      <c r="Z549" s="41"/>
      <c r="AA549" s="41">
        <v>1</v>
      </c>
    </row>
    <row r="550" spans="1:27" ht="91" x14ac:dyDescent="0.35">
      <c r="A550" s="11">
        <v>546</v>
      </c>
      <c r="B550" s="11" t="s">
        <v>672</v>
      </c>
      <c r="C550" s="11" t="s">
        <v>695</v>
      </c>
      <c r="D550" s="11">
        <v>318</v>
      </c>
      <c r="E550" s="15" t="s">
        <v>800</v>
      </c>
      <c r="F550" s="19"/>
      <c r="G550" s="11" t="s">
        <v>59</v>
      </c>
      <c r="H550" s="15" t="s">
        <v>794</v>
      </c>
      <c r="I550" s="11"/>
      <c r="J550" s="11" t="s">
        <v>59</v>
      </c>
      <c r="K550" s="11"/>
      <c r="L550" s="11" t="s">
        <v>25</v>
      </c>
      <c r="M550" s="11" t="s">
        <v>116</v>
      </c>
      <c r="N550" s="10">
        <v>1319414</v>
      </c>
      <c r="O550" s="10"/>
      <c r="P550" s="10">
        <v>1319414</v>
      </c>
      <c r="Q550" s="10"/>
      <c r="R550" s="10"/>
      <c r="S550" s="10"/>
      <c r="T550" s="10"/>
      <c r="U550" s="10">
        <f t="shared" si="13"/>
        <v>1319414</v>
      </c>
      <c r="V550" s="10"/>
      <c r="W550" s="10"/>
      <c r="X550" s="41"/>
      <c r="Y550" s="41"/>
      <c r="Z550" s="41"/>
      <c r="AA550" s="41">
        <v>1</v>
      </c>
    </row>
    <row r="551" spans="1:27" ht="91" x14ac:dyDescent="0.35">
      <c r="A551" s="11">
        <v>547</v>
      </c>
      <c r="B551" s="11" t="s">
        <v>672</v>
      </c>
      <c r="C551" s="11" t="s">
        <v>695</v>
      </c>
      <c r="D551" s="11">
        <v>318</v>
      </c>
      <c r="E551" s="15" t="s">
        <v>800</v>
      </c>
      <c r="F551" s="19"/>
      <c r="G551" s="11" t="s">
        <v>59</v>
      </c>
      <c r="H551" s="15" t="s">
        <v>795</v>
      </c>
      <c r="I551" s="11"/>
      <c r="J551" s="11" t="s">
        <v>59</v>
      </c>
      <c r="K551" s="11"/>
      <c r="L551" s="11" t="s">
        <v>25</v>
      </c>
      <c r="M551" s="11" t="s">
        <v>116</v>
      </c>
      <c r="N551" s="10">
        <v>4476836</v>
      </c>
      <c r="O551" s="10"/>
      <c r="P551" s="10">
        <v>4476836</v>
      </c>
      <c r="Q551" s="10"/>
      <c r="R551" s="10"/>
      <c r="S551" s="10"/>
      <c r="T551" s="10"/>
      <c r="U551" s="10">
        <f t="shared" si="13"/>
        <v>4476836</v>
      </c>
      <c r="V551" s="10"/>
      <c r="W551" s="10"/>
      <c r="X551" s="41"/>
      <c r="Y551" s="41"/>
      <c r="Z551" s="41"/>
      <c r="AA551" s="41">
        <v>1</v>
      </c>
    </row>
    <row r="552" spans="1:27" ht="91" x14ac:dyDescent="0.35">
      <c r="A552" s="11">
        <v>548</v>
      </c>
      <c r="B552" s="11" t="s">
        <v>672</v>
      </c>
      <c r="C552" s="11" t="s">
        <v>695</v>
      </c>
      <c r="D552" s="11">
        <v>318</v>
      </c>
      <c r="E552" s="15" t="s">
        <v>800</v>
      </c>
      <c r="F552" s="19"/>
      <c r="G552" s="11" t="s">
        <v>59</v>
      </c>
      <c r="H552" s="15" t="s">
        <v>799</v>
      </c>
      <c r="I552" s="11"/>
      <c r="J552" s="11" t="s">
        <v>59</v>
      </c>
      <c r="K552" s="11"/>
      <c r="L552" s="11" t="s">
        <v>25</v>
      </c>
      <c r="M552" s="11" t="s">
        <v>116</v>
      </c>
      <c r="N552" s="10">
        <v>2966718</v>
      </c>
      <c r="O552" s="10"/>
      <c r="P552" s="10">
        <v>2966718</v>
      </c>
      <c r="Q552" s="10"/>
      <c r="R552" s="10"/>
      <c r="S552" s="10"/>
      <c r="T552" s="10"/>
      <c r="U552" s="10">
        <f t="shared" si="13"/>
        <v>2966718</v>
      </c>
      <c r="V552" s="10"/>
      <c r="W552" s="10"/>
      <c r="X552" s="41"/>
      <c r="Y552" s="41"/>
      <c r="Z552" s="41"/>
      <c r="AA552" s="41">
        <v>1</v>
      </c>
    </row>
    <row r="553" spans="1:27" ht="91" x14ac:dyDescent="0.35">
      <c r="A553" s="11">
        <v>549</v>
      </c>
      <c r="B553" s="11" t="s">
        <v>672</v>
      </c>
      <c r="C553" s="11" t="s">
        <v>695</v>
      </c>
      <c r="D553" s="11">
        <v>318</v>
      </c>
      <c r="E553" s="15" t="s">
        <v>800</v>
      </c>
      <c r="F553" s="19"/>
      <c r="G553" s="11" t="s">
        <v>59</v>
      </c>
      <c r="H553" s="15" t="s">
        <v>796</v>
      </c>
      <c r="I553" s="11"/>
      <c r="J553" s="11" t="s">
        <v>59</v>
      </c>
      <c r="K553" s="11"/>
      <c r="L553" s="11" t="s">
        <v>25</v>
      </c>
      <c r="M553" s="11" t="s">
        <v>116</v>
      </c>
      <c r="N553" s="10">
        <v>169277</v>
      </c>
      <c r="O553" s="10"/>
      <c r="P553" s="10">
        <v>169277</v>
      </c>
      <c r="Q553" s="10"/>
      <c r="R553" s="10"/>
      <c r="S553" s="10"/>
      <c r="T553" s="10"/>
      <c r="U553" s="10">
        <f t="shared" si="13"/>
        <v>169277</v>
      </c>
      <c r="V553" s="10"/>
      <c r="W553" s="10"/>
      <c r="X553" s="41"/>
      <c r="Y553" s="41"/>
      <c r="Z553" s="41"/>
      <c r="AA553" s="41">
        <v>1</v>
      </c>
    </row>
    <row r="554" spans="1:27" ht="91" x14ac:dyDescent="0.35">
      <c r="A554" s="11">
        <v>550</v>
      </c>
      <c r="B554" s="11" t="s">
        <v>672</v>
      </c>
      <c r="C554" s="11" t="s">
        <v>695</v>
      </c>
      <c r="D554" s="11">
        <v>318</v>
      </c>
      <c r="E554" s="15" t="s">
        <v>800</v>
      </c>
      <c r="F554" s="19"/>
      <c r="G554" s="11" t="s">
        <v>59</v>
      </c>
      <c r="H554" s="15" t="s">
        <v>797</v>
      </c>
      <c r="I554" s="11"/>
      <c r="J554" s="11" t="s">
        <v>59</v>
      </c>
      <c r="K554" s="11"/>
      <c r="L554" s="11" t="s">
        <v>25</v>
      </c>
      <c r="M554" s="11" t="s">
        <v>116</v>
      </c>
      <c r="N554" s="10">
        <v>467219</v>
      </c>
      <c r="O554" s="10"/>
      <c r="P554" s="10">
        <v>467219</v>
      </c>
      <c r="Q554" s="10"/>
      <c r="R554" s="10"/>
      <c r="S554" s="10"/>
      <c r="T554" s="10"/>
      <c r="U554" s="10">
        <f t="shared" si="13"/>
        <v>467219</v>
      </c>
      <c r="V554" s="10"/>
      <c r="W554" s="10"/>
      <c r="X554" s="41"/>
      <c r="Y554" s="41"/>
      <c r="Z554" s="41"/>
      <c r="AA554" s="41">
        <v>1</v>
      </c>
    </row>
    <row r="555" spans="1:27" ht="91" x14ac:dyDescent="0.35">
      <c r="A555" s="11">
        <v>551</v>
      </c>
      <c r="B555" s="11" t="s">
        <v>672</v>
      </c>
      <c r="C555" s="11" t="s">
        <v>695</v>
      </c>
      <c r="D555" s="11">
        <v>318</v>
      </c>
      <c r="E555" s="15" t="s">
        <v>800</v>
      </c>
      <c r="F555" s="19"/>
      <c r="G555" s="11" t="s">
        <v>59</v>
      </c>
      <c r="H555" s="15" t="s">
        <v>798</v>
      </c>
      <c r="I555" s="11"/>
      <c r="J555" s="11" t="s">
        <v>59</v>
      </c>
      <c r="K555" s="11"/>
      <c r="L555" s="11" t="s">
        <v>25</v>
      </c>
      <c r="M555" s="11" t="s">
        <v>116</v>
      </c>
      <c r="N555" s="10">
        <v>11300000</v>
      </c>
      <c r="O555" s="10"/>
      <c r="P555" s="10">
        <v>11300000</v>
      </c>
      <c r="Q555" s="10"/>
      <c r="R555" s="10"/>
      <c r="S555" s="10"/>
      <c r="T555" s="10"/>
      <c r="U555" s="10">
        <f t="shared" si="13"/>
        <v>11300000</v>
      </c>
      <c r="V555" s="10"/>
      <c r="W555" s="10"/>
      <c r="X555" s="41"/>
      <c r="Y555" s="41"/>
      <c r="Z555" s="41"/>
      <c r="AA555" s="41">
        <v>1</v>
      </c>
    </row>
    <row r="556" spans="1:27" ht="91" x14ac:dyDescent="0.35">
      <c r="A556" s="11">
        <v>552</v>
      </c>
      <c r="B556" s="11" t="s">
        <v>652</v>
      </c>
      <c r="C556" s="11" t="s">
        <v>662</v>
      </c>
      <c r="D556" s="11">
        <v>221</v>
      </c>
      <c r="E556" s="15" t="s">
        <v>663</v>
      </c>
      <c r="F556" s="19"/>
      <c r="G556" s="11" t="s">
        <v>666</v>
      </c>
      <c r="H556" s="15" t="s">
        <v>801</v>
      </c>
      <c r="I556" s="11"/>
      <c r="J556" s="11" t="s">
        <v>93</v>
      </c>
      <c r="K556" s="11"/>
      <c r="L556" s="11" t="s">
        <v>25</v>
      </c>
      <c r="M556" s="11" t="s">
        <v>116</v>
      </c>
      <c r="N556" s="10">
        <v>25000000</v>
      </c>
      <c r="O556" s="10"/>
      <c r="P556" s="10">
        <v>25000000</v>
      </c>
      <c r="Q556" s="10"/>
      <c r="R556" s="10"/>
      <c r="S556" s="10"/>
      <c r="T556" s="10"/>
      <c r="U556" s="10">
        <f t="shared" si="13"/>
        <v>25000000</v>
      </c>
      <c r="V556" s="10"/>
      <c r="W556" s="10"/>
      <c r="X556" s="41"/>
      <c r="Y556" s="41"/>
      <c r="Z556" s="41"/>
      <c r="AA556" s="41">
        <v>1</v>
      </c>
    </row>
    <row r="557" spans="1:27" ht="91" x14ac:dyDescent="0.35">
      <c r="A557" s="11">
        <v>553</v>
      </c>
      <c r="B557" s="11" t="s">
        <v>652</v>
      </c>
      <c r="C557" s="11" t="s">
        <v>662</v>
      </c>
      <c r="D557" s="11">
        <v>221</v>
      </c>
      <c r="E557" s="15" t="s">
        <v>663</v>
      </c>
      <c r="F557" s="19"/>
      <c r="G557" s="11" t="s">
        <v>666</v>
      </c>
      <c r="H557" s="15" t="s">
        <v>802</v>
      </c>
      <c r="I557" s="11"/>
      <c r="J557" s="11" t="s">
        <v>93</v>
      </c>
      <c r="K557" s="11"/>
      <c r="L557" s="11" t="s">
        <v>25</v>
      </c>
      <c r="M557" s="11" t="s">
        <v>116</v>
      </c>
      <c r="N557" s="10">
        <v>39467984</v>
      </c>
      <c r="O557" s="10"/>
      <c r="P557" s="10">
        <v>39467984</v>
      </c>
      <c r="Q557" s="10"/>
      <c r="R557" s="10"/>
      <c r="S557" s="10"/>
      <c r="T557" s="10"/>
      <c r="U557" s="10">
        <f t="shared" si="13"/>
        <v>39467984</v>
      </c>
      <c r="V557" s="10"/>
      <c r="W557" s="10"/>
      <c r="X557" s="41"/>
      <c r="Y557" s="41"/>
      <c r="Z557" s="41"/>
      <c r="AA557" s="41">
        <v>1</v>
      </c>
    </row>
    <row r="558" spans="1:27" ht="91" x14ac:dyDescent="0.35">
      <c r="A558" s="11">
        <v>554</v>
      </c>
      <c r="B558" s="11" t="s">
        <v>672</v>
      </c>
      <c r="C558" s="11" t="s">
        <v>695</v>
      </c>
      <c r="D558" s="11">
        <v>316</v>
      </c>
      <c r="E558" s="15" t="s">
        <v>698</v>
      </c>
      <c r="F558" s="19"/>
      <c r="G558" s="11" t="s">
        <v>699</v>
      </c>
      <c r="H558" s="15" t="s">
        <v>803</v>
      </c>
      <c r="I558" s="11"/>
      <c r="J558" s="11" t="s">
        <v>93</v>
      </c>
      <c r="K558" s="11"/>
      <c r="L558" s="11" t="s">
        <v>25</v>
      </c>
      <c r="M558" s="11" t="s">
        <v>116</v>
      </c>
      <c r="N558" s="10">
        <v>80090</v>
      </c>
      <c r="O558" s="10"/>
      <c r="P558" s="10">
        <v>80090</v>
      </c>
      <c r="Q558" s="10"/>
      <c r="R558" s="10"/>
      <c r="S558" s="10"/>
      <c r="T558" s="10"/>
      <c r="U558" s="10">
        <f t="shared" si="13"/>
        <v>80090</v>
      </c>
      <c r="V558" s="10"/>
      <c r="W558" s="10"/>
      <c r="X558" s="41"/>
      <c r="Y558" s="41"/>
      <c r="Z558" s="41"/>
      <c r="AA558" s="41">
        <v>1</v>
      </c>
    </row>
    <row r="559" spans="1:27" ht="52" x14ac:dyDescent="0.35">
      <c r="A559" s="11">
        <v>555</v>
      </c>
      <c r="B559" s="11" t="s">
        <v>708</v>
      </c>
      <c r="C559" s="11" t="s">
        <v>715</v>
      </c>
      <c r="D559" s="11">
        <v>380</v>
      </c>
      <c r="E559" s="15" t="s">
        <v>716</v>
      </c>
      <c r="F559" s="19"/>
      <c r="G559" s="11" t="s">
        <v>717</v>
      </c>
      <c r="H559" s="15" t="s">
        <v>804</v>
      </c>
      <c r="I559" s="11"/>
      <c r="J559" s="11" t="s">
        <v>93</v>
      </c>
      <c r="K559" s="11"/>
      <c r="L559" s="11" t="s">
        <v>25</v>
      </c>
      <c r="M559" s="11" t="s">
        <v>116</v>
      </c>
      <c r="N559" s="10">
        <v>3511209</v>
      </c>
      <c r="O559" s="10"/>
      <c r="P559" s="10">
        <v>3511209</v>
      </c>
      <c r="Q559" s="10"/>
      <c r="R559" s="10"/>
      <c r="S559" s="10"/>
      <c r="T559" s="10"/>
      <c r="U559" s="10">
        <f t="shared" si="13"/>
        <v>3511209</v>
      </c>
      <c r="V559" s="10"/>
      <c r="W559" s="10"/>
      <c r="X559" s="41"/>
      <c r="Y559" s="41"/>
      <c r="Z559" s="41"/>
      <c r="AA559" s="41">
        <v>1</v>
      </c>
    </row>
    <row r="560" spans="1:27" ht="117" x14ac:dyDescent="0.35">
      <c r="A560" s="11">
        <v>556</v>
      </c>
      <c r="B560" s="11" t="s">
        <v>723</v>
      </c>
      <c r="C560" s="11" t="s">
        <v>738</v>
      </c>
      <c r="D560" s="11">
        <v>440</v>
      </c>
      <c r="E560" s="15" t="s">
        <v>741</v>
      </c>
      <c r="F560" s="19"/>
      <c r="G560" s="11" t="s">
        <v>742</v>
      </c>
      <c r="H560" s="15" t="s">
        <v>805</v>
      </c>
      <c r="I560" s="11"/>
      <c r="J560" s="11" t="s">
        <v>93</v>
      </c>
      <c r="K560" s="11"/>
      <c r="L560" s="11" t="s">
        <v>25</v>
      </c>
      <c r="M560" s="11" t="s">
        <v>116</v>
      </c>
      <c r="N560" s="10">
        <v>4780148</v>
      </c>
      <c r="O560" s="10"/>
      <c r="P560" s="10">
        <v>4780148</v>
      </c>
      <c r="Q560" s="10"/>
      <c r="R560" s="10"/>
      <c r="S560" s="10"/>
      <c r="T560" s="10"/>
      <c r="U560" s="10">
        <f t="shared" si="13"/>
        <v>4780148</v>
      </c>
      <c r="V560" s="10"/>
      <c r="W560" s="10"/>
      <c r="X560" s="41"/>
      <c r="Y560" s="41"/>
      <c r="Z560" s="41"/>
      <c r="AA560" s="41">
        <v>1</v>
      </c>
    </row>
    <row r="561" spans="1:27" ht="130" x14ac:dyDescent="0.35">
      <c r="A561" s="11">
        <v>557</v>
      </c>
      <c r="B561" s="11" t="s">
        <v>723</v>
      </c>
      <c r="C561" s="11" t="s">
        <v>732</v>
      </c>
      <c r="D561" s="11">
        <v>429</v>
      </c>
      <c r="E561" s="15" t="s">
        <v>736</v>
      </c>
      <c r="F561" s="19"/>
      <c r="G561" s="11" t="s">
        <v>737</v>
      </c>
      <c r="H561" s="15" t="s">
        <v>806</v>
      </c>
      <c r="I561" s="11"/>
      <c r="J561" s="11" t="s">
        <v>128</v>
      </c>
      <c r="K561" s="11"/>
      <c r="L561" s="11" t="s">
        <v>25</v>
      </c>
      <c r="M561" s="11" t="s">
        <v>116</v>
      </c>
      <c r="N561" s="10">
        <v>124598</v>
      </c>
      <c r="O561" s="10"/>
      <c r="P561" s="10">
        <v>124598</v>
      </c>
      <c r="Q561" s="10"/>
      <c r="R561" s="10"/>
      <c r="S561" s="10"/>
      <c r="T561" s="10"/>
      <c r="U561" s="10">
        <f t="shared" si="13"/>
        <v>124598</v>
      </c>
      <c r="V561" s="10"/>
      <c r="W561" s="10"/>
      <c r="X561" s="41"/>
      <c r="Y561" s="41"/>
      <c r="Z561" s="41"/>
      <c r="AA561" s="41">
        <v>1</v>
      </c>
    </row>
    <row r="562" spans="1:27" ht="130" x14ac:dyDescent="0.35">
      <c r="A562" s="11">
        <v>558</v>
      </c>
      <c r="B562" s="11" t="s">
        <v>723</v>
      </c>
      <c r="C562" s="11" t="s">
        <v>732</v>
      </c>
      <c r="D562" s="11">
        <v>429</v>
      </c>
      <c r="E562" s="15" t="s">
        <v>736</v>
      </c>
      <c r="F562" s="19"/>
      <c r="G562" s="11" t="s">
        <v>737</v>
      </c>
      <c r="H562" s="15" t="s">
        <v>807</v>
      </c>
      <c r="I562" s="11"/>
      <c r="J562" s="11" t="s">
        <v>128</v>
      </c>
      <c r="K562" s="11"/>
      <c r="L562" s="11" t="s">
        <v>25</v>
      </c>
      <c r="M562" s="11" t="s">
        <v>116</v>
      </c>
      <c r="N562" s="10">
        <v>221214</v>
      </c>
      <c r="O562" s="10"/>
      <c r="P562" s="10">
        <v>221214</v>
      </c>
      <c r="Q562" s="10"/>
      <c r="R562" s="10"/>
      <c r="S562" s="10"/>
      <c r="T562" s="10"/>
      <c r="U562" s="10">
        <f t="shared" si="13"/>
        <v>221214</v>
      </c>
      <c r="V562" s="10"/>
      <c r="W562" s="10"/>
      <c r="X562" s="41"/>
      <c r="Y562" s="41"/>
      <c r="Z562" s="41"/>
      <c r="AA562" s="41">
        <v>1</v>
      </c>
    </row>
    <row r="563" spans="1:27" ht="130" x14ac:dyDescent="0.35">
      <c r="A563" s="11">
        <v>559</v>
      </c>
      <c r="B563" s="11" t="s">
        <v>723</v>
      </c>
      <c r="C563" s="11" t="s">
        <v>732</v>
      </c>
      <c r="D563" s="11">
        <v>429</v>
      </c>
      <c r="E563" s="15" t="s">
        <v>736</v>
      </c>
      <c r="F563" s="19"/>
      <c r="G563" s="11" t="s">
        <v>737</v>
      </c>
      <c r="H563" s="15" t="s">
        <v>808</v>
      </c>
      <c r="I563" s="11"/>
      <c r="J563" s="11" t="s">
        <v>128</v>
      </c>
      <c r="K563" s="11"/>
      <c r="L563" s="11" t="s">
        <v>25</v>
      </c>
      <c r="M563" s="11" t="s">
        <v>116</v>
      </c>
      <c r="N563" s="10">
        <v>62920</v>
      </c>
      <c r="O563" s="10"/>
      <c r="P563" s="10">
        <v>62920</v>
      </c>
      <c r="Q563" s="10"/>
      <c r="R563" s="10"/>
      <c r="S563" s="10"/>
      <c r="T563" s="10"/>
      <c r="U563" s="10">
        <f t="shared" si="13"/>
        <v>62920</v>
      </c>
      <c r="V563" s="10"/>
      <c r="W563" s="10"/>
      <c r="X563" s="41"/>
      <c r="Y563" s="41"/>
      <c r="Z563" s="41"/>
      <c r="AA563" s="41">
        <v>1</v>
      </c>
    </row>
    <row r="564" spans="1:27" ht="130" x14ac:dyDescent="0.35">
      <c r="A564" s="11">
        <v>560</v>
      </c>
      <c r="B564" s="11" t="s">
        <v>723</v>
      </c>
      <c r="C564" s="11" t="s">
        <v>732</v>
      </c>
      <c r="D564" s="11">
        <v>429</v>
      </c>
      <c r="E564" s="15" t="s">
        <v>736</v>
      </c>
      <c r="F564" s="19"/>
      <c r="G564" s="11" t="s">
        <v>737</v>
      </c>
      <c r="H564" s="15" t="s">
        <v>809</v>
      </c>
      <c r="I564" s="11"/>
      <c r="J564" s="11" t="s">
        <v>128</v>
      </c>
      <c r="K564" s="11"/>
      <c r="L564" s="11" t="s">
        <v>25</v>
      </c>
      <c r="M564" s="11" t="s">
        <v>116</v>
      </c>
      <c r="N564" s="10">
        <v>10973</v>
      </c>
      <c r="O564" s="10"/>
      <c r="P564" s="10">
        <v>10973</v>
      </c>
      <c r="Q564" s="10"/>
      <c r="R564" s="10"/>
      <c r="S564" s="10"/>
      <c r="T564" s="10"/>
      <c r="U564" s="10">
        <f t="shared" si="13"/>
        <v>10973</v>
      </c>
      <c r="V564" s="10"/>
      <c r="W564" s="10"/>
      <c r="X564" s="41"/>
      <c r="Y564" s="41"/>
      <c r="Z564" s="41"/>
      <c r="AA564" s="41">
        <v>1</v>
      </c>
    </row>
    <row r="565" spans="1:27" ht="130" x14ac:dyDescent="0.35">
      <c r="A565" s="11">
        <v>561</v>
      </c>
      <c r="B565" s="11" t="s">
        <v>723</v>
      </c>
      <c r="C565" s="11" t="s">
        <v>732</v>
      </c>
      <c r="D565" s="11">
        <v>429</v>
      </c>
      <c r="E565" s="15" t="s">
        <v>736</v>
      </c>
      <c r="F565" s="19"/>
      <c r="G565" s="11" t="s">
        <v>737</v>
      </c>
      <c r="H565" s="15" t="s">
        <v>810</v>
      </c>
      <c r="I565" s="11"/>
      <c r="J565" s="11" t="s">
        <v>128</v>
      </c>
      <c r="K565" s="11"/>
      <c r="L565" s="11" t="s">
        <v>25</v>
      </c>
      <c r="M565" s="11" t="s">
        <v>116</v>
      </c>
      <c r="N565" s="10">
        <v>11712</v>
      </c>
      <c r="O565" s="10"/>
      <c r="P565" s="10">
        <v>11712</v>
      </c>
      <c r="Q565" s="10"/>
      <c r="R565" s="10"/>
      <c r="S565" s="10"/>
      <c r="T565" s="10"/>
      <c r="U565" s="10">
        <f t="shared" si="13"/>
        <v>11712</v>
      </c>
      <c r="V565" s="10"/>
      <c r="W565" s="10"/>
      <c r="X565" s="41"/>
      <c r="Y565" s="41"/>
      <c r="Z565" s="41"/>
      <c r="AA565" s="41">
        <v>1</v>
      </c>
    </row>
    <row r="566" spans="1:27" ht="130" x14ac:dyDescent="0.35">
      <c r="A566" s="11">
        <v>562</v>
      </c>
      <c r="B566" s="11" t="s">
        <v>723</v>
      </c>
      <c r="C566" s="11" t="s">
        <v>732</v>
      </c>
      <c r="D566" s="11">
        <v>429</v>
      </c>
      <c r="E566" s="15" t="s">
        <v>736</v>
      </c>
      <c r="F566" s="19"/>
      <c r="G566" s="11" t="s">
        <v>737</v>
      </c>
      <c r="H566" s="15" t="s">
        <v>811</v>
      </c>
      <c r="I566" s="11"/>
      <c r="J566" s="11" t="s">
        <v>128</v>
      </c>
      <c r="K566" s="11"/>
      <c r="L566" s="11" t="s">
        <v>25</v>
      </c>
      <c r="M566" s="11" t="s">
        <v>116</v>
      </c>
      <c r="N566" s="10">
        <v>14170</v>
      </c>
      <c r="O566" s="10"/>
      <c r="P566" s="10">
        <v>14170</v>
      </c>
      <c r="Q566" s="10"/>
      <c r="R566" s="10"/>
      <c r="S566" s="10"/>
      <c r="T566" s="10"/>
      <c r="U566" s="10">
        <f t="shared" si="13"/>
        <v>14170</v>
      </c>
      <c r="V566" s="10"/>
      <c r="W566" s="10"/>
      <c r="X566" s="41"/>
      <c r="Y566" s="41"/>
      <c r="Z566" s="41"/>
      <c r="AA566" s="41">
        <v>1</v>
      </c>
    </row>
    <row r="567" spans="1:27" ht="130" x14ac:dyDescent="0.35">
      <c r="A567" s="11">
        <v>563</v>
      </c>
      <c r="B567" s="11" t="s">
        <v>723</v>
      </c>
      <c r="C567" s="11" t="s">
        <v>732</v>
      </c>
      <c r="D567" s="11">
        <v>429</v>
      </c>
      <c r="E567" s="15" t="s">
        <v>736</v>
      </c>
      <c r="F567" s="19"/>
      <c r="G567" s="11" t="s">
        <v>737</v>
      </c>
      <c r="H567" s="15" t="s">
        <v>812</v>
      </c>
      <c r="I567" s="11"/>
      <c r="J567" s="11" t="s">
        <v>128</v>
      </c>
      <c r="K567" s="11"/>
      <c r="L567" s="11" t="s">
        <v>25</v>
      </c>
      <c r="M567" s="11" t="s">
        <v>116</v>
      </c>
      <c r="N567" s="10">
        <v>19947</v>
      </c>
      <c r="O567" s="10"/>
      <c r="P567" s="10">
        <v>19947</v>
      </c>
      <c r="Q567" s="10"/>
      <c r="R567" s="10"/>
      <c r="S567" s="10"/>
      <c r="T567" s="10"/>
      <c r="U567" s="10">
        <f t="shared" si="13"/>
        <v>19947</v>
      </c>
      <c r="V567" s="10"/>
      <c r="W567" s="10"/>
      <c r="X567" s="41"/>
      <c r="Y567" s="41"/>
      <c r="Z567" s="41"/>
      <c r="AA567" s="41">
        <v>1</v>
      </c>
    </row>
    <row r="568" spans="1:27" ht="130" x14ac:dyDescent="0.35">
      <c r="A568" s="11">
        <v>564</v>
      </c>
      <c r="B568" s="11" t="s">
        <v>723</v>
      </c>
      <c r="C568" s="11" t="s">
        <v>732</v>
      </c>
      <c r="D568" s="11">
        <v>429</v>
      </c>
      <c r="E568" s="15" t="s">
        <v>736</v>
      </c>
      <c r="F568" s="19"/>
      <c r="G568" s="11" t="s">
        <v>737</v>
      </c>
      <c r="H568" s="15" t="s">
        <v>813</v>
      </c>
      <c r="I568" s="11"/>
      <c r="J568" s="11" t="s">
        <v>128</v>
      </c>
      <c r="K568" s="11"/>
      <c r="L568" s="11" t="s">
        <v>25</v>
      </c>
      <c r="M568" s="11" t="s">
        <v>116</v>
      </c>
      <c r="N568" s="10">
        <v>25481</v>
      </c>
      <c r="O568" s="10"/>
      <c r="P568" s="10">
        <v>25481</v>
      </c>
      <c r="Q568" s="10"/>
      <c r="R568" s="10"/>
      <c r="S568" s="10"/>
      <c r="T568" s="10"/>
      <c r="U568" s="10">
        <f t="shared" si="13"/>
        <v>25481</v>
      </c>
      <c r="V568" s="10"/>
      <c r="W568" s="10"/>
      <c r="X568" s="41"/>
      <c r="Y568" s="41"/>
      <c r="Z568" s="41"/>
      <c r="AA568" s="41">
        <v>1</v>
      </c>
    </row>
    <row r="569" spans="1:27" ht="130" x14ac:dyDescent="0.35">
      <c r="A569" s="11">
        <v>565</v>
      </c>
      <c r="B569" s="11" t="s">
        <v>723</v>
      </c>
      <c r="C569" s="11" t="s">
        <v>732</v>
      </c>
      <c r="D569" s="11">
        <v>429</v>
      </c>
      <c r="E569" s="15" t="s">
        <v>736</v>
      </c>
      <c r="F569" s="19"/>
      <c r="G569" s="11" t="s">
        <v>737</v>
      </c>
      <c r="H569" s="15" t="s">
        <v>814</v>
      </c>
      <c r="I569" s="11"/>
      <c r="J569" s="11" t="s">
        <v>128</v>
      </c>
      <c r="K569" s="11"/>
      <c r="L569" s="11" t="s">
        <v>25</v>
      </c>
      <c r="M569" s="11" t="s">
        <v>116</v>
      </c>
      <c r="N569" s="10">
        <v>43300</v>
      </c>
      <c r="O569" s="10"/>
      <c r="P569" s="10">
        <v>43300</v>
      </c>
      <c r="Q569" s="10"/>
      <c r="R569" s="10"/>
      <c r="S569" s="10"/>
      <c r="T569" s="10"/>
      <c r="U569" s="10">
        <f t="shared" si="13"/>
        <v>43300</v>
      </c>
      <c r="V569" s="10"/>
      <c r="W569" s="10"/>
      <c r="X569" s="41"/>
      <c r="Y569" s="41"/>
      <c r="Z569" s="41"/>
      <c r="AA569" s="41">
        <v>1</v>
      </c>
    </row>
    <row r="570" spans="1:27" ht="260" x14ac:dyDescent="0.35">
      <c r="A570" s="11">
        <v>566</v>
      </c>
      <c r="B570" s="11" t="s">
        <v>723</v>
      </c>
      <c r="C570" s="11" t="s">
        <v>732</v>
      </c>
      <c r="D570" s="11">
        <v>429</v>
      </c>
      <c r="E570" s="15" t="s">
        <v>736</v>
      </c>
      <c r="F570" s="19"/>
      <c r="G570" s="11" t="s">
        <v>737</v>
      </c>
      <c r="H570" s="15" t="s">
        <v>815</v>
      </c>
      <c r="I570" s="11"/>
      <c r="J570" s="11" t="s">
        <v>128</v>
      </c>
      <c r="K570" s="11"/>
      <c r="L570" s="11" t="s">
        <v>25</v>
      </c>
      <c r="M570" s="11" t="s">
        <v>116</v>
      </c>
      <c r="N570" s="10">
        <v>383699</v>
      </c>
      <c r="O570" s="10"/>
      <c r="P570" s="10">
        <v>383699</v>
      </c>
      <c r="Q570" s="10"/>
      <c r="R570" s="10"/>
      <c r="S570" s="10"/>
      <c r="T570" s="10"/>
      <c r="U570" s="10">
        <f t="shared" ref="U570:U633" si="14">N570</f>
        <v>383699</v>
      </c>
      <c r="V570" s="10"/>
      <c r="W570" s="10"/>
      <c r="X570" s="41"/>
      <c r="Y570" s="41"/>
      <c r="Z570" s="41"/>
      <c r="AA570" s="41">
        <v>1</v>
      </c>
    </row>
    <row r="571" spans="1:27" ht="247" x14ac:dyDescent="0.35">
      <c r="A571" s="11">
        <v>567</v>
      </c>
      <c r="B571" s="11" t="s">
        <v>723</v>
      </c>
      <c r="C571" s="11" t="s">
        <v>732</v>
      </c>
      <c r="D571" s="11">
        <v>429</v>
      </c>
      <c r="E571" s="15" t="s">
        <v>736</v>
      </c>
      <c r="F571" s="19"/>
      <c r="G571" s="11" t="s">
        <v>737</v>
      </c>
      <c r="H571" s="15" t="s">
        <v>816</v>
      </c>
      <c r="I571" s="11"/>
      <c r="J571" s="11" t="s">
        <v>128</v>
      </c>
      <c r="K571" s="11"/>
      <c r="L571" s="11" t="s">
        <v>25</v>
      </c>
      <c r="M571" s="11" t="s">
        <v>116</v>
      </c>
      <c r="N571" s="10">
        <v>967832</v>
      </c>
      <c r="O571" s="10"/>
      <c r="P571" s="10">
        <v>967832</v>
      </c>
      <c r="Q571" s="10"/>
      <c r="R571" s="10"/>
      <c r="S571" s="10"/>
      <c r="T571" s="10"/>
      <c r="U571" s="10">
        <f t="shared" si="14"/>
        <v>967832</v>
      </c>
      <c r="V571" s="10"/>
      <c r="W571" s="10"/>
      <c r="X571" s="41"/>
      <c r="Y571" s="41"/>
      <c r="Z571" s="41"/>
      <c r="AA571" s="41">
        <v>1</v>
      </c>
    </row>
    <row r="572" spans="1:27" ht="117" x14ac:dyDescent="0.35">
      <c r="A572" s="11">
        <v>568</v>
      </c>
      <c r="B572" s="11" t="s">
        <v>723</v>
      </c>
      <c r="C572" s="11" t="s">
        <v>738</v>
      </c>
      <c r="D572" s="11">
        <v>440</v>
      </c>
      <c r="E572" s="15" t="s">
        <v>741</v>
      </c>
      <c r="F572" s="19"/>
      <c r="G572" s="11" t="s">
        <v>742</v>
      </c>
      <c r="H572" s="15" t="s">
        <v>817</v>
      </c>
      <c r="I572" s="11"/>
      <c r="J572" s="11" t="s">
        <v>128</v>
      </c>
      <c r="K572" s="11"/>
      <c r="L572" s="11" t="s">
        <v>25</v>
      </c>
      <c r="M572" s="11" t="s">
        <v>116</v>
      </c>
      <c r="N572" s="10">
        <v>536947</v>
      </c>
      <c r="O572" s="10"/>
      <c r="P572" s="10">
        <v>536947</v>
      </c>
      <c r="Q572" s="10"/>
      <c r="R572" s="10"/>
      <c r="S572" s="10"/>
      <c r="T572" s="10"/>
      <c r="U572" s="10">
        <f t="shared" si="14"/>
        <v>536947</v>
      </c>
      <c r="V572" s="10"/>
      <c r="W572" s="10"/>
      <c r="X572" s="41"/>
      <c r="Y572" s="41"/>
      <c r="Z572" s="41"/>
      <c r="AA572" s="41">
        <v>1</v>
      </c>
    </row>
    <row r="573" spans="1:27" ht="117" x14ac:dyDescent="0.35">
      <c r="A573" s="11">
        <v>569</v>
      </c>
      <c r="B573" s="11" t="s">
        <v>723</v>
      </c>
      <c r="C573" s="11" t="s">
        <v>738</v>
      </c>
      <c r="D573" s="11">
        <v>440</v>
      </c>
      <c r="E573" s="15" t="s">
        <v>741</v>
      </c>
      <c r="F573" s="19"/>
      <c r="G573" s="11" t="s">
        <v>742</v>
      </c>
      <c r="H573" s="15" t="s">
        <v>818</v>
      </c>
      <c r="I573" s="11"/>
      <c r="J573" s="11" t="s">
        <v>128</v>
      </c>
      <c r="K573" s="11"/>
      <c r="L573" s="11" t="s">
        <v>25</v>
      </c>
      <c r="M573" s="11" t="s">
        <v>116</v>
      </c>
      <c r="N573" s="10">
        <v>164731</v>
      </c>
      <c r="O573" s="10"/>
      <c r="P573" s="10">
        <v>164731</v>
      </c>
      <c r="Q573" s="10"/>
      <c r="R573" s="10"/>
      <c r="S573" s="10"/>
      <c r="T573" s="10"/>
      <c r="U573" s="10">
        <f t="shared" si="14"/>
        <v>164731</v>
      </c>
      <c r="V573" s="10"/>
      <c r="W573" s="10"/>
      <c r="X573" s="41"/>
      <c r="Y573" s="41"/>
      <c r="Z573" s="41"/>
      <c r="AA573" s="41">
        <v>1</v>
      </c>
    </row>
    <row r="574" spans="1:27" ht="117" x14ac:dyDescent="0.35">
      <c r="A574" s="11">
        <v>570</v>
      </c>
      <c r="B574" s="11" t="s">
        <v>723</v>
      </c>
      <c r="C574" s="11" t="s">
        <v>738</v>
      </c>
      <c r="D574" s="11">
        <v>440</v>
      </c>
      <c r="E574" s="15" t="s">
        <v>741</v>
      </c>
      <c r="F574" s="19"/>
      <c r="G574" s="11" t="s">
        <v>742</v>
      </c>
      <c r="H574" s="15" t="s">
        <v>819</v>
      </c>
      <c r="I574" s="11"/>
      <c r="J574" s="11" t="s">
        <v>128</v>
      </c>
      <c r="K574" s="11"/>
      <c r="L574" s="11" t="s">
        <v>25</v>
      </c>
      <c r="M574" s="11" t="s">
        <v>116</v>
      </c>
      <c r="N574" s="10">
        <v>319374</v>
      </c>
      <c r="O574" s="10"/>
      <c r="P574" s="10">
        <v>319374</v>
      </c>
      <c r="Q574" s="10"/>
      <c r="R574" s="10"/>
      <c r="S574" s="10"/>
      <c r="T574" s="10"/>
      <c r="U574" s="10">
        <f t="shared" si="14"/>
        <v>319374</v>
      </c>
      <c r="V574" s="10"/>
      <c r="W574" s="10"/>
      <c r="X574" s="41"/>
      <c r="Y574" s="41"/>
      <c r="Z574" s="41"/>
      <c r="AA574" s="41">
        <v>1</v>
      </c>
    </row>
    <row r="575" spans="1:27" ht="117" x14ac:dyDescent="0.35">
      <c r="A575" s="11">
        <v>571</v>
      </c>
      <c r="B575" s="11" t="s">
        <v>723</v>
      </c>
      <c r="C575" s="11" t="s">
        <v>738</v>
      </c>
      <c r="D575" s="11">
        <v>440</v>
      </c>
      <c r="E575" s="15" t="s">
        <v>741</v>
      </c>
      <c r="F575" s="19"/>
      <c r="G575" s="11" t="s">
        <v>742</v>
      </c>
      <c r="H575" s="15" t="s">
        <v>820</v>
      </c>
      <c r="I575" s="11"/>
      <c r="J575" s="11" t="s">
        <v>128</v>
      </c>
      <c r="K575" s="11"/>
      <c r="L575" s="11" t="s">
        <v>25</v>
      </c>
      <c r="M575" s="11" t="s">
        <v>116</v>
      </c>
      <c r="N575" s="10">
        <v>1790753</v>
      </c>
      <c r="O575" s="10"/>
      <c r="P575" s="10">
        <v>1790753</v>
      </c>
      <c r="Q575" s="10"/>
      <c r="R575" s="10"/>
      <c r="S575" s="10"/>
      <c r="T575" s="10"/>
      <c r="U575" s="10">
        <f t="shared" si="14"/>
        <v>1790753</v>
      </c>
      <c r="V575" s="10"/>
      <c r="W575" s="10"/>
      <c r="X575" s="41"/>
      <c r="Y575" s="41"/>
      <c r="Z575" s="41"/>
      <c r="AA575" s="41">
        <v>1</v>
      </c>
    </row>
    <row r="576" spans="1:27" ht="117" x14ac:dyDescent="0.35">
      <c r="A576" s="11">
        <v>572</v>
      </c>
      <c r="B576" s="11" t="s">
        <v>723</v>
      </c>
      <c r="C576" s="11" t="s">
        <v>738</v>
      </c>
      <c r="D576" s="11">
        <v>440</v>
      </c>
      <c r="E576" s="15" t="s">
        <v>741</v>
      </c>
      <c r="F576" s="19"/>
      <c r="G576" s="11" t="s">
        <v>742</v>
      </c>
      <c r="H576" s="15" t="s">
        <v>821</v>
      </c>
      <c r="I576" s="11"/>
      <c r="J576" s="11" t="s">
        <v>128</v>
      </c>
      <c r="K576" s="11"/>
      <c r="L576" s="11" t="s">
        <v>25</v>
      </c>
      <c r="M576" s="11" t="s">
        <v>116</v>
      </c>
      <c r="N576" s="10">
        <v>2259428</v>
      </c>
      <c r="O576" s="10"/>
      <c r="P576" s="10">
        <v>2259428</v>
      </c>
      <c r="Q576" s="10"/>
      <c r="R576" s="10"/>
      <c r="S576" s="10"/>
      <c r="T576" s="10"/>
      <c r="U576" s="10">
        <f t="shared" si="14"/>
        <v>2259428</v>
      </c>
      <c r="V576" s="10"/>
      <c r="W576" s="10"/>
      <c r="X576" s="41"/>
      <c r="Y576" s="41"/>
      <c r="Z576" s="41"/>
      <c r="AA576" s="41">
        <v>1</v>
      </c>
    </row>
    <row r="577" spans="1:27" ht="260" x14ac:dyDescent="0.35">
      <c r="A577" s="11">
        <v>573</v>
      </c>
      <c r="B577" s="11" t="s">
        <v>723</v>
      </c>
      <c r="C577" s="11" t="s">
        <v>732</v>
      </c>
      <c r="D577" s="11">
        <v>429</v>
      </c>
      <c r="E577" s="15" t="s">
        <v>736</v>
      </c>
      <c r="F577" s="19"/>
      <c r="G577" s="11" t="s">
        <v>737</v>
      </c>
      <c r="H577" s="15" t="s">
        <v>822</v>
      </c>
      <c r="I577" s="11"/>
      <c r="J577" s="11" t="s">
        <v>128</v>
      </c>
      <c r="K577" s="11"/>
      <c r="L577" s="11" t="s">
        <v>25</v>
      </c>
      <c r="M577" s="11" t="s">
        <v>116</v>
      </c>
      <c r="N577" s="10">
        <v>111356</v>
      </c>
      <c r="O577" s="10"/>
      <c r="P577" s="10">
        <v>111356</v>
      </c>
      <c r="Q577" s="10"/>
      <c r="R577" s="10"/>
      <c r="S577" s="10"/>
      <c r="T577" s="10"/>
      <c r="U577" s="10">
        <f t="shared" si="14"/>
        <v>111356</v>
      </c>
      <c r="V577" s="10"/>
      <c r="W577" s="10"/>
      <c r="X577" s="41"/>
      <c r="Y577" s="41"/>
      <c r="Z577" s="41"/>
      <c r="AA577" s="41">
        <v>1</v>
      </c>
    </row>
    <row r="578" spans="1:27" ht="117" x14ac:dyDescent="0.35">
      <c r="A578" s="11">
        <v>574</v>
      </c>
      <c r="B578" s="11" t="s">
        <v>723</v>
      </c>
      <c r="C578" s="11" t="s">
        <v>738</v>
      </c>
      <c r="D578" s="11">
        <v>440</v>
      </c>
      <c r="E578" s="15" t="s">
        <v>741</v>
      </c>
      <c r="F578" s="19"/>
      <c r="G578" s="11" t="s">
        <v>742</v>
      </c>
      <c r="H578" s="15" t="s">
        <v>823</v>
      </c>
      <c r="I578" s="11"/>
      <c r="J578" s="11" t="s">
        <v>128</v>
      </c>
      <c r="K578" s="11"/>
      <c r="L578" s="11" t="s">
        <v>25</v>
      </c>
      <c r="M578" s="11" t="s">
        <v>116</v>
      </c>
      <c r="N578" s="10">
        <v>214231</v>
      </c>
      <c r="O578" s="10"/>
      <c r="P578" s="10">
        <v>214231</v>
      </c>
      <c r="Q578" s="10"/>
      <c r="R578" s="10"/>
      <c r="S578" s="10"/>
      <c r="T578" s="10"/>
      <c r="U578" s="10">
        <f t="shared" si="14"/>
        <v>214231</v>
      </c>
      <c r="V578" s="10"/>
      <c r="W578" s="10"/>
      <c r="X578" s="41"/>
      <c r="Y578" s="41"/>
      <c r="Z578" s="41"/>
      <c r="AA578" s="41">
        <v>1</v>
      </c>
    </row>
    <row r="579" spans="1:27" ht="117" x14ac:dyDescent="0.35">
      <c r="A579" s="11">
        <v>575</v>
      </c>
      <c r="B579" s="11" t="s">
        <v>723</v>
      </c>
      <c r="C579" s="11" t="s">
        <v>738</v>
      </c>
      <c r="D579" s="11">
        <v>440</v>
      </c>
      <c r="E579" s="15" t="s">
        <v>741</v>
      </c>
      <c r="F579" s="19"/>
      <c r="G579" s="11" t="s">
        <v>742</v>
      </c>
      <c r="H579" s="15" t="s">
        <v>824</v>
      </c>
      <c r="I579" s="11"/>
      <c r="J579" s="11" t="s">
        <v>128</v>
      </c>
      <c r="K579" s="11"/>
      <c r="L579" s="11" t="s">
        <v>25</v>
      </c>
      <c r="M579" s="11" t="s">
        <v>116</v>
      </c>
      <c r="N579" s="10">
        <v>68718</v>
      </c>
      <c r="O579" s="10"/>
      <c r="P579" s="10">
        <v>68718</v>
      </c>
      <c r="Q579" s="10"/>
      <c r="R579" s="10"/>
      <c r="S579" s="10"/>
      <c r="T579" s="10"/>
      <c r="U579" s="10">
        <f t="shared" si="14"/>
        <v>68718</v>
      </c>
      <c r="V579" s="10"/>
      <c r="W579" s="10"/>
      <c r="X579" s="41"/>
      <c r="Y579" s="41"/>
      <c r="Z579" s="41"/>
      <c r="AA579" s="41">
        <v>1</v>
      </c>
    </row>
    <row r="580" spans="1:27" ht="117" x14ac:dyDescent="0.35">
      <c r="A580" s="11">
        <v>576</v>
      </c>
      <c r="B580" s="11" t="s">
        <v>723</v>
      </c>
      <c r="C580" s="11" t="s">
        <v>738</v>
      </c>
      <c r="D580" s="11">
        <v>440</v>
      </c>
      <c r="E580" s="15" t="s">
        <v>741</v>
      </c>
      <c r="F580" s="19"/>
      <c r="G580" s="11" t="s">
        <v>742</v>
      </c>
      <c r="H580" s="15" t="s">
        <v>825</v>
      </c>
      <c r="I580" s="11"/>
      <c r="J580" s="11" t="s">
        <v>128</v>
      </c>
      <c r="K580" s="11"/>
      <c r="L580" s="11" t="s">
        <v>25</v>
      </c>
      <c r="M580" s="11" t="s">
        <v>116</v>
      </c>
      <c r="N580" s="10">
        <v>47737</v>
      </c>
      <c r="O580" s="10"/>
      <c r="P580" s="10">
        <v>47737</v>
      </c>
      <c r="Q580" s="10"/>
      <c r="R580" s="10"/>
      <c r="S580" s="10"/>
      <c r="T580" s="10"/>
      <c r="U580" s="10">
        <f t="shared" si="14"/>
        <v>47737</v>
      </c>
      <c r="V580" s="10"/>
      <c r="W580" s="10"/>
      <c r="X580" s="41"/>
      <c r="Y580" s="41"/>
      <c r="Z580" s="41"/>
      <c r="AA580" s="41">
        <v>1</v>
      </c>
    </row>
    <row r="581" spans="1:27" ht="117" x14ac:dyDescent="0.35">
      <c r="A581" s="11">
        <v>577</v>
      </c>
      <c r="B581" s="11" t="s">
        <v>723</v>
      </c>
      <c r="C581" s="11" t="s">
        <v>738</v>
      </c>
      <c r="D581" s="11">
        <v>440</v>
      </c>
      <c r="E581" s="15" t="s">
        <v>741</v>
      </c>
      <c r="F581" s="19"/>
      <c r="G581" s="11" t="s">
        <v>742</v>
      </c>
      <c r="H581" s="15" t="s">
        <v>826</v>
      </c>
      <c r="I581" s="11"/>
      <c r="J581" s="11" t="s">
        <v>128</v>
      </c>
      <c r="K581" s="11"/>
      <c r="L581" s="11" t="s">
        <v>25</v>
      </c>
      <c r="M581" s="11" t="s">
        <v>116</v>
      </c>
      <c r="N581" s="10">
        <v>31275</v>
      </c>
      <c r="O581" s="10"/>
      <c r="P581" s="10">
        <v>31275</v>
      </c>
      <c r="Q581" s="10"/>
      <c r="R581" s="10"/>
      <c r="S581" s="10"/>
      <c r="T581" s="10"/>
      <c r="U581" s="10">
        <f t="shared" si="14"/>
        <v>31275</v>
      </c>
      <c r="V581" s="10"/>
      <c r="W581" s="10"/>
      <c r="X581" s="41"/>
      <c r="Y581" s="41"/>
      <c r="Z581" s="41"/>
      <c r="AA581" s="41">
        <v>1</v>
      </c>
    </row>
    <row r="582" spans="1:27" ht="221" x14ac:dyDescent="0.35">
      <c r="A582" s="11">
        <v>578</v>
      </c>
      <c r="B582" s="11" t="s">
        <v>723</v>
      </c>
      <c r="C582" s="11" t="s">
        <v>732</v>
      </c>
      <c r="D582" s="11">
        <v>429</v>
      </c>
      <c r="E582" s="15" t="s">
        <v>736</v>
      </c>
      <c r="F582" s="19"/>
      <c r="G582" s="11" t="s">
        <v>737</v>
      </c>
      <c r="H582" s="15" t="s">
        <v>827</v>
      </c>
      <c r="I582" s="11"/>
      <c r="J582" s="11" t="s">
        <v>128</v>
      </c>
      <c r="K582" s="11"/>
      <c r="L582" s="11" t="s">
        <v>25</v>
      </c>
      <c r="M582" s="11" t="s">
        <v>116</v>
      </c>
      <c r="N582" s="10">
        <v>123224</v>
      </c>
      <c r="O582" s="10"/>
      <c r="P582" s="10">
        <v>123224</v>
      </c>
      <c r="Q582" s="10"/>
      <c r="R582" s="10"/>
      <c r="S582" s="10"/>
      <c r="T582" s="10"/>
      <c r="U582" s="10">
        <f t="shared" si="14"/>
        <v>123224</v>
      </c>
      <c r="V582" s="10"/>
      <c r="W582" s="10"/>
      <c r="X582" s="41"/>
      <c r="Y582" s="41"/>
      <c r="Z582" s="41"/>
      <c r="AA582" s="41">
        <v>1</v>
      </c>
    </row>
    <row r="583" spans="1:27" ht="117" x14ac:dyDescent="0.35">
      <c r="A583" s="11">
        <v>579</v>
      </c>
      <c r="B583" s="11" t="s">
        <v>723</v>
      </c>
      <c r="C583" s="11" t="s">
        <v>738</v>
      </c>
      <c r="D583" s="11">
        <v>440</v>
      </c>
      <c r="E583" s="15" t="s">
        <v>741</v>
      </c>
      <c r="F583" s="19"/>
      <c r="G583" s="11" t="s">
        <v>742</v>
      </c>
      <c r="H583" s="15" t="s">
        <v>828</v>
      </c>
      <c r="I583" s="11"/>
      <c r="J583" s="11" t="s">
        <v>128</v>
      </c>
      <c r="K583" s="11"/>
      <c r="L583" s="11" t="s">
        <v>25</v>
      </c>
      <c r="M583" s="11" t="s">
        <v>116</v>
      </c>
      <c r="N583" s="10">
        <v>142564</v>
      </c>
      <c r="O583" s="10"/>
      <c r="P583" s="10">
        <v>142564</v>
      </c>
      <c r="Q583" s="10"/>
      <c r="R583" s="10"/>
      <c r="S583" s="10"/>
      <c r="T583" s="10"/>
      <c r="U583" s="10">
        <f t="shared" si="14"/>
        <v>142564</v>
      </c>
      <c r="V583" s="10"/>
      <c r="W583" s="10"/>
      <c r="X583" s="41"/>
      <c r="Y583" s="41"/>
      <c r="Z583" s="41"/>
      <c r="AA583" s="41">
        <v>1</v>
      </c>
    </row>
    <row r="584" spans="1:27" ht="117" x14ac:dyDescent="0.35">
      <c r="A584" s="11">
        <v>580</v>
      </c>
      <c r="B584" s="11" t="s">
        <v>723</v>
      </c>
      <c r="C584" s="11" t="s">
        <v>738</v>
      </c>
      <c r="D584" s="11">
        <v>440</v>
      </c>
      <c r="E584" s="15" t="s">
        <v>741</v>
      </c>
      <c r="F584" s="19"/>
      <c r="G584" s="11" t="s">
        <v>742</v>
      </c>
      <c r="H584" s="15" t="s">
        <v>829</v>
      </c>
      <c r="I584" s="11"/>
      <c r="J584" s="11" t="s">
        <v>128</v>
      </c>
      <c r="K584" s="11"/>
      <c r="L584" s="11" t="s">
        <v>25</v>
      </c>
      <c r="M584" s="11" t="s">
        <v>116</v>
      </c>
      <c r="N584" s="10">
        <v>38478</v>
      </c>
      <c r="O584" s="10"/>
      <c r="P584" s="10">
        <v>38478</v>
      </c>
      <c r="Q584" s="10"/>
      <c r="R584" s="10"/>
      <c r="S584" s="10"/>
      <c r="T584" s="10"/>
      <c r="U584" s="10">
        <f t="shared" si="14"/>
        <v>38478</v>
      </c>
      <c r="V584" s="10"/>
      <c r="W584" s="10"/>
      <c r="X584" s="41"/>
      <c r="Y584" s="41"/>
      <c r="Z584" s="41"/>
      <c r="AA584" s="41">
        <v>1</v>
      </c>
    </row>
    <row r="585" spans="1:27" ht="234" x14ac:dyDescent="0.35">
      <c r="A585" s="11">
        <v>581</v>
      </c>
      <c r="B585" s="11" t="s">
        <v>723</v>
      </c>
      <c r="C585" s="11" t="s">
        <v>732</v>
      </c>
      <c r="D585" s="11">
        <v>429</v>
      </c>
      <c r="E585" s="15" t="s">
        <v>736</v>
      </c>
      <c r="F585" s="19"/>
      <c r="G585" s="11" t="s">
        <v>737</v>
      </c>
      <c r="H585" s="15" t="s">
        <v>830</v>
      </c>
      <c r="I585" s="11"/>
      <c r="J585" s="11" t="s">
        <v>128</v>
      </c>
      <c r="K585" s="11"/>
      <c r="L585" s="11" t="s">
        <v>25</v>
      </c>
      <c r="M585" s="11" t="s">
        <v>116</v>
      </c>
      <c r="N585" s="10">
        <v>638254</v>
      </c>
      <c r="O585" s="10"/>
      <c r="P585" s="10">
        <v>638254</v>
      </c>
      <c r="Q585" s="10"/>
      <c r="R585" s="10"/>
      <c r="S585" s="10"/>
      <c r="T585" s="10"/>
      <c r="U585" s="10">
        <f t="shared" si="14"/>
        <v>638254</v>
      </c>
      <c r="V585" s="10"/>
      <c r="W585" s="10"/>
      <c r="X585" s="41"/>
      <c r="Y585" s="41"/>
      <c r="Z585" s="41"/>
      <c r="AA585" s="41">
        <v>1</v>
      </c>
    </row>
    <row r="586" spans="1:27" ht="130" x14ac:dyDescent="0.35">
      <c r="A586" s="11">
        <v>582</v>
      </c>
      <c r="B586" s="11" t="s">
        <v>723</v>
      </c>
      <c r="C586" s="11" t="s">
        <v>732</v>
      </c>
      <c r="D586" s="11">
        <v>429</v>
      </c>
      <c r="E586" s="15" t="s">
        <v>736</v>
      </c>
      <c r="F586" s="19"/>
      <c r="G586" s="11" t="s">
        <v>737</v>
      </c>
      <c r="H586" s="15" t="s">
        <v>831</v>
      </c>
      <c r="I586" s="11"/>
      <c r="J586" s="11" t="s">
        <v>128</v>
      </c>
      <c r="K586" s="11"/>
      <c r="L586" s="11" t="s">
        <v>25</v>
      </c>
      <c r="M586" s="11" t="s">
        <v>116</v>
      </c>
      <c r="N586" s="10">
        <v>109370</v>
      </c>
      <c r="O586" s="10"/>
      <c r="P586" s="10">
        <v>109370</v>
      </c>
      <c r="Q586" s="10"/>
      <c r="R586" s="10"/>
      <c r="S586" s="10"/>
      <c r="T586" s="10"/>
      <c r="U586" s="10">
        <f t="shared" si="14"/>
        <v>109370</v>
      </c>
      <c r="V586" s="10"/>
      <c r="W586" s="10"/>
      <c r="X586" s="41"/>
      <c r="Y586" s="41"/>
      <c r="Z586" s="41"/>
      <c r="AA586" s="41">
        <v>1</v>
      </c>
    </row>
    <row r="587" spans="1:27" ht="117" x14ac:dyDescent="0.35">
      <c r="A587" s="11">
        <v>583</v>
      </c>
      <c r="B587" s="11" t="s">
        <v>723</v>
      </c>
      <c r="C587" s="11" t="s">
        <v>738</v>
      </c>
      <c r="D587" s="11">
        <v>440</v>
      </c>
      <c r="E587" s="15" t="s">
        <v>741</v>
      </c>
      <c r="F587" s="19"/>
      <c r="G587" s="11" t="s">
        <v>742</v>
      </c>
      <c r="H587" s="15" t="s">
        <v>832</v>
      </c>
      <c r="I587" s="11"/>
      <c r="J587" s="11" t="s">
        <v>128</v>
      </c>
      <c r="K587" s="11"/>
      <c r="L587" s="11" t="s">
        <v>25</v>
      </c>
      <c r="M587" s="11" t="s">
        <v>116</v>
      </c>
      <c r="N587" s="10">
        <v>137101</v>
      </c>
      <c r="O587" s="10"/>
      <c r="P587" s="10">
        <v>137101</v>
      </c>
      <c r="Q587" s="10"/>
      <c r="R587" s="10"/>
      <c r="S587" s="10"/>
      <c r="T587" s="10"/>
      <c r="U587" s="10">
        <f t="shared" si="14"/>
        <v>137101</v>
      </c>
      <c r="V587" s="10"/>
      <c r="W587" s="10"/>
      <c r="X587" s="41"/>
      <c r="Y587" s="41"/>
      <c r="Z587" s="41"/>
      <c r="AA587" s="41">
        <v>1</v>
      </c>
    </row>
    <row r="588" spans="1:27" ht="117" x14ac:dyDescent="0.35">
      <c r="A588" s="11">
        <v>584</v>
      </c>
      <c r="B588" s="11" t="s">
        <v>723</v>
      </c>
      <c r="C588" s="11" t="s">
        <v>738</v>
      </c>
      <c r="D588" s="11">
        <v>440</v>
      </c>
      <c r="E588" s="15" t="s">
        <v>741</v>
      </c>
      <c r="F588" s="19"/>
      <c r="G588" s="11" t="s">
        <v>742</v>
      </c>
      <c r="H588" s="15" t="s">
        <v>833</v>
      </c>
      <c r="I588" s="11"/>
      <c r="J588" s="11" t="s">
        <v>128</v>
      </c>
      <c r="K588" s="11"/>
      <c r="L588" s="11" t="s">
        <v>25</v>
      </c>
      <c r="M588" s="11" t="s">
        <v>116</v>
      </c>
      <c r="N588" s="10">
        <v>57427</v>
      </c>
      <c r="O588" s="10"/>
      <c r="P588" s="10">
        <v>57427</v>
      </c>
      <c r="Q588" s="10"/>
      <c r="R588" s="10"/>
      <c r="S588" s="10"/>
      <c r="T588" s="10"/>
      <c r="U588" s="10">
        <f t="shared" si="14"/>
        <v>57427</v>
      </c>
      <c r="V588" s="10"/>
      <c r="W588" s="10"/>
      <c r="X588" s="41"/>
      <c r="Y588" s="41"/>
      <c r="Z588" s="41"/>
      <c r="AA588" s="41">
        <v>1</v>
      </c>
    </row>
    <row r="589" spans="1:27" ht="208" x14ac:dyDescent="0.35">
      <c r="A589" s="11">
        <v>585</v>
      </c>
      <c r="B589" s="11" t="s">
        <v>723</v>
      </c>
      <c r="C589" s="11" t="s">
        <v>732</v>
      </c>
      <c r="D589" s="11">
        <v>429</v>
      </c>
      <c r="E589" s="15" t="s">
        <v>736</v>
      </c>
      <c r="F589" s="19"/>
      <c r="G589" s="11" t="s">
        <v>737</v>
      </c>
      <c r="H589" s="15" t="s">
        <v>834</v>
      </c>
      <c r="I589" s="11"/>
      <c r="J589" s="11" t="s">
        <v>128</v>
      </c>
      <c r="K589" s="11"/>
      <c r="L589" s="11" t="s">
        <v>25</v>
      </c>
      <c r="M589" s="11" t="s">
        <v>116</v>
      </c>
      <c r="N589" s="10">
        <v>122573</v>
      </c>
      <c r="O589" s="10"/>
      <c r="P589" s="10">
        <v>122573</v>
      </c>
      <c r="Q589" s="10"/>
      <c r="R589" s="10"/>
      <c r="S589" s="10"/>
      <c r="T589" s="10"/>
      <c r="U589" s="10">
        <f t="shared" si="14"/>
        <v>122573</v>
      </c>
      <c r="V589" s="10"/>
      <c r="W589" s="10"/>
      <c r="X589" s="41"/>
      <c r="Y589" s="41"/>
      <c r="Z589" s="41"/>
      <c r="AA589" s="41">
        <v>1</v>
      </c>
    </row>
    <row r="590" spans="1:27" ht="117" x14ac:dyDescent="0.35">
      <c r="A590" s="11">
        <v>586</v>
      </c>
      <c r="B590" s="11" t="s">
        <v>723</v>
      </c>
      <c r="C590" s="11" t="s">
        <v>738</v>
      </c>
      <c r="D590" s="11">
        <v>440</v>
      </c>
      <c r="E590" s="15" t="s">
        <v>741</v>
      </c>
      <c r="F590" s="19"/>
      <c r="G590" s="11" t="s">
        <v>742</v>
      </c>
      <c r="H590" s="15" t="s">
        <v>835</v>
      </c>
      <c r="I590" s="11"/>
      <c r="J590" s="11" t="s">
        <v>128</v>
      </c>
      <c r="K590" s="11"/>
      <c r="L590" s="11" t="s">
        <v>25</v>
      </c>
      <c r="M590" s="11" t="s">
        <v>116</v>
      </c>
      <c r="N590" s="10">
        <v>21462</v>
      </c>
      <c r="O590" s="10"/>
      <c r="P590" s="10">
        <v>21462</v>
      </c>
      <c r="Q590" s="10"/>
      <c r="R590" s="10"/>
      <c r="S590" s="10"/>
      <c r="T590" s="10"/>
      <c r="U590" s="10">
        <f t="shared" si="14"/>
        <v>21462</v>
      </c>
      <c r="V590" s="10"/>
      <c r="W590" s="10"/>
      <c r="X590" s="41"/>
      <c r="Y590" s="41"/>
      <c r="Z590" s="41"/>
      <c r="AA590" s="41">
        <v>1</v>
      </c>
    </row>
    <row r="591" spans="1:27" ht="208" x14ac:dyDescent="0.35">
      <c r="A591" s="11">
        <v>587</v>
      </c>
      <c r="B591" s="11" t="s">
        <v>723</v>
      </c>
      <c r="C591" s="11" t="s">
        <v>732</v>
      </c>
      <c r="D591" s="11">
        <v>429</v>
      </c>
      <c r="E591" s="15" t="s">
        <v>736</v>
      </c>
      <c r="F591" s="19"/>
      <c r="G591" s="11" t="s">
        <v>737</v>
      </c>
      <c r="H591" s="15" t="s">
        <v>836</v>
      </c>
      <c r="I591" s="11"/>
      <c r="J591" s="11" t="s">
        <v>128</v>
      </c>
      <c r="K591" s="11"/>
      <c r="L591" s="11" t="s">
        <v>25</v>
      </c>
      <c r="M591" s="11" t="s">
        <v>116</v>
      </c>
      <c r="N591" s="10">
        <v>128155</v>
      </c>
      <c r="O591" s="10"/>
      <c r="P591" s="10">
        <v>128155</v>
      </c>
      <c r="Q591" s="10"/>
      <c r="R591" s="10"/>
      <c r="S591" s="10"/>
      <c r="T591" s="10"/>
      <c r="U591" s="10">
        <f t="shared" si="14"/>
        <v>128155</v>
      </c>
      <c r="V591" s="10"/>
      <c r="W591" s="10"/>
      <c r="X591" s="41"/>
      <c r="Y591" s="41"/>
      <c r="Z591" s="41"/>
      <c r="AA591" s="41">
        <v>1</v>
      </c>
    </row>
    <row r="592" spans="1:27" ht="169" x14ac:dyDescent="0.35">
      <c r="A592" s="11">
        <v>588</v>
      </c>
      <c r="B592" s="11" t="s">
        <v>723</v>
      </c>
      <c r="C592" s="11" t="s">
        <v>738</v>
      </c>
      <c r="D592" s="11">
        <v>440</v>
      </c>
      <c r="E592" s="15" t="s">
        <v>741</v>
      </c>
      <c r="F592" s="19"/>
      <c r="G592" s="11" t="s">
        <v>742</v>
      </c>
      <c r="H592" s="15" t="s">
        <v>837</v>
      </c>
      <c r="I592" s="11"/>
      <c r="J592" s="11" t="s">
        <v>128</v>
      </c>
      <c r="K592" s="11"/>
      <c r="L592" s="11" t="s">
        <v>25</v>
      </c>
      <c r="M592" s="11" t="s">
        <v>116</v>
      </c>
      <c r="N592" s="10">
        <v>85068</v>
      </c>
      <c r="O592" s="10"/>
      <c r="P592" s="10">
        <v>85068</v>
      </c>
      <c r="Q592" s="10"/>
      <c r="R592" s="10"/>
      <c r="S592" s="10"/>
      <c r="T592" s="10"/>
      <c r="U592" s="10">
        <f t="shared" si="14"/>
        <v>85068</v>
      </c>
      <c r="V592" s="10"/>
      <c r="W592" s="10"/>
      <c r="X592" s="41"/>
      <c r="Y592" s="41"/>
      <c r="Z592" s="41"/>
      <c r="AA592" s="41">
        <v>1</v>
      </c>
    </row>
    <row r="593" spans="1:27" ht="117" x14ac:dyDescent="0.35">
      <c r="A593" s="11">
        <v>589</v>
      </c>
      <c r="B593" s="11" t="s">
        <v>723</v>
      </c>
      <c r="C593" s="11" t="s">
        <v>738</v>
      </c>
      <c r="D593" s="11">
        <v>440</v>
      </c>
      <c r="E593" s="15" t="s">
        <v>741</v>
      </c>
      <c r="F593" s="19"/>
      <c r="G593" s="11" t="s">
        <v>742</v>
      </c>
      <c r="H593" s="15" t="s">
        <v>838</v>
      </c>
      <c r="I593" s="11"/>
      <c r="J593" s="11" t="s">
        <v>128</v>
      </c>
      <c r="K593" s="11"/>
      <c r="L593" s="11" t="s">
        <v>25</v>
      </c>
      <c r="M593" s="11" t="s">
        <v>116</v>
      </c>
      <c r="N593" s="10">
        <v>21186</v>
      </c>
      <c r="O593" s="10"/>
      <c r="P593" s="10">
        <v>21186</v>
      </c>
      <c r="Q593" s="10"/>
      <c r="R593" s="10"/>
      <c r="S593" s="10"/>
      <c r="T593" s="10"/>
      <c r="U593" s="10">
        <f t="shared" si="14"/>
        <v>21186</v>
      </c>
      <c r="V593" s="10"/>
      <c r="W593" s="10"/>
      <c r="X593" s="41"/>
      <c r="Y593" s="41"/>
      <c r="Z593" s="41"/>
      <c r="AA593" s="41">
        <v>1</v>
      </c>
    </row>
    <row r="594" spans="1:27" ht="91" x14ac:dyDescent="0.35">
      <c r="A594" s="11">
        <v>590</v>
      </c>
      <c r="B594" s="11" t="s">
        <v>639</v>
      </c>
      <c r="C594" s="11" t="s">
        <v>645</v>
      </c>
      <c r="D594" s="11">
        <v>167</v>
      </c>
      <c r="E594" s="15" t="s">
        <v>853</v>
      </c>
      <c r="F594" s="19"/>
      <c r="G594" s="11" t="s">
        <v>63</v>
      </c>
      <c r="H594" s="15" t="s">
        <v>839</v>
      </c>
      <c r="I594" s="11"/>
      <c r="J594" s="11" t="s">
        <v>63</v>
      </c>
      <c r="K594" s="11"/>
      <c r="L594" s="11" t="s">
        <v>25</v>
      </c>
      <c r="M594" s="11" t="s">
        <v>116</v>
      </c>
      <c r="N594" s="10">
        <v>506458</v>
      </c>
      <c r="O594" s="10"/>
      <c r="P594" s="10">
        <v>506458</v>
      </c>
      <c r="Q594" s="10"/>
      <c r="R594" s="10"/>
      <c r="S594" s="10"/>
      <c r="T594" s="10"/>
      <c r="U594" s="10">
        <f t="shared" si="14"/>
        <v>506458</v>
      </c>
      <c r="V594" s="10"/>
      <c r="W594" s="10"/>
      <c r="X594" s="41"/>
      <c r="Y594" s="41"/>
      <c r="Z594" s="41"/>
      <c r="AA594" s="41">
        <v>1</v>
      </c>
    </row>
    <row r="595" spans="1:27" ht="91" x14ac:dyDescent="0.35">
      <c r="A595" s="11">
        <v>591</v>
      </c>
      <c r="B595" s="11" t="s">
        <v>639</v>
      </c>
      <c r="C595" s="11" t="s">
        <v>645</v>
      </c>
      <c r="D595" s="11">
        <v>167</v>
      </c>
      <c r="E595" s="15" t="s">
        <v>853</v>
      </c>
      <c r="F595" s="19"/>
      <c r="G595" s="11" t="s">
        <v>63</v>
      </c>
      <c r="H595" s="15" t="s">
        <v>840</v>
      </c>
      <c r="I595" s="11"/>
      <c r="J595" s="11" t="s">
        <v>63</v>
      </c>
      <c r="K595" s="11"/>
      <c r="L595" s="11" t="s">
        <v>25</v>
      </c>
      <c r="M595" s="11" t="s">
        <v>116</v>
      </c>
      <c r="N595" s="10">
        <v>672489</v>
      </c>
      <c r="O595" s="10"/>
      <c r="P595" s="10">
        <v>672489</v>
      </c>
      <c r="Q595" s="10"/>
      <c r="R595" s="10"/>
      <c r="S595" s="10"/>
      <c r="T595" s="10"/>
      <c r="U595" s="10">
        <f t="shared" si="14"/>
        <v>672489</v>
      </c>
      <c r="V595" s="10"/>
      <c r="W595" s="10"/>
      <c r="X595" s="41"/>
      <c r="Y595" s="41"/>
      <c r="Z595" s="41"/>
      <c r="AA595" s="41">
        <v>1</v>
      </c>
    </row>
    <row r="596" spans="1:27" ht="91" x14ac:dyDescent="0.35">
      <c r="A596" s="11">
        <v>592</v>
      </c>
      <c r="B596" s="11" t="s">
        <v>639</v>
      </c>
      <c r="C596" s="11" t="s">
        <v>645</v>
      </c>
      <c r="D596" s="11">
        <v>167</v>
      </c>
      <c r="E596" s="15" t="s">
        <v>853</v>
      </c>
      <c r="F596" s="19"/>
      <c r="G596" s="11" t="s">
        <v>63</v>
      </c>
      <c r="H596" s="15" t="s">
        <v>841</v>
      </c>
      <c r="I596" s="11"/>
      <c r="J596" s="11" t="s">
        <v>63</v>
      </c>
      <c r="K596" s="11"/>
      <c r="L596" s="11" t="s">
        <v>25</v>
      </c>
      <c r="M596" s="11" t="s">
        <v>116</v>
      </c>
      <c r="N596" s="10">
        <v>499024</v>
      </c>
      <c r="O596" s="10"/>
      <c r="P596" s="10">
        <v>499024</v>
      </c>
      <c r="Q596" s="10"/>
      <c r="R596" s="10"/>
      <c r="S596" s="10"/>
      <c r="T596" s="10"/>
      <c r="U596" s="10">
        <f t="shared" si="14"/>
        <v>499024</v>
      </c>
      <c r="V596" s="10"/>
      <c r="W596" s="10"/>
      <c r="X596" s="41"/>
      <c r="Y596" s="41"/>
      <c r="Z596" s="41"/>
      <c r="AA596" s="41">
        <v>1</v>
      </c>
    </row>
    <row r="597" spans="1:27" ht="91" x14ac:dyDescent="0.35">
      <c r="A597" s="11">
        <v>593</v>
      </c>
      <c r="B597" s="11" t="s">
        <v>639</v>
      </c>
      <c r="C597" s="11" t="s">
        <v>645</v>
      </c>
      <c r="D597" s="11">
        <v>167</v>
      </c>
      <c r="E597" s="15" t="s">
        <v>853</v>
      </c>
      <c r="F597" s="19"/>
      <c r="G597" s="11" t="s">
        <v>63</v>
      </c>
      <c r="H597" s="15" t="s">
        <v>842</v>
      </c>
      <c r="I597" s="11"/>
      <c r="J597" s="11" t="s">
        <v>63</v>
      </c>
      <c r="K597" s="11"/>
      <c r="L597" s="11" t="s">
        <v>25</v>
      </c>
      <c r="M597" s="11" t="s">
        <v>116</v>
      </c>
      <c r="N597" s="10">
        <v>706872</v>
      </c>
      <c r="O597" s="10"/>
      <c r="P597" s="10">
        <v>706872</v>
      </c>
      <c r="Q597" s="10"/>
      <c r="R597" s="10"/>
      <c r="S597" s="10"/>
      <c r="T597" s="10"/>
      <c r="U597" s="10">
        <f t="shared" si="14"/>
        <v>706872</v>
      </c>
      <c r="V597" s="10"/>
      <c r="W597" s="10"/>
      <c r="X597" s="41"/>
      <c r="Y597" s="41"/>
      <c r="Z597" s="41"/>
      <c r="AA597" s="41">
        <v>1</v>
      </c>
    </row>
    <row r="598" spans="1:27" ht="91" x14ac:dyDescent="0.35">
      <c r="A598" s="11">
        <v>594</v>
      </c>
      <c r="B598" s="11" t="s">
        <v>639</v>
      </c>
      <c r="C598" s="11" t="s">
        <v>645</v>
      </c>
      <c r="D598" s="11">
        <v>167</v>
      </c>
      <c r="E598" s="15" t="s">
        <v>853</v>
      </c>
      <c r="F598" s="19"/>
      <c r="G598" s="11" t="s">
        <v>63</v>
      </c>
      <c r="H598" s="15" t="s">
        <v>843</v>
      </c>
      <c r="I598" s="11"/>
      <c r="J598" s="11" t="s">
        <v>63</v>
      </c>
      <c r="K598" s="11"/>
      <c r="L598" s="11" t="s">
        <v>25</v>
      </c>
      <c r="M598" s="11" t="s">
        <v>116</v>
      </c>
      <c r="N598" s="10">
        <v>379766</v>
      </c>
      <c r="O598" s="10"/>
      <c r="P598" s="10">
        <v>379766</v>
      </c>
      <c r="Q598" s="10"/>
      <c r="R598" s="10"/>
      <c r="S598" s="10"/>
      <c r="T598" s="10"/>
      <c r="U598" s="10">
        <f t="shared" si="14"/>
        <v>379766</v>
      </c>
      <c r="V598" s="10"/>
      <c r="W598" s="10"/>
      <c r="X598" s="41"/>
      <c r="Y598" s="41"/>
      <c r="Z598" s="41"/>
      <c r="AA598" s="41">
        <v>1</v>
      </c>
    </row>
    <row r="599" spans="1:27" ht="91" x14ac:dyDescent="0.35">
      <c r="A599" s="11">
        <v>595</v>
      </c>
      <c r="B599" s="11" t="s">
        <v>639</v>
      </c>
      <c r="C599" s="11" t="s">
        <v>645</v>
      </c>
      <c r="D599" s="11">
        <v>167</v>
      </c>
      <c r="E599" s="15" t="s">
        <v>853</v>
      </c>
      <c r="F599" s="19"/>
      <c r="G599" s="11" t="s">
        <v>63</v>
      </c>
      <c r="H599" s="15" t="s">
        <v>844</v>
      </c>
      <c r="I599" s="11"/>
      <c r="J599" s="11" t="s">
        <v>63</v>
      </c>
      <c r="K599" s="11"/>
      <c r="L599" s="11" t="s">
        <v>25</v>
      </c>
      <c r="M599" s="11" t="s">
        <v>116</v>
      </c>
      <c r="N599" s="10">
        <v>1246784</v>
      </c>
      <c r="O599" s="10"/>
      <c r="P599" s="10">
        <v>1246784</v>
      </c>
      <c r="Q599" s="10"/>
      <c r="R599" s="10"/>
      <c r="S599" s="10"/>
      <c r="T599" s="10"/>
      <c r="U599" s="10">
        <f t="shared" si="14"/>
        <v>1246784</v>
      </c>
      <c r="V599" s="10"/>
      <c r="W599" s="10"/>
      <c r="X599" s="41"/>
      <c r="Y599" s="41"/>
      <c r="Z599" s="41"/>
      <c r="AA599" s="41">
        <v>1</v>
      </c>
    </row>
    <row r="600" spans="1:27" ht="91" x14ac:dyDescent="0.35">
      <c r="A600" s="11">
        <v>596</v>
      </c>
      <c r="B600" s="11" t="s">
        <v>639</v>
      </c>
      <c r="C600" s="11" t="s">
        <v>645</v>
      </c>
      <c r="D600" s="11">
        <v>167</v>
      </c>
      <c r="E600" s="15" t="s">
        <v>853</v>
      </c>
      <c r="F600" s="19"/>
      <c r="G600" s="11" t="s">
        <v>63</v>
      </c>
      <c r="H600" s="15" t="s">
        <v>845</v>
      </c>
      <c r="I600" s="11"/>
      <c r="J600" s="11" t="s">
        <v>63</v>
      </c>
      <c r="K600" s="11"/>
      <c r="L600" s="11" t="s">
        <v>25</v>
      </c>
      <c r="M600" s="11" t="s">
        <v>116</v>
      </c>
      <c r="N600" s="10">
        <v>191121</v>
      </c>
      <c r="O600" s="10"/>
      <c r="P600" s="10">
        <v>191121</v>
      </c>
      <c r="Q600" s="10"/>
      <c r="R600" s="10"/>
      <c r="S600" s="10"/>
      <c r="T600" s="10"/>
      <c r="U600" s="10">
        <f t="shared" si="14"/>
        <v>191121</v>
      </c>
      <c r="V600" s="10"/>
      <c r="W600" s="10"/>
      <c r="X600" s="41"/>
      <c r="Y600" s="41"/>
      <c r="Z600" s="41"/>
      <c r="AA600" s="41">
        <v>1</v>
      </c>
    </row>
    <row r="601" spans="1:27" ht="91" x14ac:dyDescent="0.35">
      <c r="A601" s="11">
        <v>597</v>
      </c>
      <c r="B601" s="11" t="s">
        <v>639</v>
      </c>
      <c r="C601" s="11" t="s">
        <v>645</v>
      </c>
      <c r="D601" s="11">
        <v>167</v>
      </c>
      <c r="E601" s="15" t="s">
        <v>853</v>
      </c>
      <c r="F601" s="19"/>
      <c r="G601" s="11" t="s">
        <v>63</v>
      </c>
      <c r="H601" s="15" t="s">
        <v>846</v>
      </c>
      <c r="I601" s="11"/>
      <c r="J601" s="11" t="s">
        <v>63</v>
      </c>
      <c r="K601" s="11"/>
      <c r="L601" s="11" t="s">
        <v>25</v>
      </c>
      <c r="M601" s="11" t="s">
        <v>116</v>
      </c>
      <c r="N601" s="10">
        <v>28498</v>
      </c>
      <c r="O601" s="10"/>
      <c r="P601" s="10">
        <v>28498</v>
      </c>
      <c r="Q601" s="10"/>
      <c r="R601" s="10"/>
      <c r="S601" s="10"/>
      <c r="T601" s="10"/>
      <c r="U601" s="10">
        <f t="shared" si="14"/>
        <v>28498</v>
      </c>
      <c r="V601" s="10"/>
      <c r="W601" s="10"/>
      <c r="X601" s="41"/>
      <c r="Y601" s="41"/>
      <c r="Z601" s="41"/>
      <c r="AA601" s="41">
        <v>1</v>
      </c>
    </row>
    <row r="602" spans="1:27" ht="91" x14ac:dyDescent="0.35">
      <c r="A602" s="11">
        <v>598</v>
      </c>
      <c r="B602" s="11" t="s">
        <v>639</v>
      </c>
      <c r="C602" s="11" t="s">
        <v>645</v>
      </c>
      <c r="D602" s="11">
        <v>167</v>
      </c>
      <c r="E602" s="15" t="s">
        <v>853</v>
      </c>
      <c r="F602" s="19"/>
      <c r="G602" s="11" t="s">
        <v>63</v>
      </c>
      <c r="H602" s="15" t="s">
        <v>847</v>
      </c>
      <c r="I602" s="11"/>
      <c r="J602" s="11" t="s">
        <v>63</v>
      </c>
      <c r="K602" s="11"/>
      <c r="L602" s="11" t="s">
        <v>25</v>
      </c>
      <c r="M602" s="11" t="s">
        <v>116</v>
      </c>
      <c r="N602" s="10">
        <v>45535</v>
      </c>
      <c r="O602" s="10"/>
      <c r="P602" s="10">
        <v>45535</v>
      </c>
      <c r="Q602" s="10"/>
      <c r="R602" s="10"/>
      <c r="S602" s="10"/>
      <c r="T602" s="10"/>
      <c r="U602" s="10">
        <f t="shared" si="14"/>
        <v>45535</v>
      </c>
      <c r="V602" s="10"/>
      <c r="W602" s="10"/>
      <c r="X602" s="41"/>
      <c r="Y602" s="41"/>
      <c r="Z602" s="41"/>
      <c r="AA602" s="41">
        <v>1</v>
      </c>
    </row>
    <row r="603" spans="1:27" ht="65" x14ac:dyDescent="0.35">
      <c r="A603" s="11">
        <v>599</v>
      </c>
      <c r="B603" s="11" t="s">
        <v>708</v>
      </c>
      <c r="C603" s="11" t="s">
        <v>715</v>
      </c>
      <c r="D603" s="11">
        <v>384</v>
      </c>
      <c r="E603" s="15" t="s">
        <v>721</v>
      </c>
      <c r="F603" s="19"/>
      <c r="G603" s="11" t="s">
        <v>722</v>
      </c>
      <c r="H603" s="15" t="s">
        <v>848</v>
      </c>
      <c r="I603" s="11"/>
      <c r="J603" s="11" t="s">
        <v>63</v>
      </c>
      <c r="K603" s="11"/>
      <c r="L603" s="11" t="s">
        <v>25</v>
      </c>
      <c r="M603" s="11" t="s">
        <v>116</v>
      </c>
      <c r="N603" s="10">
        <v>1100000</v>
      </c>
      <c r="O603" s="10"/>
      <c r="P603" s="10">
        <v>1100000</v>
      </c>
      <c r="Q603" s="10"/>
      <c r="R603" s="10"/>
      <c r="S603" s="10"/>
      <c r="T603" s="10"/>
      <c r="U603" s="10">
        <f t="shared" si="14"/>
        <v>1100000</v>
      </c>
      <c r="V603" s="10"/>
      <c r="W603" s="10"/>
      <c r="X603" s="41"/>
      <c r="Y603" s="41"/>
      <c r="Z603" s="41"/>
      <c r="AA603" s="41">
        <v>1</v>
      </c>
    </row>
    <row r="604" spans="1:27" ht="91" x14ac:dyDescent="0.35">
      <c r="A604" s="11">
        <v>600</v>
      </c>
      <c r="B604" s="11" t="s">
        <v>639</v>
      </c>
      <c r="C604" s="11" t="s">
        <v>640</v>
      </c>
      <c r="D604" s="11">
        <v>143</v>
      </c>
      <c r="E604" s="15" t="s">
        <v>643</v>
      </c>
      <c r="F604" s="19"/>
      <c r="G604" s="11" t="s">
        <v>63</v>
      </c>
      <c r="H604" s="15" t="s">
        <v>849</v>
      </c>
      <c r="I604" s="11"/>
      <c r="J604" s="11" t="s">
        <v>63</v>
      </c>
      <c r="K604" s="11"/>
      <c r="L604" s="11" t="s">
        <v>25</v>
      </c>
      <c r="M604" s="11" t="s">
        <v>116</v>
      </c>
      <c r="N604" s="10">
        <v>57553</v>
      </c>
      <c r="O604" s="10"/>
      <c r="P604" s="10">
        <v>57553</v>
      </c>
      <c r="Q604" s="10"/>
      <c r="R604" s="10"/>
      <c r="S604" s="10"/>
      <c r="T604" s="10"/>
      <c r="U604" s="10">
        <f t="shared" si="14"/>
        <v>57553</v>
      </c>
      <c r="V604" s="10"/>
      <c r="W604" s="10"/>
      <c r="X604" s="41"/>
      <c r="Y604" s="41"/>
      <c r="Z604" s="41"/>
      <c r="AA604" s="41">
        <v>1</v>
      </c>
    </row>
    <row r="605" spans="1:27" ht="208" x14ac:dyDescent="0.35">
      <c r="A605" s="11">
        <v>601</v>
      </c>
      <c r="B605" s="11" t="s">
        <v>708</v>
      </c>
      <c r="C605" s="11" t="s">
        <v>715</v>
      </c>
      <c r="D605" s="11">
        <v>384</v>
      </c>
      <c r="E605" s="15" t="s">
        <v>721</v>
      </c>
      <c r="F605" s="19"/>
      <c r="G605" s="11" t="s">
        <v>722</v>
      </c>
      <c r="H605" s="15" t="s">
        <v>850</v>
      </c>
      <c r="I605" s="11"/>
      <c r="J605" s="11" t="s">
        <v>63</v>
      </c>
      <c r="K605" s="11"/>
      <c r="L605" s="11" t="s">
        <v>25</v>
      </c>
      <c r="M605" s="11" t="s">
        <v>116</v>
      </c>
      <c r="N605" s="10">
        <v>386902</v>
      </c>
      <c r="O605" s="10"/>
      <c r="P605" s="10">
        <v>386902</v>
      </c>
      <c r="Q605" s="10"/>
      <c r="R605" s="10"/>
      <c r="S605" s="10"/>
      <c r="T605" s="10"/>
      <c r="U605" s="10">
        <f t="shared" si="14"/>
        <v>386902</v>
      </c>
      <c r="V605" s="10"/>
      <c r="W605" s="10"/>
      <c r="X605" s="41"/>
      <c r="Y605" s="41"/>
      <c r="Z605" s="41"/>
      <c r="AA605" s="41">
        <v>1</v>
      </c>
    </row>
    <row r="606" spans="1:27" ht="39" x14ac:dyDescent="0.35">
      <c r="A606" s="11">
        <v>602</v>
      </c>
      <c r="B606" s="11" t="s">
        <v>708</v>
      </c>
      <c r="C606" s="11" t="s">
        <v>715</v>
      </c>
      <c r="D606" s="11">
        <v>384</v>
      </c>
      <c r="E606" s="15" t="s">
        <v>721</v>
      </c>
      <c r="F606" s="19"/>
      <c r="G606" s="11" t="s">
        <v>722</v>
      </c>
      <c r="H606" s="15" t="s">
        <v>851</v>
      </c>
      <c r="I606" s="11"/>
      <c r="J606" s="11" t="s">
        <v>63</v>
      </c>
      <c r="K606" s="11"/>
      <c r="L606" s="11" t="s">
        <v>25</v>
      </c>
      <c r="M606" s="11" t="s">
        <v>116</v>
      </c>
      <c r="N606" s="10">
        <v>40700</v>
      </c>
      <c r="O606" s="10"/>
      <c r="P606" s="10">
        <v>40700</v>
      </c>
      <c r="Q606" s="10"/>
      <c r="R606" s="10"/>
      <c r="S606" s="10"/>
      <c r="T606" s="10"/>
      <c r="U606" s="10">
        <f t="shared" si="14"/>
        <v>40700</v>
      </c>
      <c r="V606" s="10"/>
      <c r="W606" s="10"/>
      <c r="X606" s="41"/>
      <c r="Y606" s="41"/>
      <c r="Z606" s="41"/>
      <c r="AA606" s="41">
        <v>1</v>
      </c>
    </row>
    <row r="607" spans="1:27" ht="195" x14ac:dyDescent="0.35">
      <c r="A607" s="11">
        <v>603</v>
      </c>
      <c r="B607" s="11" t="s">
        <v>708</v>
      </c>
      <c r="C607" s="11" t="s">
        <v>715</v>
      </c>
      <c r="D607" s="11">
        <v>384</v>
      </c>
      <c r="E607" s="15" t="s">
        <v>721</v>
      </c>
      <c r="F607" s="19"/>
      <c r="G607" s="11" t="s">
        <v>722</v>
      </c>
      <c r="H607" s="15" t="s">
        <v>852</v>
      </c>
      <c r="I607" s="11"/>
      <c r="J607" s="11" t="s">
        <v>63</v>
      </c>
      <c r="K607" s="11"/>
      <c r="L607" s="11" t="s">
        <v>25</v>
      </c>
      <c r="M607" s="11" t="s">
        <v>116</v>
      </c>
      <c r="N607" s="10">
        <v>2803433</v>
      </c>
      <c r="O607" s="10"/>
      <c r="P607" s="10">
        <v>2803433</v>
      </c>
      <c r="Q607" s="10"/>
      <c r="R607" s="10"/>
      <c r="S607" s="10"/>
      <c r="T607" s="10"/>
      <c r="U607" s="10">
        <f t="shared" si="14"/>
        <v>2803433</v>
      </c>
      <c r="V607" s="10"/>
      <c r="W607" s="10"/>
      <c r="X607" s="41"/>
      <c r="Y607" s="41"/>
      <c r="Z607" s="41"/>
      <c r="AA607" s="41">
        <v>1</v>
      </c>
    </row>
    <row r="608" spans="1:27" ht="104" x14ac:dyDescent="0.35">
      <c r="A608" s="11">
        <v>604</v>
      </c>
      <c r="B608" s="11" t="s">
        <v>672</v>
      </c>
      <c r="C608" s="11" t="s">
        <v>673</v>
      </c>
      <c r="D608" s="11">
        <v>282</v>
      </c>
      <c r="E608" s="15" t="s">
        <v>684</v>
      </c>
      <c r="F608" s="19"/>
      <c r="G608" s="11" t="s">
        <v>685</v>
      </c>
      <c r="H608" s="15" t="s">
        <v>854</v>
      </c>
      <c r="I608" s="11"/>
      <c r="J608" s="11" t="s">
        <v>166</v>
      </c>
      <c r="K608" s="11"/>
      <c r="L608" s="11" t="s">
        <v>25</v>
      </c>
      <c r="M608" s="11" t="s">
        <v>116</v>
      </c>
      <c r="N608" s="10">
        <v>3252</v>
      </c>
      <c r="O608" s="10"/>
      <c r="P608" s="10">
        <v>3252</v>
      </c>
      <c r="Q608" s="10"/>
      <c r="R608" s="10"/>
      <c r="S608" s="10"/>
      <c r="T608" s="10"/>
      <c r="U608" s="10">
        <f t="shared" si="14"/>
        <v>3252</v>
      </c>
      <c r="V608" s="10"/>
      <c r="W608" s="10"/>
      <c r="X608" s="41"/>
      <c r="Y608" s="41"/>
      <c r="Z608" s="41"/>
      <c r="AA608" s="41">
        <v>1</v>
      </c>
    </row>
    <row r="609" spans="1:27" ht="78" x14ac:dyDescent="0.35">
      <c r="A609" s="11">
        <v>605</v>
      </c>
      <c r="B609" s="11" t="s">
        <v>672</v>
      </c>
      <c r="C609" s="11" t="s">
        <v>673</v>
      </c>
      <c r="D609" s="11">
        <v>285</v>
      </c>
      <c r="E609" s="15" t="s">
        <v>687</v>
      </c>
      <c r="F609" s="19"/>
      <c r="G609" s="11" t="s">
        <v>688</v>
      </c>
      <c r="H609" s="15" t="s">
        <v>855</v>
      </c>
      <c r="I609" s="11"/>
      <c r="J609" s="11" t="s">
        <v>166</v>
      </c>
      <c r="K609" s="11"/>
      <c r="L609" s="11" t="s">
        <v>25</v>
      </c>
      <c r="M609" s="11" t="s">
        <v>116</v>
      </c>
      <c r="N609" s="10">
        <v>82566</v>
      </c>
      <c r="O609" s="10"/>
      <c r="P609" s="10">
        <v>82566</v>
      </c>
      <c r="Q609" s="10"/>
      <c r="R609" s="10"/>
      <c r="S609" s="10"/>
      <c r="T609" s="10"/>
      <c r="U609" s="10">
        <f t="shared" si="14"/>
        <v>82566</v>
      </c>
      <c r="V609" s="10"/>
      <c r="W609" s="10"/>
      <c r="X609" s="41"/>
      <c r="Y609" s="41"/>
      <c r="Z609" s="41"/>
      <c r="AA609" s="41">
        <v>1</v>
      </c>
    </row>
    <row r="610" spans="1:27" ht="104" x14ac:dyDescent="0.35">
      <c r="A610" s="11">
        <v>606</v>
      </c>
      <c r="B610" s="11" t="s">
        <v>672</v>
      </c>
      <c r="C610" s="11" t="s">
        <v>673</v>
      </c>
      <c r="D610" s="11">
        <v>282</v>
      </c>
      <c r="E610" s="15" t="s">
        <v>684</v>
      </c>
      <c r="F610" s="19"/>
      <c r="G610" s="11" t="s">
        <v>685</v>
      </c>
      <c r="H610" s="15" t="s">
        <v>856</v>
      </c>
      <c r="I610" s="11"/>
      <c r="J610" s="11" t="s">
        <v>166</v>
      </c>
      <c r="K610" s="11"/>
      <c r="L610" s="11" t="s">
        <v>25</v>
      </c>
      <c r="M610" s="11" t="s">
        <v>116</v>
      </c>
      <c r="N610" s="10">
        <v>207775</v>
      </c>
      <c r="O610" s="10"/>
      <c r="P610" s="10">
        <v>207775</v>
      </c>
      <c r="Q610" s="10"/>
      <c r="R610" s="10"/>
      <c r="S610" s="10"/>
      <c r="T610" s="10"/>
      <c r="U610" s="10">
        <f t="shared" si="14"/>
        <v>207775</v>
      </c>
      <c r="V610" s="10"/>
      <c r="W610" s="10"/>
      <c r="X610" s="41"/>
      <c r="Y610" s="41"/>
      <c r="Z610" s="41"/>
      <c r="AA610" s="41">
        <v>1</v>
      </c>
    </row>
    <row r="611" spans="1:27" ht="91" x14ac:dyDescent="0.35">
      <c r="A611" s="11">
        <v>607</v>
      </c>
      <c r="B611" s="11" t="s">
        <v>672</v>
      </c>
      <c r="C611" s="11" t="s">
        <v>673</v>
      </c>
      <c r="D611" s="11">
        <v>291</v>
      </c>
      <c r="E611" s="15" t="s">
        <v>693</v>
      </c>
      <c r="F611" s="19"/>
      <c r="G611" s="11" t="s">
        <v>407</v>
      </c>
      <c r="H611" s="15" t="s">
        <v>857</v>
      </c>
      <c r="I611" s="11"/>
      <c r="J611" s="11" t="s">
        <v>166</v>
      </c>
      <c r="K611" s="11"/>
      <c r="L611" s="11" t="s">
        <v>25</v>
      </c>
      <c r="M611" s="11" t="s">
        <v>116</v>
      </c>
      <c r="N611" s="10">
        <v>16000</v>
      </c>
      <c r="O611" s="10"/>
      <c r="P611" s="10">
        <v>16000</v>
      </c>
      <c r="Q611" s="10"/>
      <c r="R611" s="10"/>
      <c r="S611" s="10"/>
      <c r="T611" s="10"/>
      <c r="U611" s="10">
        <f t="shared" si="14"/>
        <v>16000</v>
      </c>
      <c r="V611" s="10"/>
      <c r="W611" s="10"/>
      <c r="X611" s="41"/>
      <c r="Y611" s="41"/>
      <c r="Z611" s="41"/>
      <c r="AA611" s="41">
        <v>1</v>
      </c>
    </row>
    <row r="612" spans="1:27" ht="91" x14ac:dyDescent="0.35">
      <c r="A612" s="11">
        <v>608</v>
      </c>
      <c r="B612" s="11" t="s">
        <v>672</v>
      </c>
      <c r="C612" s="11" t="s">
        <v>673</v>
      </c>
      <c r="D612" s="11">
        <v>291</v>
      </c>
      <c r="E612" s="15" t="s">
        <v>693</v>
      </c>
      <c r="F612" s="19"/>
      <c r="G612" s="11" t="s">
        <v>407</v>
      </c>
      <c r="H612" s="15" t="s">
        <v>858</v>
      </c>
      <c r="I612" s="11"/>
      <c r="J612" s="11" t="s">
        <v>166</v>
      </c>
      <c r="K612" s="11"/>
      <c r="L612" s="11" t="s">
        <v>25</v>
      </c>
      <c r="M612" s="11" t="s">
        <v>116</v>
      </c>
      <c r="N612" s="10">
        <v>240160</v>
      </c>
      <c r="O612" s="10"/>
      <c r="P612" s="10">
        <v>240160</v>
      </c>
      <c r="Q612" s="10"/>
      <c r="R612" s="10"/>
      <c r="S612" s="10"/>
      <c r="T612" s="10"/>
      <c r="U612" s="10">
        <f t="shared" si="14"/>
        <v>240160</v>
      </c>
      <c r="V612" s="10"/>
      <c r="W612" s="10"/>
      <c r="X612" s="41"/>
      <c r="Y612" s="41"/>
      <c r="Z612" s="41"/>
      <c r="AA612" s="41">
        <v>1</v>
      </c>
    </row>
    <row r="613" spans="1:27" ht="104" x14ac:dyDescent="0.35">
      <c r="A613" s="11">
        <v>609</v>
      </c>
      <c r="B613" s="11" t="s">
        <v>672</v>
      </c>
      <c r="C613" s="11" t="s">
        <v>673</v>
      </c>
      <c r="D613" s="11">
        <v>282</v>
      </c>
      <c r="E613" s="15" t="s">
        <v>684</v>
      </c>
      <c r="F613" s="19"/>
      <c r="G613" s="11" t="s">
        <v>685</v>
      </c>
      <c r="H613" s="15" t="s">
        <v>859</v>
      </c>
      <c r="I613" s="11"/>
      <c r="J613" s="11" t="s">
        <v>166</v>
      </c>
      <c r="K613" s="11"/>
      <c r="L613" s="11" t="s">
        <v>25</v>
      </c>
      <c r="M613" s="11" t="s">
        <v>116</v>
      </c>
      <c r="N613" s="10">
        <v>3161</v>
      </c>
      <c r="O613" s="10"/>
      <c r="P613" s="10">
        <v>3161</v>
      </c>
      <c r="Q613" s="10"/>
      <c r="R613" s="10"/>
      <c r="S613" s="10"/>
      <c r="T613" s="10"/>
      <c r="U613" s="10">
        <f t="shared" si="14"/>
        <v>3161</v>
      </c>
      <c r="V613" s="10"/>
      <c r="W613" s="10"/>
      <c r="X613" s="41"/>
      <c r="Y613" s="41"/>
      <c r="Z613" s="41"/>
      <c r="AA613" s="41">
        <v>1</v>
      </c>
    </row>
    <row r="614" spans="1:27" ht="104" x14ac:dyDescent="0.35">
      <c r="A614" s="11">
        <v>610</v>
      </c>
      <c r="B614" s="11" t="s">
        <v>672</v>
      </c>
      <c r="C614" s="11" t="s">
        <v>673</v>
      </c>
      <c r="D614" s="11">
        <v>282</v>
      </c>
      <c r="E614" s="15" t="s">
        <v>684</v>
      </c>
      <c r="F614" s="19"/>
      <c r="G614" s="11" t="s">
        <v>685</v>
      </c>
      <c r="H614" s="15" t="s">
        <v>860</v>
      </c>
      <c r="I614" s="11"/>
      <c r="J614" s="11" t="s">
        <v>166</v>
      </c>
      <c r="K614" s="11"/>
      <c r="L614" s="11" t="s">
        <v>25</v>
      </c>
      <c r="M614" s="11" t="s">
        <v>116</v>
      </c>
      <c r="N614" s="10">
        <v>1153</v>
      </c>
      <c r="O614" s="10"/>
      <c r="P614" s="10">
        <v>1153</v>
      </c>
      <c r="Q614" s="10"/>
      <c r="R614" s="10"/>
      <c r="S614" s="10"/>
      <c r="T614" s="10"/>
      <c r="U614" s="10">
        <f t="shared" si="14"/>
        <v>1153</v>
      </c>
      <c r="V614" s="10"/>
      <c r="W614" s="10"/>
      <c r="X614" s="41"/>
      <c r="Y614" s="41"/>
      <c r="Z614" s="41"/>
      <c r="AA614" s="41">
        <v>1</v>
      </c>
    </row>
    <row r="615" spans="1:27" ht="104" x14ac:dyDescent="0.35">
      <c r="A615" s="11">
        <v>611</v>
      </c>
      <c r="B615" s="11" t="s">
        <v>672</v>
      </c>
      <c r="C615" s="11" t="s">
        <v>673</v>
      </c>
      <c r="D615" s="11">
        <v>282</v>
      </c>
      <c r="E615" s="15" t="s">
        <v>684</v>
      </c>
      <c r="F615" s="19"/>
      <c r="G615" s="11" t="s">
        <v>685</v>
      </c>
      <c r="H615" s="15" t="s">
        <v>861</v>
      </c>
      <c r="I615" s="11"/>
      <c r="J615" s="11" t="s">
        <v>166</v>
      </c>
      <c r="K615" s="11"/>
      <c r="L615" s="11" t="s">
        <v>25</v>
      </c>
      <c r="M615" s="11" t="s">
        <v>116</v>
      </c>
      <c r="N615" s="10">
        <v>50925</v>
      </c>
      <c r="O615" s="10"/>
      <c r="P615" s="10">
        <v>50925</v>
      </c>
      <c r="Q615" s="10"/>
      <c r="R615" s="10"/>
      <c r="S615" s="10"/>
      <c r="T615" s="10"/>
      <c r="U615" s="10">
        <f t="shared" si="14"/>
        <v>50925</v>
      </c>
      <c r="V615" s="10"/>
      <c r="W615" s="10"/>
      <c r="X615" s="41"/>
      <c r="Y615" s="41"/>
      <c r="Z615" s="41"/>
      <c r="AA615" s="41">
        <v>1</v>
      </c>
    </row>
    <row r="616" spans="1:27" ht="78" x14ac:dyDescent="0.35">
      <c r="A616" s="11">
        <v>612</v>
      </c>
      <c r="B616" s="11" t="s">
        <v>672</v>
      </c>
      <c r="C616" s="11" t="s">
        <v>673</v>
      </c>
      <c r="D616" s="11">
        <v>285</v>
      </c>
      <c r="E616" s="15" t="s">
        <v>687</v>
      </c>
      <c r="F616" s="19"/>
      <c r="G616" s="11" t="s">
        <v>688</v>
      </c>
      <c r="H616" s="15" t="s">
        <v>862</v>
      </c>
      <c r="I616" s="11"/>
      <c r="J616" s="11" t="s">
        <v>166</v>
      </c>
      <c r="K616" s="11"/>
      <c r="L616" s="11" t="s">
        <v>25</v>
      </c>
      <c r="M616" s="11" t="s">
        <v>116</v>
      </c>
      <c r="N616" s="10">
        <v>12995</v>
      </c>
      <c r="O616" s="10"/>
      <c r="P616" s="10">
        <v>12995</v>
      </c>
      <c r="Q616" s="10"/>
      <c r="R616" s="10"/>
      <c r="S616" s="10"/>
      <c r="T616" s="10"/>
      <c r="U616" s="10">
        <f t="shared" si="14"/>
        <v>12995</v>
      </c>
      <c r="V616" s="10"/>
      <c r="W616" s="10"/>
      <c r="X616" s="41"/>
      <c r="Y616" s="41"/>
      <c r="Z616" s="41"/>
      <c r="AA616" s="41">
        <v>1</v>
      </c>
    </row>
    <row r="617" spans="1:27" ht="104" x14ac:dyDescent="0.35">
      <c r="A617" s="11">
        <v>613</v>
      </c>
      <c r="B617" s="11" t="s">
        <v>672</v>
      </c>
      <c r="C617" s="11" t="s">
        <v>673</v>
      </c>
      <c r="D617" s="11">
        <v>282</v>
      </c>
      <c r="E617" s="15" t="s">
        <v>684</v>
      </c>
      <c r="F617" s="19"/>
      <c r="G617" s="11" t="s">
        <v>685</v>
      </c>
      <c r="H617" s="15" t="s">
        <v>863</v>
      </c>
      <c r="I617" s="11"/>
      <c r="J617" s="11" t="s">
        <v>166</v>
      </c>
      <c r="K617" s="11"/>
      <c r="L617" s="11" t="s">
        <v>25</v>
      </c>
      <c r="M617" s="11" t="s">
        <v>116</v>
      </c>
      <c r="N617" s="10">
        <v>15</v>
      </c>
      <c r="O617" s="10"/>
      <c r="P617" s="10">
        <v>15</v>
      </c>
      <c r="Q617" s="10"/>
      <c r="R617" s="10"/>
      <c r="S617" s="10"/>
      <c r="T617" s="10"/>
      <c r="U617" s="10">
        <f t="shared" si="14"/>
        <v>15</v>
      </c>
      <c r="V617" s="10"/>
      <c r="W617" s="10"/>
      <c r="X617" s="41"/>
      <c r="Y617" s="41"/>
      <c r="Z617" s="41"/>
      <c r="AA617" s="41">
        <v>1</v>
      </c>
    </row>
    <row r="618" spans="1:27" ht="117" x14ac:dyDescent="0.35">
      <c r="A618" s="11">
        <v>614</v>
      </c>
      <c r="B618" s="11" t="s">
        <v>672</v>
      </c>
      <c r="C618" s="11" t="s">
        <v>695</v>
      </c>
      <c r="D618" s="11">
        <v>312</v>
      </c>
      <c r="E618" s="15" t="s">
        <v>747</v>
      </c>
      <c r="F618" s="19"/>
      <c r="G618" s="11" t="s">
        <v>179</v>
      </c>
      <c r="H618" s="15" t="s">
        <v>864</v>
      </c>
      <c r="I618" s="11"/>
      <c r="J618" s="11" t="s">
        <v>179</v>
      </c>
      <c r="K618" s="11"/>
      <c r="L618" s="11" t="s">
        <v>25</v>
      </c>
      <c r="M618" s="11" t="s">
        <v>116</v>
      </c>
      <c r="N618" s="10">
        <v>3000000</v>
      </c>
      <c r="O618" s="10"/>
      <c r="P618" s="10">
        <v>3000000</v>
      </c>
      <c r="Q618" s="10"/>
      <c r="R618" s="10"/>
      <c r="S618" s="10"/>
      <c r="T618" s="10"/>
      <c r="U618" s="10">
        <f t="shared" si="14"/>
        <v>3000000</v>
      </c>
      <c r="V618" s="10"/>
      <c r="W618" s="10"/>
      <c r="X618" s="41"/>
      <c r="Y618" s="41"/>
      <c r="Z618" s="41"/>
      <c r="AA618" s="41">
        <v>1</v>
      </c>
    </row>
    <row r="619" spans="1:27" ht="117" x14ac:dyDescent="0.35">
      <c r="A619" s="11">
        <v>615</v>
      </c>
      <c r="B619" s="11" t="s">
        <v>672</v>
      </c>
      <c r="C619" s="11" t="s">
        <v>695</v>
      </c>
      <c r="D619" s="11">
        <v>312</v>
      </c>
      <c r="E619" s="15" t="s">
        <v>747</v>
      </c>
      <c r="F619" s="19"/>
      <c r="G619" s="11" t="s">
        <v>179</v>
      </c>
      <c r="H619" s="15" t="s">
        <v>865</v>
      </c>
      <c r="I619" s="11"/>
      <c r="J619" s="11" t="s">
        <v>179</v>
      </c>
      <c r="K619" s="11"/>
      <c r="L619" s="11" t="s">
        <v>25</v>
      </c>
      <c r="M619" s="11" t="s">
        <v>116</v>
      </c>
      <c r="N619" s="10">
        <v>17147245</v>
      </c>
      <c r="O619" s="10"/>
      <c r="P619" s="10">
        <v>17147245</v>
      </c>
      <c r="Q619" s="10"/>
      <c r="R619" s="10"/>
      <c r="S619" s="10"/>
      <c r="T619" s="10"/>
      <c r="U619" s="10">
        <f t="shared" si="14"/>
        <v>17147245</v>
      </c>
      <c r="V619" s="10"/>
      <c r="W619" s="10"/>
      <c r="X619" s="41"/>
      <c r="Y619" s="41"/>
      <c r="Z619" s="41"/>
      <c r="AA619" s="41">
        <v>1</v>
      </c>
    </row>
    <row r="620" spans="1:27" ht="117" x14ac:dyDescent="0.35">
      <c r="A620" s="11">
        <v>616</v>
      </c>
      <c r="B620" s="11" t="s">
        <v>672</v>
      </c>
      <c r="C620" s="11" t="s">
        <v>695</v>
      </c>
      <c r="D620" s="11">
        <v>312</v>
      </c>
      <c r="E620" s="15" t="s">
        <v>747</v>
      </c>
      <c r="F620" s="19"/>
      <c r="G620" s="11" t="s">
        <v>179</v>
      </c>
      <c r="H620" s="15" t="s">
        <v>866</v>
      </c>
      <c r="I620" s="11"/>
      <c r="J620" s="11" t="s">
        <v>179</v>
      </c>
      <c r="K620" s="11"/>
      <c r="L620" s="11" t="s">
        <v>25</v>
      </c>
      <c r="M620" s="11" t="s">
        <v>116</v>
      </c>
      <c r="N620" s="10">
        <v>5771179</v>
      </c>
      <c r="O620" s="10"/>
      <c r="P620" s="10">
        <v>5771179</v>
      </c>
      <c r="Q620" s="10"/>
      <c r="R620" s="10"/>
      <c r="S620" s="10"/>
      <c r="T620" s="10"/>
      <c r="U620" s="10">
        <f t="shared" si="14"/>
        <v>5771179</v>
      </c>
      <c r="V620" s="10"/>
      <c r="W620" s="10"/>
      <c r="X620" s="41"/>
      <c r="Y620" s="41"/>
      <c r="Z620" s="41"/>
      <c r="AA620" s="41">
        <v>1</v>
      </c>
    </row>
    <row r="621" spans="1:27" ht="117" x14ac:dyDescent="0.35">
      <c r="A621" s="11">
        <v>617</v>
      </c>
      <c r="B621" s="11" t="s">
        <v>672</v>
      </c>
      <c r="C621" s="11" t="s">
        <v>695</v>
      </c>
      <c r="D621" s="11">
        <v>312</v>
      </c>
      <c r="E621" s="15" t="s">
        <v>747</v>
      </c>
      <c r="F621" s="19"/>
      <c r="G621" s="11" t="s">
        <v>179</v>
      </c>
      <c r="H621" s="15" t="s">
        <v>867</v>
      </c>
      <c r="I621" s="11"/>
      <c r="J621" s="11" t="s">
        <v>179</v>
      </c>
      <c r="K621" s="11"/>
      <c r="L621" s="11" t="s">
        <v>25</v>
      </c>
      <c r="M621" s="11" t="s">
        <v>116</v>
      </c>
      <c r="N621" s="10">
        <v>870510</v>
      </c>
      <c r="O621" s="10"/>
      <c r="P621" s="10">
        <v>870510</v>
      </c>
      <c r="Q621" s="10"/>
      <c r="R621" s="10"/>
      <c r="S621" s="10"/>
      <c r="T621" s="10"/>
      <c r="U621" s="10">
        <f t="shared" si="14"/>
        <v>870510</v>
      </c>
      <c r="V621" s="10"/>
      <c r="W621" s="10"/>
      <c r="X621" s="41"/>
      <c r="Y621" s="41"/>
      <c r="Z621" s="41"/>
      <c r="AA621" s="41">
        <v>1</v>
      </c>
    </row>
    <row r="622" spans="1:27" ht="117" x14ac:dyDescent="0.35">
      <c r="A622" s="11">
        <v>618</v>
      </c>
      <c r="B622" s="11" t="s">
        <v>672</v>
      </c>
      <c r="C622" s="11" t="s">
        <v>695</v>
      </c>
      <c r="D622" s="11">
        <v>312</v>
      </c>
      <c r="E622" s="15" t="s">
        <v>747</v>
      </c>
      <c r="F622" s="19"/>
      <c r="G622" s="11" t="s">
        <v>179</v>
      </c>
      <c r="H622" s="15" t="s">
        <v>868</v>
      </c>
      <c r="I622" s="11"/>
      <c r="J622" s="11" t="s">
        <v>179</v>
      </c>
      <c r="K622" s="11"/>
      <c r="L622" s="11" t="s">
        <v>25</v>
      </c>
      <c r="M622" s="11" t="s">
        <v>116</v>
      </c>
      <c r="N622" s="10">
        <v>10000000</v>
      </c>
      <c r="O622" s="10"/>
      <c r="P622" s="10">
        <v>10000000</v>
      </c>
      <c r="Q622" s="10"/>
      <c r="R622" s="10"/>
      <c r="S622" s="10"/>
      <c r="T622" s="10"/>
      <c r="U622" s="10">
        <f t="shared" si="14"/>
        <v>10000000</v>
      </c>
      <c r="V622" s="10"/>
      <c r="W622" s="10"/>
      <c r="X622" s="41"/>
      <c r="Y622" s="41"/>
      <c r="Z622" s="41"/>
      <c r="AA622" s="41">
        <v>1</v>
      </c>
    </row>
    <row r="623" spans="1:27" ht="117" x14ac:dyDescent="0.35">
      <c r="A623" s="11">
        <v>619</v>
      </c>
      <c r="B623" s="11" t="s">
        <v>672</v>
      </c>
      <c r="C623" s="11" t="s">
        <v>695</v>
      </c>
      <c r="D623" s="11">
        <v>312</v>
      </c>
      <c r="E623" s="15" t="s">
        <v>747</v>
      </c>
      <c r="F623" s="19"/>
      <c r="G623" s="11" t="s">
        <v>179</v>
      </c>
      <c r="H623" s="15" t="s">
        <v>869</v>
      </c>
      <c r="I623" s="11"/>
      <c r="J623" s="11" t="s">
        <v>179</v>
      </c>
      <c r="K623" s="11"/>
      <c r="L623" s="11" t="s">
        <v>25</v>
      </c>
      <c r="M623" s="11" t="s">
        <v>116</v>
      </c>
      <c r="N623" s="10">
        <v>7959000</v>
      </c>
      <c r="O623" s="10"/>
      <c r="P623" s="10">
        <v>7959000</v>
      </c>
      <c r="Q623" s="10"/>
      <c r="R623" s="10"/>
      <c r="S623" s="10"/>
      <c r="T623" s="10"/>
      <c r="U623" s="10">
        <f t="shared" si="14"/>
        <v>7959000</v>
      </c>
      <c r="V623" s="10"/>
      <c r="W623" s="10"/>
      <c r="X623" s="41"/>
      <c r="Y623" s="41"/>
      <c r="Z623" s="41"/>
      <c r="AA623" s="41">
        <v>1</v>
      </c>
    </row>
    <row r="624" spans="1:27" ht="117" x14ac:dyDescent="0.35">
      <c r="A624" s="11">
        <v>620</v>
      </c>
      <c r="B624" s="11" t="s">
        <v>672</v>
      </c>
      <c r="C624" s="11" t="s">
        <v>695</v>
      </c>
      <c r="D624" s="11">
        <v>312</v>
      </c>
      <c r="E624" s="15" t="s">
        <v>747</v>
      </c>
      <c r="F624" s="19"/>
      <c r="G624" s="11" t="s">
        <v>179</v>
      </c>
      <c r="H624" s="15" t="s">
        <v>870</v>
      </c>
      <c r="I624" s="11"/>
      <c r="J624" s="11" t="s">
        <v>179</v>
      </c>
      <c r="K624" s="11"/>
      <c r="L624" s="11" t="s">
        <v>25</v>
      </c>
      <c r="M624" s="11" t="s">
        <v>116</v>
      </c>
      <c r="N624" s="10">
        <v>6503295</v>
      </c>
      <c r="O624" s="10"/>
      <c r="P624" s="10">
        <v>6503295</v>
      </c>
      <c r="Q624" s="10"/>
      <c r="R624" s="10"/>
      <c r="S624" s="10"/>
      <c r="T624" s="10"/>
      <c r="U624" s="10">
        <f t="shared" si="14"/>
        <v>6503295</v>
      </c>
      <c r="V624" s="10"/>
      <c r="W624" s="10"/>
      <c r="X624" s="41"/>
      <c r="Y624" s="41"/>
      <c r="Z624" s="41"/>
      <c r="AA624" s="41">
        <v>1</v>
      </c>
    </row>
    <row r="625" spans="1:27" ht="117" x14ac:dyDescent="0.35">
      <c r="A625" s="11">
        <v>621</v>
      </c>
      <c r="B625" s="11" t="s">
        <v>672</v>
      </c>
      <c r="C625" s="11" t="s">
        <v>695</v>
      </c>
      <c r="D625" s="11">
        <v>312</v>
      </c>
      <c r="E625" s="15" t="s">
        <v>747</v>
      </c>
      <c r="F625" s="19"/>
      <c r="G625" s="11" t="s">
        <v>179</v>
      </c>
      <c r="H625" s="15" t="s">
        <v>871</v>
      </c>
      <c r="I625" s="11"/>
      <c r="J625" s="11" t="s">
        <v>179</v>
      </c>
      <c r="K625" s="11"/>
      <c r="L625" s="11" t="s">
        <v>25</v>
      </c>
      <c r="M625" s="11" t="s">
        <v>116</v>
      </c>
      <c r="N625" s="10">
        <v>30664125</v>
      </c>
      <c r="O625" s="10"/>
      <c r="P625" s="10">
        <v>30664125</v>
      </c>
      <c r="Q625" s="10"/>
      <c r="R625" s="10"/>
      <c r="S625" s="10"/>
      <c r="T625" s="10"/>
      <c r="U625" s="10">
        <f t="shared" si="14"/>
        <v>30664125</v>
      </c>
      <c r="V625" s="10"/>
      <c r="W625" s="10"/>
      <c r="X625" s="41"/>
      <c r="Y625" s="41"/>
      <c r="Z625" s="41"/>
      <c r="AA625" s="41">
        <v>1</v>
      </c>
    </row>
    <row r="626" spans="1:27" ht="65" x14ac:dyDescent="0.35">
      <c r="A626" s="11">
        <v>622</v>
      </c>
      <c r="B626" s="11" t="s">
        <v>618</v>
      </c>
      <c r="C626" s="11" t="s">
        <v>633</v>
      </c>
      <c r="D626" s="11">
        <v>121</v>
      </c>
      <c r="E626" s="15" t="s">
        <v>638</v>
      </c>
      <c r="F626" s="19"/>
      <c r="G626" s="11" t="s">
        <v>632</v>
      </c>
      <c r="H626" s="15" t="s">
        <v>872</v>
      </c>
      <c r="I626" s="11"/>
      <c r="J626" s="11" t="s">
        <v>66</v>
      </c>
      <c r="K626" s="11"/>
      <c r="L626" s="11" t="s">
        <v>25</v>
      </c>
      <c r="M626" s="11" t="s">
        <v>116</v>
      </c>
      <c r="N626" s="10">
        <v>20034360</v>
      </c>
      <c r="O626" s="10"/>
      <c r="P626" s="10">
        <v>20034360</v>
      </c>
      <c r="Q626" s="10"/>
      <c r="R626" s="10"/>
      <c r="S626" s="10"/>
      <c r="T626" s="10"/>
      <c r="U626" s="10">
        <f t="shared" si="14"/>
        <v>20034360</v>
      </c>
      <c r="V626" s="10"/>
      <c r="W626" s="10"/>
      <c r="X626" s="41"/>
      <c r="Y626" s="41"/>
      <c r="Z626" s="41"/>
      <c r="AA626" s="41">
        <v>1</v>
      </c>
    </row>
    <row r="627" spans="1:27" ht="65" x14ac:dyDescent="0.35">
      <c r="A627" s="11">
        <v>623</v>
      </c>
      <c r="B627" s="11" t="s">
        <v>618</v>
      </c>
      <c r="C627" s="11" t="s">
        <v>633</v>
      </c>
      <c r="D627" s="11">
        <v>121</v>
      </c>
      <c r="E627" s="15" t="s">
        <v>638</v>
      </c>
      <c r="F627" s="19"/>
      <c r="G627" s="11" t="s">
        <v>632</v>
      </c>
      <c r="H627" s="15" t="s">
        <v>873</v>
      </c>
      <c r="I627" s="11"/>
      <c r="J627" s="11" t="s">
        <v>66</v>
      </c>
      <c r="K627" s="11"/>
      <c r="L627" s="11" t="s">
        <v>25</v>
      </c>
      <c r="M627" s="11" t="s">
        <v>116</v>
      </c>
      <c r="N627" s="10">
        <v>3678580</v>
      </c>
      <c r="O627" s="10"/>
      <c r="P627" s="10">
        <v>3678580</v>
      </c>
      <c r="Q627" s="10"/>
      <c r="R627" s="10"/>
      <c r="S627" s="10"/>
      <c r="T627" s="10"/>
      <c r="U627" s="10">
        <f t="shared" si="14"/>
        <v>3678580</v>
      </c>
      <c r="V627" s="10"/>
      <c r="W627" s="10"/>
      <c r="X627" s="41"/>
      <c r="Y627" s="41"/>
      <c r="Z627" s="41"/>
      <c r="AA627" s="41">
        <v>1</v>
      </c>
    </row>
    <row r="628" spans="1:27" ht="65" x14ac:dyDescent="0.35">
      <c r="A628" s="11">
        <v>624</v>
      </c>
      <c r="B628" s="11" t="s">
        <v>618</v>
      </c>
      <c r="C628" s="11" t="s">
        <v>633</v>
      </c>
      <c r="D628" s="11">
        <v>121</v>
      </c>
      <c r="E628" s="15" t="s">
        <v>638</v>
      </c>
      <c r="F628" s="19"/>
      <c r="G628" s="11" t="s">
        <v>632</v>
      </c>
      <c r="H628" s="15" t="s">
        <v>874</v>
      </c>
      <c r="I628" s="11"/>
      <c r="J628" s="11" t="s">
        <v>66</v>
      </c>
      <c r="K628" s="11"/>
      <c r="L628" s="11" t="s">
        <v>25</v>
      </c>
      <c r="M628" s="11" t="s">
        <v>116</v>
      </c>
      <c r="N628" s="10">
        <v>44100</v>
      </c>
      <c r="O628" s="10"/>
      <c r="P628" s="10">
        <v>44100</v>
      </c>
      <c r="Q628" s="10"/>
      <c r="R628" s="10"/>
      <c r="S628" s="10"/>
      <c r="T628" s="10"/>
      <c r="U628" s="10">
        <f t="shared" si="14"/>
        <v>44100</v>
      </c>
      <c r="V628" s="10"/>
      <c r="W628" s="10"/>
      <c r="X628" s="41"/>
      <c r="Y628" s="41"/>
      <c r="Z628" s="41"/>
      <c r="AA628" s="41">
        <v>1</v>
      </c>
    </row>
    <row r="629" spans="1:27" ht="78" x14ac:dyDescent="0.35">
      <c r="A629" s="11">
        <v>625</v>
      </c>
      <c r="B629" s="11" t="s">
        <v>618</v>
      </c>
      <c r="C629" s="11" t="s">
        <v>633</v>
      </c>
      <c r="D629" s="11">
        <v>121</v>
      </c>
      <c r="E629" s="15" t="s">
        <v>638</v>
      </c>
      <c r="F629" s="19"/>
      <c r="G629" s="11" t="s">
        <v>632</v>
      </c>
      <c r="H629" s="15" t="s">
        <v>875</v>
      </c>
      <c r="I629" s="11"/>
      <c r="J629" s="11" t="s">
        <v>66</v>
      </c>
      <c r="K629" s="11"/>
      <c r="L629" s="11" t="s">
        <v>25</v>
      </c>
      <c r="M629" s="11" t="s">
        <v>116</v>
      </c>
      <c r="N629" s="10">
        <v>3338425</v>
      </c>
      <c r="O629" s="10"/>
      <c r="P629" s="10">
        <v>3338425</v>
      </c>
      <c r="Q629" s="10"/>
      <c r="R629" s="10"/>
      <c r="S629" s="10"/>
      <c r="T629" s="10"/>
      <c r="U629" s="10">
        <f t="shared" si="14"/>
        <v>3338425</v>
      </c>
      <c r="V629" s="10"/>
      <c r="W629" s="10"/>
      <c r="X629" s="41"/>
      <c r="Y629" s="41"/>
      <c r="Z629" s="41"/>
      <c r="AA629" s="41">
        <v>1</v>
      </c>
    </row>
    <row r="630" spans="1:27" ht="78" x14ac:dyDescent="0.35">
      <c r="A630" s="11">
        <v>626</v>
      </c>
      <c r="B630" s="11" t="s">
        <v>618</v>
      </c>
      <c r="C630" s="11" t="s">
        <v>633</v>
      </c>
      <c r="D630" s="11">
        <v>121</v>
      </c>
      <c r="E630" s="15" t="s">
        <v>638</v>
      </c>
      <c r="F630" s="19"/>
      <c r="G630" s="11" t="s">
        <v>632</v>
      </c>
      <c r="H630" s="15" t="s">
        <v>876</v>
      </c>
      <c r="I630" s="11"/>
      <c r="J630" s="11" t="s">
        <v>66</v>
      </c>
      <c r="K630" s="11"/>
      <c r="L630" s="11" t="s">
        <v>25</v>
      </c>
      <c r="M630" s="11" t="s">
        <v>116</v>
      </c>
      <c r="N630" s="10">
        <v>3180644</v>
      </c>
      <c r="O630" s="10"/>
      <c r="P630" s="10">
        <v>3180644</v>
      </c>
      <c r="Q630" s="10"/>
      <c r="R630" s="10"/>
      <c r="S630" s="10"/>
      <c r="T630" s="10"/>
      <c r="U630" s="10">
        <f t="shared" si="14"/>
        <v>3180644</v>
      </c>
      <c r="V630" s="10"/>
      <c r="W630" s="10"/>
      <c r="X630" s="41"/>
      <c r="Y630" s="41"/>
      <c r="Z630" s="41"/>
      <c r="AA630" s="41">
        <v>1</v>
      </c>
    </row>
    <row r="631" spans="1:27" ht="65" x14ac:dyDescent="0.35">
      <c r="A631" s="11">
        <v>627</v>
      </c>
      <c r="B631" s="11" t="s">
        <v>618</v>
      </c>
      <c r="C631" s="11" t="s">
        <v>633</v>
      </c>
      <c r="D631" s="11">
        <v>121</v>
      </c>
      <c r="E631" s="15" t="s">
        <v>638</v>
      </c>
      <c r="F631" s="19"/>
      <c r="G631" s="11" t="s">
        <v>632</v>
      </c>
      <c r="H631" s="15" t="s">
        <v>877</v>
      </c>
      <c r="I631" s="11"/>
      <c r="J631" s="11" t="s">
        <v>66</v>
      </c>
      <c r="K631" s="11"/>
      <c r="L631" s="11" t="s">
        <v>25</v>
      </c>
      <c r="M631" s="11" t="s">
        <v>116</v>
      </c>
      <c r="N631" s="10">
        <v>2825327</v>
      </c>
      <c r="O631" s="10"/>
      <c r="P631" s="10">
        <v>2825327</v>
      </c>
      <c r="Q631" s="10"/>
      <c r="R631" s="10"/>
      <c r="S631" s="10"/>
      <c r="T631" s="10"/>
      <c r="U631" s="10">
        <f t="shared" si="14"/>
        <v>2825327</v>
      </c>
      <c r="V631" s="10"/>
      <c r="W631" s="10"/>
      <c r="X631" s="41"/>
      <c r="Y631" s="41"/>
      <c r="Z631" s="41"/>
      <c r="AA631" s="41">
        <v>1</v>
      </c>
    </row>
    <row r="632" spans="1:27" ht="104" x14ac:dyDescent="0.35">
      <c r="A632" s="11">
        <v>628</v>
      </c>
      <c r="B632" s="11" t="s">
        <v>618</v>
      </c>
      <c r="C632" s="11" t="s">
        <v>633</v>
      </c>
      <c r="D632" s="11">
        <v>119</v>
      </c>
      <c r="E632" s="15" t="s">
        <v>637</v>
      </c>
      <c r="F632" s="19"/>
      <c r="G632" s="11" t="s">
        <v>66</v>
      </c>
      <c r="H632" s="15" t="s">
        <v>878</v>
      </c>
      <c r="I632" s="11"/>
      <c r="J632" s="11" t="s">
        <v>66</v>
      </c>
      <c r="K632" s="11"/>
      <c r="L632" s="11" t="s">
        <v>25</v>
      </c>
      <c r="M632" s="11" t="s">
        <v>116</v>
      </c>
      <c r="N632" s="10">
        <v>504315</v>
      </c>
      <c r="O632" s="10"/>
      <c r="P632" s="10">
        <v>504315</v>
      </c>
      <c r="Q632" s="10"/>
      <c r="R632" s="10"/>
      <c r="S632" s="10"/>
      <c r="T632" s="10"/>
      <c r="U632" s="10">
        <f t="shared" si="14"/>
        <v>504315</v>
      </c>
      <c r="V632" s="10"/>
      <c r="W632" s="10"/>
      <c r="X632" s="41"/>
      <c r="Y632" s="41"/>
      <c r="Z632" s="41"/>
      <c r="AA632" s="41">
        <v>1</v>
      </c>
    </row>
    <row r="633" spans="1:27" ht="65" x14ac:dyDescent="0.35">
      <c r="A633" s="11">
        <v>629</v>
      </c>
      <c r="B633" s="11" t="s">
        <v>618</v>
      </c>
      <c r="C633" s="11" t="s">
        <v>633</v>
      </c>
      <c r="D633" s="11">
        <v>121</v>
      </c>
      <c r="E633" s="15" t="s">
        <v>638</v>
      </c>
      <c r="F633" s="19"/>
      <c r="G633" s="11" t="s">
        <v>632</v>
      </c>
      <c r="H633" s="15" t="s">
        <v>879</v>
      </c>
      <c r="I633" s="11"/>
      <c r="J633" s="11" t="s">
        <v>66</v>
      </c>
      <c r="K633" s="11"/>
      <c r="L633" s="11" t="s">
        <v>25</v>
      </c>
      <c r="M633" s="11" t="s">
        <v>116</v>
      </c>
      <c r="N633" s="10">
        <v>2073507</v>
      </c>
      <c r="O633" s="10"/>
      <c r="P633" s="10">
        <v>2073507</v>
      </c>
      <c r="Q633" s="10"/>
      <c r="R633" s="10"/>
      <c r="S633" s="10"/>
      <c r="T633" s="10"/>
      <c r="U633" s="10">
        <f t="shared" si="14"/>
        <v>2073507</v>
      </c>
      <c r="V633" s="10"/>
      <c r="W633" s="10"/>
      <c r="X633" s="41"/>
      <c r="Y633" s="41"/>
      <c r="Z633" s="41"/>
      <c r="AA633" s="41">
        <v>1</v>
      </c>
    </row>
    <row r="634" spans="1:27" ht="91" x14ac:dyDescent="0.35">
      <c r="A634" s="11">
        <v>630</v>
      </c>
      <c r="B634" s="11" t="s">
        <v>672</v>
      </c>
      <c r="C634" s="11" t="s">
        <v>706</v>
      </c>
      <c r="D634" s="11">
        <v>351</v>
      </c>
      <c r="E634" s="15" t="s">
        <v>904</v>
      </c>
      <c r="F634" s="19"/>
      <c r="G634" s="11" t="s">
        <v>59</v>
      </c>
      <c r="H634" s="15" t="s">
        <v>880</v>
      </c>
      <c r="I634" s="11"/>
      <c r="J634" s="11" t="s">
        <v>66</v>
      </c>
      <c r="K634" s="11"/>
      <c r="L634" s="11" t="s">
        <v>25</v>
      </c>
      <c r="M634" s="11" t="s">
        <v>116</v>
      </c>
      <c r="N634" s="10">
        <v>1406032</v>
      </c>
      <c r="O634" s="10"/>
      <c r="P634" s="10">
        <v>1406032</v>
      </c>
      <c r="Q634" s="10"/>
      <c r="R634" s="10"/>
      <c r="S634" s="10"/>
      <c r="T634" s="10"/>
      <c r="U634" s="10">
        <f t="shared" ref="U634:U697" si="15">N634</f>
        <v>1406032</v>
      </c>
      <c r="V634" s="10"/>
      <c r="W634" s="10"/>
      <c r="X634" s="41"/>
      <c r="Y634" s="41"/>
      <c r="Z634" s="41"/>
      <c r="AA634" s="41">
        <v>1</v>
      </c>
    </row>
    <row r="635" spans="1:27" ht="78" x14ac:dyDescent="0.35">
      <c r="A635" s="11">
        <v>631</v>
      </c>
      <c r="B635" s="11" t="s">
        <v>618</v>
      </c>
      <c r="C635" s="11" t="s">
        <v>630</v>
      </c>
      <c r="D635" s="11">
        <v>101</v>
      </c>
      <c r="E635" s="15" t="s">
        <v>631</v>
      </c>
      <c r="F635" s="19"/>
      <c r="G635" s="11" t="s">
        <v>632</v>
      </c>
      <c r="H635" s="15" t="s">
        <v>881</v>
      </c>
      <c r="I635" s="11"/>
      <c r="J635" s="11" t="s">
        <v>66</v>
      </c>
      <c r="K635" s="11"/>
      <c r="L635" s="11" t="s">
        <v>25</v>
      </c>
      <c r="M635" s="11" t="s">
        <v>116</v>
      </c>
      <c r="N635" s="10">
        <v>10000</v>
      </c>
      <c r="O635" s="10"/>
      <c r="P635" s="10">
        <v>10000</v>
      </c>
      <c r="Q635" s="10"/>
      <c r="R635" s="10"/>
      <c r="S635" s="10"/>
      <c r="T635" s="10"/>
      <c r="U635" s="10">
        <f t="shared" si="15"/>
        <v>10000</v>
      </c>
      <c r="V635" s="10"/>
      <c r="W635" s="10"/>
      <c r="X635" s="41"/>
      <c r="Y635" s="41"/>
      <c r="Z635" s="41"/>
      <c r="AA635" s="41">
        <v>1</v>
      </c>
    </row>
    <row r="636" spans="1:27" ht="117" x14ac:dyDescent="0.35">
      <c r="A636" s="11">
        <v>632</v>
      </c>
      <c r="B636" s="11" t="s">
        <v>618</v>
      </c>
      <c r="C636" s="11" t="s">
        <v>633</v>
      </c>
      <c r="D636" s="11">
        <v>117</v>
      </c>
      <c r="E636" s="15" t="s">
        <v>634</v>
      </c>
      <c r="F636" s="19"/>
      <c r="G636" s="11" t="s">
        <v>635</v>
      </c>
      <c r="H636" s="15" t="s">
        <v>882</v>
      </c>
      <c r="I636" s="11"/>
      <c r="J636" s="11" t="s">
        <v>66</v>
      </c>
      <c r="K636" s="11"/>
      <c r="L636" s="11" t="s">
        <v>25</v>
      </c>
      <c r="M636" s="11" t="s">
        <v>116</v>
      </c>
      <c r="N636" s="10">
        <v>46002</v>
      </c>
      <c r="O636" s="10"/>
      <c r="P636" s="10">
        <v>46002</v>
      </c>
      <c r="Q636" s="10"/>
      <c r="R636" s="10"/>
      <c r="S636" s="10"/>
      <c r="T636" s="10"/>
      <c r="U636" s="10">
        <f t="shared" si="15"/>
        <v>46002</v>
      </c>
      <c r="V636" s="10"/>
      <c r="W636" s="10"/>
      <c r="X636" s="41"/>
      <c r="Y636" s="41"/>
      <c r="Z636" s="41"/>
      <c r="AA636" s="41">
        <v>1</v>
      </c>
    </row>
    <row r="637" spans="1:27" ht="78" x14ac:dyDescent="0.35">
      <c r="A637" s="11">
        <v>633</v>
      </c>
      <c r="B637" s="11" t="s">
        <v>618</v>
      </c>
      <c r="C637" s="11" t="s">
        <v>633</v>
      </c>
      <c r="D637" s="11">
        <v>121</v>
      </c>
      <c r="E637" s="15" t="s">
        <v>638</v>
      </c>
      <c r="F637" s="19"/>
      <c r="G637" s="11" t="s">
        <v>632</v>
      </c>
      <c r="H637" s="15" t="s">
        <v>883</v>
      </c>
      <c r="I637" s="11"/>
      <c r="J637" s="11" t="s">
        <v>66</v>
      </c>
      <c r="K637" s="11"/>
      <c r="L637" s="11" t="s">
        <v>25</v>
      </c>
      <c r="M637" s="11" t="s">
        <v>116</v>
      </c>
      <c r="N637" s="10">
        <v>7645</v>
      </c>
      <c r="O637" s="10"/>
      <c r="P637" s="10">
        <v>7645</v>
      </c>
      <c r="Q637" s="10"/>
      <c r="R637" s="10"/>
      <c r="S637" s="10"/>
      <c r="T637" s="10"/>
      <c r="U637" s="10">
        <f t="shared" si="15"/>
        <v>7645</v>
      </c>
      <c r="V637" s="10"/>
      <c r="W637" s="10"/>
      <c r="X637" s="41"/>
      <c r="Y637" s="41"/>
      <c r="Z637" s="41"/>
      <c r="AA637" s="41">
        <v>1</v>
      </c>
    </row>
    <row r="638" spans="1:27" ht="65" x14ac:dyDescent="0.35">
      <c r="A638" s="11">
        <v>634</v>
      </c>
      <c r="B638" s="11" t="s">
        <v>618</v>
      </c>
      <c r="C638" s="11" t="s">
        <v>633</v>
      </c>
      <c r="D638" s="11">
        <v>121</v>
      </c>
      <c r="E638" s="15" t="s">
        <v>638</v>
      </c>
      <c r="F638" s="19"/>
      <c r="G638" s="11" t="s">
        <v>632</v>
      </c>
      <c r="H638" s="15" t="s">
        <v>884</v>
      </c>
      <c r="I638" s="11"/>
      <c r="J638" s="11" t="s">
        <v>66</v>
      </c>
      <c r="K638" s="11"/>
      <c r="L638" s="11" t="s">
        <v>25</v>
      </c>
      <c r="M638" s="11" t="s">
        <v>116</v>
      </c>
      <c r="N638" s="10">
        <v>19053400</v>
      </c>
      <c r="O638" s="10"/>
      <c r="P638" s="10">
        <v>19053400</v>
      </c>
      <c r="Q638" s="10"/>
      <c r="R638" s="10"/>
      <c r="S638" s="10"/>
      <c r="T638" s="10"/>
      <c r="U638" s="10">
        <f t="shared" si="15"/>
        <v>19053400</v>
      </c>
      <c r="V638" s="10"/>
      <c r="W638" s="10"/>
      <c r="X638" s="41"/>
      <c r="Y638" s="41"/>
      <c r="Z638" s="41"/>
      <c r="AA638" s="41">
        <v>1</v>
      </c>
    </row>
    <row r="639" spans="1:27" ht="65" x14ac:dyDescent="0.35">
      <c r="A639" s="11">
        <v>635</v>
      </c>
      <c r="B639" s="11" t="s">
        <v>618</v>
      </c>
      <c r="C639" s="11" t="s">
        <v>633</v>
      </c>
      <c r="D639" s="11">
        <v>121</v>
      </c>
      <c r="E639" s="15" t="s">
        <v>638</v>
      </c>
      <c r="F639" s="19"/>
      <c r="G639" s="11" t="s">
        <v>632</v>
      </c>
      <c r="H639" s="15" t="s">
        <v>885</v>
      </c>
      <c r="I639" s="11"/>
      <c r="J639" s="11" t="s">
        <v>66</v>
      </c>
      <c r="K639" s="11"/>
      <c r="L639" s="11" t="s">
        <v>25</v>
      </c>
      <c r="M639" s="11" t="s">
        <v>116</v>
      </c>
      <c r="N639" s="10">
        <v>15187220</v>
      </c>
      <c r="O639" s="10"/>
      <c r="P639" s="10">
        <v>15187220</v>
      </c>
      <c r="Q639" s="10"/>
      <c r="R639" s="10"/>
      <c r="S639" s="10"/>
      <c r="T639" s="10"/>
      <c r="U639" s="10">
        <f t="shared" si="15"/>
        <v>15187220</v>
      </c>
      <c r="V639" s="10"/>
      <c r="W639" s="10"/>
      <c r="X639" s="41"/>
      <c r="Y639" s="41"/>
      <c r="Z639" s="41"/>
      <c r="AA639" s="41">
        <v>1</v>
      </c>
    </row>
    <row r="640" spans="1:27" ht="65" x14ac:dyDescent="0.35">
      <c r="A640" s="11">
        <v>636</v>
      </c>
      <c r="B640" s="11" t="s">
        <v>618</v>
      </c>
      <c r="C640" s="11" t="s">
        <v>633</v>
      </c>
      <c r="D640" s="11">
        <v>121</v>
      </c>
      <c r="E640" s="15" t="s">
        <v>638</v>
      </c>
      <c r="F640" s="19"/>
      <c r="G640" s="11" t="s">
        <v>632</v>
      </c>
      <c r="H640" s="15" t="s">
        <v>886</v>
      </c>
      <c r="I640" s="11"/>
      <c r="J640" s="11" t="s">
        <v>66</v>
      </c>
      <c r="K640" s="11"/>
      <c r="L640" s="11" t="s">
        <v>25</v>
      </c>
      <c r="M640" s="11" t="s">
        <v>116</v>
      </c>
      <c r="N640" s="10">
        <v>9339750</v>
      </c>
      <c r="O640" s="10"/>
      <c r="P640" s="10">
        <v>9339750</v>
      </c>
      <c r="Q640" s="10"/>
      <c r="R640" s="10"/>
      <c r="S640" s="10"/>
      <c r="T640" s="10"/>
      <c r="U640" s="10">
        <f t="shared" si="15"/>
        <v>9339750</v>
      </c>
      <c r="V640" s="10"/>
      <c r="W640" s="10"/>
      <c r="X640" s="41"/>
      <c r="Y640" s="41"/>
      <c r="Z640" s="41"/>
      <c r="AA640" s="41">
        <v>1</v>
      </c>
    </row>
    <row r="641" spans="1:27" ht="65" x14ac:dyDescent="0.35">
      <c r="A641" s="11">
        <v>637</v>
      </c>
      <c r="B641" s="11" t="s">
        <v>618</v>
      </c>
      <c r="C641" s="11" t="s">
        <v>633</v>
      </c>
      <c r="D641" s="11">
        <v>121</v>
      </c>
      <c r="E641" s="15" t="s">
        <v>638</v>
      </c>
      <c r="F641" s="19"/>
      <c r="G641" s="11" t="s">
        <v>632</v>
      </c>
      <c r="H641" s="15" t="s">
        <v>887</v>
      </c>
      <c r="I641" s="11"/>
      <c r="J641" s="11" t="s">
        <v>66</v>
      </c>
      <c r="K641" s="11"/>
      <c r="L641" s="11" t="s">
        <v>25</v>
      </c>
      <c r="M641" s="11" t="s">
        <v>116</v>
      </c>
      <c r="N641" s="10">
        <v>260496</v>
      </c>
      <c r="O641" s="10"/>
      <c r="P641" s="10">
        <v>260496</v>
      </c>
      <c r="Q641" s="10"/>
      <c r="R641" s="10"/>
      <c r="S641" s="10"/>
      <c r="T641" s="10"/>
      <c r="U641" s="10">
        <f t="shared" si="15"/>
        <v>260496</v>
      </c>
      <c r="V641" s="10"/>
      <c r="W641" s="10"/>
      <c r="X641" s="41"/>
      <c r="Y641" s="41"/>
      <c r="Z641" s="41"/>
      <c r="AA641" s="41">
        <v>1</v>
      </c>
    </row>
    <row r="642" spans="1:27" ht="65" x14ac:dyDescent="0.35">
      <c r="A642" s="11">
        <v>638</v>
      </c>
      <c r="B642" s="11" t="s">
        <v>618</v>
      </c>
      <c r="C642" s="11" t="s">
        <v>633</v>
      </c>
      <c r="D642" s="11">
        <v>121</v>
      </c>
      <c r="E642" s="15" t="s">
        <v>638</v>
      </c>
      <c r="F642" s="19"/>
      <c r="G642" s="11" t="s">
        <v>632</v>
      </c>
      <c r="H642" s="15" t="s">
        <v>888</v>
      </c>
      <c r="I642" s="11"/>
      <c r="J642" s="11" t="s">
        <v>66</v>
      </c>
      <c r="K642" s="11"/>
      <c r="L642" s="11" t="s">
        <v>25</v>
      </c>
      <c r="M642" s="11" t="s">
        <v>116</v>
      </c>
      <c r="N642" s="10">
        <v>36589000</v>
      </c>
      <c r="O642" s="10"/>
      <c r="P642" s="10">
        <v>36589000</v>
      </c>
      <c r="Q642" s="10"/>
      <c r="R642" s="10"/>
      <c r="S642" s="10"/>
      <c r="T642" s="10"/>
      <c r="U642" s="10">
        <f t="shared" si="15"/>
        <v>36589000</v>
      </c>
      <c r="V642" s="10"/>
      <c r="W642" s="10"/>
      <c r="X642" s="41"/>
      <c r="Y642" s="41"/>
      <c r="Z642" s="41"/>
      <c r="AA642" s="41">
        <v>1</v>
      </c>
    </row>
    <row r="643" spans="1:27" ht="65" x14ac:dyDescent="0.35">
      <c r="A643" s="11">
        <v>639</v>
      </c>
      <c r="B643" s="11" t="s">
        <v>618</v>
      </c>
      <c r="C643" s="11" t="s">
        <v>633</v>
      </c>
      <c r="D643" s="11">
        <v>121</v>
      </c>
      <c r="E643" s="15" t="s">
        <v>638</v>
      </c>
      <c r="F643" s="19"/>
      <c r="G643" s="11" t="s">
        <v>632</v>
      </c>
      <c r="H643" s="15" t="s">
        <v>889</v>
      </c>
      <c r="I643" s="11"/>
      <c r="J643" s="11" t="s">
        <v>66</v>
      </c>
      <c r="K643" s="11"/>
      <c r="L643" s="11" t="s">
        <v>25</v>
      </c>
      <c r="M643" s="11" t="s">
        <v>116</v>
      </c>
      <c r="N643" s="10">
        <v>22920050</v>
      </c>
      <c r="O643" s="10"/>
      <c r="P643" s="10">
        <v>22920050</v>
      </c>
      <c r="Q643" s="10"/>
      <c r="R643" s="10"/>
      <c r="S643" s="10"/>
      <c r="T643" s="10"/>
      <c r="U643" s="10">
        <f t="shared" si="15"/>
        <v>22920050</v>
      </c>
      <c r="V643" s="10"/>
      <c r="W643" s="10"/>
      <c r="X643" s="41"/>
      <c r="Y643" s="41"/>
      <c r="Z643" s="41"/>
      <c r="AA643" s="41">
        <v>1</v>
      </c>
    </row>
    <row r="644" spans="1:27" ht="78" x14ac:dyDescent="0.35">
      <c r="A644" s="11">
        <v>640</v>
      </c>
      <c r="B644" s="11" t="s">
        <v>618</v>
      </c>
      <c r="C644" s="11" t="s">
        <v>630</v>
      </c>
      <c r="D644" s="11">
        <v>101</v>
      </c>
      <c r="E644" s="15" t="s">
        <v>631</v>
      </c>
      <c r="F644" s="19"/>
      <c r="G644" s="11" t="s">
        <v>632</v>
      </c>
      <c r="H644" s="15" t="s">
        <v>890</v>
      </c>
      <c r="I644" s="11"/>
      <c r="J644" s="11" t="s">
        <v>66</v>
      </c>
      <c r="K644" s="11"/>
      <c r="L644" s="11" t="s">
        <v>25</v>
      </c>
      <c r="M644" s="11" t="s">
        <v>116</v>
      </c>
      <c r="N644" s="10">
        <v>20101745</v>
      </c>
      <c r="O644" s="10"/>
      <c r="P644" s="10">
        <v>20101745</v>
      </c>
      <c r="Q644" s="10"/>
      <c r="R644" s="10"/>
      <c r="S644" s="10"/>
      <c r="T644" s="10"/>
      <c r="U644" s="10">
        <f t="shared" si="15"/>
        <v>20101745</v>
      </c>
      <c r="V644" s="10"/>
      <c r="W644" s="10"/>
      <c r="X644" s="41"/>
      <c r="Y644" s="41"/>
      <c r="Z644" s="41"/>
      <c r="AA644" s="41">
        <v>1</v>
      </c>
    </row>
    <row r="645" spans="1:27" ht="78" x14ac:dyDescent="0.35">
      <c r="A645" s="11">
        <v>641</v>
      </c>
      <c r="B645" s="11" t="s">
        <v>618</v>
      </c>
      <c r="C645" s="11" t="s">
        <v>630</v>
      </c>
      <c r="D645" s="11">
        <v>101</v>
      </c>
      <c r="E645" s="15" t="s">
        <v>631</v>
      </c>
      <c r="F645" s="19"/>
      <c r="G645" s="11" t="s">
        <v>632</v>
      </c>
      <c r="H645" s="15" t="s">
        <v>891</v>
      </c>
      <c r="I645" s="11"/>
      <c r="J645" s="11" t="s">
        <v>66</v>
      </c>
      <c r="K645" s="11"/>
      <c r="L645" s="11" t="s">
        <v>25</v>
      </c>
      <c r="M645" s="11" t="s">
        <v>116</v>
      </c>
      <c r="N645" s="10">
        <v>1414948</v>
      </c>
      <c r="O645" s="10"/>
      <c r="P645" s="10">
        <v>1414948</v>
      </c>
      <c r="Q645" s="10"/>
      <c r="R645" s="10"/>
      <c r="S645" s="10"/>
      <c r="T645" s="10"/>
      <c r="U645" s="10">
        <f t="shared" si="15"/>
        <v>1414948</v>
      </c>
      <c r="V645" s="10"/>
      <c r="W645" s="10"/>
      <c r="X645" s="41"/>
      <c r="Y645" s="41"/>
      <c r="Z645" s="41"/>
      <c r="AA645" s="41">
        <v>1</v>
      </c>
    </row>
    <row r="646" spans="1:27" ht="78" x14ac:dyDescent="0.35">
      <c r="A646" s="11">
        <v>642</v>
      </c>
      <c r="B646" s="11" t="s">
        <v>618</v>
      </c>
      <c r="C646" s="11" t="s">
        <v>630</v>
      </c>
      <c r="D646" s="11">
        <v>101</v>
      </c>
      <c r="E646" s="15" t="s">
        <v>631</v>
      </c>
      <c r="F646" s="19"/>
      <c r="G646" s="11" t="s">
        <v>632</v>
      </c>
      <c r="H646" s="15" t="s">
        <v>892</v>
      </c>
      <c r="I646" s="11"/>
      <c r="J646" s="11" t="s">
        <v>66</v>
      </c>
      <c r="K646" s="11"/>
      <c r="L646" s="11" t="s">
        <v>25</v>
      </c>
      <c r="M646" s="11" t="s">
        <v>116</v>
      </c>
      <c r="N646" s="10">
        <v>48039</v>
      </c>
      <c r="O646" s="10"/>
      <c r="P646" s="10">
        <v>48039</v>
      </c>
      <c r="Q646" s="10"/>
      <c r="R646" s="10"/>
      <c r="S646" s="10"/>
      <c r="T646" s="10"/>
      <c r="U646" s="10">
        <f t="shared" si="15"/>
        <v>48039</v>
      </c>
      <c r="V646" s="10"/>
      <c r="W646" s="10"/>
      <c r="X646" s="41"/>
      <c r="Y646" s="41"/>
      <c r="Z646" s="41"/>
      <c r="AA646" s="41">
        <v>1</v>
      </c>
    </row>
    <row r="647" spans="1:27" ht="143" x14ac:dyDescent="0.35">
      <c r="A647" s="11">
        <v>643</v>
      </c>
      <c r="B647" s="11" t="s">
        <v>618</v>
      </c>
      <c r="C647" s="11" t="s">
        <v>633</v>
      </c>
      <c r="D647" s="11">
        <v>118</v>
      </c>
      <c r="E647" s="15" t="s">
        <v>636</v>
      </c>
      <c r="F647" s="19"/>
      <c r="G647" s="11" t="s">
        <v>635</v>
      </c>
      <c r="H647" s="15" t="s">
        <v>893</v>
      </c>
      <c r="I647" s="11"/>
      <c r="J647" s="11" t="s">
        <v>66</v>
      </c>
      <c r="K647" s="11"/>
      <c r="L647" s="11" t="s">
        <v>25</v>
      </c>
      <c r="M647" s="11" t="s">
        <v>116</v>
      </c>
      <c r="N647" s="10">
        <v>56130</v>
      </c>
      <c r="O647" s="10"/>
      <c r="P647" s="10">
        <v>56130</v>
      </c>
      <c r="Q647" s="10"/>
      <c r="R647" s="10"/>
      <c r="S647" s="10"/>
      <c r="T647" s="10"/>
      <c r="U647" s="10">
        <f t="shared" si="15"/>
        <v>56130</v>
      </c>
      <c r="V647" s="10"/>
      <c r="W647" s="10"/>
      <c r="X647" s="41"/>
      <c r="Y647" s="41"/>
      <c r="Z647" s="41"/>
      <c r="AA647" s="41">
        <v>1</v>
      </c>
    </row>
    <row r="648" spans="1:27" ht="169" x14ac:dyDescent="0.35">
      <c r="A648" s="11">
        <v>644</v>
      </c>
      <c r="B648" s="11" t="s">
        <v>618</v>
      </c>
      <c r="C648" s="11" t="s">
        <v>633</v>
      </c>
      <c r="D648" s="11">
        <v>118</v>
      </c>
      <c r="E648" s="15" t="s">
        <v>636</v>
      </c>
      <c r="F648" s="19"/>
      <c r="G648" s="11" t="s">
        <v>635</v>
      </c>
      <c r="H648" s="15" t="s">
        <v>894</v>
      </c>
      <c r="I648" s="11"/>
      <c r="J648" s="11" t="s">
        <v>66</v>
      </c>
      <c r="K648" s="11"/>
      <c r="L648" s="11" t="s">
        <v>25</v>
      </c>
      <c r="M648" s="11" t="s">
        <v>116</v>
      </c>
      <c r="N648" s="10">
        <v>102551</v>
      </c>
      <c r="O648" s="10"/>
      <c r="P648" s="10">
        <v>102551</v>
      </c>
      <c r="Q648" s="10"/>
      <c r="R648" s="10"/>
      <c r="S648" s="10"/>
      <c r="T648" s="10"/>
      <c r="U648" s="10">
        <f t="shared" si="15"/>
        <v>102551</v>
      </c>
      <c r="V648" s="10"/>
      <c r="W648" s="10"/>
      <c r="X648" s="41"/>
      <c r="Y648" s="41"/>
      <c r="Z648" s="41"/>
      <c r="AA648" s="41">
        <v>1</v>
      </c>
    </row>
    <row r="649" spans="1:27" ht="143" x14ac:dyDescent="0.35">
      <c r="A649" s="11">
        <v>645</v>
      </c>
      <c r="B649" s="11" t="s">
        <v>618</v>
      </c>
      <c r="C649" s="11" t="s">
        <v>633</v>
      </c>
      <c r="D649" s="11">
        <v>118</v>
      </c>
      <c r="E649" s="15" t="s">
        <v>636</v>
      </c>
      <c r="F649" s="19"/>
      <c r="G649" s="11" t="s">
        <v>635</v>
      </c>
      <c r="H649" s="15" t="s">
        <v>895</v>
      </c>
      <c r="I649" s="11"/>
      <c r="J649" s="11" t="s">
        <v>66</v>
      </c>
      <c r="K649" s="11"/>
      <c r="L649" s="11" t="s">
        <v>25</v>
      </c>
      <c r="M649" s="11" t="s">
        <v>116</v>
      </c>
      <c r="N649" s="10">
        <v>193526</v>
      </c>
      <c r="O649" s="10"/>
      <c r="P649" s="10">
        <v>193526</v>
      </c>
      <c r="Q649" s="10"/>
      <c r="R649" s="10"/>
      <c r="S649" s="10"/>
      <c r="T649" s="10"/>
      <c r="U649" s="10">
        <f t="shared" si="15"/>
        <v>193526</v>
      </c>
      <c r="V649" s="10"/>
      <c r="W649" s="10"/>
      <c r="X649" s="41"/>
      <c r="Y649" s="41"/>
      <c r="Z649" s="41"/>
      <c r="AA649" s="41">
        <v>1</v>
      </c>
    </row>
    <row r="650" spans="1:27" ht="169" x14ac:dyDescent="0.35">
      <c r="A650" s="11">
        <v>646</v>
      </c>
      <c r="B650" s="11" t="s">
        <v>618</v>
      </c>
      <c r="C650" s="11" t="s">
        <v>633</v>
      </c>
      <c r="D650" s="11">
        <v>118</v>
      </c>
      <c r="E650" s="15" t="s">
        <v>636</v>
      </c>
      <c r="F650" s="19"/>
      <c r="G650" s="11" t="s">
        <v>635</v>
      </c>
      <c r="H650" s="15" t="s">
        <v>896</v>
      </c>
      <c r="I650" s="11"/>
      <c r="J650" s="11" t="s">
        <v>66</v>
      </c>
      <c r="K650" s="11"/>
      <c r="L650" s="11" t="s">
        <v>25</v>
      </c>
      <c r="M650" s="11" t="s">
        <v>116</v>
      </c>
      <c r="N650" s="10">
        <v>296915</v>
      </c>
      <c r="O650" s="10"/>
      <c r="P650" s="10">
        <v>296915</v>
      </c>
      <c r="Q650" s="10"/>
      <c r="R650" s="10"/>
      <c r="S650" s="10"/>
      <c r="T650" s="10"/>
      <c r="U650" s="10">
        <f t="shared" si="15"/>
        <v>296915</v>
      </c>
      <c r="V650" s="10"/>
      <c r="W650" s="10"/>
      <c r="X650" s="41"/>
      <c r="Y650" s="41"/>
      <c r="Z650" s="41"/>
      <c r="AA650" s="41">
        <v>1</v>
      </c>
    </row>
    <row r="651" spans="1:27" ht="65" x14ac:dyDescent="0.35">
      <c r="A651" s="11">
        <v>647</v>
      </c>
      <c r="B651" s="11" t="s">
        <v>618</v>
      </c>
      <c r="C651" s="11" t="s">
        <v>633</v>
      </c>
      <c r="D651" s="11">
        <v>117</v>
      </c>
      <c r="E651" s="15" t="s">
        <v>634</v>
      </c>
      <c r="F651" s="19"/>
      <c r="G651" s="11" t="s">
        <v>635</v>
      </c>
      <c r="H651" s="15" t="s">
        <v>897</v>
      </c>
      <c r="I651" s="11"/>
      <c r="J651" s="11" t="s">
        <v>66</v>
      </c>
      <c r="K651" s="11"/>
      <c r="L651" s="11" t="s">
        <v>25</v>
      </c>
      <c r="M651" s="11" t="s">
        <v>116</v>
      </c>
      <c r="N651" s="10">
        <v>5359</v>
      </c>
      <c r="O651" s="10"/>
      <c r="P651" s="10">
        <v>5359</v>
      </c>
      <c r="Q651" s="10"/>
      <c r="R651" s="10"/>
      <c r="S651" s="10"/>
      <c r="T651" s="10"/>
      <c r="U651" s="10">
        <f t="shared" si="15"/>
        <v>5359</v>
      </c>
      <c r="V651" s="10"/>
      <c r="W651" s="10"/>
      <c r="X651" s="41"/>
      <c r="Y651" s="41"/>
      <c r="Z651" s="41"/>
      <c r="AA651" s="41">
        <v>1</v>
      </c>
    </row>
    <row r="652" spans="1:27" ht="143" x14ac:dyDescent="0.35">
      <c r="A652" s="11">
        <v>648</v>
      </c>
      <c r="B652" s="11" t="s">
        <v>618</v>
      </c>
      <c r="C652" s="11" t="s">
        <v>630</v>
      </c>
      <c r="D652" s="11">
        <v>101</v>
      </c>
      <c r="E652" s="15" t="s">
        <v>631</v>
      </c>
      <c r="F652" s="19"/>
      <c r="G652" s="11" t="s">
        <v>632</v>
      </c>
      <c r="H652" s="15" t="s">
        <v>898</v>
      </c>
      <c r="I652" s="11"/>
      <c r="J652" s="11" t="s">
        <v>66</v>
      </c>
      <c r="K652" s="11"/>
      <c r="L652" s="11" t="s">
        <v>25</v>
      </c>
      <c r="M652" s="11" t="s">
        <v>116</v>
      </c>
      <c r="N652" s="10">
        <v>47052034</v>
      </c>
      <c r="O652" s="10"/>
      <c r="P652" s="10">
        <v>47052034</v>
      </c>
      <c r="Q652" s="10"/>
      <c r="R652" s="10"/>
      <c r="S652" s="10"/>
      <c r="T652" s="10"/>
      <c r="U652" s="10">
        <f t="shared" si="15"/>
        <v>47052034</v>
      </c>
      <c r="V652" s="10"/>
      <c r="W652" s="10"/>
      <c r="X652" s="41"/>
      <c r="Y652" s="41"/>
      <c r="Z652" s="41"/>
      <c r="AA652" s="41">
        <v>1</v>
      </c>
    </row>
    <row r="653" spans="1:27" ht="130" x14ac:dyDescent="0.35">
      <c r="A653" s="11">
        <v>649</v>
      </c>
      <c r="B653" s="11" t="s">
        <v>618</v>
      </c>
      <c r="C653" s="11" t="s">
        <v>630</v>
      </c>
      <c r="D653" s="11">
        <v>101</v>
      </c>
      <c r="E653" s="15" t="s">
        <v>631</v>
      </c>
      <c r="F653" s="19"/>
      <c r="G653" s="11" t="s">
        <v>632</v>
      </c>
      <c r="H653" s="15" t="s">
        <v>899</v>
      </c>
      <c r="I653" s="11"/>
      <c r="J653" s="11" t="s">
        <v>66</v>
      </c>
      <c r="K653" s="11"/>
      <c r="L653" s="11" t="s">
        <v>25</v>
      </c>
      <c r="M653" s="11" t="s">
        <v>116</v>
      </c>
      <c r="N653" s="10">
        <v>260130</v>
      </c>
      <c r="O653" s="10"/>
      <c r="P653" s="10">
        <v>260130</v>
      </c>
      <c r="Q653" s="10"/>
      <c r="R653" s="10"/>
      <c r="S653" s="10"/>
      <c r="T653" s="10"/>
      <c r="U653" s="10">
        <f t="shared" si="15"/>
        <v>260130</v>
      </c>
      <c r="V653" s="10"/>
      <c r="W653" s="10"/>
      <c r="X653" s="41"/>
      <c r="Y653" s="41"/>
      <c r="Z653" s="41"/>
      <c r="AA653" s="41">
        <v>1</v>
      </c>
    </row>
    <row r="654" spans="1:27" ht="260" x14ac:dyDescent="0.35">
      <c r="A654" s="11">
        <v>650</v>
      </c>
      <c r="B654" s="11" t="s">
        <v>618</v>
      </c>
      <c r="C654" s="11" t="s">
        <v>633</v>
      </c>
      <c r="D654" s="11">
        <v>121</v>
      </c>
      <c r="E654" s="15" t="s">
        <v>638</v>
      </c>
      <c r="F654" s="19"/>
      <c r="G654" s="11" t="s">
        <v>632</v>
      </c>
      <c r="H654" s="15" t="s">
        <v>900</v>
      </c>
      <c r="I654" s="11"/>
      <c r="J654" s="11" t="s">
        <v>66</v>
      </c>
      <c r="K654" s="11"/>
      <c r="L654" s="11" t="s">
        <v>25</v>
      </c>
      <c r="M654" s="11" t="s">
        <v>116</v>
      </c>
      <c r="N654" s="10">
        <v>11233306</v>
      </c>
      <c r="O654" s="10"/>
      <c r="P654" s="10">
        <v>11233306</v>
      </c>
      <c r="Q654" s="10"/>
      <c r="R654" s="10"/>
      <c r="S654" s="10"/>
      <c r="T654" s="10"/>
      <c r="U654" s="10">
        <f t="shared" si="15"/>
        <v>11233306</v>
      </c>
      <c r="V654" s="10"/>
      <c r="W654" s="10"/>
      <c r="X654" s="41"/>
      <c r="Y654" s="41"/>
      <c r="Z654" s="41"/>
      <c r="AA654" s="41">
        <v>1</v>
      </c>
    </row>
    <row r="655" spans="1:27" ht="247" x14ac:dyDescent="0.35">
      <c r="A655" s="11">
        <v>651</v>
      </c>
      <c r="B655" s="11" t="s">
        <v>618</v>
      </c>
      <c r="C655" s="11" t="s">
        <v>633</v>
      </c>
      <c r="D655" s="11">
        <v>121</v>
      </c>
      <c r="E655" s="15" t="s">
        <v>638</v>
      </c>
      <c r="F655" s="19"/>
      <c r="G655" s="11" t="s">
        <v>632</v>
      </c>
      <c r="H655" s="15" t="s">
        <v>901</v>
      </c>
      <c r="I655" s="11"/>
      <c r="J655" s="11" t="s">
        <v>66</v>
      </c>
      <c r="K655" s="11"/>
      <c r="L655" s="11" t="s">
        <v>25</v>
      </c>
      <c r="M655" s="11" t="s">
        <v>116</v>
      </c>
      <c r="N655" s="10">
        <v>11853675</v>
      </c>
      <c r="O655" s="10"/>
      <c r="P655" s="10">
        <v>11853675</v>
      </c>
      <c r="Q655" s="10"/>
      <c r="R655" s="10"/>
      <c r="S655" s="10"/>
      <c r="T655" s="10"/>
      <c r="U655" s="10">
        <f t="shared" si="15"/>
        <v>11853675</v>
      </c>
      <c r="V655" s="10"/>
      <c r="W655" s="10"/>
      <c r="X655" s="41"/>
      <c r="Y655" s="41"/>
      <c r="Z655" s="41"/>
      <c r="AA655" s="41">
        <v>1</v>
      </c>
    </row>
    <row r="656" spans="1:27" ht="169" x14ac:dyDescent="0.35">
      <c r="A656" s="11">
        <v>652</v>
      </c>
      <c r="B656" s="11" t="s">
        <v>618</v>
      </c>
      <c r="C656" s="11" t="s">
        <v>630</v>
      </c>
      <c r="D656" s="11">
        <v>101</v>
      </c>
      <c r="E656" s="15" t="s">
        <v>631</v>
      </c>
      <c r="F656" s="19"/>
      <c r="G656" s="11" t="s">
        <v>632</v>
      </c>
      <c r="H656" s="15" t="s">
        <v>902</v>
      </c>
      <c r="I656" s="11"/>
      <c r="J656" s="11" t="s">
        <v>66</v>
      </c>
      <c r="K656" s="11"/>
      <c r="L656" s="11" t="s">
        <v>25</v>
      </c>
      <c r="M656" s="11" t="s">
        <v>116</v>
      </c>
      <c r="N656" s="10">
        <v>1958323</v>
      </c>
      <c r="O656" s="10"/>
      <c r="P656" s="10">
        <v>1958323</v>
      </c>
      <c r="Q656" s="10"/>
      <c r="R656" s="10"/>
      <c r="S656" s="10"/>
      <c r="T656" s="10"/>
      <c r="U656" s="10">
        <f t="shared" si="15"/>
        <v>1958323</v>
      </c>
      <c r="V656" s="10"/>
      <c r="W656" s="10"/>
      <c r="X656" s="41"/>
      <c r="Y656" s="41"/>
      <c r="Z656" s="41"/>
      <c r="AA656" s="41">
        <v>1</v>
      </c>
    </row>
    <row r="657" spans="1:27" ht="182" x14ac:dyDescent="0.35">
      <c r="A657" s="11">
        <v>653</v>
      </c>
      <c r="B657" s="11" t="s">
        <v>618</v>
      </c>
      <c r="C657" s="11" t="s">
        <v>630</v>
      </c>
      <c r="D657" s="11">
        <v>101</v>
      </c>
      <c r="E657" s="15" t="s">
        <v>631</v>
      </c>
      <c r="F657" s="19"/>
      <c r="G657" s="11" t="s">
        <v>632</v>
      </c>
      <c r="H657" s="15" t="s">
        <v>903</v>
      </c>
      <c r="I657" s="11"/>
      <c r="J657" s="11" t="s">
        <v>66</v>
      </c>
      <c r="K657" s="11"/>
      <c r="L657" s="11" t="s">
        <v>25</v>
      </c>
      <c r="M657" s="11" t="s">
        <v>116</v>
      </c>
      <c r="N657" s="10">
        <v>216100</v>
      </c>
      <c r="O657" s="10"/>
      <c r="P657" s="10">
        <v>216100</v>
      </c>
      <c r="Q657" s="10"/>
      <c r="R657" s="10"/>
      <c r="S657" s="10"/>
      <c r="T657" s="10"/>
      <c r="U657" s="10">
        <f t="shared" si="15"/>
        <v>216100</v>
      </c>
      <c r="V657" s="10"/>
      <c r="W657" s="10"/>
      <c r="X657" s="41"/>
      <c r="Y657" s="41"/>
      <c r="Z657" s="41"/>
      <c r="AA657" s="41">
        <v>1</v>
      </c>
    </row>
    <row r="658" spans="1:27" ht="117" x14ac:dyDescent="0.35">
      <c r="A658" s="11">
        <v>654</v>
      </c>
      <c r="B658" s="11" t="s">
        <v>723</v>
      </c>
      <c r="C658" s="11" t="s">
        <v>738</v>
      </c>
      <c r="D658" s="11">
        <v>440</v>
      </c>
      <c r="E658" s="15" t="s">
        <v>741</v>
      </c>
      <c r="F658" s="19"/>
      <c r="G658" s="11" t="s">
        <v>742</v>
      </c>
      <c r="H658" s="15" t="s">
        <v>905</v>
      </c>
      <c r="I658" s="11"/>
      <c r="J658" s="11" t="s">
        <v>31</v>
      </c>
      <c r="K658" s="11"/>
      <c r="L658" s="11" t="s">
        <v>25</v>
      </c>
      <c r="M658" s="11" t="s">
        <v>116</v>
      </c>
      <c r="N658" s="10">
        <v>100000</v>
      </c>
      <c r="O658" s="10"/>
      <c r="P658" s="10">
        <v>100000</v>
      </c>
      <c r="Q658" s="10"/>
      <c r="R658" s="10"/>
      <c r="S658" s="10"/>
      <c r="T658" s="10"/>
      <c r="U658" s="10">
        <f t="shared" si="15"/>
        <v>100000</v>
      </c>
      <c r="V658" s="10"/>
      <c r="W658" s="10"/>
      <c r="X658" s="41"/>
      <c r="Y658" s="41"/>
      <c r="Z658" s="41"/>
      <c r="AA658" s="41">
        <v>1</v>
      </c>
    </row>
    <row r="659" spans="1:27" ht="117" x14ac:dyDescent="0.35">
      <c r="A659" s="11">
        <v>655</v>
      </c>
      <c r="B659" s="11" t="s">
        <v>723</v>
      </c>
      <c r="C659" s="11" t="s">
        <v>738</v>
      </c>
      <c r="D659" s="11">
        <v>440</v>
      </c>
      <c r="E659" s="15" t="s">
        <v>741</v>
      </c>
      <c r="F659" s="19"/>
      <c r="G659" s="11" t="s">
        <v>742</v>
      </c>
      <c r="H659" s="15" t="s">
        <v>906</v>
      </c>
      <c r="I659" s="11"/>
      <c r="J659" s="11" t="s">
        <v>31</v>
      </c>
      <c r="K659" s="11"/>
      <c r="L659" s="11" t="s">
        <v>25</v>
      </c>
      <c r="M659" s="11" t="s">
        <v>116</v>
      </c>
      <c r="N659" s="10">
        <v>320637</v>
      </c>
      <c r="O659" s="10"/>
      <c r="P659" s="10">
        <v>320637</v>
      </c>
      <c r="Q659" s="10"/>
      <c r="R659" s="10"/>
      <c r="S659" s="10"/>
      <c r="T659" s="10"/>
      <c r="U659" s="10">
        <f t="shared" si="15"/>
        <v>320637</v>
      </c>
      <c r="V659" s="10"/>
      <c r="W659" s="10"/>
      <c r="X659" s="41"/>
      <c r="Y659" s="41"/>
      <c r="Z659" s="41"/>
      <c r="AA659" s="41">
        <v>1</v>
      </c>
    </row>
    <row r="660" spans="1:27" ht="117" x14ac:dyDescent="0.35">
      <c r="A660" s="11">
        <v>656</v>
      </c>
      <c r="B660" s="11" t="s">
        <v>723</v>
      </c>
      <c r="C660" s="11" t="s">
        <v>738</v>
      </c>
      <c r="D660" s="11">
        <v>440</v>
      </c>
      <c r="E660" s="15" t="s">
        <v>741</v>
      </c>
      <c r="F660" s="19"/>
      <c r="G660" s="11" t="s">
        <v>742</v>
      </c>
      <c r="H660" s="15" t="s">
        <v>907</v>
      </c>
      <c r="I660" s="11"/>
      <c r="J660" s="11" t="s">
        <v>31</v>
      </c>
      <c r="K660" s="11"/>
      <c r="L660" s="11" t="s">
        <v>25</v>
      </c>
      <c r="M660" s="11" t="s">
        <v>116</v>
      </c>
      <c r="N660" s="10">
        <v>269559</v>
      </c>
      <c r="O660" s="10"/>
      <c r="P660" s="10">
        <v>269559</v>
      </c>
      <c r="Q660" s="10"/>
      <c r="R660" s="10"/>
      <c r="S660" s="10"/>
      <c r="T660" s="10"/>
      <c r="U660" s="10">
        <f t="shared" si="15"/>
        <v>269559</v>
      </c>
      <c r="V660" s="10"/>
      <c r="W660" s="10"/>
      <c r="X660" s="41"/>
      <c r="Y660" s="41"/>
      <c r="Z660" s="41"/>
      <c r="AA660" s="41">
        <v>1</v>
      </c>
    </row>
    <row r="661" spans="1:27" ht="117" x14ac:dyDescent="0.35">
      <c r="A661" s="11">
        <v>657</v>
      </c>
      <c r="B661" s="11" t="s">
        <v>723</v>
      </c>
      <c r="C661" s="11" t="s">
        <v>738</v>
      </c>
      <c r="D661" s="11">
        <v>440</v>
      </c>
      <c r="E661" s="15" t="s">
        <v>741</v>
      </c>
      <c r="F661" s="19"/>
      <c r="G661" s="11" t="s">
        <v>742</v>
      </c>
      <c r="H661" s="15" t="s">
        <v>908</v>
      </c>
      <c r="I661" s="11"/>
      <c r="J661" s="11" t="s">
        <v>31</v>
      </c>
      <c r="K661" s="11"/>
      <c r="L661" s="11" t="s">
        <v>25</v>
      </c>
      <c r="M661" s="11" t="s">
        <v>116</v>
      </c>
      <c r="N661" s="10">
        <v>194042</v>
      </c>
      <c r="O661" s="10"/>
      <c r="P661" s="10">
        <v>194042</v>
      </c>
      <c r="Q661" s="10"/>
      <c r="R661" s="10"/>
      <c r="S661" s="10"/>
      <c r="T661" s="10"/>
      <c r="U661" s="10">
        <f t="shared" si="15"/>
        <v>194042</v>
      </c>
      <c r="V661" s="10"/>
      <c r="W661" s="10"/>
      <c r="X661" s="41"/>
      <c r="Y661" s="41"/>
      <c r="Z661" s="41"/>
      <c r="AA661" s="41">
        <v>1</v>
      </c>
    </row>
    <row r="662" spans="1:27" ht="65" x14ac:dyDescent="0.35">
      <c r="A662" s="11">
        <v>658</v>
      </c>
      <c r="B662" s="11" t="s">
        <v>672</v>
      </c>
      <c r="C662" s="11" t="s">
        <v>673</v>
      </c>
      <c r="D662" s="11">
        <v>287</v>
      </c>
      <c r="E662" s="15" t="s">
        <v>689</v>
      </c>
      <c r="F662" s="19"/>
      <c r="G662" s="11" t="s">
        <v>407</v>
      </c>
      <c r="H662" s="15" t="s">
        <v>909</v>
      </c>
      <c r="I662" s="11"/>
      <c r="J662" s="11" t="s">
        <v>407</v>
      </c>
      <c r="K662" s="11"/>
      <c r="L662" s="11" t="s">
        <v>25</v>
      </c>
      <c r="M662" s="11" t="s">
        <v>116</v>
      </c>
      <c r="N662" s="10">
        <v>18000</v>
      </c>
      <c r="O662" s="10"/>
      <c r="P662" s="10">
        <v>18000</v>
      </c>
      <c r="Q662" s="10"/>
      <c r="R662" s="10"/>
      <c r="S662" s="10"/>
      <c r="T662" s="10"/>
      <c r="U662" s="10">
        <f t="shared" si="15"/>
        <v>18000</v>
      </c>
      <c r="V662" s="10"/>
      <c r="W662" s="10"/>
      <c r="X662" s="41"/>
      <c r="Y662" s="41"/>
      <c r="Z662" s="41"/>
      <c r="AA662" s="41">
        <v>1</v>
      </c>
    </row>
    <row r="663" spans="1:27" ht="65" x14ac:dyDescent="0.35">
      <c r="A663" s="11">
        <v>659</v>
      </c>
      <c r="B663" s="11" t="s">
        <v>672</v>
      </c>
      <c r="C663" s="11" t="s">
        <v>673</v>
      </c>
      <c r="D663" s="11">
        <v>287</v>
      </c>
      <c r="E663" s="15" t="s">
        <v>689</v>
      </c>
      <c r="F663" s="19"/>
      <c r="G663" s="11" t="s">
        <v>407</v>
      </c>
      <c r="H663" s="15" t="s">
        <v>910</v>
      </c>
      <c r="I663" s="11"/>
      <c r="J663" s="11" t="s">
        <v>407</v>
      </c>
      <c r="K663" s="11"/>
      <c r="L663" s="11" t="s">
        <v>25</v>
      </c>
      <c r="M663" s="11" t="s">
        <v>116</v>
      </c>
      <c r="N663" s="10">
        <v>6331</v>
      </c>
      <c r="O663" s="10"/>
      <c r="P663" s="10">
        <v>6331</v>
      </c>
      <c r="Q663" s="10"/>
      <c r="R663" s="10"/>
      <c r="S663" s="10"/>
      <c r="T663" s="10"/>
      <c r="U663" s="10">
        <f t="shared" si="15"/>
        <v>6331</v>
      </c>
      <c r="V663" s="10"/>
      <c r="W663" s="10"/>
      <c r="X663" s="41"/>
      <c r="Y663" s="41"/>
      <c r="Z663" s="41"/>
      <c r="AA663" s="41">
        <v>1</v>
      </c>
    </row>
    <row r="664" spans="1:27" ht="91" x14ac:dyDescent="0.35">
      <c r="A664" s="11">
        <v>660</v>
      </c>
      <c r="B664" s="11" t="s">
        <v>672</v>
      </c>
      <c r="C664" s="11" t="s">
        <v>695</v>
      </c>
      <c r="D664" s="11">
        <v>318</v>
      </c>
      <c r="E664" s="15" t="s">
        <v>800</v>
      </c>
      <c r="F664" s="19"/>
      <c r="G664" s="11" t="s">
        <v>59</v>
      </c>
      <c r="H664" s="15" t="s">
        <v>911</v>
      </c>
      <c r="I664" s="11"/>
      <c r="J664" s="11" t="s">
        <v>407</v>
      </c>
      <c r="K664" s="11"/>
      <c r="L664" s="11" t="s">
        <v>25</v>
      </c>
      <c r="M664" s="11" t="s">
        <v>116</v>
      </c>
      <c r="N664" s="10">
        <v>34485</v>
      </c>
      <c r="O664" s="10"/>
      <c r="P664" s="10">
        <v>34485</v>
      </c>
      <c r="Q664" s="10"/>
      <c r="R664" s="10"/>
      <c r="S664" s="10"/>
      <c r="T664" s="10"/>
      <c r="U664" s="10">
        <f t="shared" si="15"/>
        <v>34485</v>
      </c>
      <c r="V664" s="10"/>
      <c r="W664" s="10"/>
      <c r="X664" s="41"/>
      <c r="Y664" s="41"/>
      <c r="Z664" s="41"/>
      <c r="AA664" s="41">
        <v>1</v>
      </c>
    </row>
    <row r="665" spans="1:27" ht="338" x14ac:dyDescent="0.35">
      <c r="A665" s="11">
        <v>661</v>
      </c>
      <c r="B665" s="11" t="s">
        <v>672</v>
      </c>
      <c r="C665" s="11" t="s">
        <v>706</v>
      </c>
      <c r="D665" s="11">
        <v>351</v>
      </c>
      <c r="E665" s="15" t="s">
        <v>904</v>
      </c>
      <c r="F665" s="19"/>
      <c r="G665" s="11" t="s">
        <v>59</v>
      </c>
      <c r="H665" s="15" t="s">
        <v>912</v>
      </c>
      <c r="I665" s="11"/>
      <c r="J665" s="11" t="s">
        <v>407</v>
      </c>
      <c r="K665" s="11"/>
      <c r="L665" s="11" t="s">
        <v>25</v>
      </c>
      <c r="M665" s="11" t="s">
        <v>116</v>
      </c>
      <c r="N665" s="10">
        <v>2737542</v>
      </c>
      <c r="O665" s="10"/>
      <c r="P665" s="10">
        <v>2737542</v>
      </c>
      <c r="Q665" s="10"/>
      <c r="R665" s="10"/>
      <c r="S665" s="10"/>
      <c r="T665" s="10"/>
      <c r="U665" s="10">
        <f t="shared" si="15"/>
        <v>2737542</v>
      </c>
      <c r="V665" s="10"/>
      <c r="W665" s="10"/>
      <c r="X665" s="41"/>
      <c r="Y665" s="41"/>
      <c r="Z665" s="41"/>
      <c r="AA665" s="41">
        <v>1</v>
      </c>
    </row>
    <row r="666" spans="1:27" ht="156" x14ac:dyDescent="0.35">
      <c r="A666" s="11">
        <v>662</v>
      </c>
      <c r="B666" s="11" t="s">
        <v>672</v>
      </c>
      <c r="C666" s="11" t="s">
        <v>706</v>
      </c>
      <c r="D666" s="11">
        <v>351</v>
      </c>
      <c r="E666" s="15" t="s">
        <v>904</v>
      </c>
      <c r="F666" s="19"/>
      <c r="G666" s="11" t="s">
        <v>59</v>
      </c>
      <c r="H666" s="15" t="s">
        <v>913</v>
      </c>
      <c r="I666" s="11"/>
      <c r="J666" s="11" t="s">
        <v>407</v>
      </c>
      <c r="K666" s="11"/>
      <c r="L666" s="11" t="s">
        <v>25</v>
      </c>
      <c r="M666" s="11" t="s">
        <v>116</v>
      </c>
      <c r="N666" s="10">
        <v>524766</v>
      </c>
      <c r="O666" s="10"/>
      <c r="P666" s="10">
        <v>524766</v>
      </c>
      <c r="Q666" s="10"/>
      <c r="R666" s="10"/>
      <c r="S666" s="10"/>
      <c r="T666" s="10"/>
      <c r="U666" s="10">
        <f t="shared" si="15"/>
        <v>524766</v>
      </c>
      <c r="V666" s="10"/>
      <c r="W666" s="10"/>
      <c r="X666" s="41"/>
      <c r="Y666" s="41"/>
      <c r="Z666" s="41"/>
      <c r="AA666" s="41">
        <v>1</v>
      </c>
    </row>
    <row r="667" spans="1:27" ht="52" x14ac:dyDescent="0.35">
      <c r="A667" s="11">
        <v>663</v>
      </c>
      <c r="B667" s="11" t="s">
        <v>672</v>
      </c>
      <c r="C667" s="11" t="s">
        <v>706</v>
      </c>
      <c r="D667" s="11">
        <v>351</v>
      </c>
      <c r="E667" s="15" t="s">
        <v>904</v>
      </c>
      <c r="F667" s="19"/>
      <c r="G667" s="11" t="s">
        <v>59</v>
      </c>
      <c r="H667" s="15" t="s">
        <v>914</v>
      </c>
      <c r="I667" s="11"/>
      <c r="J667" s="11" t="s">
        <v>407</v>
      </c>
      <c r="K667" s="11"/>
      <c r="L667" s="11" t="s">
        <v>25</v>
      </c>
      <c r="M667" s="11" t="s">
        <v>116</v>
      </c>
      <c r="N667" s="10">
        <v>15525112</v>
      </c>
      <c r="O667" s="10"/>
      <c r="P667" s="10">
        <v>15525112</v>
      </c>
      <c r="Q667" s="10"/>
      <c r="R667" s="10"/>
      <c r="S667" s="10"/>
      <c r="T667" s="10"/>
      <c r="U667" s="10">
        <f t="shared" si="15"/>
        <v>15525112</v>
      </c>
      <c r="V667" s="10"/>
      <c r="W667" s="10"/>
      <c r="X667" s="41"/>
      <c r="Y667" s="41"/>
      <c r="Z667" s="41"/>
      <c r="AA667" s="41">
        <v>1</v>
      </c>
    </row>
    <row r="668" spans="1:27" ht="65" x14ac:dyDescent="0.35">
      <c r="A668" s="11">
        <v>664</v>
      </c>
      <c r="B668" s="11" t="s">
        <v>708</v>
      </c>
      <c r="C668" s="11" t="s">
        <v>715</v>
      </c>
      <c r="D668" s="11">
        <v>381</v>
      </c>
      <c r="E668" s="15" t="s">
        <v>718</v>
      </c>
      <c r="F668" s="19"/>
      <c r="G668" s="11" t="s">
        <v>713</v>
      </c>
      <c r="H668" s="15" t="s">
        <v>915</v>
      </c>
      <c r="I668" s="11"/>
      <c r="J668" s="11" t="s">
        <v>72</v>
      </c>
      <c r="K668" s="11"/>
      <c r="L668" s="11" t="s">
        <v>25</v>
      </c>
      <c r="M668" s="11" t="s">
        <v>116</v>
      </c>
      <c r="N668" s="10">
        <v>106838</v>
      </c>
      <c r="O668" s="10"/>
      <c r="P668" s="10">
        <v>106838</v>
      </c>
      <c r="Q668" s="10"/>
      <c r="R668" s="10"/>
      <c r="S668" s="10"/>
      <c r="T668" s="10"/>
      <c r="U668" s="10">
        <f t="shared" si="15"/>
        <v>106838</v>
      </c>
      <c r="V668" s="10"/>
      <c r="W668" s="10"/>
      <c r="X668" s="41"/>
      <c r="Y668" s="41"/>
      <c r="Z668" s="41"/>
      <c r="AA668" s="41">
        <v>1</v>
      </c>
    </row>
    <row r="669" spans="1:27" ht="65" x14ac:dyDescent="0.35">
      <c r="A669" s="11">
        <v>665</v>
      </c>
      <c r="B669" s="11" t="s">
        <v>708</v>
      </c>
      <c r="C669" s="11" t="s">
        <v>715</v>
      </c>
      <c r="D669" s="11">
        <v>381</v>
      </c>
      <c r="E669" s="15" t="s">
        <v>718</v>
      </c>
      <c r="F669" s="19"/>
      <c r="G669" s="11" t="s">
        <v>713</v>
      </c>
      <c r="H669" s="15" t="s">
        <v>916</v>
      </c>
      <c r="I669" s="11"/>
      <c r="J669" s="11" t="s">
        <v>72</v>
      </c>
      <c r="K669" s="11"/>
      <c r="L669" s="11" t="s">
        <v>25</v>
      </c>
      <c r="M669" s="11" t="s">
        <v>116</v>
      </c>
      <c r="N669" s="10">
        <v>468454</v>
      </c>
      <c r="O669" s="10"/>
      <c r="P669" s="10">
        <v>468454</v>
      </c>
      <c r="Q669" s="10"/>
      <c r="R669" s="10"/>
      <c r="S669" s="10"/>
      <c r="T669" s="10"/>
      <c r="U669" s="10">
        <f t="shared" si="15"/>
        <v>468454</v>
      </c>
      <c r="V669" s="10"/>
      <c r="W669" s="10"/>
      <c r="X669" s="41"/>
      <c r="Y669" s="41"/>
      <c r="Z669" s="41"/>
      <c r="AA669" s="41">
        <v>1</v>
      </c>
    </row>
    <row r="670" spans="1:27" ht="65" x14ac:dyDescent="0.35">
      <c r="A670" s="11">
        <v>666</v>
      </c>
      <c r="B670" s="11" t="s">
        <v>708</v>
      </c>
      <c r="C670" s="11" t="s">
        <v>715</v>
      </c>
      <c r="D670" s="11">
        <v>381</v>
      </c>
      <c r="E670" s="15" t="s">
        <v>718</v>
      </c>
      <c r="F670" s="19"/>
      <c r="G670" s="11" t="s">
        <v>713</v>
      </c>
      <c r="H670" s="15" t="s">
        <v>917</v>
      </c>
      <c r="I670" s="11"/>
      <c r="J670" s="11" t="s">
        <v>72</v>
      </c>
      <c r="K670" s="11"/>
      <c r="L670" s="11" t="s">
        <v>25</v>
      </c>
      <c r="M670" s="11" t="s">
        <v>116</v>
      </c>
      <c r="N670" s="10">
        <v>247432</v>
      </c>
      <c r="O670" s="10"/>
      <c r="P670" s="10">
        <v>247432</v>
      </c>
      <c r="Q670" s="10"/>
      <c r="R670" s="10"/>
      <c r="S670" s="10"/>
      <c r="T670" s="10"/>
      <c r="U670" s="10">
        <f t="shared" si="15"/>
        <v>247432</v>
      </c>
      <c r="V670" s="10"/>
      <c r="W670" s="10"/>
      <c r="X670" s="41"/>
      <c r="Y670" s="41"/>
      <c r="Z670" s="41"/>
      <c r="AA670" s="41">
        <v>1</v>
      </c>
    </row>
    <row r="671" spans="1:27" ht="39" x14ac:dyDescent="0.35">
      <c r="A671" s="11">
        <v>667</v>
      </c>
      <c r="B671" s="11" t="s">
        <v>723</v>
      </c>
      <c r="C671" s="11" t="s">
        <v>724</v>
      </c>
      <c r="D671" s="11">
        <v>411</v>
      </c>
      <c r="E671" s="15" t="s">
        <v>926</v>
      </c>
      <c r="F671" s="19"/>
      <c r="G671" s="11" t="s">
        <v>72</v>
      </c>
      <c r="H671" s="15" t="s">
        <v>918</v>
      </c>
      <c r="I671" s="11"/>
      <c r="J671" s="11" t="s">
        <v>72</v>
      </c>
      <c r="K671" s="11"/>
      <c r="L671" s="11" t="s">
        <v>25</v>
      </c>
      <c r="M671" s="11" t="s">
        <v>116</v>
      </c>
      <c r="N671" s="10">
        <v>400000</v>
      </c>
      <c r="O671" s="10"/>
      <c r="P671" s="10">
        <v>400000</v>
      </c>
      <c r="Q671" s="10"/>
      <c r="R671" s="10"/>
      <c r="S671" s="10"/>
      <c r="T671" s="10"/>
      <c r="U671" s="10">
        <f t="shared" si="15"/>
        <v>400000</v>
      </c>
      <c r="V671" s="10"/>
      <c r="W671" s="10"/>
      <c r="X671" s="41"/>
      <c r="Y671" s="41"/>
      <c r="Z671" s="41"/>
      <c r="AA671" s="41">
        <v>1</v>
      </c>
    </row>
    <row r="672" spans="1:27" ht="91" x14ac:dyDescent="0.35">
      <c r="A672" s="11">
        <v>668</v>
      </c>
      <c r="B672" s="11" t="s">
        <v>708</v>
      </c>
      <c r="C672" s="11" t="s">
        <v>715</v>
      </c>
      <c r="D672" s="11">
        <v>380</v>
      </c>
      <c r="E672" s="15" t="s">
        <v>716</v>
      </c>
      <c r="F672" s="19"/>
      <c r="G672" s="11" t="s">
        <v>717</v>
      </c>
      <c r="H672" s="15" t="s">
        <v>919</v>
      </c>
      <c r="I672" s="11"/>
      <c r="J672" s="11" t="s">
        <v>72</v>
      </c>
      <c r="K672" s="11"/>
      <c r="L672" s="11" t="s">
        <v>25</v>
      </c>
      <c r="M672" s="11" t="s">
        <v>116</v>
      </c>
      <c r="N672" s="10">
        <v>792723</v>
      </c>
      <c r="O672" s="10"/>
      <c r="P672" s="10">
        <v>792723</v>
      </c>
      <c r="Q672" s="10"/>
      <c r="R672" s="10"/>
      <c r="S672" s="10"/>
      <c r="T672" s="10"/>
      <c r="U672" s="10">
        <f t="shared" si="15"/>
        <v>792723</v>
      </c>
      <c r="V672" s="10"/>
      <c r="W672" s="10"/>
      <c r="X672" s="41"/>
      <c r="Y672" s="41"/>
      <c r="Z672" s="41"/>
      <c r="AA672" s="41">
        <v>1</v>
      </c>
    </row>
    <row r="673" spans="1:27" ht="78" x14ac:dyDescent="0.35">
      <c r="A673" s="11">
        <v>669</v>
      </c>
      <c r="B673" s="11" t="s">
        <v>708</v>
      </c>
      <c r="C673" s="11" t="s">
        <v>715</v>
      </c>
      <c r="D673" s="11">
        <v>380</v>
      </c>
      <c r="E673" s="15" t="s">
        <v>716</v>
      </c>
      <c r="F673" s="19"/>
      <c r="G673" s="11" t="s">
        <v>717</v>
      </c>
      <c r="H673" s="15" t="s">
        <v>920</v>
      </c>
      <c r="I673" s="11"/>
      <c r="J673" s="11" t="s">
        <v>72</v>
      </c>
      <c r="K673" s="11"/>
      <c r="L673" s="11" t="s">
        <v>25</v>
      </c>
      <c r="M673" s="11" t="s">
        <v>116</v>
      </c>
      <c r="N673" s="10">
        <v>1494399</v>
      </c>
      <c r="O673" s="10"/>
      <c r="P673" s="10">
        <v>1494399</v>
      </c>
      <c r="Q673" s="10"/>
      <c r="R673" s="10"/>
      <c r="S673" s="10"/>
      <c r="T673" s="10"/>
      <c r="U673" s="10">
        <f t="shared" si="15"/>
        <v>1494399</v>
      </c>
      <c r="V673" s="10"/>
      <c r="W673" s="10"/>
      <c r="X673" s="41"/>
      <c r="Y673" s="41"/>
      <c r="Z673" s="41"/>
      <c r="AA673" s="41">
        <v>1</v>
      </c>
    </row>
    <row r="674" spans="1:27" ht="52" x14ac:dyDescent="0.35">
      <c r="A674" s="11">
        <v>670</v>
      </c>
      <c r="B674" s="11" t="s">
        <v>723</v>
      </c>
      <c r="C674" s="11" t="s">
        <v>724</v>
      </c>
      <c r="D674" s="11">
        <v>408</v>
      </c>
      <c r="E674" s="15" t="s">
        <v>728</v>
      </c>
      <c r="F674" s="19"/>
      <c r="G674" s="11" t="s">
        <v>729</v>
      </c>
      <c r="H674" s="15" t="s">
        <v>921</v>
      </c>
      <c r="I674" s="11"/>
      <c r="J674" s="11" t="s">
        <v>72</v>
      </c>
      <c r="K674" s="11"/>
      <c r="L674" s="11" t="s">
        <v>25</v>
      </c>
      <c r="M674" s="11" t="s">
        <v>116</v>
      </c>
      <c r="N674" s="10">
        <v>90000</v>
      </c>
      <c r="O674" s="10"/>
      <c r="P674" s="10">
        <v>90000</v>
      </c>
      <c r="Q674" s="10"/>
      <c r="R674" s="10"/>
      <c r="S674" s="10"/>
      <c r="T674" s="10"/>
      <c r="U674" s="10">
        <f t="shared" si="15"/>
        <v>90000</v>
      </c>
      <c r="V674" s="10"/>
      <c r="W674" s="10"/>
      <c r="X674" s="41"/>
      <c r="Y674" s="41"/>
      <c r="Z674" s="41"/>
      <c r="AA674" s="41">
        <v>1</v>
      </c>
    </row>
    <row r="675" spans="1:27" ht="52" x14ac:dyDescent="0.35">
      <c r="A675" s="11">
        <v>671</v>
      </c>
      <c r="B675" s="11" t="s">
        <v>708</v>
      </c>
      <c r="C675" s="11" t="s">
        <v>709</v>
      </c>
      <c r="D675" s="11">
        <v>370</v>
      </c>
      <c r="E675" s="15" t="s">
        <v>714</v>
      </c>
      <c r="F675" s="19"/>
      <c r="G675" s="11" t="s">
        <v>72</v>
      </c>
      <c r="H675" s="15" t="s">
        <v>922</v>
      </c>
      <c r="I675" s="11"/>
      <c r="J675" s="11" t="s">
        <v>72</v>
      </c>
      <c r="K675" s="11"/>
      <c r="L675" s="11" t="s">
        <v>25</v>
      </c>
      <c r="M675" s="11" t="s">
        <v>116</v>
      </c>
      <c r="N675" s="10">
        <v>353657</v>
      </c>
      <c r="O675" s="10"/>
      <c r="P675" s="10">
        <v>353657</v>
      </c>
      <c r="Q675" s="10"/>
      <c r="R675" s="10"/>
      <c r="S675" s="10"/>
      <c r="T675" s="10"/>
      <c r="U675" s="10">
        <f t="shared" si="15"/>
        <v>353657</v>
      </c>
      <c r="V675" s="10"/>
      <c r="W675" s="10"/>
      <c r="X675" s="41"/>
      <c r="Y675" s="41"/>
      <c r="Z675" s="41"/>
      <c r="AA675" s="41">
        <v>1</v>
      </c>
    </row>
    <row r="676" spans="1:27" ht="52" x14ac:dyDescent="0.35">
      <c r="A676" s="11">
        <v>672</v>
      </c>
      <c r="B676" s="11" t="s">
        <v>708</v>
      </c>
      <c r="C676" s="11" t="s">
        <v>715</v>
      </c>
      <c r="D676" s="11">
        <v>380</v>
      </c>
      <c r="E676" s="15" t="s">
        <v>716</v>
      </c>
      <c r="F676" s="19"/>
      <c r="G676" s="11" t="s">
        <v>717</v>
      </c>
      <c r="H676" s="15" t="s">
        <v>923</v>
      </c>
      <c r="I676" s="11"/>
      <c r="J676" s="11" t="s">
        <v>72</v>
      </c>
      <c r="K676" s="11"/>
      <c r="L676" s="11" t="s">
        <v>25</v>
      </c>
      <c r="M676" s="11" t="s">
        <v>116</v>
      </c>
      <c r="N676" s="10">
        <v>15592</v>
      </c>
      <c r="O676" s="10"/>
      <c r="P676" s="10">
        <v>15592</v>
      </c>
      <c r="Q676" s="10"/>
      <c r="R676" s="10"/>
      <c r="S676" s="10"/>
      <c r="T676" s="10"/>
      <c r="U676" s="10">
        <f t="shared" si="15"/>
        <v>15592</v>
      </c>
      <c r="V676" s="10"/>
      <c r="W676" s="10"/>
      <c r="X676" s="41"/>
      <c r="Y676" s="41"/>
      <c r="Z676" s="41"/>
      <c r="AA676" s="41">
        <v>1</v>
      </c>
    </row>
    <row r="677" spans="1:27" ht="104" x14ac:dyDescent="0.35">
      <c r="A677" s="11">
        <v>673</v>
      </c>
      <c r="B677" s="11" t="s">
        <v>639</v>
      </c>
      <c r="C677" s="11" t="s">
        <v>645</v>
      </c>
      <c r="D677" s="11">
        <v>180</v>
      </c>
      <c r="E677" s="15" t="s">
        <v>650</v>
      </c>
      <c r="F677" s="19"/>
      <c r="G677" s="11" t="s">
        <v>63</v>
      </c>
      <c r="H677" s="15" t="s">
        <v>924</v>
      </c>
      <c r="I677" s="11"/>
      <c r="J677" s="11" t="s">
        <v>72</v>
      </c>
      <c r="K677" s="11"/>
      <c r="L677" s="11" t="s">
        <v>25</v>
      </c>
      <c r="M677" s="11" t="s">
        <v>116</v>
      </c>
      <c r="N677" s="10">
        <v>3194</v>
      </c>
      <c r="O677" s="10"/>
      <c r="P677" s="10">
        <v>3194</v>
      </c>
      <c r="Q677" s="10"/>
      <c r="R677" s="10"/>
      <c r="S677" s="10"/>
      <c r="T677" s="10"/>
      <c r="U677" s="10">
        <f t="shared" si="15"/>
        <v>3194</v>
      </c>
      <c r="V677" s="10"/>
      <c r="W677" s="10"/>
      <c r="X677" s="41"/>
      <c r="Y677" s="41"/>
      <c r="Z677" s="41"/>
      <c r="AA677" s="41">
        <v>1</v>
      </c>
    </row>
    <row r="678" spans="1:27" ht="104" x14ac:dyDescent="0.35">
      <c r="A678" s="11">
        <v>674</v>
      </c>
      <c r="B678" s="11" t="s">
        <v>639</v>
      </c>
      <c r="C678" s="11" t="s">
        <v>645</v>
      </c>
      <c r="D678" s="11">
        <v>180</v>
      </c>
      <c r="E678" s="15" t="s">
        <v>650</v>
      </c>
      <c r="F678" s="19"/>
      <c r="G678" s="11" t="s">
        <v>63</v>
      </c>
      <c r="H678" s="15" t="s">
        <v>925</v>
      </c>
      <c r="I678" s="11"/>
      <c r="J678" s="11" t="s">
        <v>72</v>
      </c>
      <c r="K678" s="11"/>
      <c r="L678" s="11" t="s">
        <v>25</v>
      </c>
      <c r="M678" s="11" t="s">
        <v>116</v>
      </c>
      <c r="N678" s="10">
        <v>2570</v>
      </c>
      <c r="O678" s="10"/>
      <c r="P678" s="10">
        <v>2570</v>
      </c>
      <c r="Q678" s="10"/>
      <c r="R678" s="10"/>
      <c r="S678" s="10"/>
      <c r="T678" s="10"/>
      <c r="U678" s="10">
        <f t="shared" si="15"/>
        <v>2570</v>
      </c>
      <c r="V678" s="10"/>
      <c r="W678" s="10"/>
      <c r="X678" s="41"/>
      <c r="Y678" s="41"/>
      <c r="Z678" s="41"/>
      <c r="AA678" s="41">
        <v>1</v>
      </c>
    </row>
    <row r="679" spans="1:27" ht="91" x14ac:dyDescent="0.35">
      <c r="A679" s="11">
        <v>675</v>
      </c>
      <c r="B679" s="11" t="s">
        <v>618</v>
      </c>
      <c r="C679" s="11" t="s">
        <v>619</v>
      </c>
      <c r="D679" s="11">
        <v>69</v>
      </c>
      <c r="E679" s="15" t="s">
        <v>621</v>
      </c>
      <c r="F679" s="19"/>
      <c r="G679" s="11" t="s">
        <v>76</v>
      </c>
      <c r="H679" s="15" t="s">
        <v>927</v>
      </c>
      <c r="I679" s="11"/>
      <c r="J679" s="11" t="s">
        <v>76</v>
      </c>
      <c r="K679" s="11"/>
      <c r="L679" s="11" t="s">
        <v>25</v>
      </c>
      <c r="M679" s="11" t="s">
        <v>116</v>
      </c>
      <c r="N679" s="10">
        <v>15901097</v>
      </c>
      <c r="O679" s="10"/>
      <c r="P679" s="10">
        <v>15901097</v>
      </c>
      <c r="Q679" s="10"/>
      <c r="R679" s="10"/>
      <c r="S679" s="10"/>
      <c r="T679" s="10"/>
      <c r="U679" s="10">
        <f t="shared" si="15"/>
        <v>15901097</v>
      </c>
      <c r="V679" s="10"/>
      <c r="W679" s="10"/>
      <c r="X679" s="41"/>
      <c r="Y679" s="41"/>
      <c r="Z679" s="41"/>
      <c r="AA679" s="41">
        <v>1</v>
      </c>
    </row>
    <row r="680" spans="1:27" ht="91" x14ac:dyDescent="0.35">
      <c r="A680" s="11">
        <v>676</v>
      </c>
      <c r="B680" s="11" t="s">
        <v>618</v>
      </c>
      <c r="C680" s="11" t="s">
        <v>619</v>
      </c>
      <c r="D680" s="11">
        <v>69</v>
      </c>
      <c r="E680" s="15" t="s">
        <v>621</v>
      </c>
      <c r="F680" s="19"/>
      <c r="G680" s="11" t="s">
        <v>76</v>
      </c>
      <c r="H680" s="15" t="s">
        <v>928</v>
      </c>
      <c r="I680" s="11"/>
      <c r="J680" s="11" t="s">
        <v>76</v>
      </c>
      <c r="K680" s="11"/>
      <c r="L680" s="11" t="s">
        <v>25</v>
      </c>
      <c r="M680" s="11" t="s">
        <v>116</v>
      </c>
      <c r="N680" s="10">
        <v>16315200</v>
      </c>
      <c r="O680" s="10"/>
      <c r="P680" s="10">
        <v>16315200</v>
      </c>
      <c r="Q680" s="10"/>
      <c r="R680" s="10"/>
      <c r="S680" s="10"/>
      <c r="T680" s="10"/>
      <c r="U680" s="10">
        <f t="shared" si="15"/>
        <v>16315200</v>
      </c>
      <c r="V680" s="10"/>
      <c r="W680" s="10"/>
      <c r="X680" s="41"/>
      <c r="Y680" s="41"/>
      <c r="Z680" s="41"/>
      <c r="AA680" s="41">
        <v>1</v>
      </c>
    </row>
    <row r="681" spans="1:27" ht="273" x14ac:dyDescent="0.35">
      <c r="A681" s="11">
        <v>677</v>
      </c>
      <c r="B681" s="11" t="s">
        <v>618</v>
      </c>
      <c r="C681" s="11" t="s">
        <v>619</v>
      </c>
      <c r="D681" s="11">
        <v>69</v>
      </c>
      <c r="E681" s="15" t="s">
        <v>621</v>
      </c>
      <c r="F681" s="19"/>
      <c r="G681" s="11" t="s">
        <v>76</v>
      </c>
      <c r="H681" s="15" t="s">
        <v>929</v>
      </c>
      <c r="I681" s="11"/>
      <c r="J681" s="11" t="s">
        <v>76</v>
      </c>
      <c r="K681" s="11"/>
      <c r="L681" s="11" t="s">
        <v>25</v>
      </c>
      <c r="M681" s="11" t="s">
        <v>116</v>
      </c>
      <c r="N681" s="10">
        <v>16559462</v>
      </c>
      <c r="O681" s="10"/>
      <c r="P681" s="10">
        <v>16559462</v>
      </c>
      <c r="Q681" s="10"/>
      <c r="R681" s="10"/>
      <c r="S681" s="10"/>
      <c r="T681" s="10"/>
      <c r="U681" s="10">
        <f t="shared" si="15"/>
        <v>16559462</v>
      </c>
      <c r="V681" s="10"/>
      <c r="W681" s="10"/>
      <c r="X681" s="41"/>
      <c r="Y681" s="41"/>
      <c r="Z681" s="41"/>
      <c r="AA681" s="41">
        <v>1</v>
      </c>
    </row>
    <row r="682" spans="1:27" ht="91" x14ac:dyDescent="0.35">
      <c r="A682" s="11">
        <v>678</v>
      </c>
      <c r="B682" s="11" t="s">
        <v>618</v>
      </c>
      <c r="C682" s="11" t="s">
        <v>619</v>
      </c>
      <c r="D682" s="11">
        <v>69</v>
      </c>
      <c r="E682" s="15" t="s">
        <v>621</v>
      </c>
      <c r="F682" s="19"/>
      <c r="G682" s="11" t="s">
        <v>76</v>
      </c>
      <c r="H682" s="15" t="s">
        <v>930</v>
      </c>
      <c r="I682" s="11"/>
      <c r="J682" s="11" t="s">
        <v>76</v>
      </c>
      <c r="K682" s="11"/>
      <c r="L682" s="11" t="s">
        <v>25</v>
      </c>
      <c r="M682" s="11" t="s">
        <v>116</v>
      </c>
      <c r="N682" s="10">
        <v>1585</v>
      </c>
      <c r="O682" s="10"/>
      <c r="P682" s="10">
        <v>1585</v>
      </c>
      <c r="Q682" s="10"/>
      <c r="R682" s="10"/>
      <c r="S682" s="10"/>
      <c r="T682" s="10"/>
      <c r="U682" s="10">
        <f t="shared" si="15"/>
        <v>1585</v>
      </c>
      <c r="V682" s="10"/>
      <c r="W682" s="10"/>
      <c r="X682" s="41"/>
      <c r="Y682" s="41"/>
      <c r="Z682" s="41"/>
      <c r="AA682" s="41">
        <v>1</v>
      </c>
    </row>
    <row r="683" spans="1:27" ht="91" x14ac:dyDescent="0.35">
      <c r="A683" s="11">
        <v>679</v>
      </c>
      <c r="B683" s="11" t="s">
        <v>618</v>
      </c>
      <c r="C683" s="11" t="s">
        <v>619</v>
      </c>
      <c r="D683" s="11">
        <v>69</v>
      </c>
      <c r="E683" s="15" t="s">
        <v>621</v>
      </c>
      <c r="F683" s="19"/>
      <c r="G683" s="11" t="s">
        <v>76</v>
      </c>
      <c r="H683" s="15" t="s">
        <v>931</v>
      </c>
      <c r="I683" s="11"/>
      <c r="J683" s="11" t="s">
        <v>76</v>
      </c>
      <c r="K683" s="11"/>
      <c r="L683" s="11" t="s">
        <v>25</v>
      </c>
      <c r="M683" s="11" t="s">
        <v>116</v>
      </c>
      <c r="N683" s="10">
        <v>1714374</v>
      </c>
      <c r="O683" s="10"/>
      <c r="P683" s="10">
        <v>1714374</v>
      </c>
      <c r="Q683" s="10"/>
      <c r="R683" s="10"/>
      <c r="S683" s="10"/>
      <c r="T683" s="10"/>
      <c r="U683" s="10">
        <f t="shared" si="15"/>
        <v>1714374</v>
      </c>
      <c r="V683" s="10"/>
      <c r="W683" s="10"/>
      <c r="X683" s="41"/>
      <c r="Y683" s="41"/>
      <c r="Z683" s="41"/>
      <c r="AA683" s="41">
        <v>1</v>
      </c>
    </row>
    <row r="684" spans="1:27" ht="91" x14ac:dyDescent="0.35">
      <c r="A684" s="11">
        <v>680</v>
      </c>
      <c r="B684" s="11" t="s">
        <v>618</v>
      </c>
      <c r="C684" s="11" t="s">
        <v>619</v>
      </c>
      <c r="D684" s="11">
        <v>69</v>
      </c>
      <c r="E684" s="15" t="s">
        <v>621</v>
      </c>
      <c r="F684" s="19"/>
      <c r="G684" s="11" t="s">
        <v>76</v>
      </c>
      <c r="H684" s="15" t="s">
        <v>932</v>
      </c>
      <c r="I684" s="11"/>
      <c r="J684" s="11" t="s">
        <v>76</v>
      </c>
      <c r="K684" s="11"/>
      <c r="L684" s="11" t="s">
        <v>25</v>
      </c>
      <c r="M684" s="11" t="s">
        <v>116</v>
      </c>
      <c r="N684" s="10">
        <v>1628371</v>
      </c>
      <c r="O684" s="10"/>
      <c r="P684" s="10">
        <v>1628371</v>
      </c>
      <c r="Q684" s="10"/>
      <c r="R684" s="10"/>
      <c r="S684" s="10"/>
      <c r="T684" s="10"/>
      <c r="U684" s="10">
        <f t="shared" si="15"/>
        <v>1628371</v>
      </c>
      <c r="V684" s="10"/>
      <c r="W684" s="10"/>
      <c r="X684" s="41"/>
      <c r="Y684" s="41"/>
      <c r="Z684" s="41"/>
      <c r="AA684" s="41">
        <v>1</v>
      </c>
    </row>
    <row r="685" spans="1:27" ht="91" x14ac:dyDescent="0.35">
      <c r="A685" s="11">
        <v>681</v>
      </c>
      <c r="B685" s="11" t="s">
        <v>618</v>
      </c>
      <c r="C685" s="11" t="s">
        <v>619</v>
      </c>
      <c r="D685" s="11">
        <v>69</v>
      </c>
      <c r="E685" s="15" t="s">
        <v>621</v>
      </c>
      <c r="F685" s="19"/>
      <c r="G685" s="11" t="s">
        <v>76</v>
      </c>
      <c r="H685" s="15" t="s">
        <v>933</v>
      </c>
      <c r="I685" s="11"/>
      <c r="J685" s="11" t="s">
        <v>76</v>
      </c>
      <c r="K685" s="11"/>
      <c r="L685" s="11" t="s">
        <v>25</v>
      </c>
      <c r="M685" s="11" t="s">
        <v>116</v>
      </c>
      <c r="N685" s="10">
        <v>13223</v>
      </c>
      <c r="O685" s="10"/>
      <c r="P685" s="10">
        <v>13223</v>
      </c>
      <c r="Q685" s="10"/>
      <c r="R685" s="10"/>
      <c r="S685" s="10"/>
      <c r="T685" s="10"/>
      <c r="U685" s="10">
        <f t="shared" si="15"/>
        <v>13223</v>
      </c>
      <c r="V685" s="10"/>
      <c r="W685" s="10"/>
      <c r="X685" s="41"/>
      <c r="Y685" s="41"/>
      <c r="Z685" s="41"/>
      <c r="AA685" s="41">
        <v>1</v>
      </c>
    </row>
    <row r="686" spans="1:27" ht="91" x14ac:dyDescent="0.35">
      <c r="A686" s="11">
        <v>682</v>
      </c>
      <c r="B686" s="11" t="s">
        <v>618</v>
      </c>
      <c r="C686" s="11" t="s">
        <v>619</v>
      </c>
      <c r="D686" s="11">
        <v>69</v>
      </c>
      <c r="E686" s="15" t="s">
        <v>621</v>
      </c>
      <c r="F686" s="19"/>
      <c r="G686" s="11" t="s">
        <v>76</v>
      </c>
      <c r="H686" s="15" t="s">
        <v>934</v>
      </c>
      <c r="I686" s="11"/>
      <c r="J686" s="11" t="s">
        <v>76</v>
      </c>
      <c r="K686" s="11"/>
      <c r="L686" s="11" t="s">
        <v>25</v>
      </c>
      <c r="M686" s="11" t="s">
        <v>116</v>
      </c>
      <c r="N686" s="10">
        <v>6391</v>
      </c>
      <c r="O686" s="10"/>
      <c r="P686" s="10">
        <v>6391</v>
      </c>
      <c r="Q686" s="10"/>
      <c r="R686" s="10"/>
      <c r="S686" s="10"/>
      <c r="T686" s="10"/>
      <c r="U686" s="10">
        <f t="shared" si="15"/>
        <v>6391</v>
      </c>
      <c r="V686" s="10"/>
      <c r="W686" s="10"/>
      <c r="X686" s="41"/>
      <c r="Y686" s="41"/>
      <c r="Z686" s="41"/>
      <c r="AA686" s="41">
        <v>1</v>
      </c>
    </row>
    <row r="687" spans="1:27" ht="91" x14ac:dyDescent="0.35">
      <c r="A687" s="11">
        <v>683</v>
      </c>
      <c r="B687" s="11" t="s">
        <v>618</v>
      </c>
      <c r="C687" s="11" t="s">
        <v>619</v>
      </c>
      <c r="D687" s="11">
        <v>69</v>
      </c>
      <c r="E687" s="15" t="s">
        <v>621</v>
      </c>
      <c r="F687" s="19"/>
      <c r="G687" s="11" t="s">
        <v>76</v>
      </c>
      <c r="H687" s="15" t="s">
        <v>935</v>
      </c>
      <c r="I687" s="11"/>
      <c r="J687" s="11" t="s">
        <v>76</v>
      </c>
      <c r="K687" s="11"/>
      <c r="L687" s="11" t="s">
        <v>25</v>
      </c>
      <c r="M687" s="11" t="s">
        <v>116</v>
      </c>
      <c r="N687" s="10">
        <v>700193</v>
      </c>
      <c r="O687" s="10"/>
      <c r="P687" s="10">
        <v>700193</v>
      </c>
      <c r="Q687" s="10"/>
      <c r="R687" s="10"/>
      <c r="S687" s="10"/>
      <c r="T687" s="10"/>
      <c r="U687" s="10">
        <f t="shared" si="15"/>
        <v>700193</v>
      </c>
      <c r="V687" s="10"/>
      <c r="W687" s="10"/>
      <c r="X687" s="41"/>
      <c r="Y687" s="41"/>
      <c r="Z687" s="41"/>
      <c r="AA687" s="41">
        <v>1</v>
      </c>
    </row>
    <row r="688" spans="1:27" ht="91" x14ac:dyDescent="0.35">
      <c r="A688" s="11">
        <v>684</v>
      </c>
      <c r="B688" s="11" t="s">
        <v>618</v>
      </c>
      <c r="C688" s="11" t="s">
        <v>619</v>
      </c>
      <c r="D688" s="11">
        <v>69</v>
      </c>
      <c r="E688" s="15" t="s">
        <v>621</v>
      </c>
      <c r="F688" s="19"/>
      <c r="G688" s="11" t="s">
        <v>76</v>
      </c>
      <c r="H688" s="15" t="s">
        <v>936</v>
      </c>
      <c r="I688" s="11"/>
      <c r="J688" s="11" t="s">
        <v>76</v>
      </c>
      <c r="K688" s="11"/>
      <c r="L688" s="11" t="s">
        <v>25</v>
      </c>
      <c r="M688" s="11" t="s">
        <v>116</v>
      </c>
      <c r="N688" s="10">
        <v>461511</v>
      </c>
      <c r="O688" s="10"/>
      <c r="P688" s="10">
        <v>461511</v>
      </c>
      <c r="Q688" s="10"/>
      <c r="R688" s="10"/>
      <c r="S688" s="10"/>
      <c r="T688" s="10"/>
      <c r="U688" s="10">
        <f t="shared" si="15"/>
        <v>461511</v>
      </c>
      <c r="V688" s="10"/>
      <c r="W688" s="10"/>
      <c r="X688" s="41"/>
      <c r="Y688" s="41"/>
      <c r="Z688" s="41"/>
      <c r="AA688" s="41">
        <v>1</v>
      </c>
    </row>
    <row r="689" spans="1:27" ht="104" x14ac:dyDescent="0.35">
      <c r="A689" s="11">
        <v>685</v>
      </c>
      <c r="B689" s="11" t="s">
        <v>618</v>
      </c>
      <c r="C689" s="11" t="s">
        <v>619</v>
      </c>
      <c r="D689" s="11">
        <v>70</v>
      </c>
      <c r="E689" s="15" t="s">
        <v>627</v>
      </c>
      <c r="F689" s="19"/>
      <c r="G689" s="11" t="s">
        <v>76</v>
      </c>
      <c r="H689" s="15" t="s">
        <v>937</v>
      </c>
      <c r="I689" s="11"/>
      <c r="J689" s="11" t="s">
        <v>76</v>
      </c>
      <c r="K689" s="11"/>
      <c r="L689" s="11" t="s">
        <v>25</v>
      </c>
      <c r="M689" s="11" t="s">
        <v>116</v>
      </c>
      <c r="N689" s="10">
        <v>446320</v>
      </c>
      <c r="O689" s="10"/>
      <c r="P689" s="10">
        <v>446320</v>
      </c>
      <c r="Q689" s="10"/>
      <c r="R689" s="10"/>
      <c r="S689" s="10"/>
      <c r="T689" s="10"/>
      <c r="U689" s="10">
        <f t="shared" si="15"/>
        <v>446320</v>
      </c>
      <c r="V689" s="10"/>
      <c r="W689" s="10"/>
      <c r="X689" s="41"/>
      <c r="Y689" s="41"/>
      <c r="Z689" s="41"/>
      <c r="AA689" s="41">
        <v>1</v>
      </c>
    </row>
    <row r="690" spans="1:27" ht="104" x14ac:dyDescent="0.35">
      <c r="A690" s="11">
        <v>686</v>
      </c>
      <c r="B690" s="11" t="s">
        <v>618</v>
      </c>
      <c r="C690" s="11" t="s">
        <v>619</v>
      </c>
      <c r="D690" s="11">
        <v>70</v>
      </c>
      <c r="E690" s="15" t="s">
        <v>627</v>
      </c>
      <c r="F690" s="19"/>
      <c r="G690" s="11" t="s">
        <v>76</v>
      </c>
      <c r="H690" s="15" t="s">
        <v>938</v>
      </c>
      <c r="I690" s="11"/>
      <c r="J690" s="11" t="s">
        <v>76</v>
      </c>
      <c r="K690" s="11"/>
      <c r="L690" s="11" t="s">
        <v>25</v>
      </c>
      <c r="M690" s="11" t="s">
        <v>116</v>
      </c>
      <c r="N690" s="10">
        <v>5901228</v>
      </c>
      <c r="O690" s="10"/>
      <c r="P690" s="10">
        <v>5901228</v>
      </c>
      <c r="Q690" s="10"/>
      <c r="R690" s="10"/>
      <c r="S690" s="10"/>
      <c r="T690" s="10"/>
      <c r="U690" s="10">
        <f t="shared" si="15"/>
        <v>5901228</v>
      </c>
      <c r="V690" s="10"/>
      <c r="W690" s="10"/>
      <c r="X690" s="41"/>
      <c r="Y690" s="41"/>
      <c r="Z690" s="41"/>
      <c r="AA690" s="41">
        <v>1</v>
      </c>
    </row>
    <row r="691" spans="1:27" ht="104" x14ac:dyDescent="0.35">
      <c r="A691" s="11">
        <v>687</v>
      </c>
      <c r="B691" s="11" t="s">
        <v>618</v>
      </c>
      <c r="C691" s="11" t="s">
        <v>619</v>
      </c>
      <c r="D691" s="11">
        <v>70</v>
      </c>
      <c r="E691" s="15" t="s">
        <v>627</v>
      </c>
      <c r="F691" s="19"/>
      <c r="G691" s="11" t="s">
        <v>76</v>
      </c>
      <c r="H691" s="15" t="s">
        <v>939</v>
      </c>
      <c r="I691" s="11"/>
      <c r="J691" s="11" t="s">
        <v>76</v>
      </c>
      <c r="K691" s="11"/>
      <c r="L691" s="11" t="s">
        <v>25</v>
      </c>
      <c r="M691" s="11" t="s">
        <v>116</v>
      </c>
      <c r="N691" s="10">
        <v>2513261</v>
      </c>
      <c r="O691" s="10"/>
      <c r="P691" s="10">
        <v>2513261</v>
      </c>
      <c r="Q691" s="10"/>
      <c r="R691" s="10"/>
      <c r="S691" s="10"/>
      <c r="T691" s="10"/>
      <c r="U691" s="10">
        <f t="shared" si="15"/>
        <v>2513261</v>
      </c>
      <c r="V691" s="10"/>
      <c r="W691" s="10"/>
      <c r="X691" s="41"/>
      <c r="Y691" s="41"/>
      <c r="Z691" s="41"/>
      <c r="AA691" s="41">
        <v>1</v>
      </c>
    </row>
    <row r="692" spans="1:27" ht="104" x14ac:dyDescent="0.35">
      <c r="A692" s="11">
        <v>688</v>
      </c>
      <c r="B692" s="11" t="s">
        <v>618</v>
      </c>
      <c r="C692" s="11" t="s">
        <v>619</v>
      </c>
      <c r="D692" s="11">
        <v>70</v>
      </c>
      <c r="E692" s="15" t="s">
        <v>627</v>
      </c>
      <c r="F692" s="19"/>
      <c r="G692" s="11" t="s">
        <v>76</v>
      </c>
      <c r="H692" s="15" t="s">
        <v>940</v>
      </c>
      <c r="I692" s="11"/>
      <c r="J692" s="11" t="s">
        <v>76</v>
      </c>
      <c r="K692" s="11"/>
      <c r="L692" s="11" t="s">
        <v>25</v>
      </c>
      <c r="M692" s="11" t="s">
        <v>116</v>
      </c>
      <c r="N692" s="10">
        <v>1144440</v>
      </c>
      <c r="O692" s="10"/>
      <c r="P692" s="10">
        <v>1144440</v>
      </c>
      <c r="Q692" s="10"/>
      <c r="R692" s="10"/>
      <c r="S692" s="10"/>
      <c r="T692" s="10"/>
      <c r="U692" s="10">
        <f t="shared" si="15"/>
        <v>1144440</v>
      </c>
      <c r="V692" s="10"/>
      <c r="W692" s="10"/>
      <c r="X692" s="41"/>
      <c r="Y692" s="41"/>
      <c r="Z692" s="41"/>
      <c r="AA692" s="41">
        <v>1</v>
      </c>
    </row>
    <row r="693" spans="1:27" ht="78" x14ac:dyDescent="0.35">
      <c r="A693" s="11">
        <v>689</v>
      </c>
      <c r="B693" s="11" t="s">
        <v>618</v>
      </c>
      <c r="C693" s="11" t="s">
        <v>619</v>
      </c>
      <c r="D693" s="11">
        <v>68</v>
      </c>
      <c r="E693" s="15" t="s">
        <v>620</v>
      </c>
      <c r="F693" s="19"/>
      <c r="G693" s="11" t="s">
        <v>76</v>
      </c>
      <c r="H693" s="15" t="s">
        <v>941</v>
      </c>
      <c r="I693" s="11"/>
      <c r="J693" s="11" t="s">
        <v>76</v>
      </c>
      <c r="K693" s="11"/>
      <c r="L693" s="11" t="s">
        <v>25</v>
      </c>
      <c r="M693" s="11" t="s">
        <v>116</v>
      </c>
      <c r="N693" s="10">
        <v>5103176</v>
      </c>
      <c r="O693" s="10"/>
      <c r="P693" s="10">
        <v>5103176</v>
      </c>
      <c r="Q693" s="10"/>
      <c r="R693" s="10"/>
      <c r="S693" s="10"/>
      <c r="T693" s="10"/>
      <c r="U693" s="10">
        <f t="shared" si="15"/>
        <v>5103176</v>
      </c>
      <c r="V693" s="10"/>
      <c r="W693" s="10"/>
      <c r="X693" s="41"/>
      <c r="Y693" s="41"/>
      <c r="Z693" s="41"/>
      <c r="AA693" s="41">
        <v>1</v>
      </c>
    </row>
    <row r="694" spans="1:27" ht="91" x14ac:dyDescent="0.35">
      <c r="A694" s="11">
        <v>690</v>
      </c>
      <c r="B694" s="11" t="s">
        <v>618</v>
      </c>
      <c r="C694" s="11" t="s">
        <v>619</v>
      </c>
      <c r="D694" s="11">
        <v>68</v>
      </c>
      <c r="E694" s="15" t="s">
        <v>620</v>
      </c>
      <c r="F694" s="19"/>
      <c r="G694" s="11" t="s">
        <v>76</v>
      </c>
      <c r="H694" s="15" t="s">
        <v>942</v>
      </c>
      <c r="I694" s="11"/>
      <c r="J694" s="11" t="s">
        <v>76</v>
      </c>
      <c r="K694" s="11"/>
      <c r="L694" s="11" t="s">
        <v>25</v>
      </c>
      <c r="M694" s="11" t="s">
        <v>116</v>
      </c>
      <c r="N694" s="10">
        <v>835969</v>
      </c>
      <c r="O694" s="10"/>
      <c r="P694" s="10">
        <v>835969</v>
      </c>
      <c r="Q694" s="10"/>
      <c r="R694" s="10"/>
      <c r="S694" s="10"/>
      <c r="T694" s="10"/>
      <c r="U694" s="10">
        <f t="shared" si="15"/>
        <v>835969</v>
      </c>
      <c r="V694" s="10"/>
      <c r="W694" s="10"/>
      <c r="X694" s="41"/>
      <c r="Y694" s="41"/>
      <c r="Z694" s="41"/>
      <c r="AA694" s="41">
        <v>1</v>
      </c>
    </row>
    <row r="695" spans="1:27" ht="260" x14ac:dyDescent="0.35">
      <c r="A695" s="11">
        <v>691</v>
      </c>
      <c r="B695" s="11" t="s">
        <v>618</v>
      </c>
      <c r="C695" s="11" t="s">
        <v>619</v>
      </c>
      <c r="D695" s="11">
        <v>69</v>
      </c>
      <c r="E695" s="15" t="s">
        <v>621</v>
      </c>
      <c r="F695" s="19"/>
      <c r="G695" s="11" t="s">
        <v>76</v>
      </c>
      <c r="H695" s="15" t="s">
        <v>943</v>
      </c>
      <c r="I695" s="11"/>
      <c r="J695" s="11" t="s">
        <v>76</v>
      </c>
      <c r="K695" s="11"/>
      <c r="L695" s="11" t="s">
        <v>25</v>
      </c>
      <c r="M695" s="11" t="s">
        <v>116</v>
      </c>
      <c r="N695" s="10">
        <v>7136906</v>
      </c>
      <c r="O695" s="10"/>
      <c r="P695" s="10">
        <v>7136906</v>
      </c>
      <c r="Q695" s="10"/>
      <c r="R695" s="10"/>
      <c r="S695" s="10"/>
      <c r="T695" s="10"/>
      <c r="U695" s="10">
        <f t="shared" si="15"/>
        <v>7136906</v>
      </c>
      <c r="V695" s="10"/>
      <c r="W695" s="10"/>
      <c r="X695" s="41"/>
      <c r="Y695" s="41"/>
      <c r="Z695" s="41"/>
      <c r="AA695" s="41">
        <v>1</v>
      </c>
    </row>
    <row r="696" spans="1:27" ht="260" x14ac:dyDescent="0.35">
      <c r="A696" s="11">
        <v>692</v>
      </c>
      <c r="B696" s="11" t="s">
        <v>618</v>
      </c>
      <c r="C696" s="11" t="s">
        <v>619</v>
      </c>
      <c r="D696" s="11">
        <v>69</v>
      </c>
      <c r="E696" s="15" t="s">
        <v>621</v>
      </c>
      <c r="F696" s="19"/>
      <c r="G696" s="11" t="s">
        <v>76</v>
      </c>
      <c r="H696" s="15" t="s">
        <v>944</v>
      </c>
      <c r="I696" s="11"/>
      <c r="J696" s="11" t="s">
        <v>76</v>
      </c>
      <c r="K696" s="11"/>
      <c r="L696" s="11" t="s">
        <v>25</v>
      </c>
      <c r="M696" s="11" t="s">
        <v>116</v>
      </c>
      <c r="N696" s="10">
        <v>6430066</v>
      </c>
      <c r="O696" s="10"/>
      <c r="P696" s="10">
        <v>6430066</v>
      </c>
      <c r="Q696" s="10"/>
      <c r="R696" s="10"/>
      <c r="S696" s="10"/>
      <c r="T696" s="10"/>
      <c r="U696" s="10">
        <f t="shared" si="15"/>
        <v>6430066</v>
      </c>
      <c r="V696" s="10"/>
      <c r="W696" s="10"/>
      <c r="X696" s="41"/>
      <c r="Y696" s="41"/>
      <c r="Z696" s="41"/>
      <c r="AA696" s="41">
        <v>1</v>
      </c>
    </row>
    <row r="697" spans="1:27" ht="260" x14ac:dyDescent="0.35">
      <c r="A697" s="11">
        <v>693</v>
      </c>
      <c r="B697" s="11" t="s">
        <v>618</v>
      </c>
      <c r="C697" s="11" t="s">
        <v>619</v>
      </c>
      <c r="D697" s="11">
        <v>69</v>
      </c>
      <c r="E697" s="15" t="s">
        <v>621</v>
      </c>
      <c r="F697" s="19"/>
      <c r="G697" s="11" t="s">
        <v>76</v>
      </c>
      <c r="H697" s="15" t="s">
        <v>945</v>
      </c>
      <c r="I697" s="11"/>
      <c r="J697" s="11" t="s">
        <v>76</v>
      </c>
      <c r="K697" s="11"/>
      <c r="L697" s="11" t="s">
        <v>25</v>
      </c>
      <c r="M697" s="11" t="s">
        <v>116</v>
      </c>
      <c r="N697" s="10">
        <v>5902329</v>
      </c>
      <c r="O697" s="10"/>
      <c r="P697" s="10">
        <v>5902329</v>
      </c>
      <c r="Q697" s="10"/>
      <c r="R697" s="10"/>
      <c r="S697" s="10"/>
      <c r="T697" s="10"/>
      <c r="U697" s="10">
        <f t="shared" si="15"/>
        <v>5902329</v>
      </c>
      <c r="V697" s="10"/>
      <c r="W697" s="10"/>
      <c r="X697" s="41"/>
      <c r="Y697" s="41"/>
      <c r="Z697" s="41"/>
      <c r="AA697" s="41">
        <v>1</v>
      </c>
    </row>
    <row r="698" spans="1:27" ht="273" x14ac:dyDescent="0.35">
      <c r="A698" s="11">
        <v>694</v>
      </c>
      <c r="B698" s="11" t="s">
        <v>618</v>
      </c>
      <c r="C698" s="11" t="s">
        <v>619</v>
      </c>
      <c r="D698" s="11">
        <v>69</v>
      </c>
      <c r="E698" s="15" t="s">
        <v>621</v>
      </c>
      <c r="F698" s="19"/>
      <c r="G698" s="11" t="s">
        <v>76</v>
      </c>
      <c r="H698" s="15" t="s">
        <v>946</v>
      </c>
      <c r="I698" s="11"/>
      <c r="J698" s="11" t="s">
        <v>76</v>
      </c>
      <c r="K698" s="11"/>
      <c r="L698" s="11" t="s">
        <v>25</v>
      </c>
      <c r="M698" s="11" t="s">
        <v>116</v>
      </c>
      <c r="N698" s="10">
        <v>31968716</v>
      </c>
      <c r="O698" s="10"/>
      <c r="P698" s="10">
        <v>31968716</v>
      </c>
      <c r="Q698" s="10"/>
      <c r="R698" s="10"/>
      <c r="S698" s="10"/>
      <c r="T698" s="10"/>
      <c r="U698" s="10">
        <f t="shared" ref="U698:U708" si="16">N698</f>
        <v>31968716</v>
      </c>
      <c r="V698" s="10"/>
      <c r="W698" s="10"/>
      <c r="X698" s="41"/>
      <c r="Y698" s="41"/>
      <c r="Z698" s="41"/>
      <c r="AA698" s="41">
        <v>1</v>
      </c>
    </row>
    <row r="699" spans="1:27" ht="156" x14ac:dyDescent="0.35">
      <c r="A699" s="11">
        <v>695</v>
      </c>
      <c r="B699" s="11" t="s">
        <v>618</v>
      </c>
      <c r="C699" s="11" t="s">
        <v>619</v>
      </c>
      <c r="D699" s="11">
        <v>69</v>
      </c>
      <c r="E699" s="15" t="s">
        <v>621</v>
      </c>
      <c r="F699" s="19"/>
      <c r="G699" s="11" t="s">
        <v>76</v>
      </c>
      <c r="H699" s="15" t="s">
        <v>947</v>
      </c>
      <c r="I699" s="11"/>
      <c r="J699" s="11" t="s">
        <v>76</v>
      </c>
      <c r="K699" s="11"/>
      <c r="L699" s="11" t="s">
        <v>25</v>
      </c>
      <c r="M699" s="11" t="s">
        <v>116</v>
      </c>
      <c r="N699" s="10">
        <v>6696934</v>
      </c>
      <c r="O699" s="10"/>
      <c r="P699" s="10">
        <v>6696934</v>
      </c>
      <c r="Q699" s="10"/>
      <c r="R699" s="10"/>
      <c r="S699" s="10"/>
      <c r="T699" s="10"/>
      <c r="U699" s="10">
        <f t="shared" si="16"/>
        <v>6696934</v>
      </c>
      <c r="V699" s="10"/>
      <c r="W699" s="10"/>
      <c r="X699" s="41"/>
      <c r="Y699" s="41"/>
      <c r="Z699" s="41"/>
      <c r="AA699" s="41">
        <v>1</v>
      </c>
    </row>
    <row r="700" spans="1:27" ht="91" x14ac:dyDescent="0.35">
      <c r="A700" s="11">
        <v>696</v>
      </c>
      <c r="B700" s="11" t="s">
        <v>618</v>
      </c>
      <c r="C700" s="11" t="s">
        <v>619</v>
      </c>
      <c r="D700" s="11">
        <v>69</v>
      </c>
      <c r="E700" s="15" t="s">
        <v>621</v>
      </c>
      <c r="F700" s="19"/>
      <c r="G700" s="11" t="s">
        <v>76</v>
      </c>
      <c r="H700" s="15" t="s">
        <v>948</v>
      </c>
      <c r="I700" s="11"/>
      <c r="J700" s="11" t="s">
        <v>76</v>
      </c>
      <c r="K700" s="11"/>
      <c r="L700" s="11" t="s">
        <v>25</v>
      </c>
      <c r="M700" s="11" t="s">
        <v>116</v>
      </c>
      <c r="N700" s="10">
        <v>2917069</v>
      </c>
      <c r="O700" s="10"/>
      <c r="P700" s="10">
        <v>2917069</v>
      </c>
      <c r="Q700" s="10"/>
      <c r="R700" s="10"/>
      <c r="S700" s="10"/>
      <c r="T700" s="10"/>
      <c r="U700" s="10">
        <f t="shared" si="16"/>
        <v>2917069</v>
      </c>
      <c r="V700" s="10"/>
      <c r="W700" s="10"/>
      <c r="X700" s="41"/>
      <c r="Y700" s="41"/>
      <c r="Z700" s="41"/>
      <c r="AA700" s="41">
        <v>1</v>
      </c>
    </row>
    <row r="701" spans="1:27" ht="130" x14ac:dyDescent="0.35">
      <c r="A701" s="11">
        <v>697</v>
      </c>
      <c r="B701" s="11" t="s">
        <v>618</v>
      </c>
      <c r="C701" s="11" t="s">
        <v>619</v>
      </c>
      <c r="D701" s="11">
        <v>68</v>
      </c>
      <c r="E701" s="15" t="s">
        <v>620</v>
      </c>
      <c r="F701" s="19"/>
      <c r="G701" s="11" t="s">
        <v>76</v>
      </c>
      <c r="H701" s="15" t="s">
        <v>949</v>
      </c>
      <c r="I701" s="11"/>
      <c r="J701" s="11" t="s">
        <v>76</v>
      </c>
      <c r="K701" s="11"/>
      <c r="L701" s="11" t="s">
        <v>25</v>
      </c>
      <c r="M701" s="11" t="s">
        <v>116</v>
      </c>
      <c r="N701" s="10">
        <v>22073253</v>
      </c>
      <c r="O701" s="10"/>
      <c r="P701" s="10">
        <v>22073253</v>
      </c>
      <c r="Q701" s="10"/>
      <c r="R701" s="10"/>
      <c r="S701" s="10"/>
      <c r="T701" s="10"/>
      <c r="U701" s="10">
        <f t="shared" si="16"/>
        <v>22073253</v>
      </c>
      <c r="V701" s="10"/>
      <c r="W701" s="10"/>
      <c r="X701" s="41"/>
      <c r="Y701" s="41"/>
      <c r="Z701" s="41"/>
      <c r="AA701" s="41">
        <v>1</v>
      </c>
    </row>
    <row r="702" spans="1:27" ht="52" x14ac:dyDescent="0.35">
      <c r="A702" s="11">
        <v>698</v>
      </c>
      <c r="B702" s="11" t="s">
        <v>723</v>
      </c>
      <c r="C702" s="11" t="s">
        <v>724</v>
      </c>
      <c r="D702" s="11">
        <v>406</v>
      </c>
      <c r="E702" s="15" t="s">
        <v>725</v>
      </c>
      <c r="F702" s="19"/>
      <c r="G702" s="11" t="s">
        <v>726</v>
      </c>
      <c r="H702" s="15" t="s">
        <v>950</v>
      </c>
      <c r="I702" s="11"/>
      <c r="J702" s="11" t="s">
        <v>402</v>
      </c>
      <c r="K702" s="11"/>
      <c r="L702" s="11" t="s">
        <v>25</v>
      </c>
      <c r="M702" s="11" t="s">
        <v>116</v>
      </c>
      <c r="N702" s="10">
        <v>288228</v>
      </c>
      <c r="O702" s="10"/>
      <c r="P702" s="10">
        <v>288228</v>
      </c>
      <c r="Q702" s="10"/>
      <c r="R702" s="10"/>
      <c r="S702" s="10"/>
      <c r="T702" s="10"/>
      <c r="U702" s="10">
        <f t="shared" si="16"/>
        <v>288228</v>
      </c>
      <c r="V702" s="10"/>
      <c r="W702" s="10"/>
      <c r="X702" s="41"/>
      <c r="Y702" s="41"/>
      <c r="Z702" s="41"/>
      <c r="AA702" s="41">
        <v>1</v>
      </c>
    </row>
    <row r="703" spans="1:27" ht="52" x14ac:dyDescent="0.35">
      <c r="A703" s="11">
        <v>699</v>
      </c>
      <c r="B703" s="11" t="s">
        <v>723</v>
      </c>
      <c r="C703" s="11" t="s">
        <v>724</v>
      </c>
      <c r="D703" s="11">
        <v>406</v>
      </c>
      <c r="E703" s="15" t="s">
        <v>725</v>
      </c>
      <c r="F703" s="19"/>
      <c r="G703" s="11" t="s">
        <v>726</v>
      </c>
      <c r="H703" s="15" t="s">
        <v>951</v>
      </c>
      <c r="I703" s="11"/>
      <c r="J703" s="11" t="s">
        <v>402</v>
      </c>
      <c r="K703" s="11"/>
      <c r="L703" s="11" t="s">
        <v>25</v>
      </c>
      <c r="M703" s="11" t="s">
        <v>116</v>
      </c>
      <c r="N703" s="10">
        <v>157941</v>
      </c>
      <c r="O703" s="10"/>
      <c r="P703" s="10">
        <v>157941</v>
      </c>
      <c r="Q703" s="10"/>
      <c r="R703" s="10"/>
      <c r="S703" s="10"/>
      <c r="T703" s="10"/>
      <c r="U703" s="10">
        <f t="shared" si="16"/>
        <v>157941</v>
      </c>
      <c r="V703" s="10"/>
      <c r="W703" s="10"/>
      <c r="X703" s="41"/>
      <c r="Y703" s="41"/>
      <c r="Z703" s="41"/>
      <c r="AA703" s="41">
        <v>1</v>
      </c>
    </row>
    <row r="704" spans="1:27" ht="52" x14ac:dyDescent="0.35">
      <c r="A704" s="11">
        <v>700</v>
      </c>
      <c r="B704" s="11" t="s">
        <v>723</v>
      </c>
      <c r="C704" s="11" t="s">
        <v>724</v>
      </c>
      <c r="D704" s="11">
        <v>406</v>
      </c>
      <c r="E704" s="15" t="s">
        <v>725</v>
      </c>
      <c r="F704" s="19"/>
      <c r="G704" s="11" t="s">
        <v>726</v>
      </c>
      <c r="H704" s="15" t="s">
        <v>952</v>
      </c>
      <c r="I704" s="11"/>
      <c r="J704" s="11" t="s">
        <v>402</v>
      </c>
      <c r="K704" s="11"/>
      <c r="L704" s="11" t="s">
        <v>25</v>
      </c>
      <c r="M704" s="11" t="s">
        <v>116</v>
      </c>
      <c r="N704" s="10">
        <v>142</v>
      </c>
      <c r="O704" s="10"/>
      <c r="P704" s="10">
        <v>142</v>
      </c>
      <c r="Q704" s="10"/>
      <c r="R704" s="10"/>
      <c r="S704" s="10"/>
      <c r="T704" s="10"/>
      <c r="U704" s="10">
        <f t="shared" si="16"/>
        <v>142</v>
      </c>
      <c r="V704" s="10"/>
      <c r="W704" s="10"/>
      <c r="X704" s="41"/>
      <c r="Y704" s="41"/>
      <c r="Z704" s="41"/>
      <c r="AA704" s="41">
        <v>1</v>
      </c>
    </row>
    <row r="705" spans="1:27" ht="52" x14ac:dyDescent="0.35">
      <c r="A705" s="11">
        <v>701</v>
      </c>
      <c r="B705" s="11" t="s">
        <v>723</v>
      </c>
      <c r="C705" s="11" t="s">
        <v>724</v>
      </c>
      <c r="D705" s="11">
        <v>406</v>
      </c>
      <c r="E705" s="15" t="s">
        <v>725</v>
      </c>
      <c r="F705" s="19"/>
      <c r="G705" s="11" t="s">
        <v>726</v>
      </c>
      <c r="H705" s="15" t="s">
        <v>953</v>
      </c>
      <c r="I705" s="11"/>
      <c r="J705" s="11" t="s">
        <v>402</v>
      </c>
      <c r="K705" s="11"/>
      <c r="L705" s="11" t="s">
        <v>25</v>
      </c>
      <c r="M705" s="11" t="s">
        <v>116</v>
      </c>
      <c r="N705" s="10">
        <v>24995</v>
      </c>
      <c r="O705" s="10"/>
      <c r="P705" s="10">
        <v>24995</v>
      </c>
      <c r="Q705" s="10"/>
      <c r="R705" s="10"/>
      <c r="S705" s="10"/>
      <c r="T705" s="10"/>
      <c r="U705" s="10">
        <f t="shared" si="16"/>
        <v>24995</v>
      </c>
      <c r="V705" s="10"/>
      <c r="W705" s="10"/>
      <c r="X705" s="41"/>
      <c r="Y705" s="41"/>
      <c r="Z705" s="41"/>
      <c r="AA705" s="41">
        <v>1</v>
      </c>
    </row>
    <row r="706" spans="1:27" ht="52" x14ac:dyDescent="0.35">
      <c r="A706" s="11">
        <v>702</v>
      </c>
      <c r="B706" s="11" t="s">
        <v>723</v>
      </c>
      <c r="C706" s="11" t="s">
        <v>724</v>
      </c>
      <c r="D706" s="11">
        <v>406</v>
      </c>
      <c r="E706" s="15" t="s">
        <v>725</v>
      </c>
      <c r="F706" s="19"/>
      <c r="G706" s="11" t="s">
        <v>726</v>
      </c>
      <c r="H706" s="15" t="s">
        <v>954</v>
      </c>
      <c r="I706" s="11"/>
      <c r="J706" s="11" t="s">
        <v>402</v>
      </c>
      <c r="K706" s="11"/>
      <c r="L706" s="11" t="s">
        <v>25</v>
      </c>
      <c r="M706" s="11" t="s">
        <v>116</v>
      </c>
      <c r="N706" s="10">
        <v>673695</v>
      </c>
      <c r="O706" s="10"/>
      <c r="P706" s="10">
        <v>673695</v>
      </c>
      <c r="Q706" s="10"/>
      <c r="R706" s="10"/>
      <c r="S706" s="10"/>
      <c r="T706" s="10"/>
      <c r="U706" s="10">
        <f t="shared" si="16"/>
        <v>673695</v>
      </c>
      <c r="V706" s="10"/>
      <c r="W706" s="10"/>
      <c r="X706" s="41"/>
      <c r="Y706" s="41"/>
      <c r="Z706" s="41"/>
      <c r="AA706" s="41">
        <v>1</v>
      </c>
    </row>
    <row r="707" spans="1:27" ht="78" x14ac:dyDescent="0.35">
      <c r="A707" s="11">
        <v>703</v>
      </c>
      <c r="B707" s="11" t="s">
        <v>723</v>
      </c>
      <c r="C707" s="11" t="s">
        <v>724</v>
      </c>
      <c r="D707" s="11">
        <v>410</v>
      </c>
      <c r="E707" s="15" t="s">
        <v>730</v>
      </c>
      <c r="F707" s="19"/>
      <c r="G707" s="11" t="s">
        <v>731</v>
      </c>
      <c r="H707" s="15" t="s">
        <v>955</v>
      </c>
      <c r="I707" s="11"/>
      <c r="J707" s="11" t="s">
        <v>957</v>
      </c>
      <c r="K707" s="11"/>
      <c r="L707" s="11" t="s">
        <v>25</v>
      </c>
      <c r="M707" s="11" t="s">
        <v>116</v>
      </c>
      <c r="N707" s="10">
        <v>33000</v>
      </c>
      <c r="O707" s="10"/>
      <c r="P707" s="10">
        <v>33000</v>
      </c>
      <c r="Q707" s="10"/>
      <c r="R707" s="10"/>
      <c r="S707" s="10"/>
      <c r="T707" s="10"/>
      <c r="U707" s="10">
        <f t="shared" si="16"/>
        <v>33000</v>
      </c>
      <c r="V707" s="10"/>
      <c r="W707" s="10"/>
      <c r="X707" s="41"/>
      <c r="Y707" s="41"/>
      <c r="Z707" s="41"/>
      <c r="AA707" s="41">
        <v>1</v>
      </c>
    </row>
    <row r="708" spans="1:27" ht="78" x14ac:dyDescent="0.35">
      <c r="A708" s="11">
        <v>704</v>
      </c>
      <c r="B708" s="11" t="s">
        <v>723</v>
      </c>
      <c r="C708" s="11" t="s">
        <v>724</v>
      </c>
      <c r="D708" s="11">
        <v>410</v>
      </c>
      <c r="E708" s="15" t="s">
        <v>730</v>
      </c>
      <c r="F708" s="19"/>
      <c r="G708" s="11" t="s">
        <v>731</v>
      </c>
      <c r="H708" s="15" t="s">
        <v>956</v>
      </c>
      <c r="I708" s="11"/>
      <c r="J708" s="11" t="s">
        <v>957</v>
      </c>
      <c r="K708" s="11"/>
      <c r="L708" s="11" t="s">
        <v>25</v>
      </c>
      <c r="M708" s="11" t="s">
        <v>116</v>
      </c>
      <c r="N708" s="10">
        <v>705745</v>
      </c>
      <c r="O708" s="10"/>
      <c r="P708" s="10">
        <v>705745</v>
      </c>
      <c r="Q708" s="10"/>
      <c r="R708" s="10"/>
      <c r="S708" s="10"/>
      <c r="T708" s="10"/>
      <c r="U708" s="10">
        <f t="shared" si="16"/>
        <v>705745</v>
      </c>
      <c r="V708" s="10"/>
      <c r="W708" s="10"/>
      <c r="X708" s="41"/>
      <c r="Y708" s="41"/>
      <c r="Z708" s="41"/>
      <c r="AA708" s="41">
        <v>1</v>
      </c>
    </row>
    <row r="709" spans="1:27" ht="130" x14ac:dyDescent="0.35">
      <c r="A709" s="11">
        <v>705</v>
      </c>
      <c r="B709" s="11" t="s">
        <v>723</v>
      </c>
      <c r="C709" s="11" t="s">
        <v>732</v>
      </c>
      <c r="D709" s="11">
        <v>429</v>
      </c>
      <c r="E709" s="15" t="s">
        <v>736</v>
      </c>
      <c r="F709" s="19"/>
      <c r="G709" s="11" t="s">
        <v>737</v>
      </c>
      <c r="H709" s="15" t="s">
        <v>958</v>
      </c>
      <c r="I709" s="11"/>
      <c r="J709" s="11" t="s">
        <v>55</v>
      </c>
      <c r="K709" s="11"/>
      <c r="L709" s="11" t="s">
        <v>25</v>
      </c>
      <c r="M709" s="11" t="s">
        <v>24</v>
      </c>
      <c r="N709" s="10">
        <f t="shared" ref="N709:N772" si="17">SUM(O709:S709)</f>
        <v>250000</v>
      </c>
      <c r="O709" s="10"/>
      <c r="P709" s="10">
        <f t="shared" ref="P709:P740" si="18">SUM(T709:Z709)</f>
        <v>250000</v>
      </c>
      <c r="Q709" s="10"/>
      <c r="R709" s="10"/>
      <c r="S709" s="10"/>
      <c r="T709" s="10"/>
      <c r="U709" s="10">
        <v>239000</v>
      </c>
      <c r="V709" s="10">
        <v>5500</v>
      </c>
      <c r="W709" s="10">
        <v>5500</v>
      </c>
      <c r="X709" s="41"/>
      <c r="Y709" s="41"/>
      <c r="Z709" s="41"/>
      <c r="AA709" s="41">
        <v>1</v>
      </c>
    </row>
    <row r="710" spans="1:27" ht="130" x14ac:dyDescent="0.35">
      <c r="A710" s="11">
        <v>706</v>
      </c>
      <c r="B710" s="11" t="s">
        <v>723</v>
      </c>
      <c r="C710" s="11" t="s">
        <v>732</v>
      </c>
      <c r="D710" s="11">
        <v>429</v>
      </c>
      <c r="E710" s="15" t="s">
        <v>736</v>
      </c>
      <c r="F710" s="19"/>
      <c r="G710" s="11" t="s">
        <v>737</v>
      </c>
      <c r="H710" s="15" t="s">
        <v>959</v>
      </c>
      <c r="I710" s="11"/>
      <c r="J710" s="11" t="s">
        <v>55</v>
      </c>
      <c r="K710" s="11"/>
      <c r="L710" s="11" t="s">
        <v>25</v>
      </c>
      <c r="M710" s="11" t="s">
        <v>24</v>
      </c>
      <c r="N710" s="10">
        <f t="shared" si="17"/>
        <v>20000</v>
      </c>
      <c r="O710" s="10"/>
      <c r="P710" s="10">
        <f t="shared" si="18"/>
        <v>20000</v>
      </c>
      <c r="Q710" s="10"/>
      <c r="R710" s="10"/>
      <c r="S710" s="10"/>
      <c r="T710" s="10"/>
      <c r="U710" s="10">
        <v>20000</v>
      </c>
      <c r="V710" s="10"/>
      <c r="W710" s="10"/>
      <c r="X710" s="41"/>
      <c r="Y710" s="41"/>
      <c r="Z710" s="41"/>
      <c r="AA710" s="41">
        <v>1</v>
      </c>
    </row>
    <row r="711" spans="1:27" ht="52" x14ac:dyDescent="0.35">
      <c r="A711" s="11">
        <v>707</v>
      </c>
      <c r="B711" s="11" t="s">
        <v>618</v>
      </c>
      <c r="C711" s="11" t="s">
        <v>630</v>
      </c>
      <c r="D711" s="11">
        <v>103</v>
      </c>
      <c r="E711" s="15" t="s">
        <v>1087</v>
      </c>
      <c r="F711" s="19"/>
      <c r="G711" s="11" t="s">
        <v>1088</v>
      </c>
      <c r="H711" s="15" t="s">
        <v>960</v>
      </c>
      <c r="I711" s="11"/>
      <c r="J711" s="11" t="s">
        <v>51</v>
      </c>
      <c r="K711" s="11"/>
      <c r="L711" s="11" t="s">
        <v>25</v>
      </c>
      <c r="M711" s="11" t="s">
        <v>24</v>
      </c>
      <c r="N711" s="10">
        <f t="shared" si="17"/>
        <v>180000</v>
      </c>
      <c r="O711" s="10"/>
      <c r="P711" s="10">
        <f t="shared" si="18"/>
        <v>180000</v>
      </c>
      <c r="Q711" s="10"/>
      <c r="R711" s="10"/>
      <c r="S711" s="10"/>
      <c r="T711" s="10"/>
      <c r="U711" s="10">
        <v>180000</v>
      </c>
      <c r="V711" s="10"/>
      <c r="W711" s="10"/>
      <c r="X711" s="41"/>
      <c r="Y711" s="41"/>
      <c r="Z711" s="41"/>
      <c r="AA711" s="41">
        <v>1</v>
      </c>
    </row>
    <row r="712" spans="1:27" ht="104" x14ac:dyDescent="0.35">
      <c r="A712" s="11">
        <v>708</v>
      </c>
      <c r="B712" s="11" t="s">
        <v>618</v>
      </c>
      <c r="C712" s="11" t="s">
        <v>630</v>
      </c>
      <c r="D712" s="11">
        <v>102</v>
      </c>
      <c r="E712" s="15" t="s">
        <v>1090</v>
      </c>
      <c r="F712" s="19"/>
      <c r="G712" s="11" t="s">
        <v>1089</v>
      </c>
      <c r="H712" s="15" t="s">
        <v>961</v>
      </c>
      <c r="I712" s="11"/>
      <c r="J712" s="11" t="s">
        <v>51</v>
      </c>
      <c r="K712" s="11"/>
      <c r="L712" s="11" t="s">
        <v>25</v>
      </c>
      <c r="M712" s="11" t="s">
        <v>24</v>
      </c>
      <c r="N712" s="10">
        <f t="shared" si="17"/>
        <v>80000</v>
      </c>
      <c r="O712" s="10"/>
      <c r="P712" s="10">
        <f t="shared" si="18"/>
        <v>80000</v>
      </c>
      <c r="Q712" s="10"/>
      <c r="R712" s="10"/>
      <c r="S712" s="10"/>
      <c r="T712" s="10"/>
      <c r="U712" s="10">
        <v>80000</v>
      </c>
      <c r="V712" s="10"/>
      <c r="W712" s="10"/>
      <c r="X712" s="41"/>
      <c r="Y712" s="41"/>
      <c r="Z712" s="41"/>
      <c r="AA712" s="41">
        <v>1</v>
      </c>
    </row>
    <row r="713" spans="1:27" ht="104" x14ac:dyDescent="0.35">
      <c r="A713" s="11">
        <v>709</v>
      </c>
      <c r="B713" s="11" t="s">
        <v>618</v>
      </c>
      <c r="C713" s="11" t="s">
        <v>630</v>
      </c>
      <c r="D713" s="11">
        <v>102</v>
      </c>
      <c r="E713" s="15" t="s">
        <v>1090</v>
      </c>
      <c r="F713" s="19"/>
      <c r="G713" s="11" t="s">
        <v>1089</v>
      </c>
      <c r="H713" s="15" t="s">
        <v>962</v>
      </c>
      <c r="I713" s="11"/>
      <c r="J713" s="11" t="s">
        <v>51</v>
      </c>
      <c r="K713" s="11"/>
      <c r="L713" s="11" t="s">
        <v>25</v>
      </c>
      <c r="M713" s="11" t="s">
        <v>24</v>
      </c>
      <c r="N713" s="10">
        <f t="shared" si="17"/>
        <v>350000</v>
      </c>
      <c r="O713" s="10"/>
      <c r="P713" s="10">
        <f t="shared" si="18"/>
        <v>350000</v>
      </c>
      <c r="Q713" s="10"/>
      <c r="R713" s="10"/>
      <c r="S713" s="10"/>
      <c r="T713" s="10"/>
      <c r="U713" s="10">
        <v>350000</v>
      </c>
      <c r="V713" s="10"/>
      <c r="W713" s="10"/>
      <c r="X713" s="41"/>
      <c r="Y713" s="41"/>
      <c r="Z713" s="41"/>
      <c r="AA713" s="41">
        <v>1</v>
      </c>
    </row>
    <row r="714" spans="1:27" ht="78" x14ac:dyDescent="0.35">
      <c r="A714" s="11">
        <v>710</v>
      </c>
      <c r="B714" s="11" t="s">
        <v>618</v>
      </c>
      <c r="C714" s="11" t="s">
        <v>630</v>
      </c>
      <c r="D714" s="11">
        <v>101</v>
      </c>
      <c r="E714" s="15" t="s">
        <v>631</v>
      </c>
      <c r="F714" s="19"/>
      <c r="G714" s="11" t="s">
        <v>632</v>
      </c>
      <c r="H714" s="15" t="s">
        <v>963</v>
      </c>
      <c r="I714" s="11"/>
      <c r="J714" s="11" t="s">
        <v>51</v>
      </c>
      <c r="K714" s="11"/>
      <c r="L714" s="11" t="s">
        <v>25</v>
      </c>
      <c r="M714" s="11" t="s">
        <v>24</v>
      </c>
      <c r="N714" s="10">
        <f t="shared" si="17"/>
        <v>24315</v>
      </c>
      <c r="O714" s="10"/>
      <c r="P714" s="10">
        <f t="shared" si="18"/>
        <v>24315</v>
      </c>
      <c r="Q714" s="10"/>
      <c r="R714" s="10"/>
      <c r="S714" s="10"/>
      <c r="T714" s="10"/>
      <c r="U714" s="10">
        <v>24315</v>
      </c>
      <c r="V714" s="10"/>
      <c r="W714" s="10"/>
      <c r="X714" s="41"/>
      <c r="Y714" s="41"/>
      <c r="Z714" s="41"/>
      <c r="AA714" s="41">
        <v>1</v>
      </c>
    </row>
    <row r="715" spans="1:27" ht="117" x14ac:dyDescent="0.35">
      <c r="A715" s="11">
        <v>711</v>
      </c>
      <c r="B715" s="11" t="s">
        <v>723</v>
      </c>
      <c r="C715" s="11" t="s">
        <v>738</v>
      </c>
      <c r="D715" s="11">
        <v>440</v>
      </c>
      <c r="E715" s="15" t="s">
        <v>741</v>
      </c>
      <c r="F715" s="19"/>
      <c r="G715" s="11" t="s">
        <v>742</v>
      </c>
      <c r="H715" s="15" t="s">
        <v>964</v>
      </c>
      <c r="I715" s="11"/>
      <c r="J715" s="11" t="s">
        <v>1086</v>
      </c>
      <c r="K715" s="11"/>
      <c r="L715" s="11" t="s">
        <v>25</v>
      </c>
      <c r="M715" s="11" t="s">
        <v>24</v>
      </c>
      <c r="N715" s="10">
        <f t="shared" si="17"/>
        <v>3420000</v>
      </c>
      <c r="O715" s="10"/>
      <c r="P715" s="10">
        <f t="shared" si="18"/>
        <v>3420000</v>
      </c>
      <c r="Q715" s="10"/>
      <c r="R715" s="10"/>
      <c r="S715" s="10"/>
      <c r="T715" s="10"/>
      <c r="U715" s="10">
        <v>1140000</v>
      </c>
      <c r="V715" s="10">
        <v>1140000</v>
      </c>
      <c r="W715" s="10">
        <v>1140000</v>
      </c>
      <c r="X715" s="41"/>
      <c r="Y715" s="41"/>
      <c r="Z715" s="41"/>
      <c r="AA715" s="41">
        <v>1</v>
      </c>
    </row>
    <row r="716" spans="1:27" ht="117" x14ac:dyDescent="0.35">
      <c r="A716" s="11">
        <v>712</v>
      </c>
      <c r="B716" s="11" t="s">
        <v>723</v>
      </c>
      <c r="C716" s="11" t="s">
        <v>738</v>
      </c>
      <c r="D716" s="11">
        <v>440</v>
      </c>
      <c r="E716" s="15" t="s">
        <v>741</v>
      </c>
      <c r="F716" s="19"/>
      <c r="G716" s="11" t="s">
        <v>742</v>
      </c>
      <c r="H716" s="15" t="s">
        <v>965</v>
      </c>
      <c r="I716" s="11"/>
      <c r="J716" s="11" t="s">
        <v>57</v>
      </c>
      <c r="K716" s="11"/>
      <c r="L716" s="11" t="s">
        <v>25</v>
      </c>
      <c r="M716" s="11" t="s">
        <v>24</v>
      </c>
      <c r="N716" s="10">
        <f t="shared" si="17"/>
        <v>6900000</v>
      </c>
      <c r="O716" s="10"/>
      <c r="P716" s="10">
        <f t="shared" si="18"/>
        <v>6900000</v>
      </c>
      <c r="Q716" s="10"/>
      <c r="R716" s="10"/>
      <c r="S716" s="10"/>
      <c r="T716" s="10"/>
      <c r="U716" s="10">
        <v>2300000</v>
      </c>
      <c r="V716" s="10">
        <v>2300000</v>
      </c>
      <c r="W716" s="10">
        <v>2300000</v>
      </c>
      <c r="X716" s="41"/>
      <c r="Y716" s="41"/>
      <c r="Z716" s="41"/>
      <c r="AA716" s="41">
        <v>1</v>
      </c>
    </row>
    <row r="717" spans="1:27" ht="52" x14ac:dyDescent="0.35">
      <c r="A717" s="11">
        <v>713</v>
      </c>
      <c r="B717" s="11" t="s">
        <v>723</v>
      </c>
      <c r="C717" s="11" t="s">
        <v>724</v>
      </c>
      <c r="D717" s="11">
        <v>406</v>
      </c>
      <c r="E717" s="15" t="s">
        <v>725</v>
      </c>
      <c r="F717" s="19"/>
      <c r="G717" s="11" t="s">
        <v>726</v>
      </c>
      <c r="H717" s="15" t="s">
        <v>966</v>
      </c>
      <c r="I717" s="11"/>
      <c r="J717" s="11" t="s">
        <v>57</v>
      </c>
      <c r="K717" s="11"/>
      <c r="L717" s="11" t="s">
        <v>25</v>
      </c>
      <c r="M717" s="11" t="s">
        <v>24</v>
      </c>
      <c r="N717" s="10">
        <f t="shared" si="17"/>
        <v>2900000</v>
      </c>
      <c r="O717" s="10"/>
      <c r="P717" s="10">
        <f t="shared" si="18"/>
        <v>2900000</v>
      </c>
      <c r="Q717" s="10"/>
      <c r="R717" s="10"/>
      <c r="S717" s="10"/>
      <c r="T717" s="10"/>
      <c r="U717" s="10">
        <v>700000</v>
      </c>
      <c r="V717" s="10">
        <v>1000000</v>
      </c>
      <c r="W717" s="10">
        <v>1200000</v>
      </c>
      <c r="X717" s="41"/>
      <c r="Y717" s="41"/>
      <c r="Z717" s="41"/>
      <c r="AA717" s="41">
        <v>1</v>
      </c>
    </row>
    <row r="718" spans="1:27" ht="91" x14ac:dyDescent="0.35">
      <c r="A718" s="11">
        <v>714</v>
      </c>
      <c r="B718" s="11" t="s">
        <v>672</v>
      </c>
      <c r="C718" s="11" t="s">
        <v>695</v>
      </c>
      <c r="D718" s="11">
        <v>316</v>
      </c>
      <c r="E718" s="15" t="s">
        <v>698</v>
      </c>
      <c r="F718" s="19"/>
      <c r="G718" s="11" t="s">
        <v>699</v>
      </c>
      <c r="H718" s="15" t="s">
        <v>967</v>
      </c>
      <c r="I718" s="11"/>
      <c r="J718" s="11" t="s">
        <v>57</v>
      </c>
      <c r="K718" s="11"/>
      <c r="L718" s="11" t="s">
        <v>25</v>
      </c>
      <c r="M718" s="11" t="s">
        <v>24</v>
      </c>
      <c r="N718" s="10">
        <f t="shared" si="17"/>
        <v>735016</v>
      </c>
      <c r="O718" s="10"/>
      <c r="P718" s="10">
        <f t="shared" si="18"/>
        <v>735016</v>
      </c>
      <c r="Q718" s="10"/>
      <c r="R718" s="10"/>
      <c r="S718" s="10"/>
      <c r="T718" s="10"/>
      <c r="U718" s="10">
        <v>726884</v>
      </c>
      <c r="V718" s="10">
        <v>4066</v>
      </c>
      <c r="W718" s="10">
        <v>4066</v>
      </c>
      <c r="X718" s="41"/>
      <c r="Y718" s="41"/>
      <c r="Z718" s="41"/>
      <c r="AA718" s="41">
        <v>1</v>
      </c>
    </row>
    <row r="719" spans="1:27" ht="65" x14ac:dyDescent="0.35">
      <c r="A719" s="11">
        <v>715</v>
      </c>
      <c r="B719" s="11" t="s">
        <v>652</v>
      </c>
      <c r="C719" s="11" t="s">
        <v>653</v>
      </c>
      <c r="D719" s="11">
        <v>203</v>
      </c>
      <c r="E719" s="15" t="s">
        <v>657</v>
      </c>
      <c r="F719" s="19"/>
      <c r="G719" s="11" t="s">
        <v>658</v>
      </c>
      <c r="H719" s="15" t="s">
        <v>968</v>
      </c>
      <c r="I719" s="11"/>
      <c r="J719" s="11" t="s">
        <v>59</v>
      </c>
      <c r="K719" s="11"/>
      <c r="L719" s="11" t="s">
        <v>25</v>
      </c>
      <c r="M719" s="11" t="s">
        <v>24</v>
      </c>
      <c r="N719" s="10">
        <f t="shared" si="17"/>
        <v>41000000</v>
      </c>
      <c r="O719" s="10"/>
      <c r="P719" s="10">
        <f t="shared" si="18"/>
        <v>41000000</v>
      </c>
      <c r="Q719" s="10"/>
      <c r="R719" s="10"/>
      <c r="S719" s="10"/>
      <c r="T719" s="10"/>
      <c r="U719" s="10">
        <v>41000000</v>
      </c>
      <c r="V719" s="10"/>
      <c r="W719" s="10"/>
      <c r="X719" s="41"/>
      <c r="Y719" s="41"/>
      <c r="Z719" s="41"/>
      <c r="AA719" s="41">
        <v>1</v>
      </c>
    </row>
    <row r="720" spans="1:27" ht="91" x14ac:dyDescent="0.35">
      <c r="A720" s="11">
        <v>716</v>
      </c>
      <c r="B720" s="11" t="s">
        <v>672</v>
      </c>
      <c r="C720" s="11" t="s">
        <v>695</v>
      </c>
      <c r="D720" s="11">
        <v>316</v>
      </c>
      <c r="E720" s="15" t="s">
        <v>698</v>
      </c>
      <c r="F720" s="19"/>
      <c r="G720" s="11" t="s">
        <v>699</v>
      </c>
      <c r="H720" s="15" t="s">
        <v>969</v>
      </c>
      <c r="I720" s="11"/>
      <c r="J720" s="11" t="s">
        <v>59</v>
      </c>
      <c r="K720" s="11"/>
      <c r="L720" s="11" t="s">
        <v>25</v>
      </c>
      <c r="M720" s="11" t="s">
        <v>24</v>
      </c>
      <c r="N720" s="10">
        <f t="shared" si="17"/>
        <v>1064215</v>
      </c>
      <c r="O720" s="10"/>
      <c r="P720" s="10">
        <f t="shared" si="18"/>
        <v>1064215</v>
      </c>
      <c r="Q720" s="10"/>
      <c r="R720" s="10"/>
      <c r="S720" s="10"/>
      <c r="T720" s="10"/>
      <c r="U720" s="10">
        <v>439185</v>
      </c>
      <c r="V720" s="10">
        <v>402515</v>
      </c>
      <c r="W720" s="10">
        <v>222515</v>
      </c>
      <c r="X720" s="41"/>
      <c r="Y720" s="41"/>
      <c r="Z720" s="41"/>
      <c r="AA720" s="41">
        <v>1</v>
      </c>
    </row>
    <row r="721" spans="1:27" ht="91" x14ac:dyDescent="0.35">
      <c r="A721" s="11">
        <v>717</v>
      </c>
      <c r="B721" s="11" t="s">
        <v>672</v>
      </c>
      <c r="C721" s="11" t="s">
        <v>695</v>
      </c>
      <c r="D721" s="11">
        <v>316</v>
      </c>
      <c r="E721" s="15" t="s">
        <v>698</v>
      </c>
      <c r="F721" s="19"/>
      <c r="G721" s="11" t="s">
        <v>699</v>
      </c>
      <c r="H721" s="15" t="s">
        <v>970</v>
      </c>
      <c r="I721" s="11"/>
      <c r="J721" s="11" t="s">
        <v>59</v>
      </c>
      <c r="K721" s="11"/>
      <c r="L721" s="11" t="s">
        <v>25</v>
      </c>
      <c r="M721" s="11" t="s">
        <v>24</v>
      </c>
      <c r="N721" s="10">
        <f t="shared" si="17"/>
        <v>731172</v>
      </c>
      <c r="O721" s="10"/>
      <c r="P721" s="10">
        <f t="shared" si="18"/>
        <v>731172</v>
      </c>
      <c r="Q721" s="10"/>
      <c r="R721" s="10"/>
      <c r="S721" s="10"/>
      <c r="T721" s="10"/>
      <c r="U721" s="10">
        <v>287424</v>
      </c>
      <c r="V721" s="10">
        <v>284374</v>
      </c>
      <c r="W721" s="10">
        <v>159374</v>
      </c>
      <c r="X721" s="41"/>
      <c r="Y721" s="41"/>
      <c r="Z721" s="41"/>
      <c r="AA721" s="41">
        <v>1</v>
      </c>
    </row>
    <row r="722" spans="1:27" ht="26" x14ac:dyDescent="0.35">
      <c r="A722" s="11">
        <v>718</v>
      </c>
      <c r="B722" s="11" t="s">
        <v>652</v>
      </c>
      <c r="C722" s="11" t="s">
        <v>667</v>
      </c>
      <c r="D722" s="11">
        <v>243</v>
      </c>
      <c r="E722" s="15" t="s">
        <v>1091</v>
      </c>
      <c r="F722" s="19"/>
      <c r="G722" s="11" t="s">
        <v>1092</v>
      </c>
      <c r="H722" s="15" t="s">
        <v>971</v>
      </c>
      <c r="I722" s="11"/>
      <c r="J722" s="11" t="s">
        <v>59</v>
      </c>
      <c r="K722" s="11"/>
      <c r="L722" s="11" t="s">
        <v>25</v>
      </c>
      <c r="M722" s="11" t="s">
        <v>24</v>
      </c>
      <c r="N722" s="10">
        <f t="shared" si="17"/>
        <v>3693198</v>
      </c>
      <c r="O722" s="10"/>
      <c r="P722" s="10">
        <f t="shared" si="18"/>
        <v>3693198</v>
      </c>
      <c r="Q722" s="10"/>
      <c r="R722" s="10"/>
      <c r="S722" s="10"/>
      <c r="T722" s="10"/>
      <c r="U722" s="10">
        <v>1231066</v>
      </c>
      <c r="V722" s="10">
        <v>1231066</v>
      </c>
      <c r="W722" s="10">
        <v>1231066</v>
      </c>
      <c r="X722" s="41"/>
      <c r="Y722" s="41"/>
      <c r="Z722" s="41"/>
      <c r="AA722" s="41">
        <v>1</v>
      </c>
    </row>
    <row r="723" spans="1:27" ht="78" x14ac:dyDescent="0.35">
      <c r="A723" s="11">
        <v>719</v>
      </c>
      <c r="B723" s="11" t="s">
        <v>639</v>
      </c>
      <c r="C723" s="11" t="s">
        <v>640</v>
      </c>
      <c r="D723" s="11">
        <v>140</v>
      </c>
      <c r="E723" s="15" t="s">
        <v>1093</v>
      </c>
      <c r="F723" s="19"/>
      <c r="G723" s="11" t="s">
        <v>63</v>
      </c>
      <c r="H723" s="15" t="s">
        <v>972</v>
      </c>
      <c r="I723" s="11"/>
      <c r="J723" s="11" t="s">
        <v>59</v>
      </c>
      <c r="K723" s="11"/>
      <c r="L723" s="11" t="s">
        <v>25</v>
      </c>
      <c r="M723" s="11" t="s">
        <v>24</v>
      </c>
      <c r="N723" s="10">
        <f t="shared" si="17"/>
        <v>12000000</v>
      </c>
      <c r="O723" s="10"/>
      <c r="P723" s="10">
        <f t="shared" si="18"/>
        <v>12000000</v>
      </c>
      <c r="Q723" s="10"/>
      <c r="R723" s="10"/>
      <c r="S723" s="10"/>
      <c r="T723" s="10"/>
      <c r="U723" s="10">
        <v>4000000</v>
      </c>
      <c r="V723" s="10">
        <v>4000000</v>
      </c>
      <c r="W723" s="10">
        <v>4000000</v>
      </c>
      <c r="X723" s="41"/>
      <c r="Y723" s="41"/>
      <c r="Z723" s="41"/>
      <c r="AA723" s="41">
        <v>1</v>
      </c>
    </row>
    <row r="724" spans="1:27" ht="65" x14ac:dyDescent="0.35">
      <c r="A724" s="11">
        <v>720</v>
      </c>
      <c r="B724" s="11" t="s">
        <v>708</v>
      </c>
      <c r="C724" s="11" t="s">
        <v>715</v>
      </c>
      <c r="D724" s="11">
        <v>383</v>
      </c>
      <c r="E724" s="15" t="s">
        <v>720</v>
      </c>
      <c r="F724" s="19"/>
      <c r="G724" s="11" t="s">
        <v>72</v>
      </c>
      <c r="H724" s="15" t="s">
        <v>973</v>
      </c>
      <c r="I724" s="11"/>
      <c r="J724" s="11" t="s">
        <v>59</v>
      </c>
      <c r="K724" s="11"/>
      <c r="L724" s="11" t="s">
        <v>25</v>
      </c>
      <c r="M724" s="11" t="s">
        <v>24</v>
      </c>
      <c r="N724" s="10">
        <f t="shared" si="17"/>
        <v>60000</v>
      </c>
      <c r="O724" s="10"/>
      <c r="P724" s="10">
        <f t="shared" si="18"/>
        <v>60000</v>
      </c>
      <c r="Q724" s="10"/>
      <c r="R724" s="10"/>
      <c r="S724" s="10"/>
      <c r="T724" s="10"/>
      <c r="U724" s="10">
        <v>60000</v>
      </c>
      <c r="V724" s="10"/>
      <c r="W724" s="10"/>
      <c r="X724" s="41"/>
      <c r="Y724" s="41"/>
      <c r="Z724" s="41"/>
      <c r="AA724" s="41">
        <v>1</v>
      </c>
    </row>
    <row r="725" spans="1:27" ht="91" x14ac:dyDescent="0.35">
      <c r="A725" s="11">
        <v>721</v>
      </c>
      <c r="B725" s="11" t="s">
        <v>672</v>
      </c>
      <c r="C725" s="11" t="s">
        <v>695</v>
      </c>
      <c r="D725" s="11">
        <v>316</v>
      </c>
      <c r="E725" s="15" t="s">
        <v>698</v>
      </c>
      <c r="F725" s="19"/>
      <c r="G725" s="11" t="s">
        <v>699</v>
      </c>
      <c r="H725" s="15" t="s">
        <v>974</v>
      </c>
      <c r="I725" s="11"/>
      <c r="J725" s="11" t="s">
        <v>93</v>
      </c>
      <c r="K725" s="11"/>
      <c r="L725" s="11" t="s">
        <v>25</v>
      </c>
      <c r="M725" s="11" t="s">
        <v>24</v>
      </c>
      <c r="N725" s="10">
        <f t="shared" si="17"/>
        <v>250000</v>
      </c>
      <c r="O725" s="10"/>
      <c r="P725" s="10">
        <f t="shared" si="18"/>
        <v>250000</v>
      </c>
      <c r="Q725" s="10"/>
      <c r="R725" s="10"/>
      <c r="S725" s="10"/>
      <c r="T725" s="10"/>
      <c r="U725" s="10">
        <v>250000</v>
      </c>
      <c r="V725" s="10"/>
      <c r="W725" s="10"/>
      <c r="X725" s="41"/>
      <c r="Y725" s="41"/>
      <c r="Z725" s="41"/>
      <c r="AA725" s="41">
        <v>1</v>
      </c>
    </row>
    <row r="726" spans="1:27" ht="117" x14ac:dyDescent="0.35">
      <c r="A726" s="11">
        <v>722</v>
      </c>
      <c r="B726" s="11" t="s">
        <v>723</v>
      </c>
      <c r="C726" s="11" t="s">
        <v>738</v>
      </c>
      <c r="D726" s="11">
        <v>440</v>
      </c>
      <c r="E726" s="15" t="s">
        <v>741</v>
      </c>
      <c r="F726" s="19"/>
      <c r="G726" s="11" t="s">
        <v>742</v>
      </c>
      <c r="H726" s="15" t="s">
        <v>975</v>
      </c>
      <c r="I726" s="11"/>
      <c r="J726" s="11" t="s">
        <v>128</v>
      </c>
      <c r="K726" s="11"/>
      <c r="L726" s="11" t="s">
        <v>25</v>
      </c>
      <c r="M726" s="11" t="s">
        <v>24</v>
      </c>
      <c r="N726" s="10">
        <f t="shared" si="17"/>
        <v>6708247</v>
      </c>
      <c r="O726" s="10"/>
      <c r="P726" s="10">
        <f t="shared" si="18"/>
        <v>6708247</v>
      </c>
      <c r="Q726" s="10"/>
      <c r="R726" s="10"/>
      <c r="S726" s="10"/>
      <c r="T726" s="10"/>
      <c r="U726" s="10">
        <v>1149767</v>
      </c>
      <c r="V726" s="10">
        <v>2779240</v>
      </c>
      <c r="W726" s="10">
        <v>2779240</v>
      </c>
      <c r="X726" s="41"/>
      <c r="Y726" s="41"/>
      <c r="Z726" s="41"/>
      <c r="AA726" s="41">
        <v>1</v>
      </c>
    </row>
    <row r="727" spans="1:27" ht="130" x14ac:dyDescent="0.35">
      <c r="A727" s="11">
        <v>723</v>
      </c>
      <c r="B727" s="11" t="s">
        <v>723</v>
      </c>
      <c r="C727" s="11" t="s">
        <v>732</v>
      </c>
      <c r="D727" s="11">
        <v>429</v>
      </c>
      <c r="E727" s="15" t="s">
        <v>736</v>
      </c>
      <c r="F727" s="19"/>
      <c r="G727" s="11" t="s">
        <v>737</v>
      </c>
      <c r="H727" s="15" t="s">
        <v>976</v>
      </c>
      <c r="I727" s="11"/>
      <c r="J727" s="11" t="s">
        <v>128</v>
      </c>
      <c r="K727" s="11"/>
      <c r="L727" s="11" t="s">
        <v>25</v>
      </c>
      <c r="M727" s="11" t="s">
        <v>24</v>
      </c>
      <c r="N727" s="10">
        <f t="shared" si="17"/>
        <v>62205012</v>
      </c>
      <c r="O727" s="10"/>
      <c r="P727" s="10">
        <f t="shared" si="18"/>
        <v>62205012</v>
      </c>
      <c r="Q727" s="10"/>
      <c r="R727" s="10"/>
      <c r="S727" s="10"/>
      <c r="T727" s="10"/>
      <c r="U727" s="10">
        <v>20735004</v>
      </c>
      <c r="V727" s="10">
        <v>20735004</v>
      </c>
      <c r="W727" s="10">
        <v>20735004</v>
      </c>
      <c r="X727" s="41"/>
      <c r="Y727" s="41"/>
      <c r="Z727" s="41"/>
      <c r="AA727" s="41">
        <v>1</v>
      </c>
    </row>
    <row r="728" spans="1:27" ht="117" x14ac:dyDescent="0.35">
      <c r="A728" s="11">
        <v>724</v>
      </c>
      <c r="B728" s="11" t="s">
        <v>723</v>
      </c>
      <c r="C728" s="11" t="s">
        <v>738</v>
      </c>
      <c r="D728" s="11">
        <v>440</v>
      </c>
      <c r="E728" s="15" t="s">
        <v>741</v>
      </c>
      <c r="F728" s="19"/>
      <c r="G728" s="11" t="s">
        <v>742</v>
      </c>
      <c r="H728" s="15" t="s">
        <v>977</v>
      </c>
      <c r="I728" s="11"/>
      <c r="J728" s="11" t="s">
        <v>128</v>
      </c>
      <c r="K728" s="11"/>
      <c r="L728" s="11" t="s">
        <v>25</v>
      </c>
      <c r="M728" s="11" t="s">
        <v>24</v>
      </c>
      <c r="N728" s="10">
        <f t="shared" si="17"/>
        <v>11998002</v>
      </c>
      <c r="O728" s="10"/>
      <c r="P728" s="10">
        <f t="shared" si="18"/>
        <v>11998002</v>
      </c>
      <c r="Q728" s="10"/>
      <c r="R728" s="10"/>
      <c r="S728" s="10"/>
      <c r="T728" s="10"/>
      <c r="U728" s="10">
        <v>11998002</v>
      </c>
      <c r="V728" s="10"/>
      <c r="W728" s="10"/>
      <c r="X728" s="41"/>
      <c r="Y728" s="41"/>
      <c r="Z728" s="41"/>
      <c r="AA728" s="41">
        <v>1</v>
      </c>
    </row>
    <row r="729" spans="1:27" ht="130" x14ac:dyDescent="0.35">
      <c r="A729" s="11">
        <v>725</v>
      </c>
      <c r="B729" s="11" t="s">
        <v>723</v>
      </c>
      <c r="C729" s="11" t="s">
        <v>732</v>
      </c>
      <c r="D729" s="11">
        <v>429</v>
      </c>
      <c r="E729" s="15" t="s">
        <v>736</v>
      </c>
      <c r="F729" s="19"/>
      <c r="G729" s="11" t="s">
        <v>737</v>
      </c>
      <c r="H729" s="15" t="s">
        <v>978</v>
      </c>
      <c r="I729" s="11"/>
      <c r="J729" s="11" t="s">
        <v>128</v>
      </c>
      <c r="K729" s="11"/>
      <c r="L729" s="11" t="s">
        <v>25</v>
      </c>
      <c r="M729" s="11" t="s">
        <v>24</v>
      </c>
      <c r="N729" s="10">
        <f t="shared" si="17"/>
        <v>6674837</v>
      </c>
      <c r="O729" s="10"/>
      <c r="P729" s="10">
        <f t="shared" si="18"/>
        <v>6674837</v>
      </c>
      <c r="Q729" s="10"/>
      <c r="R729" s="10"/>
      <c r="S729" s="10"/>
      <c r="T729" s="10"/>
      <c r="U729" s="10">
        <v>2990682</v>
      </c>
      <c r="V729" s="10">
        <v>1762922</v>
      </c>
      <c r="W729" s="10">
        <v>1921233</v>
      </c>
      <c r="X729" s="41"/>
      <c r="Y729" s="41"/>
      <c r="Z729" s="41"/>
      <c r="AA729" s="41">
        <v>1</v>
      </c>
    </row>
    <row r="730" spans="1:27" ht="117" x14ac:dyDescent="0.35">
      <c r="A730" s="11">
        <v>726</v>
      </c>
      <c r="B730" s="11" t="s">
        <v>723</v>
      </c>
      <c r="C730" s="11" t="s">
        <v>738</v>
      </c>
      <c r="D730" s="11">
        <v>440</v>
      </c>
      <c r="E730" s="15" t="s">
        <v>741</v>
      </c>
      <c r="F730" s="19"/>
      <c r="G730" s="11" t="s">
        <v>742</v>
      </c>
      <c r="H730" s="15" t="s">
        <v>979</v>
      </c>
      <c r="I730" s="11"/>
      <c r="J730" s="11" t="s">
        <v>128</v>
      </c>
      <c r="K730" s="11"/>
      <c r="L730" s="11" t="s">
        <v>25</v>
      </c>
      <c r="M730" s="11" t="s">
        <v>24</v>
      </c>
      <c r="N730" s="10">
        <f t="shared" si="17"/>
        <v>8743331</v>
      </c>
      <c r="O730" s="10"/>
      <c r="P730" s="10">
        <f t="shared" si="18"/>
        <v>8743331</v>
      </c>
      <c r="Q730" s="10"/>
      <c r="R730" s="10"/>
      <c r="S730" s="10"/>
      <c r="T730" s="10"/>
      <c r="U730" s="10">
        <v>2631650</v>
      </c>
      <c r="V730" s="10">
        <v>3071871</v>
      </c>
      <c r="W730" s="10">
        <v>3039810</v>
      </c>
      <c r="X730" s="41"/>
      <c r="Y730" s="41"/>
      <c r="Z730" s="41"/>
      <c r="AA730" s="41">
        <v>1</v>
      </c>
    </row>
    <row r="731" spans="1:27" ht="117" x14ac:dyDescent="0.35">
      <c r="A731" s="11">
        <v>727</v>
      </c>
      <c r="B731" s="11" t="s">
        <v>723</v>
      </c>
      <c r="C731" s="11" t="s">
        <v>738</v>
      </c>
      <c r="D731" s="11">
        <v>440</v>
      </c>
      <c r="E731" s="15" t="s">
        <v>741</v>
      </c>
      <c r="F731" s="19"/>
      <c r="G731" s="11" t="s">
        <v>742</v>
      </c>
      <c r="H731" s="15" t="s">
        <v>980</v>
      </c>
      <c r="I731" s="11"/>
      <c r="J731" s="11" t="s">
        <v>128</v>
      </c>
      <c r="K731" s="11"/>
      <c r="L731" s="11" t="s">
        <v>25</v>
      </c>
      <c r="M731" s="11" t="s">
        <v>24</v>
      </c>
      <c r="N731" s="10">
        <f t="shared" si="17"/>
        <v>568787</v>
      </c>
      <c r="O731" s="10"/>
      <c r="P731" s="10">
        <f t="shared" si="18"/>
        <v>568787</v>
      </c>
      <c r="Q731" s="10"/>
      <c r="R731" s="10"/>
      <c r="S731" s="10"/>
      <c r="T731" s="10"/>
      <c r="U731" s="10">
        <v>568787</v>
      </c>
      <c r="V731" s="10"/>
      <c r="W731" s="10"/>
      <c r="X731" s="41"/>
      <c r="Y731" s="41"/>
      <c r="Z731" s="41"/>
      <c r="AA731" s="41">
        <v>1</v>
      </c>
    </row>
    <row r="732" spans="1:27" ht="130" x14ac:dyDescent="0.35">
      <c r="A732" s="11">
        <v>728</v>
      </c>
      <c r="B732" s="11" t="s">
        <v>723</v>
      </c>
      <c r="C732" s="11" t="s">
        <v>732</v>
      </c>
      <c r="D732" s="11">
        <v>429</v>
      </c>
      <c r="E732" s="15" t="s">
        <v>736</v>
      </c>
      <c r="F732" s="19"/>
      <c r="G732" s="11" t="s">
        <v>737</v>
      </c>
      <c r="H732" s="15" t="s">
        <v>981</v>
      </c>
      <c r="I732" s="11"/>
      <c r="J732" s="11" t="s">
        <v>128</v>
      </c>
      <c r="K732" s="11"/>
      <c r="L732" s="11" t="s">
        <v>25</v>
      </c>
      <c r="M732" s="11" t="s">
        <v>24</v>
      </c>
      <c r="N732" s="10">
        <f t="shared" si="17"/>
        <v>3960000</v>
      </c>
      <c r="O732" s="10"/>
      <c r="P732" s="10">
        <f t="shared" si="18"/>
        <v>3960000</v>
      </c>
      <c r="Q732" s="10"/>
      <c r="R732" s="10"/>
      <c r="S732" s="10"/>
      <c r="T732" s="10"/>
      <c r="U732" s="10">
        <v>1320000</v>
      </c>
      <c r="V732" s="10">
        <v>1320000</v>
      </c>
      <c r="W732" s="10">
        <v>1320000</v>
      </c>
      <c r="X732" s="41"/>
      <c r="Y732" s="41"/>
      <c r="Z732" s="41"/>
      <c r="AA732" s="41">
        <v>1</v>
      </c>
    </row>
    <row r="733" spans="1:27" ht="143" x14ac:dyDescent="0.35">
      <c r="A733" s="11">
        <v>729</v>
      </c>
      <c r="B733" s="11" t="s">
        <v>639</v>
      </c>
      <c r="C733" s="11" t="s">
        <v>640</v>
      </c>
      <c r="D733" s="11">
        <v>139</v>
      </c>
      <c r="E733" s="15" t="s">
        <v>641</v>
      </c>
      <c r="F733" s="19"/>
      <c r="G733" s="11" t="s">
        <v>63</v>
      </c>
      <c r="H733" s="15" t="s">
        <v>982</v>
      </c>
      <c r="I733" s="11"/>
      <c r="J733" s="11" t="s">
        <v>156</v>
      </c>
      <c r="K733" s="11"/>
      <c r="L733" s="11" t="s">
        <v>25</v>
      </c>
      <c r="M733" s="11" t="s">
        <v>24</v>
      </c>
      <c r="N733" s="10">
        <f t="shared" si="17"/>
        <v>31800000</v>
      </c>
      <c r="O733" s="10"/>
      <c r="P733" s="10">
        <f t="shared" si="18"/>
        <v>31800000</v>
      </c>
      <c r="Q733" s="10"/>
      <c r="R733" s="10"/>
      <c r="S733" s="10"/>
      <c r="T733" s="10"/>
      <c r="U733" s="10">
        <v>10600000</v>
      </c>
      <c r="V733" s="10">
        <v>10600000</v>
      </c>
      <c r="W733" s="10">
        <v>10600000</v>
      </c>
      <c r="X733" s="41"/>
      <c r="Y733" s="41"/>
      <c r="Z733" s="41"/>
      <c r="AA733" s="41">
        <v>1</v>
      </c>
    </row>
    <row r="734" spans="1:27" ht="52" x14ac:dyDescent="0.35">
      <c r="A734" s="11">
        <v>730</v>
      </c>
      <c r="B734" s="11" t="s">
        <v>708</v>
      </c>
      <c r="C734" s="11" t="s">
        <v>715</v>
      </c>
      <c r="D734" s="11">
        <v>380</v>
      </c>
      <c r="E734" s="15" t="s">
        <v>716</v>
      </c>
      <c r="F734" s="19"/>
      <c r="G734" s="11" t="s">
        <v>717</v>
      </c>
      <c r="H734" s="15" t="s">
        <v>983</v>
      </c>
      <c r="I734" s="11"/>
      <c r="J734" s="11" t="s">
        <v>156</v>
      </c>
      <c r="K734" s="11"/>
      <c r="L734" s="11" t="s">
        <v>25</v>
      </c>
      <c r="M734" s="11" t="s">
        <v>24</v>
      </c>
      <c r="N734" s="10">
        <f t="shared" si="17"/>
        <v>7000000</v>
      </c>
      <c r="O734" s="10"/>
      <c r="P734" s="10">
        <f t="shared" si="18"/>
        <v>7000000</v>
      </c>
      <c r="Q734" s="10"/>
      <c r="R734" s="10"/>
      <c r="S734" s="10"/>
      <c r="T734" s="10"/>
      <c r="U734" s="10">
        <v>3000000</v>
      </c>
      <c r="V734" s="10">
        <v>2000000</v>
      </c>
      <c r="W734" s="10">
        <v>2000000</v>
      </c>
      <c r="X734" s="41"/>
      <c r="Y734" s="41"/>
      <c r="Z734" s="41"/>
      <c r="AA734" s="41">
        <v>1</v>
      </c>
    </row>
    <row r="735" spans="1:27" ht="65" x14ac:dyDescent="0.35">
      <c r="A735" s="11">
        <v>731</v>
      </c>
      <c r="B735" s="11" t="s">
        <v>723</v>
      </c>
      <c r="C735" s="11" t="s">
        <v>724</v>
      </c>
      <c r="D735" s="11">
        <v>407</v>
      </c>
      <c r="E735" s="15" t="s">
        <v>727</v>
      </c>
      <c r="F735" s="19"/>
      <c r="G735" s="11" t="s">
        <v>72</v>
      </c>
      <c r="H735" s="15" t="s">
        <v>984</v>
      </c>
      <c r="I735" s="11"/>
      <c r="J735" s="11" t="s">
        <v>156</v>
      </c>
      <c r="K735" s="11"/>
      <c r="L735" s="11" t="s">
        <v>25</v>
      </c>
      <c r="M735" s="11" t="s">
        <v>24</v>
      </c>
      <c r="N735" s="10">
        <f t="shared" si="17"/>
        <v>2263140</v>
      </c>
      <c r="O735" s="10"/>
      <c r="P735" s="10">
        <f t="shared" si="18"/>
        <v>2263140</v>
      </c>
      <c r="Q735" s="10"/>
      <c r="R735" s="10"/>
      <c r="S735" s="10"/>
      <c r="T735" s="10"/>
      <c r="U735" s="10">
        <v>754380</v>
      </c>
      <c r="V735" s="10">
        <v>754380</v>
      </c>
      <c r="W735" s="10">
        <v>754380</v>
      </c>
      <c r="X735" s="41"/>
      <c r="Y735" s="41"/>
      <c r="Z735" s="41"/>
      <c r="AA735" s="41">
        <v>1</v>
      </c>
    </row>
    <row r="736" spans="1:27" ht="143" x14ac:dyDescent="0.35">
      <c r="A736" s="11">
        <v>732</v>
      </c>
      <c r="B736" s="11" t="s">
        <v>639</v>
      </c>
      <c r="C736" s="11" t="s">
        <v>640</v>
      </c>
      <c r="D736" s="11">
        <v>139</v>
      </c>
      <c r="E736" s="15" t="s">
        <v>641</v>
      </c>
      <c r="F736" s="19"/>
      <c r="G736" s="11" t="s">
        <v>63</v>
      </c>
      <c r="H736" s="15" t="s">
        <v>985</v>
      </c>
      <c r="I736" s="11"/>
      <c r="J736" s="11" t="s">
        <v>156</v>
      </c>
      <c r="K736" s="11"/>
      <c r="L736" s="11" t="s">
        <v>25</v>
      </c>
      <c r="M736" s="11" t="s">
        <v>24</v>
      </c>
      <c r="N736" s="10">
        <f t="shared" si="17"/>
        <v>4705552</v>
      </c>
      <c r="O736" s="10"/>
      <c r="P736" s="10">
        <f t="shared" si="18"/>
        <v>4705552</v>
      </c>
      <c r="Q736" s="10"/>
      <c r="R736" s="10"/>
      <c r="S736" s="10"/>
      <c r="T736" s="10"/>
      <c r="U736" s="10">
        <v>1609184</v>
      </c>
      <c r="V736" s="10">
        <v>1628184</v>
      </c>
      <c r="W736" s="10">
        <v>1468184</v>
      </c>
      <c r="X736" s="41"/>
      <c r="Y736" s="41"/>
      <c r="Z736" s="41"/>
      <c r="AA736" s="41">
        <v>1</v>
      </c>
    </row>
    <row r="737" spans="1:27" ht="52" x14ac:dyDescent="0.35">
      <c r="A737" s="11">
        <v>733</v>
      </c>
      <c r="B737" s="11" t="s">
        <v>639</v>
      </c>
      <c r="C737" s="11" t="s">
        <v>645</v>
      </c>
      <c r="D737" s="11">
        <v>154</v>
      </c>
      <c r="E737" s="15" t="s">
        <v>646</v>
      </c>
      <c r="F737" s="19"/>
      <c r="G737" s="11" t="s">
        <v>63</v>
      </c>
      <c r="H737" s="15" t="s">
        <v>986</v>
      </c>
      <c r="I737" s="11"/>
      <c r="J737" s="11" t="s">
        <v>156</v>
      </c>
      <c r="K737" s="11"/>
      <c r="L737" s="11" t="s">
        <v>25</v>
      </c>
      <c r="M737" s="11" t="s">
        <v>24</v>
      </c>
      <c r="N737" s="10">
        <f t="shared" si="17"/>
        <v>20100955</v>
      </c>
      <c r="O737" s="10"/>
      <c r="P737" s="10">
        <f t="shared" si="18"/>
        <v>20100955</v>
      </c>
      <c r="Q737" s="10"/>
      <c r="R737" s="10"/>
      <c r="S737" s="10"/>
      <c r="T737" s="10"/>
      <c r="U737" s="10">
        <v>2871565</v>
      </c>
      <c r="V737" s="10">
        <v>8614695</v>
      </c>
      <c r="W737" s="10">
        <v>8614695</v>
      </c>
      <c r="X737" s="41"/>
      <c r="Y737" s="41"/>
      <c r="Z737" s="41"/>
      <c r="AA737" s="41">
        <v>1</v>
      </c>
    </row>
    <row r="738" spans="1:27" ht="52" x14ac:dyDescent="0.35">
      <c r="A738" s="11">
        <v>734</v>
      </c>
      <c r="B738" s="11" t="s">
        <v>639</v>
      </c>
      <c r="C738" s="11" t="s">
        <v>645</v>
      </c>
      <c r="D738" s="11">
        <v>154</v>
      </c>
      <c r="E738" s="15" t="s">
        <v>646</v>
      </c>
      <c r="F738" s="19"/>
      <c r="G738" s="11" t="s">
        <v>63</v>
      </c>
      <c r="H738" s="15" t="s">
        <v>987</v>
      </c>
      <c r="I738" s="11"/>
      <c r="J738" s="11" t="s">
        <v>156</v>
      </c>
      <c r="K738" s="11"/>
      <c r="L738" s="11" t="s">
        <v>25</v>
      </c>
      <c r="M738" s="11" t="s">
        <v>24</v>
      </c>
      <c r="N738" s="10">
        <f t="shared" si="17"/>
        <v>359568</v>
      </c>
      <c r="O738" s="10"/>
      <c r="P738" s="10">
        <f t="shared" si="18"/>
        <v>359568</v>
      </c>
      <c r="Q738" s="10"/>
      <c r="R738" s="10"/>
      <c r="S738" s="10"/>
      <c r="T738" s="10"/>
      <c r="U738" s="10">
        <v>119856</v>
      </c>
      <c r="V738" s="10">
        <v>119856</v>
      </c>
      <c r="W738" s="10">
        <v>119856</v>
      </c>
      <c r="X738" s="41"/>
      <c r="Y738" s="41"/>
      <c r="Z738" s="41"/>
      <c r="AA738" s="41">
        <v>1</v>
      </c>
    </row>
    <row r="739" spans="1:27" ht="104" x14ac:dyDescent="0.35">
      <c r="A739" s="11">
        <v>735</v>
      </c>
      <c r="B739" s="11" t="s">
        <v>639</v>
      </c>
      <c r="C739" s="11" t="s">
        <v>645</v>
      </c>
      <c r="D739" s="11">
        <v>180</v>
      </c>
      <c r="E739" s="15" t="s">
        <v>650</v>
      </c>
      <c r="F739" s="19"/>
      <c r="G739" s="11" t="s">
        <v>63</v>
      </c>
      <c r="H739" s="15" t="s">
        <v>963</v>
      </c>
      <c r="I739" s="11"/>
      <c r="J739" s="11" t="s">
        <v>156</v>
      </c>
      <c r="K739" s="11"/>
      <c r="L739" s="11" t="s">
        <v>25</v>
      </c>
      <c r="M739" s="11" t="s">
        <v>24</v>
      </c>
      <c r="N739" s="10">
        <f t="shared" si="17"/>
        <v>18106261</v>
      </c>
      <c r="O739" s="10"/>
      <c r="P739" s="10">
        <f t="shared" si="18"/>
        <v>18106261</v>
      </c>
      <c r="Q739" s="10"/>
      <c r="R739" s="10"/>
      <c r="S739" s="10"/>
      <c r="T739" s="10"/>
      <c r="U739" s="10">
        <v>3622080</v>
      </c>
      <c r="V739" s="10">
        <v>6097513</v>
      </c>
      <c r="W739" s="10">
        <v>8386668</v>
      </c>
      <c r="X739" s="41"/>
      <c r="Y739" s="41"/>
      <c r="Z739" s="41"/>
      <c r="AA739" s="41">
        <v>1</v>
      </c>
    </row>
    <row r="740" spans="1:27" ht="104" x14ac:dyDescent="0.35">
      <c r="A740" s="11">
        <v>736</v>
      </c>
      <c r="B740" s="11" t="s">
        <v>672</v>
      </c>
      <c r="C740" s="11" t="s">
        <v>673</v>
      </c>
      <c r="D740" s="11">
        <v>282</v>
      </c>
      <c r="E740" s="15" t="s">
        <v>684</v>
      </c>
      <c r="F740" s="19"/>
      <c r="G740" s="11" t="s">
        <v>685</v>
      </c>
      <c r="H740" s="15" t="s">
        <v>988</v>
      </c>
      <c r="I740" s="11"/>
      <c r="J740" s="11" t="s">
        <v>166</v>
      </c>
      <c r="K740" s="11"/>
      <c r="L740" s="11" t="s">
        <v>25</v>
      </c>
      <c r="M740" s="11" t="s">
        <v>24</v>
      </c>
      <c r="N740" s="10">
        <f t="shared" si="17"/>
        <v>50000000</v>
      </c>
      <c r="O740" s="10"/>
      <c r="P740" s="10">
        <f t="shared" si="18"/>
        <v>50000000</v>
      </c>
      <c r="Q740" s="10"/>
      <c r="R740" s="10"/>
      <c r="S740" s="10"/>
      <c r="T740" s="10"/>
      <c r="U740" s="10">
        <v>50000000</v>
      </c>
      <c r="V740" s="10"/>
      <c r="W740" s="10"/>
      <c r="X740" s="41"/>
      <c r="Y740" s="41"/>
      <c r="Z740" s="41"/>
      <c r="AA740" s="41">
        <v>1</v>
      </c>
    </row>
    <row r="741" spans="1:27" ht="78" x14ac:dyDescent="0.35">
      <c r="A741" s="11">
        <v>737</v>
      </c>
      <c r="B741" s="11" t="s">
        <v>672</v>
      </c>
      <c r="C741" s="11" t="s">
        <v>673</v>
      </c>
      <c r="D741" s="11">
        <v>285</v>
      </c>
      <c r="E741" s="15" t="s">
        <v>687</v>
      </c>
      <c r="F741" s="19"/>
      <c r="G741" s="11" t="s">
        <v>688</v>
      </c>
      <c r="H741" s="15" t="s">
        <v>989</v>
      </c>
      <c r="I741" s="11"/>
      <c r="J741" s="11" t="s">
        <v>166</v>
      </c>
      <c r="K741" s="11"/>
      <c r="L741" s="11" t="s">
        <v>25</v>
      </c>
      <c r="M741" s="11" t="s">
        <v>24</v>
      </c>
      <c r="N741" s="10">
        <f t="shared" si="17"/>
        <v>654657</v>
      </c>
      <c r="O741" s="10"/>
      <c r="P741" s="10">
        <f t="shared" ref="P741:P772" si="19">SUM(T741:Z741)</f>
        <v>654657</v>
      </c>
      <c r="Q741" s="10"/>
      <c r="R741" s="10"/>
      <c r="S741" s="10"/>
      <c r="T741" s="10"/>
      <c r="U741" s="10">
        <v>218219</v>
      </c>
      <c r="V741" s="10">
        <v>218219</v>
      </c>
      <c r="W741" s="10">
        <v>218219</v>
      </c>
      <c r="X741" s="41"/>
      <c r="Y741" s="41"/>
      <c r="Z741" s="41"/>
      <c r="AA741" s="41">
        <v>1</v>
      </c>
    </row>
    <row r="742" spans="1:27" ht="78" x14ac:dyDescent="0.35">
      <c r="A742" s="11">
        <v>738</v>
      </c>
      <c r="B742" s="11" t="s">
        <v>672</v>
      </c>
      <c r="C742" s="11" t="s">
        <v>673</v>
      </c>
      <c r="D742" s="11">
        <v>285</v>
      </c>
      <c r="E742" s="15" t="s">
        <v>687</v>
      </c>
      <c r="F742" s="19"/>
      <c r="G742" s="11" t="s">
        <v>688</v>
      </c>
      <c r="H742" s="15" t="s">
        <v>990</v>
      </c>
      <c r="I742" s="11"/>
      <c r="J742" s="11" t="s">
        <v>166</v>
      </c>
      <c r="K742" s="11"/>
      <c r="L742" s="11" t="s">
        <v>25</v>
      </c>
      <c r="M742" s="11" t="s">
        <v>24</v>
      </c>
      <c r="N742" s="10">
        <f t="shared" si="17"/>
        <v>2898226</v>
      </c>
      <c r="O742" s="10"/>
      <c r="P742" s="10">
        <f t="shared" si="19"/>
        <v>2898226</v>
      </c>
      <c r="Q742" s="10"/>
      <c r="R742" s="10"/>
      <c r="S742" s="10"/>
      <c r="T742" s="10"/>
      <c r="U742" s="10">
        <v>1103422</v>
      </c>
      <c r="V742" s="10">
        <v>897402</v>
      </c>
      <c r="W742" s="10">
        <v>897402</v>
      </c>
      <c r="X742" s="41"/>
      <c r="Y742" s="41"/>
      <c r="Z742" s="41"/>
      <c r="AA742" s="41">
        <v>1</v>
      </c>
    </row>
    <row r="743" spans="1:27" ht="104" x14ac:dyDescent="0.35">
      <c r="A743" s="11">
        <v>739</v>
      </c>
      <c r="B743" s="11" t="s">
        <v>672</v>
      </c>
      <c r="C743" s="11" t="s">
        <v>673</v>
      </c>
      <c r="D743" s="11">
        <v>282</v>
      </c>
      <c r="E743" s="15" t="s">
        <v>684</v>
      </c>
      <c r="F743" s="19"/>
      <c r="G743" s="11" t="s">
        <v>685</v>
      </c>
      <c r="H743" s="15" t="s">
        <v>991</v>
      </c>
      <c r="I743" s="11"/>
      <c r="J743" s="11" t="s">
        <v>166</v>
      </c>
      <c r="K743" s="11"/>
      <c r="L743" s="11" t="s">
        <v>25</v>
      </c>
      <c r="M743" s="11" t="s">
        <v>24</v>
      </c>
      <c r="N743" s="10">
        <f t="shared" si="17"/>
        <v>368700</v>
      </c>
      <c r="O743" s="10"/>
      <c r="P743" s="10">
        <f t="shared" si="19"/>
        <v>368700</v>
      </c>
      <c r="Q743" s="10"/>
      <c r="R743" s="10"/>
      <c r="S743" s="10"/>
      <c r="T743" s="10"/>
      <c r="U743" s="10">
        <v>122900</v>
      </c>
      <c r="V743" s="10">
        <v>122900</v>
      </c>
      <c r="W743" s="10">
        <v>122900</v>
      </c>
      <c r="X743" s="41"/>
      <c r="Y743" s="41"/>
      <c r="Z743" s="41"/>
      <c r="AA743" s="41">
        <v>1</v>
      </c>
    </row>
    <row r="744" spans="1:27" ht="117" x14ac:dyDescent="0.35">
      <c r="A744" s="11">
        <v>740</v>
      </c>
      <c r="B744" s="11" t="s">
        <v>672</v>
      </c>
      <c r="C744" s="11" t="s">
        <v>695</v>
      </c>
      <c r="D744" s="11">
        <v>312</v>
      </c>
      <c r="E744" s="15" t="s">
        <v>747</v>
      </c>
      <c r="F744" s="19"/>
      <c r="G744" s="11" t="s">
        <v>179</v>
      </c>
      <c r="H744" s="15" t="s">
        <v>992</v>
      </c>
      <c r="I744" s="11"/>
      <c r="J744" s="11" t="s">
        <v>179</v>
      </c>
      <c r="K744" s="11"/>
      <c r="L744" s="11" t="s">
        <v>25</v>
      </c>
      <c r="M744" s="11" t="s">
        <v>24</v>
      </c>
      <c r="N744" s="10">
        <f t="shared" si="17"/>
        <v>13000000</v>
      </c>
      <c r="O744" s="10"/>
      <c r="P744" s="10">
        <f t="shared" si="19"/>
        <v>13000000</v>
      </c>
      <c r="Q744" s="10"/>
      <c r="R744" s="10"/>
      <c r="S744" s="10"/>
      <c r="T744" s="10"/>
      <c r="U744" s="10">
        <v>7000000</v>
      </c>
      <c r="V744" s="10">
        <v>3000000</v>
      </c>
      <c r="W744" s="10">
        <v>3000000</v>
      </c>
      <c r="X744" s="41"/>
      <c r="Y744" s="41"/>
      <c r="Z744" s="41"/>
      <c r="AA744" s="41">
        <v>1</v>
      </c>
    </row>
    <row r="745" spans="1:27" ht="117" x14ac:dyDescent="0.35">
      <c r="A745" s="11">
        <v>741</v>
      </c>
      <c r="B745" s="11" t="s">
        <v>672</v>
      </c>
      <c r="C745" s="11" t="s">
        <v>695</v>
      </c>
      <c r="D745" s="11">
        <v>312</v>
      </c>
      <c r="E745" s="15" t="s">
        <v>747</v>
      </c>
      <c r="F745" s="19"/>
      <c r="G745" s="11" t="s">
        <v>179</v>
      </c>
      <c r="H745" s="15" t="s">
        <v>993</v>
      </c>
      <c r="I745" s="11"/>
      <c r="J745" s="11" t="s">
        <v>179</v>
      </c>
      <c r="K745" s="11"/>
      <c r="L745" s="11" t="s">
        <v>25</v>
      </c>
      <c r="M745" s="11" t="s">
        <v>24</v>
      </c>
      <c r="N745" s="10">
        <f t="shared" si="17"/>
        <v>15052269</v>
      </c>
      <c r="O745" s="10"/>
      <c r="P745" s="10">
        <f t="shared" si="19"/>
        <v>15052269</v>
      </c>
      <c r="Q745" s="10"/>
      <c r="R745" s="10"/>
      <c r="S745" s="10"/>
      <c r="T745" s="10"/>
      <c r="U745" s="10">
        <v>8685277</v>
      </c>
      <c r="V745" s="10">
        <v>3183496</v>
      </c>
      <c r="W745" s="10">
        <v>3183496</v>
      </c>
      <c r="X745" s="41"/>
      <c r="Y745" s="41"/>
      <c r="Z745" s="41"/>
      <c r="AA745" s="41">
        <v>1</v>
      </c>
    </row>
    <row r="746" spans="1:27" ht="117" x14ac:dyDescent="0.35">
      <c r="A746" s="11">
        <v>742</v>
      </c>
      <c r="B746" s="11" t="s">
        <v>672</v>
      </c>
      <c r="C746" s="11" t="s">
        <v>695</v>
      </c>
      <c r="D746" s="11">
        <v>312</v>
      </c>
      <c r="E746" s="15" t="s">
        <v>747</v>
      </c>
      <c r="F746" s="19"/>
      <c r="G746" s="11" t="s">
        <v>179</v>
      </c>
      <c r="H746" s="15" t="s">
        <v>994</v>
      </c>
      <c r="I746" s="11"/>
      <c r="J746" s="11" t="s">
        <v>179</v>
      </c>
      <c r="K746" s="11"/>
      <c r="L746" s="11" t="s">
        <v>25</v>
      </c>
      <c r="M746" s="11" t="s">
        <v>24</v>
      </c>
      <c r="N746" s="10">
        <f t="shared" si="17"/>
        <v>57700000</v>
      </c>
      <c r="O746" s="10"/>
      <c r="P746" s="10">
        <f t="shared" si="19"/>
        <v>57700000</v>
      </c>
      <c r="Q746" s="10"/>
      <c r="R746" s="10"/>
      <c r="S746" s="10"/>
      <c r="T746" s="10"/>
      <c r="U746" s="10">
        <v>57700000</v>
      </c>
      <c r="V746" s="10"/>
      <c r="W746" s="10"/>
      <c r="X746" s="41"/>
      <c r="Y746" s="41"/>
      <c r="Z746" s="41"/>
      <c r="AA746" s="41">
        <v>1</v>
      </c>
    </row>
    <row r="747" spans="1:27" ht="117" x14ac:dyDescent="0.35">
      <c r="A747" s="11">
        <v>743</v>
      </c>
      <c r="B747" s="11" t="s">
        <v>672</v>
      </c>
      <c r="C747" s="11" t="s">
        <v>695</v>
      </c>
      <c r="D747" s="11">
        <v>312</v>
      </c>
      <c r="E747" s="15" t="s">
        <v>747</v>
      </c>
      <c r="F747" s="19"/>
      <c r="G747" s="11" t="s">
        <v>179</v>
      </c>
      <c r="H747" s="15" t="s">
        <v>995</v>
      </c>
      <c r="I747" s="11"/>
      <c r="J747" s="11" t="s">
        <v>179</v>
      </c>
      <c r="K747" s="11"/>
      <c r="L747" s="11" t="s">
        <v>25</v>
      </c>
      <c r="M747" s="11" t="s">
        <v>24</v>
      </c>
      <c r="N747" s="10">
        <f t="shared" si="17"/>
        <v>256619</v>
      </c>
      <c r="O747" s="10"/>
      <c r="P747" s="10">
        <f t="shared" si="19"/>
        <v>256619</v>
      </c>
      <c r="Q747" s="10"/>
      <c r="R747" s="10"/>
      <c r="S747" s="10"/>
      <c r="T747" s="10"/>
      <c r="U747" s="10">
        <v>81607</v>
      </c>
      <c r="V747" s="10">
        <v>87506</v>
      </c>
      <c r="W747" s="10">
        <v>87506</v>
      </c>
      <c r="X747" s="41"/>
      <c r="Y747" s="41"/>
      <c r="Z747" s="41"/>
      <c r="AA747" s="41">
        <v>1</v>
      </c>
    </row>
    <row r="748" spans="1:27" ht="65" x14ac:dyDescent="0.35">
      <c r="A748" s="11">
        <v>744</v>
      </c>
      <c r="B748" s="11" t="s">
        <v>672</v>
      </c>
      <c r="C748" s="11" t="s">
        <v>695</v>
      </c>
      <c r="D748" s="11">
        <v>314</v>
      </c>
      <c r="E748" s="15" t="s">
        <v>696</v>
      </c>
      <c r="F748" s="19"/>
      <c r="G748" s="11" t="s">
        <v>179</v>
      </c>
      <c r="H748" s="15" t="s">
        <v>996</v>
      </c>
      <c r="I748" s="11"/>
      <c r="J748" s="11" t="s">
        <v>179</v>
      </c>
      <c r="K748" s="11"/>
      <c r="L748" s="11" t="s">
        <v>25</v>
      </c>
      <c r="M748" s="11" t="s">
        <v>24</v>
      </c>
      <c r="N748" s="10">
        <f t="shared" si="17"/>
        <v>1150000</v>
      </c>
      <c r="O748" s="10"/>
      <c r="P748" s="10">
        <f t="shared" si="19"/>
        <v>1150000</v>
      </c>
      <c r="Q748" s="10"/>
      <c r="R748" s="10"/>
      <c r="S748" s="10"/>
      <c r="T748" s="10"/>
      <c r="U748" s="10">
        <v>150000</v>
      </c>
      <c r="V748" s="10">
        <v>500000</v>
      </c>
      <c r="W748" s="10">
        <v>500000</v>
      </c>
      <c r="X748" s="41"/>
      <c r="Y748" s="41"/>
      <c r="Z748" s="41"/>
      <c r="AA748" s="41">
        <v>1</v>
      </c>
    </row>
    <row r="749" spans="1:27" ht="78" x14ac:dyDescent="0.35">
      <c r="A749" s="11">
        <v>745</v>
      </c>
      <c r="B749" s="11" t="s">
        <v>618</v>
      </c>
      <c r="C749" s="11" t="s">
        <v>633</v>
      </c>
      <c r="D749" s="11">
        <v>118</v>
      </c>
      <c r="E749" s="15" t="s">
        <v>636</v>
      </c>
      <c r="F749" s="19"/>
      <c r="G749" s="11" t="s">
        <v>635</v>
      </c>
      <c r="H749" s="15" t="s">
        <v>997</v>
      </c>
      <c r="I749" s="11"/>
      <c r="J749" s="11" t="s">
        <v>66</v>
      </c>
      <c r="K749" s="11"/>
      <c r="L749" s="11" t="s">
        <v>25</v>
      </c>
      <c r="M749" s="11" t="s">
        <v>24</v>
      </c>
      <c r="N749" s="10">
        <f t="shared" si="17"/>
        <v>19499316</v>
      </c>
      <c r="O749" s="10"/>
      <c r="P749" s="10">
        <f t="shared" si="19"/>
        <v>19499316</v>
      </c>
      <c r="Q749" s="10"/>
      <c r="R749" s="10"/>
      <c r="S749" s="10"/>
      <c r="T749" s="10"/>
      <c r="U749" s="10">
        <v>9850680</v>
      </c>
      <c r="V749" s="10">
        <v>6499772</v>
      </c>
      <c r="W749" s="10">
        <v>3148864</v>
      </c>
      <c r="X749" s="41"/>
      <c r="Y749" s="41"/>
      <c r="Z749" s="41"/>
      <c r="AA749" s="41">
        <v>1</v>
      </c>
    </row>
    <row r="750" spans="1:27" ht="78" x14ac:dyDescent="0.35">
      <c r="A750" s="11">
        <v>746</v>
      </c>
      <c r="B750" s="11" t="s">
        <v>618</v>
      </c>
      <c r="C750" s="11" t="s">
        <v>633</v>
      </c>
      <c r="D750" s="11">
        <v>118</v>
      </c>
      <c r="E750" s="15" t="s">
        <v>636</v>
      </c>
      <c r="F750" s="19"/>
      <c r="G750" s="11" t="s">
        <v>635</v>
      </c>
      <c r="H750" s="15" t="s">
        <v>998</v>
      </c>
      <c r="I750" s="11"/>
      <c r="J750" s="11" t="s">
        <v>66</v>
      </c>
      <c r="K750" s="11"/>
      <c r="L750" s="11" t="s">
        <v>25</v>
      </c>
      <c r="M750" s="11" t="s">
        <v>24</v>
      </c>
      <c r="N750" s="10">
        <f t="shared" si="17"/>
        <v>1918583</v>
      </c>
      <c r="O750" s="10"/>
      <c r="P750" s="10">
        <f t="shared" si="19"/>
        <v>1918583</v>
      </c>
      <c r="Q750" s="10"/>
      <c r="R750" s="10"/>
      <c r="S750" s="10"/>
      <c r="T750" s="10"/>
      <c r="U750" s="10">
        <v>1918583</v>
      </c>
      <c r="V750" s="10"/>
      <c r="W750" s="10"/>
      <c r="X750" s="41"/>
      <c r="Y750" s="41"/>
      <c r="Z750" s="41"/>
      <c r="AA750" s="41">
        <v>1</v>
      </c>
    </row>
    <row r="751" spans="1:27" ht="65" x14ac:dyDescent="0.35">
      <c r="A751" s="11">
        <v>747</v>
      </c>
      <c r="B751" s="11" t="s">
        <v>618</v>
      </c>
      <c r="C751" s="11" t="s">
        <v>633</v>
      </c>
      <c r="D751" s="11">
        <v>120</v>
      </c>
      <c r="E751" s="15" t="s">
        <v>1094</v>
      </c>
      <c r="F751" s="19"/>
      <c r="G751" s="11" t="s">
        <v>635</v>
      </c>
      <c r="H751" s="15" t="s">
        <v>999</v>
      </c>
      <c r="I751" s="11"/>
      <c r="J751" s="11" t="s">
        <v>66</v>
      </c>
      <c r="K751" s="11"/>
      <c r="L751" s="11" t="s">
        <v>25</v>
      </c>
      <c r="M751" s="11" t="s">
        <v>24</v>
      </c>
      <c r="N751" s="10">
        <f t="shared" si="17"/>
        <v>6218144</v>
      </c>
      <c r="O751" s="10"/>
      <c r="P751" s="10">
        <f t="shared" si="19"/>
        <v>6218144</v>
      </c>
      <c r="Q751" s="10"/>
      <c r="R751" s="10"/>
      <c r="S751" s="10"/>
      <c r="T751" s="10"/>
      <c r="U751" s="10">
        <v>2093164</v>
      </c>
      <c r="V751" s="10">
        <v>2062490</v>
      </c>
      <c r="W751" s="10">
        <v>2062490</v>
      </c>
      <c r="X751" s="41"/>
      <c r="Y751" s="41"/>
      <c r="Z751" s="41"/>
      <c r="AA751" s="41">
        <v>1</v>
      </c>
    </row>
    <row r="752" spans="1:27" ht="52" x14ac:dyDescent="0.35">
      <c r="A752" s="11">
        <v>748</v>
      </c>
      <c r="B752" s="11" t="s">
        <v>723</v>
      </c>
      <c r="C752" s="11" t="s">
        <v>738</v>
      </c>
      <c r="D752" s="11">
        <v>441</v>
      </c>
      <c r="E752" s="15" t="s">
        <v>743</v>
      </c>
      <c r="F752" s="19"/>
      <c r="G752" s="11" t="s">
        <v>31</v>
      </c>
      <c r="H752" s="15" t="s">
        <v>1000</v>
      </c>
      <c r="I752" s="11"/>
      <c r="J752" s="11" t="s">
        <v>66</v>
      </c>
      <c r="K752" s="11"/>
      <c r="L752" s="11" t="s">
        <v>25</v>
      </c>
      <c r="M752" s="11" t="s">
        <v>24</v>
      </c>
      <c r="N752" s="10">
        <f t="shared" si="17"/>
        <v>1809814</v>
      </c>
      <c r="O752" s="10"/>
      <c r="P752" s="10">
        <f t="shared" si="19"/>
        <v>1809814</v>
      </c>
      <c r="Q752" s="10"/>
      <c r="R752" s="10"/>
      <c r="S752" s="10"/>
      <c r="T752" s="10"/>
      <c r="U752" s="10">
        <v>651026</v>
      </c>
      <c r="V752" s="10">
        <v>579394</v>
      </c>
      <c r="W752" s="10">
        <v>579394</v>
      </c>
      <c r="X752" s="41"/>
      <c r="Y752" s="41"/>
      <c r="Z752" s="41"/>
      <c r="AA752" s="41">
        <v>1</v>
      </c>
    </row>
    <row r="753" spans="1:27" ht="65" x14ac:dyDescent="0.35">
      <c r="A753" s="11">
        <v>749</v>
      </c>
      <c r="B753" s="11" t="s">
        <v>618</v>
      </c>
      <c r="C753" s="11" t="s">
        <v>633</v>
      </c>
      <c r="D753" s="11">
        <v>120</v>
      </c>
      <c r="E753" s="15" t="s">
        <v>1094</v>
      </c>
      <c r="F753" s="19"/>
      <c r="G753" s="11" t="s">
        <v>635</v>
      </c>
      <c r="H753" s="15" t="s">
        <v>1001</v>
      </c>
      <c r="I753" s="11"/>
      <c r="J753" s="11" t="s">
        <v>66</v>
      </c>
      <c r="K753" s="11"/>
      <c r="L753" s="11" t="s">
        <v>25</v>
      </c>
      <c r="M753" s="11" t="s">
        <v>24</v>
      </c>
      <c r="N753" s="10">
        <f t="shared" si="17"/>
        <v>1090483</v>
      </c>
      <c r="O753" s="10"/>
      <c r="P753" s="10">
        <f t="shared" si="19"/>
        <v>1090483</v>
      </c>
      <c r="Q753" s="10"/>
      <c r="R753" s="10"/>
      <c r="S753" s="10"/>
      <c r="T753" s="10"/>
      <c r="U753" s="10">
        <v>1090483</v>
      </c>
      <c r="V753" s="10"/>
      <c r="W753" s="10"/>
      <c r="X753" s="41"/>
      <c r="Y753" s="41"/>
      <c r="Z753" s="41"/>
      <c r="AA753" s="41">
        <v>1</v>
      </c>
    </row>
    <row r="754" spans="1:27" ht="52" x14ac:dyDescent="0.35">
      <c r="A754" s="11">
        <v>750</v>
      </c>
      <c r="B754" s="11" t="s">
        <v>723</v>
      </c>
      <c r="C754" s="11" t="s">
        <v>732</v>
      </c>
      <c r="D754" s="11">
        <v>430</v>
      </c>
      <c r="E754" s="15" t="s">
        <v>1095</v>
      </c>
      <c r="F754" s="19"/>
      <c r="G754" s="11" t="s">
        <v>1096</v>
      </c>
      <c r="H754" s="15" t="s">
        <v>1002</v>
      </c>
      <c r="I754" s="11"/>
      <c r="J754" s="11" t="s">
        <v>66</v>
      </c>
      <c r="K754" s="11"/>
      <c r="L754" s="11" t="s">
        <v>25</v>
      </c>
      <c r="M754" s="11" t="s">
        <v>24</v>
      </c>
      <c r="N754" s="10">
        <f t="shared" si="17"/>
        <v>574948</v>
      </c>
      <c r="O754" s="10"/>
      <c r="P754" s="10">
        <f t="shared" si="19"/>
        <v>574948</v>
      </c>
      <c r="Q754" s="10"/>
      <c r="R754" s="10"/>
      <c r="S754" s="10"/>
      <c r="T754" s="10"/>
      <c r="U754" s="10">
        <v>133019</v>
      </c>
      <c r="V754" s="10">
        <v>226163</v>
      </c>
      <c r="W754" s="10">
        <v>215766</v>
      </c>
      <c r="X754" s="41"/>
      <c r="Y754" s="41"/>
      <c r="Z754" s="41"/>
      <c r="AA754" s="41">
        <v>1</v>
      </c>
    </row>
    <row r="755" spans="1:27" ht="78" x14ac:dyDescent="0.35">
      <c r="A755" s="11">
        <v>751</v>
      </c>
      <c r="B755" s="11" t="s">
        <v>618</v>
      </c>
      <c r="C755" s="11" t="s">
        <v>630</v>
      </c>
      <c r="D755" s="11">
        <v>101</v>
      </c>
      <c r="E755" s="15" t="s">
        <v>631</v>
      </c>
      <c r="F755" s="19"/>
      <c r="G755" s="11" t="s">
        <v>632</v>
      </c>
      <c r="H755" s="15" t="s">
        <v>1003</v>
      </c>
      <c r="I755" s="11"/>
      <c r="J755" s="11" t="s">
        <v>66</v>
      </c>
      <c r="K755" s="11"/>
      <c r="L755" s="11" t="s">
        <v>25</v>
      </c>
      <c r="M755" s="11" t="s">
        <v>24</v>
      </c>
      <c r="N755" s="10">
        <f t="shared" si="17"/>
        <v>492324</v>
      </c>
      <c r="O755" s="10"/>
      <c r="P755" s="10">
        <f t="shared" si="19"/>
        <v>492324</v>
      </c>
      <c r="Q755" s="10"/>
      <c r="R755" s="10"/>
      <c r="S755" s="10"/>
      <c r="T755" s="10"/>
      <c r="U755" s="10">
        <v>492324</v>
      </c>
      <c r="V755" s="10"/>
      <c r="W755" s="10"/>
      <c r="X755" s="41"/>
      <c r="Y755" s="41"/>
      <c r="Z755" s="41"/>
      <c r="AA755" s="41">
        <v>1</v>
      </c>
    </row>
    <row r="756" spans="1:27" ht="52" x14ac:dyDescent="0.35">
      <c r="A756" s="11">
        <v>752</v>
      </c>
      <c r="B756" s="11" t="s">
        <v>618</v>
      </c>
      <c r="C756" s="11" t="s">
        <v>623</v>
      </c>
      <c r="D756" s="11">
        <v>86</v>
      </c>
      <c r="E756" s="15" t="s">
        <v>624</v>
      </c>
      <c r="F756" s="19"/>
      <c r="G756" s="11" t="s">
        <v>76</v>
      </c>
      <c r="H756" s="15" t="s">
        <v>1004</v>
      </c>
      <c r="I756" s="11"/>
      <c r="J756" s="11" t="s">
        <v>66</v>
      </c>
      <c r="K756" s="11"/>
      <c r="L756" s="11" t="s">
        <v>25</v>
      </c>
      <c r="M756" s="11" t="s">
        <v>24</v>
      </c>
      <c r="N756" s="10">
        <f t="shared" si="17"/>
        <v>1392968</v>
      </c>
      <c r="O756" s="10"/>
      <c r="P756" s="10">
        <f t="shared" si="19"/>
        <v>1392968</v>
      </c>
      <c r="Q756" s="10"/>
      <c r="R756" s="10"/>
      <c r="S756" s="10"/>
      <c r="T756" s="10"/>
      <c r="U756" s="10">
        <v>597656</v>
      </c>
      <c r="V756" s="10">
        <v>397656</v>
      </c>
      <c r="W756" s="10">
        <v>397656</v>
      </c>
      <c r="X756" s="41"/>
      <c r="Y756" s="41"/>
      <c r="Z756" s="41"/>
      <c r="AA756" s="41">
        <v>1</v>
      </c>
    </row>
    <row r="757" spans="1:27" ht="78" x14ac:dyDescent="0.35">
      <c r="A757" s="11">
        <v>753</v>
      </c>
      <c r="B757" s="11" t="s">
        <v>618</v>
      </c>
      <c r="C757" s="11" t="s">
        <v>633</v>
      </c>
      <c r="D757" s="11">
        <v>118</v>
      </c>
      <c r="E757" s="15" t="s">
        <v>636</v>
      </c>
      <c r="F757" s="19"/>
      <c r="G757" s="11" t="s">
        <v>635</v>
      </c>
      <c r="H757" s="15" t="s">
        <v>1005</v>
      </c>
      <c r="I757" s="11"/>
      <c r="J757" s="11" t="s">
        <v>66</v>
      </c>
      <c r="K757" s="11"/>
      <c r="L757" s="11" t="s">
        <v>25</v>
      </c>
      <c r="M757" s="11" t="s">
        <v>24</v>
      </c>
      <c r="N757" s="10">
        <f t="shared" si="17"/>
        <v>1410868</v>
      </c>
      <c r="O757" s="10"/>
      <c r="P757" s="10">
        <f t="shared" si="19"/>
        <v>1410868</v>
      </c>
      <c r="Q757" s="10"/>
      <c r="R757" s="10"/>
      <c r="S757" s="10"/>
      <c r="T757" s="10"/>
      <c r="U757" s="10">
        <v>1410868</v>
      </c>
      <c r="V757" s="10"/>
      <c r="W757" s="10"/>
      <c r="X757" s="41"/>
      <c r="Y757" s="41"/>
      <c r="Z757" s="41"/>
      <c r="AA757" s="41">
        <v>1</v>
      </c>
    </row>
    <row r="758" spans="1:27" ht="65" x14ac:dyDescent="0.35">
      <c r="A758" s="11">
        <v>754</v>
      </c>
      <c r="B758" s="11" t="s">
        <v>618</v>
      </c>
      <c r="C758" s="11" t="s">
        <v>633</v>
      </c>
      <c r="D758" s="11">
        <v>117</v>
      </c>
      <c r="E758" s="15" t="s">
        <v>634</v>
      </c>
      <c r="F758" s="19"/>
      <c r="G758" s="11" t="s">
        <v>635</v>
      </c>
      <c r="H758" s="15" t="s">
        <v>1006</v>
      </c>
      <c r="I758" s="11"/>
      <c r="J758" s="11" t="s">
        <v>66</v>
      </c>
      <c r="K758" s="11"/>
      <c r="L758" s="11" t="s">
        <v>25</v>
      </c>
      <c r="M758" s="11" t="s">
        <v>24</v>
      </c>
      <c r="N758" s="10">
        <f t="shared" si="17"/>
        <v>541386</v>
      </c>
      <c r="O758" s="10"/>
      <c r="P758" s="10">
        <f t="shared" si="19"/>
        <v>541386</v>
      </c>
      <c r="Q758" s="10"/>
      <c r="R758" s="10"/>
      <c r="S758" s="10"/>
      <c r="T758" s="10"/>
      <c r="U758" s="10">
        <v>541386</v>
      </c>
      <c r="V758" s="10"/>
      <c r="W758" s="10"/>
      <c r="X758" s="41"/>
      <c r="Y758" s="41"/>
      <c r="Z758" s="41"/>
      <c r="AA758" s="41">
        <v>1</v>
      </c>
    </row>
    <row r="759" spans="1:27" ht="78" x14ac:dyDescent="0.35">
      <c r="A759" s="11">
        <v>755</v>
      </c>
      <c r="B759" s="11" t="s">
        <v>672</v>
      </c>
      <c r="C759" s="11" t="s">
        <v>695</v>
      </c>
      <c r="D759" s="11">
        <v>317</v>
      </c>
      <c r="E759" s="15" t="s">
        <v>700</v>
      </c>
      <c r="F759" s="19"/>
      <c r="G759" s="11" t="s">
        <v>701</v>
      </c>
      <c r="H759" s="15" t="s">
        <v>1007</v>
      </c>
      <c r="I759" s="11"/>
      <c r="J759" s="11" t="s">
        <v>66</v>
      </c>
      <c r="K759" s="11"/>
      <c r="L759" s="11" t="s">
        <v>25</v>
      </c>
      <c r="M759" s="11" t="s">
        <v>24</v>
      </c>
      <c r="N759" s="10">
        <f t="shared" si="17"/>
        <v>600000</v>
      </c>
      <c r="O759" s="10"/>
      <c r="P759" s="10">
        <f t="shared" si="19"/>
        <v>600000</v>
      </c>
      <c r="Q759" s="10"/>
      <c r="R759" s="10"/>
      <c r="S759" s="10"/>
      <c r="T759" s="10"/>
      <c r="U759" s="10">
        <v>600000</v>
      </c>
      <c r="V759" s="10"/>
      <c r="W759" s="10"/>
      <c r="X759" s="41"/>
      <c r="Y759" s="41"/>
      <c r="Z759" s="41"/>
      <c r="AA759" s="41">
        <v>1</v>
      </c>
    </row>
    <row r="760" spans="1:27" ht="65" x14ac:dyDescent="0.35">
      <c r="A760" s="11">
        <v>756</v>
      </c>
      <c r="B760" s="11" t="s">
        <v>618</v>
      </c>
      <c r="C760" s="11" t="s">
        <v>633</v>
      </c>
      <c r="D760" s="11">
        <v>117</v>
      </c>
      <c r="E760" s="15" t="s">
        <v>634</v>
      </c>
      <c r="F760" s="19"/>
      <c r="G760" s="11" t="s">
        <v>635</v>
      </c>
      <c r="H760" s="15" t="s">
        <v>1008</v>
      </c>
      <c r="I760" s="11"/>
      <c r="J760" s="11" t="s">
        <v>66</v>
      </c>
      <c r="K760" s="11"/>
      <c r="L760" s="11" t="s">
        <v>25</v>
      </c>
      <c r="M760" s="11" t="s">
        <v>24</v>
      </c>
      <c r="N760" s="10">
        <f t="shared" si="17"/>
        <v>6000000</v>
      </c>
      <c r="O760" s="10"/>
      <c r="P760" s="10">
        <f t="shared" si="19"/>
        <v>6000000</v>
      </c>
      <c r="Q760" s="10"/>
      <c r="R760" s="10"/>
      <c r="S760" s="10"/>
      <c r="T760" s="10"/>
      <c r="U760" s="10">
        <v>6000000</v>
      </c>
      <c r="V760" s="10"/>
      <c r="W760" s="10"/>
      <c r="X760" s="41"/>
      <c r="Y760" s="41"/>
      <c r="Z760" s="41"/>
      <c r="AA760" s="41">
        <v>1</v>
      </c>
    </row>
    <row r="761" spans="1:27" ht="78" x14ac:dyDescent="0.35">
      <c r="A761" s="11">
        <v>757</v>
      </c>
      <c r="B761" s="11" t="s">
        <v>672</v>
      </c>
      <c r="C761" s="11" t="s">
        <v>695</v>
      </c>
      <c r="D761" s="11">
        <v>317</v>
      </c>
      <c r="E761" s="15" t="s">
        <v>700</v>
      </c>
      <c r="F761" s="19"/>
      <c r="G761" s="11" t="s">
        <v>701</v>
      </c>
      <c r="H761" s="15" t="s">
        <v>1009</v>
      </c>
      <c r="I761" s="11"/>
      <c r="J761" s="11" t="s">
        <v>66</v>
      </c>
      <c r="K761" s="11"/>
      <c r="L761" s="11" t="s">
        <v>25</v>
      </c>
      <c r="M761" s="11" t="s">
        <v>24</v>
      </c>
      <c r="N761" s="10">
        <f t="shared" si="17"/>
        <v>250000</v>
      </c>
      <c r="O761" s="10"/>
      <c r="P761" s="10">
        <f t="shared" si="19"/>
        <v>250000</v>
      </c>
      <c r="Q761" s="10"/>
      <c r="R761" s="10"/>
      <c r="S761" s="10"/>
      <c r="T761" s="10"/>
      <c r="U761" s="10">
        <v>250000</v>
      </c>
      <c r="V761" s="10"/>
      <c r="W761" s="10"/>
      <c r="X761" s="41"/>
      <c r="Y761" s="41"/>
      <c r="Z761" s="41"/>
      <c r="AA761" s="41">
        <v>1</v>
      </c>
    </row>
    <row r="762" spans="1:27" ht="78" x14ac:dyDescent="0.35">
      <c r="A762" s="11">
        <v>758</v>
      </c>
      <c r="B762" s="11" t="s">
        <v>672</v>
      </c>
      <c r="C762" s="11" t="s">
        <v>695</v>
      </c>
      <c r="D762" s="11">
        <v>317</v>
      </c>
      <c r="E762" s="15" t="s">
        <v>700</v>
      </c>
      <c r="F762" s="19"/>
      <c r="G762" s="11" t="s">
        <v>701</v>
      </c>
      <c r="H762" s="15" t="s">
        <v>1010</v>
      </c>
      <c r="I762" s="11"/>
      <c r="J762" s="11" t="s">
        <v>66</v>
      </c>
      <c r="K762" s="11"/>
      <c r="L762" s="11" t="s">
        <v>25</v>
      </c>
      <c r="M762" s="11" t="s">
        <v>24</v>
      </c>
      <c r="N762" s="10">
        <f t="shared" si="17"/>
        <v>190268</v>
      </c>
      <c r="O762" s="10"/>
      <c r="P762" s="10">
        <f t="shared" si="19"/>
        <v>190268</v>
      </c>
      <c r="Q762" s="10"/>
      <c r="R762" s="10"/>
      <c r="S762" s="10"/>
      <c r="T762" s="10"/>
      <c r="U762" s="10">
        <v>190268</v>
      </c>
      <c r="V762" s="10"/>
      <c r="W762" s="10"/>
      <c r="X762" s="41"/>
      <c r="Y762" s="41"/>
      <c r="Z762" s="41"/>
      <c r="AA762" s="41">
        <v>1</v>
      </c>
    </row>
    <row r="763" spans="1:27" ht="65" x14ac:dyDescent="0.35">
      <c r="A763" s="11">
        <v>759</v>
      </c>
      <c r="B763" s="11" t="s">
        <v>618</v>
      </c>
      <c r="C763" s="11" t="s">
        <v>633</v>
      </c>
      <c r="D763" s="11">
        <v>117</v>
      </c>
      <c r="E763" s="15" t="s">
        <v>634</v>
      </c>
      <c r="F763" s="19"/>
      <c r="G763" s="11" t="s">
        <v>635</v>
      </c>
      <c r="H763" s="15" t="s">
        <v>1011</v>
      </c>
      <c r="I763" s="11"/>
      <c r="J763" s="11" t="s">
        <v>66</v>
      </c>
      <c r="K763" s="11"/>
      <c r="L763" s="11" t="s">
        <v>25</v>
      </c>
      <c r="M763" s="11" t="s">
        <v>24</v>
      </c>
      <c r="N763" s="10">
        <f t="shared" si="17"/>
        <v>1738729</v>
      </c>
      <c r="O763" s="10"/>
      <c r="P763" s="10">
        <f t="shared" si="19"/>
        <v>1738729</v>
      </c>
      <c r="Q763" s="10"/>
      <c r="R763" s="10"/>
      <c r="S763" s="10"/>
      <c r="T763" s="10"/>
      <c r="U763" s="10">
        <v>1738729</v>
      </c>
      <c r="V763" s="10"/>
      <c r="W763" s="10"/>
      <c r="X763" s="41"/>
      <c r="Y763" s="41"/>
      <c r="Z763" s="41"/>
      <c r="AA763" s="41">
        <v>1</v>
      </c>
    </row>
    <row r="764" spans="1:27" ht="52" x14ac:dyDescent="0.35">
      <c r="A764" s="11">
        <v>760</v>
      </c>
      <c r="B764" s="11" t="s">
        <v>618</v>
      </c>
      <c r="C764" s="11" t="s">
        <v>623</v>
      </c>
      <c r="D764" s="11">
        <v>87</v>
      </c>
      <c r="E764" s="15" t="s">
        <v>1097</v>
      </c>
      <c r="F764" s="19"/>
      <c r="G764" s="11" t="s">
        <v>1096</v>
      </c>
      <c r="H764" s="15" t="s">
        <v>1012</v>
      </c>
      <c r="I764" s="11"/>
      <c r="J764" s="11" t="s">
        <v>66</v>
      </c>
      <c r="K764" s="11"/>
      <c r="L764" s="11" t="s">
        <v>25</v>
      </c>
      <c r="M764" s="11" t="s">
        <v>24</v>
      </c>
      <c r="N764" s="10">
        <f t="shared" si="17"/>
        <v>80000</v>
      </c>
      <c r="O764" s="10"/>
      <c r="P764" s="10">
        <f t="shared" si="19"/>
        <v>80000</v>
      </c>
      <c r="Q764" s="10"/>
      <c r="R764" s="10"/>
      <c r="S764" s="10"/>
      <c r="T764" s="10"/>
      <c r="U764" s="10">
        <v>80000</v>
      </c>
      <c r="V764" s="10"/>
      <c r="W764" s="10"/>
      <c r="X764" s="41"/>
      <c r="Y764" s="41"/>
      <c r="Z764" s="41"/>
      <c r="AA764" s="41">
        <v>1</v>
      </c>
    </row>
    <row r="765" spans="1:27" ht="39" x14ac:dyDescent="0.35">
      <c r="A765" s="11">
        <v>761</v>
      </c>
      <c r="B765" s="11" t="s">
        <v>618</v>
      </c>
      <c r="C765" s="11" t="s">
        <v>633</v>
      </c>
      <c r="D765" s="11">
        <v>122</v>
      </c>
      <c r="E765" s="15" t="s">
        <v>1098</v>
      </c>
      <c r="F765" s="19"/>
      <c r="G765" s="11" t="s">
        <v>63</v>
      </c>
      <c r="H765" s="15" t="s">
        <v>1013</v>
      </c>
      <c r="I765" s="11"/>
      <c r="J765" s="11" t="s">
        <v>66</v>
      </c>
      <c r="K765" s="11"/>
      <c r="L765" s="11" t="s">
        <v>25</v>
      </c>
      <c r="M765" s="11" t="s">
        <v>24</v>
      </c>
      <c r="N765" s="10">
        <f t="shared" si="17"/>
        <v>70000</v>
      </c>
      <c r="O765" s="10"/>
      <c r="P765" s="10">
        <f t="shared" si="19"/>
        <v>70000</v>
      </c>
      <c r="Q765" s="10"/>
      <c r="R765" s="10"/>
      <c r="S765" s="10"/>
      <c r="T765" s="10"/>
      <c r="U765" s="10">
        <v>70000</v>
      </c>
      <c r="V765" s="10"/>
      <c r="W765" s="10"/>
      <c r="X765" s="41"/>
      <c r="Y765" s="41"/>
      <c r="Z765" s="41"/>
      <c r="AA765" s="41">
        <v>1</v>
      </c>
    </row>
    <row r="766" spans="1:27" ht="65" x14ac:dyDescent="0.35">
      <c r="A766" s="11">
        <v>762</v>
      </c>
      <c r="B766" s="11" t="s">
        <v>618</v>
      </c>
      <c r="C766" s="11" t="s">
        <v>633</v>
      </c>
      <c r="D766" s="11">
        <v>117</v>
      </c>
      <c r="E766" s="15" t="s">
        <v>634</v>
      </c>
      <c r="F766" s="19"/>
      <c r="G766" s="11" t="s">
        <v>635</v>
      </c>
      <c r="H766" s="15" t="s">
        <v>1014</v>
      </c>
      <c r="I766" s="11"/>
      <c r="J766" s="11" t="s">
        <v>66</v>
      </c>
      <c r="K766" s="11"/>
      <c r="L766" s="11" t="s">
        <v>25</v>
      </c>
      <c r="M766" s="11" t="s">
        <v>24</v>
      </c>
      <c r="N766" s="10">
        <f t="shared" si="17"/>
        <v>20000</v>
      </c>
      <c r="O766" s="10"/>
      <c r="P766" s="10">
        <f t="shared" si="19"/>
        <v>20000</v>
      </c>
      <c r="Q766" s="10"/>
      <c r="R766" s="10"/>
      <c r="S766" s="10"/>
      <c r="T766" s="10"/>
      <c r="U766" s="10">
        <v>20000</v>
      </c>
      <c r="V766" s="10"/>
      <c r="W766" s="10"/>
      <c r="X766" s="41"/>
      <c r="Y766" s="41"/>
      <c r="Z766" s="41"/>
      <c r="AA766" s="41">
        <v>1</v>
      </c>
    </row>
    <row r="767" spans="1:27" ht="65" x14ac:dyDescent="0.35">
      <c r="A767" s="11">
        <v>763</v>
      </c>
      <c r="B767" s="11" t="s">
        <v>618</v>
      </c>
      <c r="C767" s="11" t="s">
        <v>633</v>
      </c>
      <c r="D767" s="11">
        <v>117</v>
      </c>
      <c r="E767" s="15" t="s">
        <v>634</v>
      </c>
      <c r="F767" s="19"/>
      <c r="G767" s="11" t="s">
        <v>635</v>
      </c>
      <c r="H767" s="15" t="s">
        <v>1015</v>
      </c>
      <c r="I767" s="11"/>
      <c r="J767" s="11" t="s">
        <v>66</v>
      </c>
      <c r="K767" s="11"/>
      <c r="L767" s="11" t="s">
        <v>25</v>
      </c>
      <c r="M767" s="11" t="s">
        <v>24</v>
      </c>
      <c r="N767" s="10">
        <f t="shared" si="17"/>
        <v>20000</v>
      </c>
      <c r="O767" s="10"/>
      <c r="P767" s="10">
        <f t="shared" si="19"/>
        <v>20000</v>
      </c>
      <c r="Q767" s="10"/>
      <c r="R767" s="10"/>
      <c r="S767" s="10"/>
      <c r="T767" s="10"/>
      <c r="U767" s="10">
        <v>20000</v>
      </c>
      <c r="V767" s="10"/>
      <c r="W767" s="10"/>
      <c r="X767" s="41"/>
      <c r="Y767" s="41"/>
      <c r="Z767" s="41"/>
      <c r="AA767" s="41">
        <v>1</v>
      </c>
    </row>
    <row r="768" spans="1:27" ht="65" x14ac:dyDescent="0.35">
      <c r="A768" s="11">
        <v>764</v>
      </c>
      <c r="B768" s="11" t="s">
        <v>618</v>
      </c>
      <c r="C768" s="11" t="s">
        <v>633</v>
      </c>
      <c r="D768" s="11">
        <v>117</v>
      </c>
      <c r="E768" s="15" t="s">
        <v>634</v>
      </c>
      <c r="F768" s="19"/>
      <c r="G768" s="11" t="s">
        <v>635</v>
      </c>
      <c r="H768" s="15" t="s">
        <v>1016</v>
      </c>
      <c r="I768" s="11"/>
      <c r="J768" s="11" t="s">
        <v>66</v>
      </c>
      <c r="K768" s="11"/>
      <c r="L768" s="11" t="s">
        <v>25</v>
      </c>
      <c r="M768" s="11" t="s">
        <v>24</v>
      </c>
      <c r="N768" s="10">
        <f t="shared" si="17"/>
        <v>20000</v>
      </c>
      <c r="O768" s="10"/>
      <c r="P768" s="10">
        <f t="shared" si="19"/>
        <v>20000</v>
      </c>
      <c r="Q768" s="10"/>
      <c r="R768" s="10"/>
      <c r="S768" s="10"/>
      <c r="T768" s="10"/>
      <c r="U768" s="10">
        <v>20000</v>
      </c>
      <c r="V768" s="10"/>
      <c r="W768" s="10"/>
      <c r="X768" s="41"/>
      <c r="Y768" s="41"/>
      <c r="Z768" s="41"/>
      <c r="AA768" s="41">
        <v>1</v>
      </c>
    </row>
    <row r="769" spans="1:27" ht="52" x14ac:dyDescent="0.35">
      <c r="A769" s="11">
        <v>765</v>
      </c>
      <c r="B769" s="11" t="s">
        <v>723</v>
      </c>
      <c r="C769" s="11" t="s">
        <v>738</v>
      </c>
      <c r="D769" s="11">
        <v>441</v>
      </c>
      <c r="E769" s="15" t="s">
        <v>743</v>
      </c>
      <c r="F769" s="19"/>
      <c r="G769" s="11" t="s">
        <v>31</v>
      </c>
      <c r="H769" s="15" t="s">
        <v>1017</v>
      </c>
      <c r="I769" s="11"/>
      <c r="J769" s="11" t="s">
        <v>31</v>
      </c>
      <c r="K769" s="11"/>
      <c r="L769" s="11" t="s">
        <v>25</v>
      </c>
      <c r="M769" s="11" t="s">
        <v>24</v>
      </c>
      <c r="N769" s="10">
        <f t="shared" si="17"/>
        <v>1543602</v>
      </c>
      <c r="O769" s="10"/>
      <c r="P769" s="10">
        <f t="shared" si="19"/>
        <v>1543602</v>
      </c>
      <c r="Q769" s="10"/>
      <c r="R769" s="10"/>
      <c r="S769" s="10"/>
      <c r="T769" s="10"/>
      <c r="U769" s="10">
        <v>514534</v>
      </c>
      <c r="V769" s="10">
        <v>514534</v>
      </c>
      <c r="W769" s="10">
        <v>514534</v>
      </c>
      <c r="X769" s="41"/>
      <c r="Y769" s="41"/>
      <c r="Z769" s="41"/>
      <c r="AA769" s="41">
        <v>1</v>
      </c>
    </row>
    <row r="770" spans="1:27" ht="52" x14ac:dyDescent="0.35">
      <c r="A770" s="11">
        <v>766</v>
      </c>
      <c r="B770" s="11" t="s">
        <v>723</v>
      </c>
      <c r="C770" s="11" t="s">
        <v>738</v>
      </c>
      <c r="D770" s="11">
        <v>441</v>
      </c>
      <c r="E770" s="15" t="s">
        <v>743</v>
      </c>
      <c r="F770" s="19"/>
      <c r="G770" s="11" t="s">
        <v>31</v>
      </c>
      <c r="H770" s="15" t="s">
        <v>1018</v>
      </c>
      <c r="I770" s="11"/>
      <c r="J770" s="11" t="s">
        <v>31</v>
      </c>
      <c r="K770" s="11"/>
      <c r="L770" s="11" t="s">
        <v>25</v>
      </c>
      <c r="M770" s="11" t="s">
        <v>24</v>
      </c>
      <c r="N770" s="10">
        <f t="shared" si="17"/>
        <v>4192275</v>
      </c>
      <c r="O770" s="10"/>
      <c r="P770" s="10">
        <f t="shared" si="19"/>
        <v>4192275</v>
      </c>
      <c r="Q770" s="10"/>
      <c r="R770" s="10"/>
      <c r="S770" s="10"/>
      <c r="T770" s="10"/>
      <c r="U770" s="10">
        <v>1397425</v>
      </c>
      <c r="V770" s="10">
        <v>1397425</v>
      </c>
      <c r="W770" s="10">
        <v>1397425</v>
      </c>
      <c r="X770" s="41"/>
      <c r="Y770" s="41"/>
      <c r="Z770" s="41"/>
      <c r="AA770" s="41">
        <v>1</v>
      </c>
    </row>
    <row r="771" spans="1:27" ht="117" x14ac:dyDescent="0.35">
      <c r="A771" s="11">
        <v>767</v>
      </c>
      <c r="B771" s="11" t="s">
        <v>723</v>
      </c>
      <c r="C771" s="11" t="s">
        <v>738</v>
      </c>
      <c r="D771" s="11">
        <v>440</v>
      </c>
      <c r="E771" s="15" t="s">
        <v>741</v>
      </c>
      <c r="F771" s="19"/>
      <c r="G771" s="11" t="s">
        <v>742</v>
      </c>
      <c r="H771" s="15" t="s">
        <v>1019</v>
      </c>
      <c r="I771" s="11"/>
      <c r="J771" s="11" t="s">
        <v>31</v>
      </c>
      <c r="K771" s="11"/>
      <c r="L771" s="11" t="s">
        <v>25</v>
      </c>
      <c r="M771" s="11" t="s">
        <v>24</v>
      </c>
      <c r="N771" s="10">
        <f t="shared" si="17"/>
        <v>482904</v>
      </c>
      <c r="O771" s="10"/>
      <c r="P771" s="10">
        <f t="shared" si="19"/>
        <v>482904</v>
      </c>
      <c r="Q771" s="10"/>
      <c r="R771" s="10"/>
      <c r="S771" s="10"/>
      <c r="T771" s="10"/>
      <c r="U771" s="10">
        <v>163968</v>
      </c>
      <c r="V771" s="10">
        <v>159468</v>
      </c>
      <c r="W771" s="10">
        <v>159468</v>
      </c>
      <c r="X771" s="41"/>
      <c r="Y771" s="41"/>
      <c r="Z771" s="41"/>
      <c r="AA771" s="41">
        <v>1</v>
      </c>
    </row>
    <row r="772" spans="1:27" ht="91" x14ac:dyDescent="0.35">
      <c r="A772" s="11">
        <v>768</v>
      </c>
      <c r="B772" s="11" t="s">
        <v>672</v>
      </c>
      <c r="C772" s="11" t="s">
        <v>695</v>
      </c>
      <c r="D772" s="11">
        <v>316</v>
      </c>
      <c r="E772" s="15" t="s">
        <v>698</v>
      </c>
      <c r="F772" s="19"/>
      <c r="G772" s="11" t="s">
        <v>699</v>
      </c>
      <c r="H772" s="15" t="s">
        <v>1020</v>
      </c>
      <c r="I772" s="11"/>
      <c r="J772" s="11" t="s">
        <v>31</v>
      </c>
      <c r="K772" s="11"/>
      <c r="L772" s="11" t="s">
        <v>25</v>
      </c>
      <c r="M772" s="11" t="s">
        <v>24</v>
      </c>
      <c r="N772" s="10">
        <f t="shared" si="17"/>
        <v>353925</v>
      </c>
      <c r="O772" s="10"/>
      <c r="P772" s="10">
        <f t="shared" si="19"/>
        <v>353925</v>
      </c>
      <c r="Q772" s="10"/>
      <c r="R772" s="10"/>
      <c r="S772" s="10"/>
      <c r="T772" s="10"/>
      <c r="U772" s="10">
        <v>81675</v>
      </c>
      <c r="V772" s="10">
        <v>190575</v>
      </c>
      <c r="W772" s="10">
        <v>81675</v>
      </c>
      <c r="X772" s="41"/>
      <c r="Y772" s="41"/>
      <c r="Z772" s="41"/>
      <c r="AA772" s="41">
        <v>1</v>
      </c>
    </row>
    <row r="773" spans="1:27" ht="65" x14ac:dyDescent="0.35">
      <c r="A773" s="11">
        <v>769</v>
      </c>
      <c r="B773" s="11" t="s">
        <v>723</v>
      </c>
      <c r="C773" s="11" t="s">
        <v>724</v>
      </c>
      <c r="D773" s="11">
        <v>407</v>
      </c>
      <c r="E773" s="15" t="s">
        <v>727</v>
      </c>
      <c r="F773" s="19"/>
      <c r="G773" s="11" t="s">
        <v>72</v>
      </c>
      <c r="H773" s="15" t="s">
        <v>1021</v>
      </c>
      <c r="I773" s="11"/>
      <c r="J773" s="11" t="s">
        <v>31</v>
      </c>
      <c r="K773" s="11"/>
      <c r="L773" s="11" t="s">
        <v>25</v>
      </c>
      <c r="M773" s="11" t="s">
        <v>24</v>
      </c>
      <c r="N773" s="10">
        <f t="shared" ref="N773:N836" si="20">SUM(O773:S773)</f>
        <v>65153</v>
      </c>
      <c r="O773" s="10"/>
      <c r="P773" s="10">
        <f t="shared" ref="P773:P804" si="21">SUM(T773:Z773)</f>
        <v>65153</v>
      </c>
      <c r="Q773" s="10"/>
      <c r="R773" s="10"/>
      <c r="S773" s="10"/>
      <c r="T773" s="10"/>
      <c r="U773" s="10">
        <v>23051</v>
      </c>
      <c r="V773" s="10">
        <v>21051</v>
      </c>
      <c r="W773" s="10">
        <v>21051</v>
      </c>
      <c r="X773" s="41"/>
      <c r="Y773" s="41"/>
      <c r="Z773" s="41"/>
      <c r="AA773" s="41">
        <v>1</v>
      </c>
    </row>
    <row r="774" spans="1:27" ht="117" x14ac:dyDescent="0.35">
      <c r="A774" s="11">
        <v>770</v>
      </c>
      <c r="B774" s="11" t="s">
        <v>723</v>
      </c>
      <c r="C774" s="11" t="s">
        <v>738</v>
      </c>
      <c r="D774" s="11">
        <v>440</v>
      </c>
      <c r="E774" s="15" t="s">
        <v>741</v>
      </c>
      <c r="F774" s="19"/>
      <c r="G774" s="11" t="s">
        <v>742</v>
      </c>
      <c r="H774" s="15" t="s">
        <v>1022</v>
      </c>
      <c r="I774" s="11"/>
      <c r="J774" s="11" t="s">
        <v>31</v>
      </c>
      <c r="K774" s="11"/>
      <c r="L774" s="11" t="s">
        <v>25</v>
      </c>
      <c r="M774" s="11" t="s">
        <v>24</v>
      </c>
      <c r="N774" s="10">
        <f t="shared" si="20"/>
        <v>1902540</v>
      </c>
      <c r="O774" s="10"/>
      <c r="P774" s="10">
        <f t="shared" si="21"/>
        <v>1902540</v>
      </c>
      <c r="Q774" s="10"/>
      <c r="R774" s="10"/>
      <c r="S774" s="10"/>
      <c r="T774" s="10"/>
      <c r="U774" s="10">
        <v>634180</v>
      </c>
      <c r="V774" s="10">
        <v>634180</v>
      </c>
      <c r="W774" s="10">
        <v>634180</v>
      </c>
      <c r="X774" s="41"/>
      <c r="Y774" s="41"/>
      <c r="Z774" s="41"/>
      <c r="AA774" s="41">
        <v>1</v>
      </c>
    </row>
    <row r="775" spans="1:27" ht="130" x14ac:dyDescent="0.35">
      <c r="A775" s="11">
        <v>771</v>
      </c>
      <c r="B775" s="11" t="s">
        <v>723</v>
      </c>
      <c r="C775" s="11" t="s">
        <v>732</v>
      </c>
      <c r="D775" s="11">
        <v>429</v>
      </c>
      <c r="E775" s="15" t="s">
        <v>736</v>
      </c>
      <c r="F775" s="19"/>
      <c r="G775" s="11" t="s">
        <v>737</v>
      </c>
      <c r="H775" s="15" t="s">
        <v>1023</v>
      </c>
      <c r="I775" s="11"/>
      <c r="J775" s="11" t="s">
        <v>31</v>
      </c>
      <c r="K775" s="11"/>
      <c r="L775" s="11" t="s">
        <v>25</v>
      </c>
      <c r="M775" s="11" t="s">
        <v>24</v>
      </c>
      <c r="N775" s="10">
        <f t="shared" si="20"/>
        <v>165463</v>
      </c>
      <c r="O775" s="10"/>
      <c r="P775" s="10">
        <f t="shared" si="21"/>
        <v>165463</v>
      </c>
      <c r="Q775" s="10"/>
      <c r="R775" s="10"/>
      <c r="S775" s="10"/>
      <c r="T775" s="10"/>
      <c r="U775" s="10">
        <v>57161</v>
      </c>
      <c r="V775" s="10">
        <v>57161</v>
      </c>
      <c r="W775" s="10">
        <v>51141</v>
      </c>
      <c r="X775" s="41"/>
      <c r="Y775" s="41"/>
      <c r="Z775" s="41"/>
      <c r="AA775" s="41">
        <v>1</v>
      </c>
    </row>
    <row r="776" spans="1:27" ht="117" x14ac:dyDescent="0.35">
      <c r="A776" s="11">
        <v>772</v>
      </c>
      <c r="B776" s="11" t="s">
        <v>723</v>
      </c>
      <c r="C776" s="11" t="s">
        <v>738</v>
      </c>
      <c r="D776" s="11">
        <v>440</v>
      </c>
      <c r="E776" s="15" t="s">
        <v>741</v>
      </c>
      <c r="F776" s="19"/>
      <c r="G776" s="11" t="s">
        <v>742</v>
      </c>
      <c r="H776" s="15" t="s">
        <v>1024</v>
      </c>
      <c r="I776" s="11"/>
      <c r="J776" s="11" t="s">
        <v>31</v>
      </c>
      <c r="K776" s="11"/>
      <c r="L776" s="11" t="s">
        <v>25</v>
      </c>
      <c r="M776" s="11" t="s">
        <v>24</v>
      </c>
      <c r="N776" s="10">
        <f t="shared" si="20"/>
        <v>1621940</v>
      </c>
      <c r="O776" s="10"/>
      <c r="P776" s="10">
        <f t="shared" si="21"/>
        <v>1621940</v>
      </c>
      <c r="Q776" s="10"/>
      <c r="R776" s="10"/>
      <c r="S776" s="10"/>
      <c r="T776" s="10"/>
      <c r="U776" s="10">
        <v>994682</v>
      </c>
      <c r="V776" s="10">
        <v>376376</v>
      </c>
      <c r="W776" s="10">
        <v>250882</v>
      </c>
      <c r="X776" s="41"/>
      <c r="Y776" s="41"/>
      <c r="Z776" s="41"/>
      <c r="AA776" s="41">
        <v>1</v>
      </c>
    </row>
    <row r="777" spans="1:27" ht="130" x14ac:dyDescent="0.35">
      <c r="A777" s="11">
        <v>773</v>
      </c>
      <c r="B777" s="11" t="s">
        <v>723</v>
      </c>
      <c r="C777" s="11" t="s">
        <v>732</v>
      </c>
      <c r="D777" s="11">
        <v>429</v>
      </c>
      <c r="E777" s="15" t="s">
        <v>736</v>
      </c>
      <c r="F777" s="19"/>
      <c r="G777" s="11" t="s">
        <v>737</v>
      </c>
      <c r="H777" s="15" t="s">
        <v>1025</v>
      </c>
      <c r="I777" s="11"/>
      <c r="J777" s="11" t="s">
        <v>31</v>
      </c>
      <c r="K777" s="11"/>
      <c r="L777" s="11" t="s">
        <v>25</v>
      </c>
      <c r="M777" s="11" t="s">
        <v>24</v>
      </c>
      <c r="N777" s="10">
        <f t="shared" si="20"/>
        <v>1102123</v>
      </c>
      <c r="O777" s="10"/>
      <c r="P777" s="10">
        <f t="shared" si="21"/>
        <v>1102123</v>
      </c>
      <c r="Q777" s="10"/>
      <c r="R777" s="10"/>
      <c r="S777" s="10"/>
      <c r="T777" s="10"/>
      <c r="U777" s="10">
        <v>408629</v>
      </c>
      <c r="V777" s="10">
        <v>346747</v>
      </c>
      <c r="W777" s="10">
        <v>346747</v>
      </c>
      <c r="X777" s="41"/>
      <c r="Y777" s="41"/>
      <c r="Z777" s="41"/>
      <c r="AA777" s="41">
        <v>1</v>
      </c>
    </row>
    <row r="778" spans="1:27" ht="117" x14ac:dyDescent="0.35">
      <c r="A778" s="11">
        <v>774</v>
      </c>
      <c r="B778" s="11" t="s">
        <v>723</v>
      </c>
      <c r="C778" s="11" t="s">
        <v>738</v>
      </c>
      <c r="D778" s="11">
        <v>440</v>
      </c>
      <c r="E778" s="15" t="s">
        <v>741</v>
      </c>
      <c r="F778" s="19"/>
      <c r="G778" s="11" t="s">
        <v>742</v>
      </c>
      <c r="H778" s="15" t="s">
        <v>68</v>
      </c>
      <c r="I778" s="11"/>
      <c r="J778" s="11" t="s">
        <v>31</v>
      </c>
      <c r="K778" s="11"/>
      <c r="L778" s="11" t="s">
        <v>25</v>
      </c>
      <c r="M778" s="11" t="s">
        <v>24</v>
      </c>
      <c r="N778" s="10">
        <f t="shared" si="20"/>
        <v>4897494</v>
      </c>
      <c r="O778" s="10"/>
      <c r="P778" s="10">
        <f t="shared" si="21"/>
        <v>4897494</v>
      </c>
      <c r="Q778" s="10"/>
      <c r="R778" s="10"/>
      <c r="S778" s="10"/>
      <c r="T778" s="10"/>
      <c r="U778" s="10">
        <v>2579144</v>
      </c>
      <c r="V778" s="10">
        <v>1148144</v>
      </c>
      <c r="W778" s="10">
        <v>1170206</v>
      </c>
      <c r="X778" s="41"/>
      <c r="Y778" s="41"/>
      <c r="Z778" s="41"/>
      <c r="AA778" s="41">
        <v>1</v>
      </c>
    </row>
    <row r="779" spans="1:27" ht="52" x14ac:dyDescent="0.35">
      <c r="A779" s="11">
        <v>775</v>
      </c>
      <c r="B779" s="11" t="s">
        <v>708</v>
      </c>
      <c r="C779" s="11" t="s">
        <v>709</v>
      </c>
      <c r="D779" s="11">
        <v>370</v>
      </c>
      <c r="E779" s="15" t="s">
        <v>714</v>
      </c>
      <c r="F779" s="19"/>
      <c r="G779" s="11" t="s">
        <v>72</v>
      </c>
      <c r="H779" s="15" t="s">
        <v>1026</v>
      </c>
      <c r="I779" s="11"/>
      <c r="J779" s="11" t="s">
        <v>31</v>
      </c>
      <c r="K779" s="11"/>
      <c r="L779" s="11" t="s">
        <v>25</v>
      </c>
      <c r="M779" s="11" t="s">
        <v>24</v>
      </c>
      <c r="N779" s="10">
        <f t="shared" si="20"/>
        <v>25000</v>
      </c>
      <c r="O779" s="10"/>
      <c r="P779" s="10">
        <f t="shared" si="21"/>
        <v>25000</v>
      </c>
      <c r="Q779" s="10"/>
      <c r="R779" s="10"/>
      <c r="S779" s="10"/>
      <c r="T779" s="10"/>
      <c r="U779" s="10">
        <v>25000</v>
      </c>
      <c r="V779" s="10"/>
      <c r="W779" s="10"/>
      <c r="X779" s="41"/>
      <c r="Y779" s="41"/>
      <c r="Z779" s="41"/>
      <c r="AA779" s="41">
        <v>1</v>
      </c>
    </row>
    <row r="780" spans="1:27" ht="78" x14ac:dyDescent="0.35">
      <c r="A780" s="11">
        <v>776</v>
      </c>
      <c r="B780" s="11" t="s">
        <v>708</v>
      </c>
      <c r="C780" s="11" t="s">
        <v>709</v>
      </c>
      <c r="D780" s="11">
        <v>369</v>
      </c>
      <c r="E780" s="15" t="s">
        <v>712</v>
      </c>
      <c r="F780" s="19"/>
      <c r="G780" s="11" t="s">
        <v>713</v>
      </c>
      <c r="H780" s="15" t="s">
        <v>1027</v>
      </c>
      <c r="I780" s="11"/>
      <c r="J780" s="11" t="s">
        <v>31</v>
      </c>
      <c r="K780" s="11"/>
      <c r="L780" s="11" t="s">
        <v>25</v>
      </c>
      <c r="M780" s="11" t="s">
        <v>24</v>
      </c>
      <c r="N780" s="10">
        <f t="shared" si="20"/>
        <v>40000</v>
      </c>
      <c r="O780" s="10"/>
      <c r="P780" s="10">
        <f t="shared" si="21"/>
        <v>40000</v>
      </c>
      <c r="Q780" s="10"/>
      <c r="R780" s="10"/>
      <c r="S780" s="10"/>
      <c r="T780" s="10"/>
      <c r="U780" s="10">
        <v>40000</v>
      </c>
      <c r="V780" s="10"/>
      <c r="W780" s="10"/>
      <c r="X780" s="41"/>
      <c r="Y780" s="41"/>
      <c r="Z780" s="41"/>
      <c r="AA780" s="41">
        <v>1</v>
      </c>
    </row>
    <row r="781" spans="1:27" ht="78" x14ac:dyDescent="0.35">
      <c r="A781" s="11">
        <v>777</v>
      </c>
      <c r="B781" s="11" t="s">
        <v>708</v>
      </c>
      <c r="C781" s="11" t="s">
        <v>709</v>
      </c>
      <c r="D781" s="11">
        <v>369</v>
      </c>
      <c r="E781" s="15" t="s">
        <v>712</v>
      </c>
      <c r="F781" s="19"/>
      <c r="G781" s="11" t="s">
        <v>713</v>
      </c>
      <c r="H781" s="15" t="s">
        <v>1028</v>
      </c>
      <c r="I781" s="11"/>
      <c r="J781" s="11" t="s">
        <v>31</v>
      </c>
      <c r="K781" s="11"/>
      <c r="L781" s="11" t="s">
        <v>25</v>
      </c>
      <c r="M781" s="11" t="s">
        <v>24</v>
      </c>
      <c r="N781" s="10">
        <f t="shared" si="20"/>
        <v>150000</v>
      </c>
      <c r="O781" s="10"/>
      <c r="P781" s="10">
        <f t="shared" si="21"/>
        <v>150000</v>
      </c>
      <c r="Q781" s="10"/>
      <c r="R781" s="10"/>
      <c r="S781" s="10"/>
      <c r="T781" s="10"/>
      <c r="U781" s="10">
        <v>150000</v>
      </c>
      <c r="V781" s="10"/>
      <c r="W781" s="10"/>
      <c r="X781" s="41"/>
      <c r="Y781" s="41"/>
      <c r="Z781" s="41"/>
      <c r="AA781" s="41">
        <v>1</v>
      </c>
    </row>
    <row r="782" spans="1:27" ht="78" x14ac:dyDescent="0.35">
      <c r="A782" s="11">
        <v>778</v>
      </c>
      <c r="B782" s="11" t="s">
        <v>672</v>
      </c>
      <c r="C782" s="11" t="s">
        <v>702</v>
      </c>
      <c r="D782" s="11">
        <v>334</v>
      </c>
      <c r="E782" s="15" t="s">
        <v>705</v>
      </c>
      <c r="F782" s="19"/>
      <c r="G782" s="11" t="s">
        <v>407</v>
      </c>
      <c r="H782" s="15" t="s">
        <v>1029</v>
      </c>
      <c r="I782" s="11"/>
      <c r="J782" s="11" t="s">
        <v>407</v>
      </c>
      <c r="K782" s="11"/>
      <c r="L782" s="11" t="s">
        <v>25</v>
      </c>
      <c r="M782" s="11" t="s">
        <v>24</v>
      </c>
      <c r="N782" s="10">
        <f t="shared" si="20"/>
        <v>30000000</v>
      </c>
      <c r="O782" s="10"/>
      <c r="P782" s="10">
        <f t="shared" si="21"/>
        <v>30000000</v>
      </c>
      <c r="Q782" s="10"/>
      <c r="R782" s="10"/>
      <c r="S782" s="10"/>
      <c r="T782" s="10"/>
      <c r="U782" s="10">
        <v>30000000</v>
      </c>
      <c r="V782" s="10"/>
      <c r="W782" s="10"/>
      <c r="X782" s="41"/>
      <c r="Y782" s="41"/>
      <c r="Z782" s="41"/>
      <c r="AA782" s="41">
        <v>1</v>
      </c>
    </row>
    <row r="783" spans="1:27" ht="91" x14ac:dyDescent="0.35">
      <c r="A783" s="11">
        <v>779</v>
      </c>
      <c r="B783" s="11" t="s">
        <v>672</v>
      </c>
      <c r="C783" s="11" t="s">
        <v>673</v>
      </c>
      <c r="D783" s="11">
        <v>284</v>
      </c>
      <c r="E783" s="15" t="s">
        <v>686</v>
      </c>
      <c r="F783" s="19"/>
      <c r="G783" s="11" t="s">
        <v>407</v>
      </c>
      <c r="H783" s="15" t="s">
        <v>1030</v>
      </c>
      <c r="I783" s="11"/>
      <c r="J783" s="11" t="s">
        <v>407</v>
      </c>
      <c r="K783" s="11"/>
      <c r="L783" s="11" t="s">
        <v>25</v>
      </c>
      <c r="M783" s="11" t="s">
        <v>24</v>
      </c>
      <c r="N783" s="10">
        <f t="shared" si="20"/>
        <v>2159502</v>
      </c>
      <c r="O783" s="10"/>
      <c r="P783" s="10">
        <f t="shared" si="21"/>
        <v>2159502</v>
      </c>
      <c r="Q783" s="10"/>
      <c r="R783" s="10"/>
      <c r="S783" s="10"/>
      <c r="T783" s="10"/>
      <c r="U783" s="10">
        <v>719834</v>
      </c>
      <c r="V783" s="10">
        <v>719834</v>
      </c>
      <c r="W783" s="10">
        <v>719834</v>
      </c>
      <c r="X783" s="41"/>
      <c r="Y783" s="41"/>
      <c r="Z783" s="41"/>
      <c r="AA783" s="41">
        <v>1</v>
      </c>
    </row>
    <row r="784" spans="1:27" ht="91" x14ac:dyDescent="0.35">
      <c r="A784" s="11">
        <v>780</v>
      </c>
      <c r="B784" s="11" t="s">
        <v>672</v>
      </c>
      <c r="C784" s="11" t="s">
        <v>695</v>
      </c>
      <c r="D784" s="11">
        <v>316</v>
      </c>
      <c r="E784" s="15" t="s">
        <v>698</v>
      </c>
      <c r="F784" s="19"/>
      <c r="G784" s="11" t="s">
        <v>699</v>
      </c>
      <c r="H784" s="15" t="s">
        <v>1031</v>
      </c>
      <c r="I784" s="11"/>
      <c r="J784" s="11" t="s">
        <v>407</v>
      </c>
      <c r="K784" s="11"/>
      <c r="L784" s="11" t="s">
        <v>25</v>
      </c>
      <c r="M784" s="11" t="s">
        <v>24</v>
      </c>
      <c r="N784" s="10">
        <f t="shared" si="20"/>
        <v>3300000</v>
      </c>
      <c r="O784" s="10"/>
      <c r="P784" s="10">
        <f t="shared" si="21"/>
        <v>3300000</v>
      </c>
      <c r="Q784" s="10"/>
      <c r="R784" s="10"/>
      <c r="S784" s="10"/>
      <c r="T784" s="10"/>
      <c r="U784" s="10">
        <v>1100000</v>
      </c>
      <c r="V784" s="10">
        <v>1100000</v>
      </c>
      <c r="W784" s="10">
        <v>1100000</v>
      </c>
      <c r="X784" s="41"/>
      <c r="Y784" s="41"/>
      <c r="Z784" s="41"/>
      <c r="AA784" s="41">
        <v>1</v>
      </c>
    </row>
    <row r="785" spans="1:27" ht="78" x14ac:dyDescent="0.35">
      <c r="A785" s="11">
        <v>781</v>
      </c>
      <c r="B785" s="11" t="s">
        <v>672</v>
      </c>
      <c r="C785" s="11" t="s">
        <v>673</v>
      </c>
      <c r="D785" s="11">
        <v>281</v>
      </c>
      <c r="E785" s="15" t="s">
        <v>674</v>
      </c>
      <c r="F785" s="19"/>
      <c r="G785" s="11" t="s">
        <v>683</v>
      </c>
      <c r="H785" s="15" t="s">
        <v>1032</v>
      </c>
      <c r="I785" s="11"/>
      <c r="J785" s="11" t="s">
        <v>407</v>
      </c>
      <c r="K785" s="11"/>
      <c r="L785" s="11" t="s">
        <v>25</v>
      </c>
      <c r="M785" s="11" t="s">
        <v>24</v>
      </c>
      <c r="N785" s="10">
        <f t="shared" si="20"/>
        <v>900000</v>
      </c>
      <c r="O785" s="10"/>
      <c r="P785" s="10">
        <f t="shared" si="21"/>
        <v>900000</v>
      </c>
      <c r="Q785" s="10"/>
      <c r="R785" s="10"/>
      <c r="S785" s="10"/>
      <c r="T785" s="10"/>
      <c r="U785" s="10">
        <v>300000</v>
      </c>
      <c r="V785" s="10">
        <v>300000</v>
      </c>
      <c r="W785" s="10">
        <v>300000</v>
      </c>
      <c r="X785" s="41"/>
      <c r="Y785" s="41"/>
      <c r="Z785" s="41"/>
      <c r="AA785" s="41">
        <v>1</v>
      </c>
    </row>
    <row r="786" spans="1:27" ht="78" x14ac:dyDescent="0.35">
      <c r="A786" s="11">
        <v>782</v>
      </c>
      <c r="B786" s="11" t="s">
        <v>672</v>
      </c>
      <c r="C786" s="11" t="s">
        <v>702</v>
      </c>
      <c r="D786" s="11">
        <v>334</v>
      </c>
      <c r="E786" s="15" t="s">
        <v>705</v>
      </c>
      <c r="F786" s="19"/>
      <c r="G786" s="11" t="s">
        <v>407</v>
      </c>
      <c r="H786" s="15" t="s">
        <v>1033</v>
      </c>
      <c r="I786" s="11"/>
      <c r="J786" s="11" t="s">
        <v>407</v>
      </c>
      <c r="K786" s="11"/>
      <c r="L786" s="11" t="s">
        <v>25</v>
      </c>
      <c r="M786" s="11" t="s">
        <v>24</v>
      </c>
      <c r="N786" s="10">
        <f t="shared" si="20"/>
        <v>1500000</v>
      </c>
      <c r="O786" s="10"/>
      <c r="P786" s="10">
        <f t="shared" si="21"/>
        <v>1500000</v>
      </c>
      <c r="Q786" s="10"/>
      <c r="R786" s="10"/>
      <c r="S786" s="10"/>
      <c r="T786" s="10"/>
      <c r="U786" s="10">
        <v>500000</v>
      </c>
      <c r="V786" s="10">
        <v>500000</v>
      </c>
      <c r="W786" s="10">
        <v>500000</v>
      </c>
      <c r="X786" s="41"/>
      <c r="Y786" s="41"/>
      <c r="Z786" s="41"/>
      <c r="AA786" s="41">
        <v>1</v>
      </c>
    </row>
    <row r="787" spans="1:27" ht="91" x14ac:dyDescent="0.35">
      <c r="A787" s="11">
        <v>783</v>
      </c>
      <c r="B787" s="11" t="s">
        <v>672</v>
      </c>
      <c r="C787" s="11" t="s">
        <v>702</v>
      </c>
      <c r="D787" s="11">
        <v>332</v>
      </c>
      <c r="E787" s="15" t="s">
        <v>703</v>
      </c>
      <c r="F787" s="19"/>
      <c r="G787" s="11" t="s">
        <v>407</v>
      </c>
      <c r="H787" s="15" t="s">
        <v>1034</v>
      </c>
      <c r="I787" s="11"/>
      <c r="J787" s="11" t="s">
        <v>407</v>
      </c>
      <c r="K787" s="11"/>
      <c r="L787" s="11" t="s">
        <v>25</v>
      </c>
      <c r="M787" s="11" t="s">
        <v>24</v>
      </c>
      <c r="N787" s="10">
        <f t="shared" si="20"/>
        <v>1200000</v>
      </c>
      <c r="O787" s="10"/>
      <c r="P787" s="10">
        <f t="shared" si="21"/>
        <v>1200000</v>
      </c>
      <c r="Q787" s="10"/>
      <c r="R787" s="10"/>
      <c r="S787" s="10"/>
      <c r="T787" s="10"/>
      <c r="U787" s="10">
        <v>400000</v>
      </c>
      <c r="V787" s="10">
        <v>400000</v>
      </c>
      <c r="W787" s="10">
        <v>400000</v>
      </c>
      <c r="X787" s="41"/>
      <c r="Y787" s="41"/>
      <c r="Z787" s="41"/>
      <c r="AA787" s="41">
        <v>1</v>
      </c>
    </row>
    <row r="788" spans="1:27" ht="91" x14ac:dyDescent="0.35">
      <c r="A788" s="11">
        <v>784</v>
      </c>
      <c r="B788" s="11" t="s">
        <v>672</v>
      </c>
      <c r="C788" s="11" t="s">
        <v>695</v>
      </c>
      <c r="D788" s="11">
        <v>316</v>
      </c>
      <c r="E788" s="15" t="s">
        <v>698</v>
      </c>
      <c r="F788" s="19"/>
      <c r="G788" s="11" t="s">
        <v>699</v>
      </c>
      <c r="H788" s="15" t="s">
        <v>1035</v>
      </c>
      <c r="I788" s="11"/>
      <c r="J788" s="11" t="s">
        <v>407</v>
      </c>
      <c r="K788" s="11"/>
      <c r="L788" s="11" t="s">
        <v>25</v>
      </c>
      <c r="M788" s="11" t="s">
        <v>24</v>
      </c>
      <c r="N788" s="10">
        <f t="shared" si="20"/>
        <v>750000</v>
      </c>
      <c r="O788" s="10"/>
      <c r="P788" s="10">
        <f t="shared" si="21"/>
        <v>750000</v>
      </c>
      <c r="Q788" s="10"/>
      <c r="R788" s="10"/>
      <c r="S788" s="10"/>
      <c r="T788" s="10"/>
      <c r="U788" s="10">
        <v>250000</v>
      </c>
      <c r="V788" s="10">
        <v>250000</v>
      </c>
      <c r="W788" s="10">
        <v>250000</v>
      </c>
      <c r="X788" s="41"/>
      <c r="Y788" s="41"/>
      <c r="Z788" s="41"/>
      <c r="AA788" s="41">
        <v>1</v>
      </c>
    </row>
    <row r="789" spans="1:27" ht="52" x14ac:dyDescent="0.35">
      <c r="A789" s="11">
        <v>785</v>
      </c>
      <c r="B789" s="11" t="s">
        <v>708</v>
      </c>
      <c r="C789" s="11" t="s">
        <v>709</v>
      </c>
      <c r="D789" s="11">
        <v>370</v>
      </c>
      <c r="E789" s="15" t="s">
        <v>714</v>
      </c>
      <c r="F789" s="19"/>
      <c r="G789" s="11" t="s">
        <v>72</v>
      </c>
      <c r="H789" s="15" t="s">
        <v>1036</v>
      </c>
      <c r="I789" s="11"/>
      <c r="J789" s="11" t="s">
        <v>72</v>
      </c>
      <c r="K789" s="11"/>
      <c r="L789" s="11" t="s">
        <v>25</v>
      </c>
      <c r="M789" s="11" t="s">
        <v>24</v>
      </c>
      <c r="N789" s="10">
        <f t="shared" si="20"/>
        <v>5462197</v>
      </c>
      <c r="O789" s="10"/>
      <c r="P789" s="10">
        <f t="shared" si="21"/>
        <v>5462197</v>
      </c>
      <c r="Q789" s="10"/>
      <c r="R789" s="10"/>
      <c r="S789" s="10"/>
      <c r="T789" s="10"/>
      <c r="U789" s="10">
        <v>4012289</v>
      </c>
      <c r="V789" s="10">
        <v>786450</v>
      </c>
      <c r="W789" s="10">
        <v>663458</v>
      </c>
      <c r="X789" s="41"/>
      <c r="Y789" s="41"/>
      <c r="Z789" s="41"/>
      <c r="AA789" s="41">
        <v>1</v>
      </c>
    </row>
    <row r="790" spans="1:27" ht="52" x14ac:dyDescent="0.35">
      <c r="A790" s="11">
        <v>786</v>
      </c>
      <c r="B790" s="11" t="s">
        <v>708</v>
      </c>
      <c r="C790" s="11" t="s">
        <v>709</v>
      </c>
      <c r="D790" s="11">
        <v>370</v>
      </c>
      <c r="E790" s="15" t="s">
        <v>714</v>
      </c>
      <c r="F790" s="19"/>
      <c r="G790" s="11" t="s">
        <v>72</v>
      </c>
      <c r="H790" s="15" t="s">
        <v>1037</v>
      </c>
      <c r="I790" s="11"/>
      <c r="J790" s="11" t="s">
        <v>72</v>
      </c>
      <c r="K790" s="11"/>
      <c r="L790" s="11" t="s">
        <v>25</v>
      </c>
      <c r="M790" s="11" t="s">
        <v>24</v>
      </c>
      <c r="N790" s="10">
        <f t="shared" si="20"/>
        <v>2500000</v>
      </c>
      <c r="O790" s="10"/>
      <c r="P790" s="10">
        <f t="shared" si="21"/>
        <v>2500000</v>
      </c>
      <c r="Q790" s="10"/>
      <c r="R790" s="10"/>
      <c r="S790" s="10"/>
      <c r="T790" s="10"/>
      <c r="U790" s="10">
        <v>2500000</v>
      </c>
      <c r="V790" s="10"/>
      <c r="W790" s="10"/>
      <c r="X790" s="41"/>
      <c r="Y790" s="41"/>
      <c r="Z790" s="41"/>
      <c r="AA790" s="41">
        <v>1</v>
      </c>
    </row>
    <row r="791" spans="1:27" ht="52" x14ac:dyDescent="0.35">
      <c r="A791" s="11">
        <v>787</v>
      </c>
      <c r="B791" s="11" t="s">
        <v>723</v>
      </c>
      <c r="C791" s="11" t="s">
        <v>724</v>
      </c>
      <c r="D791" s="11">
        <v>406</v>
      </c>
      <c r="E791" s="15" t="s">
        <v>725</v>
      </c>
      <c r="F791" s="19"/>
      <c r="G791" s="11" t="s">
        <v>726</v>
      </c>
      <c r="H791" s="15" t="s">
        <v>1038</v>
      </c>
      <c r="I791" s="11"/>
      <c r="J791" s="11" t="s">
        <v>72</v>
      </c>
      <c r="K791" s="11"/>
      <c r="L791" s="11" t="s">
        <v>25</v>
      </c>
      <c r="M791" s="11" t="s">
        <v>24</v>
      </c>
      <c r="N791" s="10">
        <f t="shared" si="20"/>
        <v>291288</v>
      </c>
      <c r="O791" s="10"/>
      <c r="P791" s="10">
        <f t="shared" si="21"/>
        <v>291288</v>
      </c>
      <c r="Q791" s="10"/>
      <c r="R791" s="10"/>
      <c r="S791" s="10"/>
      <c r="T791" s="10"/>
      <c r="U791" s="10">
        <v>97096</v>
      </c>
      <c r="V791" s="10">
        <v>97096</v>
      </c>
      <c r="W791" s="10">
        <v>97096</v>
      </c>
      <c r="X791" s="41"/>
      <c r="Y791" s="41"/>
      <c r="Z791" s="41"/>
      <c r="AA791" s="41">
        <v>1</v>
      </c>
    </row>
    <row r="792" spans="1:27" ht="39" x14ac:dyDescent="0.35">
      <c r="A792" s="11">
        <v>788</v>
      </c>
      <c r="B792" s="11" t="s">
        <v>708</v>
      </c>
      <c r="C792" s="11" t="s">
        <v>715</v>
      </c>
      <c r="D792" s="11">
        <v>384</v>
      </c>
      <c r="E792" s="15" t="s">
        <v>721</v>
      </c>
      <c r="F792" s="19"/>
      <c r="G792" s="11" t="s">
        <v>722</v>
      </c>
      <c r="H792" s="15" t="s">
        <v>1039</v>
      </c>
      <c r="I792" s="11"/>
      <c r="J792" s="11" t="s">
        <v>72</v>
      </c>
      <c r="K792" s="11"/>
      <c r="L792" s="11" t="s">
        <v>25</v>
      </c>
      <c r="M792" s="11" t="s">
        <v>24</v>
      </c>
      <c r="N792" s="10">
        <f t="shared" si="20"/>
        <v>300000</v>
      </c>
      <c r="O792" s="10"/>
      <c r="P792" s="10">
        <f t="shared" si="21"/>
        <v>300000</v>
      </c>
      <c r="Q792" s="10"/>
      <c r="R792" s="10"/>
      <c r="S792" s="10"/>
      <c r="T792" s="10"/>
      <c r="U792" s="10">
        <v>300000</v>
      </c>
      <c r="V792" s="10"/>
      <c r="W792" s="10"/>
      <c r="X792" s="41"/>
      <c r="Y792" s="41"/>
      <c r="Z792" s="41"/>
      <c r="AA792" s="41">
        <v>1</v>
      </c>
    </row>
    <row r="793" spans="1:27" ht="78" x14ac:dyDescent="0.35">
      <c r="A793" s="11">
        <v>789</v>
      </c>
      <c r="B793" s="11" t="s">
        <v>723</v>
      </c>
      <c r="C793" s="11" t="s">
        <v>724</v>
      </c>
      <c r="D793" s="11">
        <v>410</v>
      </c>
      <c r="E793" s="15" t="s">
        <v>730</v>
      </c>
      <c r="F793" s="19"/>
      <c r="G793" s="11" t="s">
        <v>731</v>
      </c>
      <c r="H793" s="15" t="s">
        <v>1040</v>
      </c>
      <c r="I793" s="11"/>
      <c r="J793" s="11" t="s">
        <v>72</v>
      </c>
      <c r="K793" s="11"/>
      <c r="L793" s="11" t="s">
        <v>25</v>
      </c>
      <c r="M793" s="11" t="s">
        <v>24</v>
      </c>
      <c r="N793" s="10">
        <f t="shared" si="20"/>
        <v>7800000</v>
      </c>
      <c r="O793" s="10"/>
      <c r="P793" s="10">
        <f t="shared" si="21"/>
        <v>7800000</v>
      </c>
      <c r="Q793" s="10"/>
      <c r="R793" s="10"/>
      <c r="S793" s="10"/>
      <c r="T793" s="10"/>
      <c r="U793" s="10">
        <v>2600000</v>
      </c>
      <c r="V793" s="10">
        <v>2600000</v>
      </c>
      <c r="W793" s="10">
        <v>2600000</v>
      </c>
      <c r="X793" s="41"/>
      <c r="Y793" s="41"/>
      <c r="Z793" s="41"/>
      <c r="AA793" s="41">
        <v>1</v>
      </c>
    </row>
    <row r="794" spans="1:27" ht="78" x14ac:dyDescent="0.35">
      <c r="A794" s="11">
        <v>790</v>
      </c>
      <c r="B794" s="11" t="s">
        <v>708</v>
      </c>
      <c r="C794" s="11" t="s">
        <v>709</v>
      </c>
      <c r="D794" s="11">
        <v>369</v>
      </c>
      <c r="E794" s="15" t="s">
        <v>712</v>
      </c>
      <c r="F794" s="19"/>
      <c r="G794" s="11" t="s">
        <v>713</v>
      </c>
      <c r="H794" s="15" t="s">
        <v>1041</v>
      </c>
      <c r="I794" s="11"/>
      <c r="J794" s="11" t="s">
        <v>72</v>
      </c>
      <c r="K794" s="11"/>
      <c r="L794" s="11" t="s">
        <v>25</v>
      </c>
      <c r="M794" s="11" t="s">
        <v>24</v>
      </c>
      <c r="N794" s="10">
        <f t="shared" si="20"/>
        <v>500129</v>
      </c>
      <c r="O794" s="10"/>
      <c r="P794" s="10">
        <f t="shared" si="21"/>
        <v>500129</v>
      </c>
      <c r="Q794" s="10"/>
      <c r="R794" s="10"/>
      <c r="S794" s="10"/>
      <c r="T794" s="10"/>
      <c r="U794" s="10">
        <v>500129</v>
      </c>
      <c r="V794" s="10"/>
      <c r="W794" s="10"/>
      <c r="X794" s="41"/>
      <c r="Y794" s="41"/>
      <c r="Z794" s="41"/>
      <c r="AA794" s="41">
        <v>1</v>
      </c>
    </row>
    <row r="795" spans="1:27" ht="65" x14ac:dyDescent="0.35">
      <c r="A795" s="11">
        <v>791</v>
      </c>
      <c r="B795" s="11" t="s">
        <v>708</v>
      </c>
      <c r="C795" s="11" t="s">
        <v>709</v>
      </c>
      <c r="D795" s="11">
        <v>367</v>
      </c>
      <c r="E795" s="15" t="s">
        <v>710</v>
      </c>
      <c r="F795" s="19"/>
      <c r="G795" s="11" t="s">
        <v>711</v>
      </c>
      <c r="H795" s="15" t="s">
        <v>1042</v>
      </c>
      <c r="I795" s="11"/>
      <c r="J795" s="11" t="s">
        <v>72</v>
      </c>
      <c r="K795" s="11"/>
      <c r="L795" s="11" t="s">
        <v>25</v>
      </c>
      <c r="M795" s="11" t="s">
        <v>24</v>
      </c>
      <c r="N795" s="10">
        <f t="shared" si="20"/>
        <v>4150000</v>
      </c>
      <c r="O795" s="10"/>
      <c r="P795" s="10">
        <f t="shared" si="21"/>
        <v>4150000</v>
      </c>
      <c r="Q795" s="10"/>
      <c r="R795" s="10"/>
      <c r="S795" s="10"/>
      <c r="T795" s="10"/>
      <c r="U795" s="10">
        <v>2050000</v>
      </c>
      <c r="V795" s="10">
        <v>1050000</v>
      </c>
      <c r="W795" s="10">
        <v>1050000</v>
      </c>
      <c r="X795" s="41"/>
      <c r="Y795" s="41"/>
      <c r="Z795" s="41"/>
      <c r="AA795" s="41">
        <v>1</v>
      </c>
    </row>
    <row r="796" spans="1:27" ht="65" x14ac:dyDescent="0.35">
      <c r="A796" s="11">
        <v>792</v>
      </c>
      <c r="B796" s="11" t="s">
        <v>708</v>
      </c>
      <c r="C796" s="11" t="s">
        <v>709</v>
      </c>
      <c r="D796" s="11">
        <v>367</v>
      </c>
      <c r="E796" s="15" t="s">
        <v>710</v>
      </c>
      <c r="F796" s="19"/>
      <c r="G796" s="11" t="s">
        <v>711</v>
      </c>
      <c r="H796" s="15" t="s">
        <v>1043</v>
      </c>
      <c r="I796" s="11"/>
      <c r="J796" s="11" t="s">
        <v>72</v>
      </c>
      <c r="K796" s="11"/>
      <c r="L796" s="11" t="s">
        <v>25</v>
      </c>
      <c r="M796" s="11" t="s">
        <v>24</v>
      </c>
      <c r="N796" s="10">
        <f t="shared" si="20"/>
        <v>9500000</v>
      </c>
      <c r="O796" s="10"/>
      <c r="P796" s="10">
        <f t="shared" si="21"/>
        <v>9500000</v>
      </c>
      <c r="Q796" s="10"/>
      <c r="R796" s="10"/>
      <c r="S796" s="10"/>
      <c r="T796" s="10"/>
      <c r="U796" s="10">
        <v>2500000</v>
      </c>
      <c r="V796" s="10">
        <v>3500000</v>
      </c>
      <c r="W796" s="10">
        <v>3500000</v>
      </c>
      <c r="X796" s="41"/>
      <c r="Y796" s="41"/>
      <c r="Z796" s="41"/>
      <c r="AA796" s="41">
        <v>1</v>
      </c>
    </row>
    <row r="797" spans="1:27" ht="52" x14ac:dyDescent="0.35">
      <c r="A797" s="11">
        <v>793</v>
      </c>
      <c r="B797" s="11" t="s">
        <v>708</v>
      </c>
      <c r="C797" s="11" t="s">
        <v>715</v>
      </c>
      <c r="D797" s="11">
        <v>382</v>
      </c>
      <c r="E797" s="15" t="s">
        <v>719</v>
      </c>
      <c r="F797" s="19"/>
      <c r="G797" s="11" t="s">
        <v>72</v>
      </c>
      <c r="H797" s="15" t="s">
        <v>1044</v>
      </c>
      <c r="I797" s="11"/>
      <c r="J797" s="11" t="s">
        <v>72</v>
      </c>
      <c r="K797" s="11"/>
      <c r="L797" s="11" t="s">
        <v>25</v>
      </c>
      <c r="M797" s="11" t="s">
        <v>24</v>
      </c>
      <c r="N797" s="10">
        <f t="shared" si="20"/>
        <v>2000000</v>
      </c>
      <c r="O797" s="10"/>
      <c r="P797" s="10">
        <f t="shared" si="21"/>
        <v>2000000</v>
      </c>
      <c r="Q797" s="10"/>
      <c r="R797" s="10"/>
      <c r="S797" s="10"/>
      <c r="T797" s="10"/>
      <c r="U797" s="10"/>
      <c r="V797" s="10"/>
      <c r="W797" s="10">
        <v>2000000</v>
      </c>
      <c r="X797" s="41"/>
      <c r="Y797" s="41"/>
      <c r="Z797" s="41"/>
      <c r="AA797" s="41">
        <v>1</v>
      </c>
    </row>
    <row r="798" spans="1:27" ht="78" x14ac:dyDescent="0.35">
      <c r="A798" s="11">
        <v>794</v>
      </c>
      <c r="B798" s="11" t="s">
        <v>708</v>
      </c>
      <c r="C798" s="11" t="s">
        <v>709</v>
      </c>
      <c r="D798" s="11">
        <v>369</v>
      </c>
      <c r="E798" s="15" t="s">
        <v>712</v>
      </c>
      <c r="F798" s="19"/>
      <c r="G798" s="11" t="s">
        <v>713</v>
      </c>
      <c r="H798" s="15" t="s">
        <v>1045</v>
      </c>
      <c r="I798" s="11"/>
      <c r="J798" s="11" t="s">
        <v>72</v>
      </c>
      <c r="K798" s="11"/>
      <c r="L798" s="11" t="s">
        <v>25</v>
      </c>
      <c r="M798" s="11" t="s">
        <v>24</v>
      </c>
      <c r="N798" s="10">
        <f t="shared" si="20"/>
        <v>420000</v>
      </c>
      <c r="O798" s="10"/>
      <c r="P798" s="10">
        <f t="shared" si="21"/>
        <v>420000</v>
      </c>
      <c r="Q798" s="10"/>
      <c r="R798" s="10"/>
      <c r="S798" s="10"/>
      <c r="T798" s="10"/>
      <c r="U798" s="10">
        <v>140000</v>
      </c>
      <c r="V798" s="10">
        <v>140000</v>
      </c>
      <c r="W798" s="10">
        <v>140000</v>
      </c>
      <c r="X798" s="41"/>
      <c r="Y798" s="41"/>
      <c r="Z798" s="41"/>
      <c r="AA798" s="41">
        <v>1</v>
      </c>
    </row>
    <row r="799" spans="1:27" ht="52" x14ac:dyDescent="0.35">
      <c r="A799" s="11">
        <v>795</v>
      </c>
      <c r="B799" s="11" t="s">
        <v>723</v>
      </c>
      <c r="C799" s="11" t="s">
        <v>724</v>
      </c>
      <c r="D799" s="11">
        <v>406</v>
      </c>
      <c r="E799" s="15" t="s">
        <v>725</v>
      </c>
      <c r="F799" s="19"/>
      <c r="G799" s="11" t="s">
        <v>726</v>
      </c>
      <c r="H799" s="15" t="s">
        <v>1046</v>
      </c>
      <c r="I799" s="11"/>
      <c r="J799" s="11" t="s">
        <v>72</v>
      </c>
      <c r="K799" s="11"/>
      <c r="L799" s="11" t="s">
        <v>25</v>
      </c>
      <c r="M799" s="11" t="s">
        <v>24</v>
      </c>
      <c r="N799" s="10">
        <f t="shared" si="20"/>
        <v>2100000</v>
      </c>
      <c r="O799" s="10"/>
      <c r="P799" s="10">
        <f t="shared" si="21"/>
        <v>2100000</v>
      </c>
      <c r="Q799" s="10"/>
      <c r="R799" s="10"/>
      <c r="S799" s="10"/>
      <c r="T799" s="10"/>
      <c r="U799" s="10">
        <v>700000</v>
      </c>
      <c r="V799" s="10">
        <v>700000</v>
      </c>
      <c r="W799" s="10">
        <v>700000</v>
      </c>
      <c r="X799" s="41"/>
      <c r="Y799" s="41"/>
      <c r="Z799" s="41"/>
      <c r="AA799" s="41">
        <v>1</v>
      </c>
    </row>
    <row r="800" spans="1:27" ht="104" x14ac:dyDescent="0.35">
      <c r="A800" s="11">
        <v>796</v>
      </c>
      <c r="B800" s="11" t="s">
        <v>639</v>
      </c>
      <c r="C800" s="11" t="s">
        <v>645</v>
      </c>
      <c r="D800" s="11">
        <v>157</v>
      </c>
      <c r="E800" s="15" t="s">
        <v>1100</v>
      </c>
      <c r="F800" s="19"/>
      <c r="G800" s="11" t="s">
        <v>63</v>
      </c>
      <c r="H800" s="15" t="s">
        <v>1047</v>
      </c>
      <c r="I800" s="11"/>
      <c r="J800" s="11" t="s">
        <v>72</v>
      </c>
      <c r="K800" s="11"/>
      <c r="L800" s="11" t="s">
        <v>25</v>
      </c>
      <c r="M800" s="11" t="s">
        <v>24</v>
      </c>
      <c r="N800" s="10">
        <f t="shared" si="20"/>
        <v>2102565</v>
      </c>
      <c r="O800" s="10"/>
      <c r="P800" s="10">
        <f t="shared" si="21"/>
        <v>2102565</v>
      </c>
      <c r="Q800" s="10"/>
      <c r="R800" s="10"/>
      <c r="S800" s="10"/>
      <c r="T800" s="10"/>
      <c r="U800" s="10">
        <v>700855</v>
      </c>
      <c r="V800" s="10">
        <v>700855</v>
      </c>
      <c r="W800" s="10">
        <v>700855</v>
      </c>
      <c r="X800" s="41"/>
      <c r="Y800" s="41"/>
      <c r="Z800" s="41"/>
      <c r="AA800" s="41">
        <v>1</v>
      </c>
    </row>
    <row r="801" spans="1:27" ht="52" x14ac:dyDescent="0.35">
      <c r="A801" s="11">
        <v>797</v>
      </c>
      <c r="B801" s="11" t="s">
        <v>708</v>
      </c>
      <c r="C801" s="11" t="s">
        <v>709</v>
      </c>
      <c r="D801" s="11">
        <v>368</v>
      </c>
      <c r="E801" s="15" t="s">
        <v>1101</v>
      </c>
      <c r="F801" s="19"/>
      <c r="G801" s="11" t="s">
        <v>711</v>
      </c>
      <c r="H801" s="15" t="s">
        <v>1048</v>
      </c>
      <c r="I801" s="11"/>
      <c r="J801" s="11" t="s">
        <v>72</v>
      </c>
      <c r="K801" s="11"/>
      <c r="L801" s="11" t="s">
        <v>25</v>
      </c>
      <c r="M801" s="11" t="s">
        <v>24</v>
      </c>
      <c r="N801" s="10">
        <f t="shared" si="20"/>
        <v>400000</v>
      </c>
      <c r="O801" s="10"/>
      <c r="P801" s="10">
        <f t="shared" si="21"/>
        <v>400000</v>
      </c>
      <c r="Q801" s="10"/>
      <c r="R801" s="10"/>
      <c r="S801" s="10"/>
      <c r="T801" s="10"/>
      <c r="U801" s="10">
        <v>400000</v>
      </c>
      <c r="V801" s="10"/>
      <c r="W801" s="10"/>
      <c r="X801" s="41"/>
      <c r="Y801" s="41"/>
      <c r="Z801" s="41"/>
      <c r="AA801" s="41">
        <v>1</v>
      </c>
    </row>
    <row r="802" spans="1:27" ht="39" x14ac:dyDescent="0.35">
      <c r="A802" s="11">
        <v>798</v>
      </c>
      <c r="B802" s="11" t="s">
        <v>708</v>
      </c>
      <c r="C802" s="11" t="s">
        <v>715</v>
      </c>
      <c r="D802" s="11">
        <v>384</v>
      </c>
      <c r="E802" s="15" t="s">
        <v>721</v>
      </c>
      <c r="F802" s="19"/>
      <c r="G802" s="11" t="s">
        <v>722</v>
      </c>
      <c r="H802" s="15" t="s">
        <v>1049</v>
      </c>
      <c r="I802" s="11"/>
      <c r="J802" s="11" t="s">
        <v>72</v>
      </c>
      <c r="K802" s="11"/>
      <c r="L802" s="11" t="s">
        <v>25</v>
      </c>
      <c r="M802" s="11" t="s">
        <v>24</v>
      </c>
      <c r="N802" s="10">
        <f t="shared" si="20"/>
        <v>100000</v>
      </c>
      <c r="O802" s="10"/>
      <c r="P802" s="10">
        <f t="shared" si="21"/>
        <v>100000</v>
      </c>
      <c r="Q802" s="10"/>
      <c r="R802" s="10"/>
      <c r="S802" s="10"/>
      <c r="T802" s="10"/>
      <c r="U802" s="10">
        <v>100000</v>
      </c>
      <c r="V802" s="10"/>
      <c r="W802" s="10"/>
      <c r="X802" s="41"/>
      <c r="Y802" s="41"/>
      <c r="Z802" s="41"/>
      <c r="AA802" s="41">
        <v>1</v>
      </c>
    </row>
    <row r="803" spans="1:27" ht="91" x14ac:dyDescent="0.35">
      <c r="A803" s="11">
        <v>799</v>
      </c>
      <c r="B803" s="11" t="s">
        <v>672</v>
      </c>
      <c r="C803" s="11" t="s">
        <v>695</v>
      </c>
      <c r="D803" s="11">
        <v>316</v>
      </c>
      <c r="E803" s="15" t="s">
        <v>698</v>
      </c>
      <c r="F803" s="19"/>
      <c r="G803" s="11" t="s">
        <v>699</v>
      </c>
      <c r="H803" s="15" t="s">
        <v>1050</v>
      </c>
      <c r="I803" s="11"/>
      <c r="J803" s="11" t="s">
        <v>72</v>
      </c>
      <c r="K803" s="11"/>
      <c r="L803" s="11" t="s">
        <v>25</v>
      </c>
      <c r="M803" s="11" t="s">
        <v>24</v>
      </c>
      <c r="N803" s="10">
        <f t="shared" si="20"/>
        <v>165000</v>
      </c>
      <c r="O803" s="10"/>
      <c r="P803" s="10">
        <f t="shared" si="21"/>
        <v>165000</v>
      </c>
      <c r="Q803" s="10"/>
      <c r="R803" s="10"/>
      <c r="S803" s="10"/>
      <c r="T803" s="10"/>
      <c r="U803" s="10">
        <v>165000</v>
      </c>
      <c r="V803" s="10"/>
      <c r="W803" s="10"/>
      <c r="X803" s="41"/>
      <c r="Y803" s="41"/>
      <c r="Z803" s="41"/>
      <c r="AA803" s="41">
        <v>1</v>
      </c>
    </row>
    <row r="804" spans="1:27" ht="91" x14ac:dyDescent="0.35">
      <c r="A804" s="11">
        <v>800</v>
      </c>
      <c r="B804" s="11" t="s">
        <v>672</v>
      </c>
      <c r="C804" s="11" t="s">
        <v>695</v>
      </c>
      <c r="D804" s="11">
        <v>316</v>
      </c>
      <c r="E804" s="15" t="s">
        <v>698</v>
      </c>
      <c r="F804" s="19"/>
      <c r="G804" s="11" t="s">
        <v>699</v>
      </c>
      <c r="H804" s="15" t="s">
        <v>1051</v>
      </c>
      <c r="I804" s="11"/>
      <c r="J804" s="11" t="s">
        <v>72</v>
      </c>
      <c r="K804" s="11"/>
      <c r="L804" s="11" t="s">
        <v>25</v>
      </c>
      <c r="M804" s="11" t="s">
        <v>24</v>
      </c>
      <c r="N804" s="10">
        <f t="shared" si="20"/>
        <v>556392</v>
      </c>
      <c r="O804" s="10"/>
      <c r="P804" s="10">
        <f t="shared" si="21"/>
        <v>556392</v>
      </c>
      <c r="Q804" s="10"/>
      <c r="R804" s="10"/>
      <c r="S804" s="10"/>
      <c r="T804" s="10"/>
      <c r="U804" s="10">
        <v>556392</v>
      </c>
      <c r="V804" s="10"/>
      <c r="W804" s="10"/>
      <c r="X804" s="41"/>
      <c r="Y804" s="41"/>
      <c r="Z804" s="41"/>
      <c r="AA804" s="41">
        <v>1</v>
      </c>
    </row>
    <row r="805" spans="1:27" ht="52" x14ac:dyDescent="0.35">
      <c r="A805" s="11">
        <v>801</v>
      </c>
      <c r="B805" s="11" t="s">
        <v>708</v>
      </c>
      <c r="C805" s="11" t="s">
        <v>709</v>
      </c>
      <c r="D805" s="11">
        <v>370</v>
      </c>
      <c r="E805" s="15" t="s">
        <v>714</v>
      </c>
      <c r="F805" s="19"/>
      <c r="G805" s="11" t="s">
        <v>72</v>
      </c>
      <c r="H805" s="15" t="s">
        <v>1052</v>
      </c>
      <c r="I805" s="11"/>
      <c r="J805" s="11" t="s">
        <v>72</v>
      </c>
      <c r="K805" s="11"/>
      <c r="L805" s="11" t="s">
        <v>25</v>
      </c>
      <c r="M805" s="11" t="s">
        <v>24</v>
      </c>
      <c r="N805" s="10">
        <f t="shared" si="20"/>
        <v>73300</v>
      </c>
      <c r="O805" s="10"/>
      <c r="P805" s="10">
        <f t="shared" ref="P805:P841" si="22">SUM(T805:Z805)</f>
        <v>73300</v>
      </c>
      <c r="Q805" s="10"/>
      <c r="R805" s="10"/>
      <c r="S805" s="10"/>
      <c r="T805" s="10"/>
      <c r="U805" s="10">
        <v>73300</v>
      </c>
      <c r="V805" s="10"/>
      <c r="W805" s="10"/>
      <c r="X805" s="41"/>
      <c r="Y805" s="41"/>
      <c r="Z805" s="41"/>
      <c r="AA805" s="41">
        <v>1</v>
      </c>
    </row>
    <row r="806" spans="1:27" ht="52" x14ac:dyDescent="0.35">
      <c r="A806" s="11">
        <v>802</v>
      </c>
      <c r="B806" s="11" t="s">
        <v>708</v>
      </c>
      <c r="C806" s="11" t="s">
        <v>715</v>
      </c>
      <c r="D806" s="11">
        <v>382</v>
      </c>
      <c r="E806" s="15" t="s">
        <v>719</v>
      </c>
      <c r="F806" s="19"/>
      <c r="G806" s="11" t="s">
        <v>72</v>
      </c>
      <c r="H806" s="15" t="s">
        <v>1053</v>
      </c>
      <c r="I806" s="11"/>
      <c r="J806" s="11" t="s">
        <v>72</v>
      </c>
      <c r="K806" s="11"/>
      <c r="L806" s="11" t="s">
        <v>25</v>
      </c>
      <c r="M806" s="11" t="s">
        <v>24</v>
      </c>
      <c r="N806" s="10">
        <f t="shared" si="20"/>
        <v>50000</v>
      </c>
      <c r="O806" s="10"/>
      <c r="P806" s="10">
        <f t="shared" si="22"/>
        <v>50000</v>
      </c>
      <c r="Q806" s="10"/>
      <c r="R806" s="10"/>
      <c r="S806" s="10"/>
      <c r="T806" s="10"/>
      <c r="U806" s="10">
        <v>50000</v>
      </c>
      <c r="V806" s="10"/>
      <c r="W806" s="10"/>
      <c r="X806" s="41"/>
      <c r="Y806" s="41"/>
      <c r="Z806" s="41"/>
      <c r="AA806" s="41">
        <v>1</v>
      </c>
    </row>
    <row r="807" spans="1:27" ht="78" x14ac:dyDescent="0.35">
      <c r="A807" s="11">
        <v>803</v>
      </c>
      <c r="B807" s="11" t="s">
        <v>708</v>
      </c>
      <c r="C807" s="11" t="s">
        <v>709</v>
      </c>
      <c r="D807" s="11">
        <v>369</v>
      </c>
      <c r="E807" s="15" t="s">
        <v>712</v>
      </c>
      <c r="F807" s="19"/>
      <c r="G807" s="11" t="s">
        <v>713</v>
      </c>
      <c r="H807" s="15" t="s">
        <v>1054</v>
      </c>
      <c r="I807" s="11"/>
      <c r="J807" s="11" t="s">
        <v>72</v>
      </c>
      <c r="K807" s="11"/>
      <c r="L807" s="11" t="s">
        <v>25</v>
      </c>
      <c r="M807" s="11" t="s">
        <v>24</v>
      </c>
      <c r="N807" s="10">
        <f t="shared" si="20"/>
        <v>97000</v>
      </c>
      <c r="O807" s="10"/>
      <c r="P807" s="10">
        <f t="shared" si="22"/>
        <v>97000</v>
      </c>
      <c r="Q807" s="10"/>
      <c r="R807" s="10"/>
      <c r="S807" s="10"/>
      <c r="T807" s="10"/>
      <c r="U807" s="10">
        <v>97000</v>
      </c>
      <c r="V807" s="10"/>
      <c r="W807" s="10"/>
      <c r="X807" s="41"/>
      <c r="Y807" s="41"/>
      <c r="Z807" s="41"/>
      <c r="AA807" s="41">
        <v>1</v>
      </c>
    </row>
    <row r="808" spans="1:27" ht="78" x14ac:dyDescent="0.35">
      <c r="A808" s="11">
        <v>804</v>
      </c>
      <c r="B808" s="11" t="s">
        <v>708</v>
      </c>
      <c r="C808" s="11" t="s">
        <v>709</v>
      </c>
      <c r="D808" s="11">
        <v>369</v>
      </c>
      <c r="E808" s="15" t="s">
        <v>712</v>
      </c>
      <c r="F808" s="19"/>
      <c r="G808" s="11" t="s">
        <v>713</v>
      </c>
      <c r="H808" s="15" t="s">
        <v>1055</v>
      </c>
      <c r="I808" s="11"/>
      <c r="J808" s="11" t="s">
        <v>72</v>
      </c>
      <c r="K808" s="11"/>
      <c r="L808" s="11" t="s">
        <v>25</v>
      </c>
      <c r="M808" s="11" t="s">
        <v>24</v>
      </c>
      <c r="N808" s="10">
        <f t="shared" si="20"/>
        <v>20000</v>
      </c>
      <c r="O808" s="10"/>
      <c r="P808" s="10">
        <f t="shared" si="22"/>
        <v>20000</v>
      </c>
      <c r="Q808" s="10"/>
      <c r="R808" s="10"/>
      <c r="S808" s="10"/>
      <c r="T808" s="10"/>
      <c r="U808" s="10">
        <v>20000</v>
      </c>
      <c r="V808" s="10"/>
      <c r="W808" s="10"/>
      <c r="X808" s="41"/>
      <c r="Y808" s="41"/>
      <c r="Z808" s="41"/>
      <c r="AA808" s="41">
        <v>1</v>
      </c>
    </row>
    <row r="809" spans="1:27" ht="52" x14ac:dyDescent="0.35">
      <c r="A809" s="11">
        <v>805</v>
      </c>
      <c r="B809" s="11" t="s">
        <v>708</v>
      </c>
      <c r="C809" s="11" t="s">
        <v>709</v>
      </c>
      <c r="D809" s="11">
        <v>370</v>
      </c>
      <c r="E809" s="15" t="s">
        <v>714</v>
      </c>
      <c r="F809" s="19"/>
      <c r="G809" s="11" t="s">
        <v>72</v>
      </c>
      <c r="H809" s="15" t="s">
        <v>1056</v>
      </c>
      <c r="I809" s="11"/>
      <c r="J809" s="11" t="s">
        <v>72</v>
      </c>
      <c r="K809" s="11"/>
      <c r="L809" s="11" t="s">
        <v>25</v>
      </c>
      <c r="M809" s="11" t="s">
        <v>24</v>
      </c>
      <c r="N809" s="10">
        <f t="shared" si="20"/>
        <v>20000</v>
      </c>
      <c r="O809" s="10"/>
      <c r="P809" s="10">
        <f t="shared" si="22"/>
        <v>20000</v>
      </c>
      <c r="Q809" s="10"/>
      <c r="R809" s="10"/>
      <c r="S809" s="10"/>
      <c r="T809" s="10"/>
      <c r="U809" s="10">
        <v>20000</v>
      </c>
      <c r="V809" s="10"/>
      <c r="W809" s="10"/>
      <c r="X809" s="41"/>
      <c r="Y809" s="41"/>
      <c r="Z809" s="41"/>
      <c r="AA809" s="41">
        <v>1</v>
      </c>
    </row>
    <row r="810" spans="1:27" ht="78" x14ac:dyDescent="0.35">
      <c r="A810" s="11">
        <v>806</v>
      </c>
      <c r="B810" s="11" t="s">
        <v>708</v>
      </c>
      <c r="C810" s="11" t="s">
        <v>709</v>
      </c>
      <c r="D810" s="11">
        <v>369</v>
      </c>
      <c r="E810" s="15" t="s">
        <v>712</v>
      </c>
      <c r="F810" s="19"/>
      <c r="G810" s="11" t="s">
        <v>713</v>
      </c>
      <c r="H810" s="15" t="s">
        <v>1057</v>
      </c>
      <c r="I810" s="11"/>
      <c r="J810" s="11" t="s">
        <v>72</v>
      </c>
      <c r="K810" s="11"/>
      <c r="L810" s="11" t="s">
        <v>25</v>
      </c>
      <c r="M810" s="11" t="s">
        <v>24</v>
      </c>
      <c r="N810" s="10">
        <f t="shared" si="20"/>
        <v>20000</v>
      </c>
      <c r="O810" s="10"/>
      <c r="P810" s="10">
        <f t="shared" si="22"/>
        <v>20000</v>
      </c>
      <c r="Q810" s="10"/>
      <c r="R810" s="10"/>
      <c r="S810" s="10"/>
      <c r="T810" s="10"/>
      <c r="U810" s="10">
        <v>20000</v>
      </c>
      <c r="V810" s="10"/>
      <c r="W810" s="10"/>
      <c r="X810" s="41"/>
      <c r="Y810" s="41"/>
      <c r="Z810" s="41"/>
      <c r="AA810" s="41">
        <v>1</v>
      </c>
    </row>
    <row r="811" spans="1:27" ht="78" x14ac:dyDescent="0.35">
      <c r="A811" s="11">
        <v>807</v>
      </c>
      <c r="B811" s="11" t="s">
        <v>708</v>
      </c>
      <c r="C811" s="11" t="s">
        <v>709</v>
      </c>
      <c r="D811" s="11">
        <v>369</v>
      </c>
      <c r="E811" s="15" t="s">
        <v>712</v>
      </c>
      <c r="F811" s="19"/>
      <c r="G811" s="11" t="s">
        <v>713</v>
      </c>
      <c r="H811" s="15" t="s">
        <v>1058</v>
      </c>
      <c r="I811" s="11"/>
      <c r="J811" s="11" t="s">
        <v>72</v>
      </c>
      <c r="K811" s="11"/>
      <c r="L811" s="11" t="s">
        <v>25</v>
      </c>
      <c r="M811" s="11" t="s">
        <v>24</v>
      </c>
      <c r="N811" s="10">
        <f t="shared" si="20"/>
        <v>100000</v>
      </c>
      <c r="O811" s="10"/>
      <c r="P811" s="10">
        <f t="shared" si="22"/>
        <v>100000</v>
      </c>
      <c r="Q811" s="10"/>
      <c r="R811" s="10"/>
      <c r="S811" s="10"/>
      <c r="T811" s="10"/>
      <c r="U811" s="10">
        <v>100000</v>
      </c>
      <c r="V811" s="10"/>
      <c r="W811" s="10"/>
      <c r="X811" s="41"/>
      <c r="Y811" s="41"/>
      <c r="Z811" s="41"/>
      <c r="AA811" s="41">
        <v>1</v>
      </c>
    </row>
    <row r="812" spans="1:27" ht="65" x14ac:dyDescent="0.35">
      <c r="A812" s="11">
        <v>808</v>
      </c>
      <c r="B812" s="11" t="s">
        <v>708</v>
      </c>
      <c r="C812" s="11" t="s">
        <v>709</v>
      </c>
      <c r="D812" s="11">
        <v>367</v>
      </c>
      <c r="E812" s="15" t="s">
        <v>710</v>
      </c>
      <c r="F812" s="19"/>
      <c r="G812" s="11" t="s">
        <v>711</v>
      </c>
      <c r="H812" s="15" t="s">
        <v>1059</v>
      </c>
      <c r="I812" s="11"/>
      <c r="J812" s="11" t="s">
        <v>72</v>
      </c>
      <c r="K812" s="11"/>
      <c r="L812" s="11" t="s">
        <v>25</v>
      </c>
      <c r="M812" s="11" t="s">
        <v>24</v>
      </c>
      <c r="N812" s="10">
        <f t="shared" si="20"/>
        <v>15000</v>
      </c>
      <c r="O812" s="10"/>
      <c r="P812" s="10">
        <f t="shared" si="22"/>
        <v>15000</v>
      </c>
      <c r="Q812" s="10"/>
      <c r="R812" s="10"/>
      <c r="S812" s="10"/>
      <c r="T812" s="10"/>
      <c r="U812" s="10">
        <v>15000</v>
      </c>
      <c r="V812" s="10"/>
      <c r="W812" s="10"/>
      <c r="X812" s="41"/>
      <c r="Y812" s="41"/>
      <c r="Z812" s="41"/>
      <c r="AA812" s="41">
        <v>1</v>
      </c>
    </row>
    <row r="813" spans="1:27" ht="52" x14ac:dyDescent="0.35">
      <c r="A813" s="11">
        <v>809</v>
      </c>
      <c r="B813" s="11" t="s">
        <v>708</v>
      </c>
      <c r="C813" s="11" t="s">
        <v>709</v>
      </c>
      <c r="D813" s="11">
        <v>370</v>
      </c>
      <c r="E813" s="15" t="s">
        <v>714</v>
      </c>
      <c r="F813" s="19"/>
      <c r="G813" s="11" t="s">
        <v>72</v>
      </c>
      <c r="H813" s="15" t="s">
        <v>1060</v>
      </c>
      <c r="I813" s="11"/>
      <c r="J813" s="11" t="s">
        <v>72</v>
      </c>
      <c r="K813" s="11"/>
      <c r="L813" s="11" t="s">
        <v>25</v>
      </c>
      <c r="M813" s="11" t="s">
        <v>24</v>
      </c>
      <c r="N813" s="10">
        <f t="shared" si="20"/>
        <v>10000</v>
      </c>
      <c r="O813" s="10"/>
      <c r="P813" s="10">
        <f t="shared" si="22"/>
        <v>10000</v>
      </c>
      <c r="Q813" s="10"/>
      <c r="R813" s="10"/>
      <c r="S813" s="10"/>
      <c r="T813" s="10"/>
      <c r="U813" s="10">
        <v>10000</v>
      </c>
      <c r="V813" s="10"/>
      <c r="W813" s="10"/>
      <c r="X813" s="41"/>
      <c r="Y813" s="41"/>
      <c r="Z813" s="41"/>
      <c r="AA813" s="41">
        <v>1</v>
      </c>
    </row>
    <row r="814" spans="1:27" ht="39" x14ac:dyDescent="0.35">
      <c r="A814" s="11">
        <v>810</v>
      </c>
      <c r="B814" s="11" t="s">
        <v>708</v>
      </c>
      <c r="C814" s="11" t="s">
        <v>715</v>
      </c>
      <c r="D814" s="11">
        <v>384</v>
      </c>
      <c r="E814" s="15" t="s">
        <v>721</v>
      </c>
      <c r="F814" s="19"/>
      <c r="G814" s="11" t="s">
        <v>722</v>
      </c>
      <c r="H814" s="15" t="s">
        <v>1061</v>
      </c>
      <c r="I814" s="11"/>
      <c r="J814" s="11" t="s">
        <v>72</v>
      </c>
      <c r="K814" s="11"/>
      <c r="L814" s="11" t="s">
        <v>25</v>
      </c>
      <c r="M814" s="11" t="s">
        <v>24</v>
      </c>
      <c r="N814" s="10">
        <f t="shared" si="20"/>
        <v>20000</v>
      </c>
      <c r="O814" s="10"/>
      <c r="P814" s="10">
        <f t="shared" si="22"/>
        <v>20000</v>
      </c>
      <c r="Q814" s="10"/>
      <c r="R814" s="10"/>
      <c r="S814" s="10"/>
      <c r="T814" s="10"/>
      <c r="U814" s="10">
        <v>20000</v>
      </c>
      <c r="V814" s="10"/>
      <c r="W814" s="10"/>
      <c r="X814" s="41"/>
      <c r="Y814" s="41"/>
      <c r="Z814" s="41"/>
      <c r="AA814" s="41">
        <v>1</v>
      </c>
    </row>
    <row r="815" spans="1:27" ht="91" x14ac:dyDescent="0.35">
      <c r="A815" s="11">
        <v>811</v>
      </c>
      <c r="B815" s="11" t="s">
        <v>618</v>
      </c>
      <c r="C815" s="11" t="s">
        <v>619</v>
      </c>
      <c r="D815" s="11">
        <v>69</v>
      </c>
      <c r="E815" s="15" t="s">
        <v>621</v>
      </c>
      <c r="F815" s="19"/>
      <c r="G815" s="11" t="s">
        <v>76</v>
      </c>
      <c r="H815" s="15" t="s">
        <v>83</v>
      </c>
      <c r="I815" s="11"/>
      <c r="J815" s="11" t="s">
        <v>76</v>
      </c>
      <c r="K815" s="11"/>
      <c r="L815" s="11" t="s">
        <v>25</v>
      </c>
      <c r="M815" s="11" t="s">
        <v>24</v>
      </c>
      <c r="N815" s="10">
        <f t="shared" si="20"/>
        <v>101835489</v>
      </c>
      <c r="O815" s="10"/>
      <c r="P815" s="10">
        <f t="shared" si="22"/>
        <v>101835489</v>
      </c>
      <c r="Q815" s="10"/>
      <c r="R815" s="10"/>
      <c r="S815" s="10"/>
      <c r="T815" s="10"/>
      <c r="U815" s="10">
        <v>33945163</v>
      </c>
      <c r="V815" s="10">
        <v>33945163</v>
      </c>
      <c r="W815" s="10">
        <v>33945163</v>
      </c>
      <c r="X815" s="41"/>
      <c r="Y815" s="41"/>
      <c r="Z815" s="41"/>
      <c r="AA815" s="41">
        <v>1</v>
      </c>
    </row>
    <row r="816" spans="1:27" ht="91" x14ac:dyDescent="0.35">
      <c r="A816" s="11">
        <v>812</v>
      </c>
      <c r="B816" s="11" t="s">
        <v>618</v>
      </c>
      <c r="C816" s="11" t="s">
        <v>619</v>
      </c>
      <c r="D816" s="11">
        <v>69</v>
      </c>
      <c r="E816" s="15" t="s">
        <v>621</v>
      </c>
      <c r="F816" s="19"/>
      <c r="G816" s="11" t="s">
        <v>76</v>
      </c>
      <c r="H816" s="15" t="s">
        <v>1062</v>
      </c>
      <c r="I816" s="11"/>
      <c r="J816" s="11" t="s">
        <v>76</v>
      </c>
      <c r="K816" s="11"/>
      <c r="L816" s="11" t="s">
        <v>25</v>
      </c>
      <c r="M816" s="11" t="s">
        <v>24</v>
      </c>
      <c r="N816" s="10">
        <f t="shared" si="20"/>
        <v>16803168</v>
      </c>
      <c r="O816" s="10"/>
      <c r="P816" s="10">
        <f t="shared" si="22"/>
        <v>16803168</v>
      </c>
      <c r="Q816" s="10"/>
      <c r="R816" s="10"/>
      <c r="S816" s="10"/>
      <c r="T816" s="10"/>
      <c r="U816" s="10">
        <v>5601056</v>
      </c>
      <c r="V816" s="10">
        <v>5601056</v>
      </c>
      <c r="W816" s="10">
        <v>5601056</v>
      </c>
      <c r="X816" s="41"/>
      <c r="Y816" s="41"/>
      <c r="Z816" s="41"/>
      <c r="AA816" s="41">
        <v>1</v>
      </c>
    </row>
    <row r="817" spans="1:27" ht="91" x14ac:dyDescent="0.35">
      <c r="A817" s="11">
        <v>813</v>
      </c>
      <c r="B817" s="11" t="s">
        <v>618</v>
      </c>
      <c r="C817" s="11" t="s">
        <v>619</v>
      </c>
      <c r="D817" s="11">
        <v>69</v>
      </c>
      <c r="E817" s="15" t="s">
        <v>621</v>
      </c>
      <c r="F817" s="19"/>
      <c r="G817" s="11" t="s">
        <v>76</v>
      </c>
      <c r="H817" s="15" t="s">
        <v>1063</v>
      </c>
      <c r="I817" s="11"/>
      <c r="J817" s="11" t="s">
        <v>76</v>
      </c>
      <c r="K817" s="11"/>
      <c r="L817" s="11" t="s">
        <v>25</v>
      </c>
      <c r="M817" s="11" t="s">
        <v>24</v>
      </c>
      <c r="N817" s="10">
        <f t="shared" si="20"/>
        <v>3742906</v>
      </c>
      <c r="O817" s="10"/>
      <c r="P817" s="10">
        <f t="shared" si="22"/>
        <v>3742906</v>
      </c>
      <c r="Q817" s="10"/>
      <c r="R817" s="10"/>
      <c r="S817" s="10"/>
      <c r="T817" s="10"/>
      <c r="U817" s="10">
        <v>266735</v>
      </c>
      <c r="V817" s="10">
        <v>1257676</v>
      </c>
      <c r="W817" s="10">
        <v>2218495</v>
      </c>
      <c r="X817" s="41"/>
      <c r="Y817" s="41"/>
      <c r="Z817" s="41"/>
      <c r="AA817" s="41">
        <v>1</v>
      </c>
    </row>
    <row r="818" spans="1:27" ht="91" x14ac:dyDescent="0.35">
      <c r="A818" s="11">
        <v>814</v>
      </c>
      <c r="B818" s="11" t="s">
        <v>618</v>
      </c>
      <c r="C818" s="11" t="s">
        <v>619</v>
      </c>
      <c r="D818" s="11">
        <v>69</v>
      </c>
      <c r="E818" s="15" t="s">
        <v>621</v>
      </c>
      <c r="F818" s="19"/>
      <c r="G818" s="11" t="s">
        <v>76</v>
      </c>
      <c r="H818" s="15" t="s">
        <v>1064</v>
      </c>
      <c r="I818" s="11"/>
      <c r="J818" s="11" t="s">
        <v>76</v>
      </c>
      <c r="K818" s="11"/>
      <c r="L818" s="11" t="s">
        <v>25</v>
      </c>
      <c r="M818" s="11" t="s">
        <v>24</v>
      </c>
      <c r="N818" s="10">
        <f t="shared" si="20"/>
        <v>2553336</v>
      </c>
      <c r="O818" s="10"/>
      <c r="P818" s="10">
        <f t="shared" si="22"/>
        <v>2553336</v>
      </c>
      <c r="Q818" s="10"/>
      <c r="R818" s="10"/>
      <c r="S818" s="10"/>
      <c r="T818" s="10"/>
      <c r="U818" s="10">
        <v>851112</v>
      </c>
      <c r="V818" s="10">
        <v>851112</v>
      </c>
      <c r="W818" s="10">
        <v>851112</v>
      </c>
      <c r="X818" s="41"/>
      <c r="Y818" s="41"/>
      <c r="Z818" s="41"/>
      <c r="AA818" s="41">
        <v>1</v>
      </c>
    </row>
    <row r="819" spans="1:27" ht="104" x14ac:dyDescent="0.35">
      <c r="A819" s="11">
        <v>815</v>
      </c>
      <c r="B819" s="11" t="s">
        <v>618</v>
      </c>
      <c r="C819" s="11" t="s">
        <v>619</v>
      </c>
      <c r="D819" s="11">
        <v>70</v>
      </c>
      <c r="E819" s="15" t="s">
        <v>627</v>
      </c>
      <c r="F819" s="19"/>
      <c r="G819" s="11" t="s">
        <v>76</v>
      </c>
      <c r="H819" s="15" t="s">
        <v>1065</v>
      </c>
      <c r="I819" s="11"/>
      <c r="J819" s="11" t="s">
        <v>76</v>
      </c>
      <c r="K819" s="11"/>
      <c r="L819" s="11" t="s">
        <v>25</v>
      </c>
      <c r="M819" s="11" t="s">
        <v>24</v>
      </c>
      <c r="N819" s="10">
        <f t="shared" si="20"/>
        <v>109844124</v>
      </c>
      <c r="O819" s="10"/>
      <c r="P819" s="10">
        <f t="shared" si="22"/>
        <v>109844124</v>
      </c>
      <c r="Q819" s="10"/>
      <c r="R819" s="10"/>
      <c r="S819" s="10"/>
      <c r="T819" s="10"/>
      <c r="U819" s="10">
        <v>49844124</v>
      </c>
      <c r="V819" s="10">
        <v>30000000</v>
      </c>
      <c r="W819" s="10">
        <v>30000000</v>
      </c>
      <c r="X819" s="41"/>
      <c r="Y819" s="41"/>
      <c r="Z819" s="41"/>
      <c r="AA819" s="41">
        <v>1</v>
      </c>
    </row>
    <row r="820" spans="1:27" ht="91" x14ac:dyDescent="0.35">
      <c r="A820" s="11">
        <v>816</v>
      </c>
      <c r="B820" s="11" t="s">
        <v>618</v>
      </c>
      <c r="C820" s="11" t="s">
        <v>623</v>
      </c>
      <c r="D820" s="11">
        <v>84</v>
      </c>
      <c r="E820" s="15" t="s">
        <v>625</v>
      </c>
      <c r="F820" s="19"/>
      <c r="G820" s="11" t="s">
        <v>628</v>
      </c>
      <c r="H820" s="15" t="s">
        <v>1066</v>
      </c>
      <c r="I820" s="11"/>
      <c r="J820" s="11" t="s">
        <v>76</v>
      </c>
      <c r="K820" s="11"/>
      <c r="L820" s="11" t="s">
        <v>25</v>
      </c>
      <c r="M820" s="11" t="s">
        <v>24</v>
      </c>
      <c r="N820" s="10">
        <f t="shared" si="20"/>
        <v>15000000</v>
      </c>
      <c r="O820" s="10"/>
      <c r="P820" s="10">
        <f t="shared" si="22"/>
        <v>15000000</v>
      </c>
      <c r="Q820" s="10"/>
      <c r="R820" s="10"/>
      <c r="S820" s="10"/>
      <c r="T820" s="10"/>
      <c r="U820" s="10">
        <v>5000000</v>
      </c>
      <c r="V820" s="10">
        <v>5000000</v>
      </c>
      <c r="W820" s="10">
        <v>5000000</v>
      </c>
      <c r="X820" s="41"/>
      <c r="Y820" s="41"/>
      <c r="Z820" s="41"/>
      <c r="AA820" s="41">
        <v>1</v>
      </c>
    </row>
    <row r="821" spans="1:27" ht="78" x14ac:dyDescent="0.35">
      <c r="A821" s="11">
        <v>817</v>
      </c>
      <c r="B821" s="11" t="s">
        <v>618</v>
      </c>
      <c r="C821" s="11" t="s">
        <v>619</v>
      </c>
      <c r="D821" s="11">
        <v>68</v>
      </c>
      <c r="E821" s="15" t="s">
        <v>620</v>
      </c>
      <c r="F821" s="19"/>
      <c r="G821" s="11" t="s">
        <v>76</v>
      </c>
      <c r="H821" s="15" t="s">
        <v>1067</v>
      </c>
      <c r="I821" s="11"/>
      <c r="J821" s="11" t="s">
        <v>76</v>
      </c>
      <c r="K821" s="11"/>
      <c r="L821" s="11" t="s">
        <v>25</v>
      </c>
      <c r="M821" s="11" t="s">
        <v>24</v>
      </c>
      <c r="N821" s="10">
        <f t="shared" si="20"/>
        <v>24508881</v>
      </c>
      <c r="O821" s="10"/>
      <c r="P821" s="10">
        <f t="shared" si="22"/>
        <v>24508881</v>
      </c>
      <c r="Q821" s="10"/>
      <c r="R821" s="10"/>
      <c r="S821" s="10"/>
      <c r="T821" s="10"/>
      <c r="U821" s="10">
        <v>8169627</v>
      </c>
      <c r="V821" s="10">
        <v>8169627</v>
      </c>
      <c r="W821" s="10">
        <v>8169627</v>
      </c>
      <c r="X821" s="41"/>
      <c r="Y821" s="41"/>
      <c r="Z821" s="41"/>
      <c r="AA821" s="41">
        <v>1</v>
      </c>
    </row>
    <row r="822" spans="1:27" ht="104" x14ac:dyDescent="0.35">
      <c r="A822" s="11">
        <v>818</v>
      </c>
      <c r="B822" s="11" t="s">
        <v>618</v>
      </c>
      <c r="C822" s="11" t="s">
        <v>619</v>
      </c>
      <c r="D822" s="11">
        <v>70</v>
      </c>
      <c r="E822" s="15" t="s">
        <v>627</v>
      </c>
      <c r="F822" s="19"/>
      <c r="G822" s="11" t="s">
        <v>76</v>
      </c>
      <c r="H822" s="15" t="s">
        <v>1068</v>
      </c>
      <c r="I822" s="11"/>
      <c r="J822" s="11" t="s">
        <v>76</v>
      </c>
      <c r="K822" s="11"/>
      <c r="L822" s="11" t="s">
        <v>25</v>
      </c>
      <c r="M822" s="11" t="s">
        <v>24</v>
      </c>
      <c r="N822" s="10">
        <f t="shared" si="20"/>
        <v>1284030</v>
      </c>
      <c r="O822" s="10"/>
      <c r="P822" s="10">
        <f t="shared" si="22"/>
        <v>1284030</v>
      </c>
      <c r="Q822" s="10"/>
      <c r="R822" s="10"/>
      <c r="S822" s="10"/>
      <c r="T822" s="10"/>
      <c r="U822" s="10">
        <v>428010</v>
      </c>
      <c r="V822" s="10">
        <v>428010</v>
      </c>
      <c r="W822" s="10">
        <v>428010</v>
      </c>
      <c r="X822" s="41"/>
      <c r="Y822" s="41"/>
      <c r="Z822" s="41"/>
      <c r="AA822" s="41">
        <v>1</v>
      </c>
    </row>
    <row r="823" spans="1:27" ht="104" x14ac:dyDescent="0.35">
      <c r="A823" s="11">
        <v>819</v>
      </c>
      <c r="B823" s="11" t="s">
        <v>618</v>
      </c>
      <c r="C823" s="11" t="s">
        <v>619</v>
      </c>
      <c r="D823" s="11">
        <v>71</v>
      </c>
      <c r="E823" s="15" t="s">
        <v>1099</v>
      </c>
      <c r="F823" s="19"/>
      <c r="G823" s="11" t="s">
        <v>76</v>
      </c>
      <c r="H823" s="15" t="s">
        <v>1069</v>
      </c>
      <c r="I823" s="11"/>
      <c r="J823" s="11" t="s">
        <v>76</v>
      </c>
      <c r="K823" s="11"/>
      <c r="L823" s="11" t="s">
        <v>25</v>
      </c>
      <c r="M823" s="11" t="s">
        <v>24</v>
      </c>
      <c r="N823" s="10">
        <f t="shared" si="20"/>
        <v>13844827</v>
      </c>
      <c r="O823" s="10"/>
      <c r="P823" s="10">
        <f t="shared" si="22"/>
        <v>13844827</v>
      </c>
      <c r="Q823" s="10"/>
      <c r="R823" s="10"/>
      <c r="S823" s="10"/>
      <c r="T823" s="10"/>
      <c r="U823" s="10">
        <v>4611973</v>
      </c>
      <c r="V823" s="10">
        <v>4607174</v>
      </c>
      <c r="W823" s="10">
        <v>4625680</v>
      </c>
      <c r="X823" s="41"/>
      <c r="Y823" s="41"/>
      <c r="Z823" s="41"/>
      <c r="AA823" s="41">
        <v>1</v>
      </c>
    </row>
    <row r="824" spans="1:27" ht="78" x14ac:dyDescent="0.35">
      <c r="A824" s="11">
        <v>820</v>
      </c>
      <c r="B824" s="11" t="s">
        <v>618</v>
      </c>
      <c r="C824" s="11" t="s">
        <v>619</v>
      </c>
      <c r="D824" s="11">
        <v>68</v>
      </c>
      <c r="E824" s="15" t="s">
        <v>620</v>
      </c>
      <c r="F824" s="19"/>
      <c r="G824" s="11" t="s">
        <v>76</v>
      </c>
      <c r="H824" s="15" t="s">
        <v>1070</v>
      </c>
      <c r="I824" s="11"/>
      <c r="J824" s="11" t="s">
        <v>76</v>
      </c>
      <c r="K824" s="11"/>
      <c r="L824" s="11" t="s">
        <v>25</v>
      </c>
      <c r="M824" s="11" t="s">
        <v>24</v>
      </c>
      <c r="N824" s="10">
        <f t="shared" si="20"/>
        <v>16300366</v>
      </c>
      <c r="O824" s="10"/>
      <c r="P824" s="10">
        <f t="shared" si="22"/>
        <v>16300366</v>
      </c>
      <c r="Q824" s="10"/>
      <c r="R824" s="10"/>
      <c r="S824" s="10"/>
      <c r="T824" s="10"/>
      <c r="U824" s="10">
        <v>5372950</v>
      </c>
      <c r="V824" s="10">
        <v>5472961</v>
      </c>
      <c r="W824" s="10">
        <v>5454455</v>
      </c>
      <c r="X824" s="41"/>
      <c r="Y824" s="41"/>
      <c r="Z824" s="41"/>
      <c r="AA824" s="41">
        <v>1</v>
      </c>
    </row>
    <row r="825" spans="1:27" ht="78" x14ac:dyDescent="0.35">
      <c r="A825" s="11">
        <v>821</v>
      </c>
      <c r="B825" s="11" t="s">
        <v>618</v>
      </c>
      <c r="C825" s="11" t="s">
        <v>619</v>
      </c>
      <c r="D825" s="11">
        <v>68</v>
      </c>
      <c r="E825" s="15" t="s">
        <v>620</v>
      </c>
      <c r="F825" s="19"/>
      <c r="G825" s="11" t="s">
        <v>76</v>
      </c>
      <c r="H825" s="15" t="s">
        <v>1071</v>
      </c>
      <c r="I825" s="11"/>
      <c r="J825" s="11" t="s">
        <v>76</v>
      </c>
      <c r="K825" s="11"/>
      <c r="L825" s="11" t="s">
        <v>25</v>
      </c>
      <c r="M825" s="11" t="s">
        <v>24</v>
      </c>
      <c r="N825" s="10">
        <f t="shared" si="20"/>
        <v>6760896</v>
      </c>
      <c r="O825" s="10"/>
      <c r="P825" s="10">
        <f t="shared" si="22"/>
        <v>6760896</v>
      </c>
      <c r="Q825" s="10"/>
      <c r="R825" s="10"/>
      <c r="S825" s="10"/>
      <c r="T825" s="10"/>
      <c r="U825" s="10">
        <v>2226567</v>
      </c>
      <c r="V825" s="10">
        <v>2251186</v>
      </c>
      <c r="W825" s="10">
        <v>2283143</v>
      </c>
      <c r="X825" s="41"/>
      <c r="Y825" s="41"/>
      <c r="Z825" s="41"/>
      <c r="AA825" s="41">
        <v>1</v>
      </c>
    </row>
    <row r="826" spans="1:27" ht="78" x14ac:dyDescent="0.35">
      <c r="A826" s="11">
        <v>822</v>
      </c>
      <c r="B826" s="11" t="s">
        <v>618</v>
      </c>
      <c r="C826" s="11" t="s">
        <v>619</v>
      </c>
      <c r="D826" s="11">
        <v>68</v>
      </c>
      <c r="E826" s="15" t="s">
        <v>620</v>
      </c>
      <c r="F826" s="19"/>
      <c r="G826" s="11" t="s">
        <v>76</v>
      </c>
      <c r="H826" s="15" t="s">
        <v>1072</v>
      </c>
      <c r="I826" s="11"/>
      <c r="J826" s="11" t="s">
        <v>76</v>
      </c>
      <c r="K826" s="11"/>
      <c r="L826" s="11" t="s">
        <v>25</v>
      </c>
      <c r="M826" s="11" t="s">
        <v>24</v>
      </c>
      <c r="N826" s="10">
        <f t="shared" si="20"/>
        <v>2370000</v>
      </c>
      <c r="O826" s="10"/>
      <c r="P826" s="10">
        <f t="shared" si="22"/>
        <v>2370000</v>
      </c>
      <c r="Q826" s="10"/>
      <c r="R826" s="10"/>
      <c r="S826" s="10"/>
      <c r="T826" s="10"/>
      <c r="U826" s="10">
        <v>670000</v>
      </c>
      <c r="V826" s="10">
        <v>850000</v>
      </c>
      <c r="W826" s="10">
        <v>850000</v>
      </c>
      <c r="X826" s="41"/>
      <c r="Y826" s="41"/>
      <c r="Z826" s="41"/>
      <c r="AA826" s="41">
        <v>1</v>
      </c>
    </row>
    <row r="827" spans="1:27" ht="91" x14ac:dyDescent="0.35">
      <c r="A827" s="11">
        <v>823</v>
      </c>
      <c r="B827" s="11" t="s">
        <v>618</v>
      </c>
      <c r="C827" s="11" t="s">
        <v>619</v>
      </c>
      <c r="D827" s="11">
        <v>69</v>
      </c>
      <c r="E827" s="15" t="s">
        <v>621</v>
      </c>
      <c r="F827" s="19"/>
      <c r="G827" s="11" t="s">
        <v>76</v>
      </c>
      <c r="H827" s="15" t="s">
        <v>1073</v>
      </c>
      <c r="I827" s="11"/>
      <c r="J827" s="11" t="s">
        <v>76</v>
      </c>
      <c r="K827" s="11"/>
      <c r="L827" s="11" t="s">
        <v>25</v>
      </c>
      <c r="M827" s="11" t="s">
        <v>24</v>
      </c>
      <c r="N827" s="10">
        <f t="shared" si="20"/>
        <v>933540</v>
      </c>
      <c r="O827" s="10"/>
      <c r="P827" s="10">
        <f t="shared" si="22"/>
        <v>933540</v>
      </c>
      <c r="Q827" s="10"/>
      <c r="R827" s="10"/>
      <c r="S827" s="10"/>
      <c r="T827" s="10"/>
      <c r="U827" s="10">
        <v>311180</v>
      </c>
      <c r="V827" s="10">
        <v>311180</v>
      </c>
      <c r="W827" s="10">
        <v>311180</v>
      </c>
      <c r="X827" s="41"/>
      <c r="Y827" s="41"/>
      <c r="Z827" s="41"/>
      <c r="AA827" s="41">
        <v>1</v>
      </c>
    </row>
    <row r="828" spans="1:27" ht="117" x14ac:dyDescent="0.35">
      <c r="A828" s="11">
        <v>824</v>
      </c>
      <c r="B828" s="11" t="s">
        <v>618</v>
      </c>
      <c r="C828" s="11" t="s">
        <v>619</v>
      </c>
      <c r="D828" s="11">
        <v>72</v>
      </c>
      <c r="E828" s="15" t="s">
        <v>622</v>
      </c>
      <c r="F828" s="19"/>
      <c r="G828" s="11" t="s">
        <v>76</v>
      </c>
      <c r="H828" s="15" t="s">
        <v>1010</v>
      </c>
      <c r="I828" s="11"/>
      <c r="J828" s="11" t="s">
        <v>76</v>
      </c>
      <c r="K828" s="11"/>
      <c r="L828" s="11" t="s">
        <v>25</v>
      </c>
      <c r="M828" s="11" t="s">
        <v>24</v>
      </c>
      <c r="N828" s="10">
        <f t="shared" si="20"/>
        <v>80935</v>
      </c>
      <c r="O828" s="10"/>
      <c r="P828" s="10">
        <f t="shared" si="22"/>
        <v>80935</v>
      </c>
      <c r="Q828" s="10"/>
      <c r="R828" s="10"/>
      <c r="S828" s="10"/>
      <c r="T828" s="10"/>
      <c r="U828" s="10">
        <v>80935</v>
      </c>
      <c r="V828" s="10"/>
      <c r="W828" s="10"/>
      <c r="X828" s="41"/>
      <c r="Y828" s="41"/>
      <c r="Z828" s="41"/>
      <c r="AA828" s="41">
        <v>1</v>
      </c>
    </row>
    <row r="829" spans="1:27" ht="52" x14ac:dyDescent="0.35">
      <c r="A829" s="11">
        <v>825</v>
      </c>
      <c r="B829" s="11" t="s">
        <v>723</v>
      </c>
      <c r="C829" s="11" t="s">
        <v>724</v>
      </c>
      <c r="D829" s="11">
        <v>406</v>
      </c>
      <c r="E829" s="15" t="s">
        <v>725</v>
      </c>
      <c r="F829" s="19"/>
      <c r="G829" s="11" t="s">
        <v>726</v>
      </c>
      <c r="H829" s="15" t="s">
        <v>980</v>
      </c>
      <c r="I829" s="11"/>
      <c r="J829" s="11" t="s">
        <v>402</v>
      </c>
      <c r="K829" s="11"/>
      <c r="L829" s="11" t="s">
        <v>25</v>
      </c>
      <c r="M829" s="11" t="s">
        <v>24</v>
      </c>
      <c r="N829" s="10">
        <f t="shared" si="20"/>
        <v>470569</v>
      </c>
      <c r="O829" s="10"/>
      <c r="P829" s="10">
        <f t="shared" si="22"/>
        <v>470569</v>
      </c>
      <c r="Q829" s="10"/>
      <c r="R829" s="10"/>
      <c r="S829" s="10"/>
      <c r="T829" s="10"/>
      <c r="U829" s="10">
        <v>470569</v>
      </c>
      <c r="V829" s="10"/>
      <c r="W829" s="10"/>
      <c r="X829" s="41"/>
      <c r="Y829" s="41"/>
      <c r="Z829" s="41"/>
      <c r="AA829" s="41">
        <v>1</v>
      </c>
    </row>
    <row r="830" spans="1:27" ht="91" x14ac:dyDescent="0.35">
      <c r="A830" s="11">
        <v>826</v>
      </c>
      <c r="B830" s="11" t="s">
        <v>672</v>
      </c>
      <c r="C830" s="11" t="s">
        <v>695</v>
      </c>
      <c r="D830" s="11">
        <v>316</v>
      </c>
      <c r="E830" s="15" t="s">
        <v>698</v>
      </c>
      <c r="F830" s="19"/>
      <c r="G830" s="11" t="s">
        <v>699</v>
      </c>
      <c r="H830" s="15" t="s">
        <v>1074</v>
      </c>
      <c r="I830" s="11"/>
      <c r="J830" s="11" t="s">
        <v>402</v>
      </c>
      <c r="K830" s="11"/>
      <c r="L830" s="11" t="s">
        <v>25</v>
      </c>
      <c r="M830" s="11" t="s">
        <v>24</v>
      </c>
      <c r="N830" s="10">
        <f t="shared" si="20"/>
        <v>4523754</v>
      </c>
      <c r="O830" s="10"/>
      <c r="P830" s="10">
        <f t="shared" si="22"/>
        <v>4523754</v>
      </c>
      <c r="Q830" s="10"/>
      <c r="R830" s="10"/>
      <c r="S830" s="10"/>
      <c r="T830" s="10"/>
      <c r="U830" s="10">
        <v>2699868</v>
      </c>
      <c r="V830" s="10"/>
      <c r="W830" s="10">
        <v>1823886</v>
      </c>
      <c r="X830" s="41"/>
      <c r="Y830" s="41"/>
      <c r="Z830" s="41"/>
      <c r="AA830" s="41">
        <v>1</v>
      </c>
    </row>
    <row r="831" spans="1:27" ht="91" x14ac:dyDescent="0.35">
      <c r="A831" s="11">
        <v>827</v>
      </c>
      <c r="B831" s="11" t="s">
        <v>672</v>
      </c>
      <c r="C831" s="11" t="s">
        <v>695</v>
      </c>
      <c r="D831" s="11">
        <v>316</v>
      </c>
      <c r="E831" s="15" t="s">
        <v>698</v>
      </c>
      <c r="F831" s="19"/>
      <c r="G831" s="11" t="s">
        <v>699</v>
      </c>
      <c r="H831" s="15" t="s">
        <v>1075</v>
      </c>
      <c r="I831" s="11"/>
      <c r="J831" s="11" t="s">
        <v>402</v>
      </c>
      <c r="K831" s="11"/>
      <c r="L831" s="11" t="s">
        <v>25</v>
      </c>
      <c r="M831" s="11" t="s">
        <v>24</v>
      </c>
      <c r="N831" s="10">
        <f t="shared" si="20"/>
        <v>804878</v>
      </c>
      <c r="O831" s="10"/>
      <c r="P831" s="10">
        <f t="shared" si="22"/>
        <v>804878</v>
      </c>
      <c r="Q831" s="10"/>
      <c r="R831" s="10"/>
      <c r="S831" s="10"/>
      <c r="T831" s="10"/>
      <c r="U831" s="10">
        <v>804878</v>
      </c>
      <c r="V831" s="10"/>
      <c r="W831" s="10"/>
      <c r="X831" s="41"/>
      <c r="Y831" s="41"/>
      <c r="Z831" s="41"/>
      <c r="AA831" s="41">
        <v>1</v>
      </c>
    </row>
    <row r="832" spans="1:27" ht="78" x14ac:dyDescent="0.35">
      <c r="A832" s="11">
        <v>828</v>
      </c>
      <c r="B832" s="11" t="s">
        <v>723</v>
      </c>
      <c r="C832" s="11" t="s">
        <v>724</v>
      </c>
      <c r="D832" s="11">
        <v>410</v>
      </c>
      <c r="E832" s="15" t="s">
        <v>730</v>
      </c>
      <c r="F832" s="19"/>
      <c r="G832" s="11" t="s">
        <v>731</v>
      </c>
      <c r="H832" s="15" t="s">
        <v>1076</v>
      </c>
      <c r="I832" s="11"/>
      <c r="J832" s="11" t="s">
        <v>1538</v>
      </c>
      <c r="K832" s="11"/>
      <c r="L832" s="11" t="s">
        <v>25</v>
      </c>
      <c r="M832" s="11" t="s">
        <v>24</v>
      </c>
      <c r="N832" s="10">
        <f t="shared" si="20"/>
        <v>1500000</v>
      </c>
      <c r="O832" s="10"/>
      <c r="P832" s="10">
        <f t="shared" si="22"/>
        <v>1500000</v>
      </c>
      <c r="Q832" s="10"/>
      <c r="R832" s="10"/>
      <c r="S832" s="10"/>
      <c r="T832" s="10"/>
      <c r="U832" s="10">
        <v>500000</v>
      </c>
      <c r="V832" s="10">
        <v>500000</v>
      </c>
      <c r="W832" s="10">
        <v>500000</v>
      </c>
      <c r="X832" s="41"/>
      <c r="Y832" s="41"/>
      <c r="Z832" s="41"/>
      <c r="AA832" s="41">
        <v>1</v>
      </c>
    </row>
    <row r="833" spans="1:27" ht="39" x14ac:dyDescent="0.35">
      <c r="A833" s="11">
        <v>829</v>
      </c>
      <c r="B833" s="11" t="s">
        <v>723</v>
      </c>
      <c r="C833" s="11" t="s">
        <v>724</v>
      </c>
      <c r="D833" s="11">
        <v>411</v>
      </c>
      <c r="E833" s="15" t="s">
        <v>926</v>
      </c>
      <c r="F833" s="19"/>
      <c r="G833" s="11" t="s">
        <v>72</v>
      </c>
      <c r="H833" s="15" t="s">
        <v>1077</v>
      </c>
      <c r="I833" s="11"/>
      <c r="J833" s="11" t="s">
        <v>1538</v>
      </c>
      <c r="K833" s="11"/>
      <c r="L833" s="11" t="s">
        <v>25</v>
      </c>
      <c r="M833" s="11" t="s">
        <v>24</v>
      </c>
      <c r="N833" s="10">
        <f t="shared" si="20"/>
        <v>34008</v>
      </c>
      <c r="O833" s="10"/>
      <c r="P833" s="10">
        <f t="shared" si="22"/>
        <v>34008</v>
      </c>
      <c r="Q833" s="10"/>
      <c r="R833" s="10"/>
      <c r="S833" s="10"/>
      <c r="T833" s="10"/>
      <c r="U833" s="10">
        <v>34008</v>
      </c>
      <c r="V833" s="10"/>
      <c r="W833" s="10"/>
      <c r="X833" s="41"/>
      <c r="Y833" s="41"/>
      <c r="Z833" s="41"/>
      <c r="AA833" s="41">
        <v>1</v>
      </c>
    </row>
    <row r="834" spans="1:27" ht="78" x14ac:dyDescent="0.35">
      <c r="A834" s="11">
        <v>830</v>
      </c>
      <c r="B834" s="11" t="s">
        <v>708</v>
      </c>
      <c r="C834" s="11" t="s">
        <v>709</v>
      </c>
      <c r="D834" s="11">
        <v>369</v>
      </c>
      <c r="E834" s="15" t="s">
        <v>712</v>
      </c>
      <c r="F834" s="19"/>
      <c r="G834" s="11" t="s">
        <v>713</v>
      </c>
      <c r="H834" s="15" t="s">
        <v>1078</v>
      </c>
      <c r="I834" s="11"/>
      <c r="J834" s="11" t="s">
        <v>90</v>
      </c>
      <c r="K834" s="11"/>
      <c r="L834" s="11" t="s">
        <v>25</v>
      </c>
      <c r="M834" s="11" t="s">
        <v>24</v>
      </c>
      <c r="N834" s="10">
        <f t="shared" si="20"/>
        <v>50000</v>
      </c>
      <c r="O834" s="10"/>
      <c r="P834" s="10">
        <f t="shared" si="22"/>
        <v>50000</v>
      </c>
      <c r="Q834" s="10"/>
      <c r="R834" s="10"/>
      <c r="S834" s="10"/>
      <c r="T834" s="10"/>
      <c r="U834" s="10">
        <v>50000</v>
      </c>
      <c r="V834" s="10"/>
      <c r="W834" s="10"/>
      <c r="X834" s="41"/>
      <c r="Y834" s="41"/>
      <c r="Z834" s="41"/>
      <c r="AA834" s="41">
        <v>1</v>
      </c>
    </row>
    <row r="835" spans="1:27" ht="78" x14ac:dyDescent="0.35">
      <c r="A835" s="11">
        <v>831</v>
      </c>
      <c r="B835" s="11" t="s">
        <v>708</v>
      </c>
      <c r="C835" s="11" t="s">
        <v>709</v>
      </c>
      <c r="D835" s="11">
        <v>369</v>
      </c>
      <c r="E835" s="15" t="s">
        <v>712</v>
      </c>
      <c r="F835" s="19"/>
      <c r="G835" s="11" t="s">
        <v>713</v>
      </c>
      <c r="H835" s="15" t="s">
        <v>1079</v>
      </c>
      <c r="I835" s="11"/>
      <c r="J835" s="11" t="s">
        <v>90</v>
      </c>
      <c r="K835" s="11"/>
      <c r="L835" s="11" t="s">
        <v>25</v>
      </c>
      <c r="M835" s="11" t="s">
        <v>24</v>
      </c>
      <c r="N835" s="10">
        <f t="shared" si="20"/>
        <v>85000</v>
      </c>
      <c r="O835" s="10"/>
      <c r="P835" s="10">
        <f t="shared" si="22"/>
        <v>85000</v>
      </c>
      <c r="Q835" s="10"/>
      <c r="R835" s="10"/>
      <c r="S835" s="10"/>
      <c r="T835" s="10"/>
      <c r="U835" s="10">
        <v>85000</v>
      </c>
      <c r="V835" s="10"/>
      <c r="W835" s="10"/>
      <c r="X835" s="41"/>
      <c r="Y835" s="41"/>
      <c r="Z835" s="41"/>
      <c r="AA835" s="41">
        <v>1</v>
      </c>
    </row>
    <row r="836" spans="1:27" ht="65" x14ac:dyDescent="0.35">
      <c r="A836" s="11">
        <v>832</v>
      </c>
      <c r="B836" s="11" t="s">
        <v>672</v>
      </c>
      <c r="C836" s="11" t="s">
        <v>695</v>
      </c>
      <c r="D836" s="11">
        <v>314</v>
      </c>
      <c r="E836" s="15" t="s">
        <v>696</v>
      </c>
      <c r="F836" s="19"/>
      <c r="G836" s="11" t="s">
        <v>179</v>
      </c>
      <c r="H836" s="15" t="s">
        <v>1080</v>
      </c>
      <c r="I836" s="11"/>
      <c r="J836" s="11" t="s">
        <v>90</v>
      </c>
      <c r="K836" s="11"/>
      <c r="L836" s="11" t="s">
        <v>25</v>
      </c>
      <c r="M836" s="11" t="s">
        <v>24</v>
      </c>
      <c r="N836" s="10">
        <f t="shared" si="20"/>
        <v>50000</v>
      </c>
      <c r="O836" s="10"/>
      <c r="P836" s="10">
        <f t="shared" si="22"/>
        <v>50000</v>
      </c>
      <c r="Q836" s="10"/>
      <c r="R836" s="10"/>
      <c r="S836" s="10"/>
      <c r="T836" s="10"/>
      <c r="U836" s="10">
        <v>50000</v>
      </c>
      <c r="V836" s="10"/>
      <c r="W836" s="10"/>
      <c r="X836" s="41"/>
      <c r="Y836" s="41"/>
      <c r="Z836" s="41"/>
      <c r="AA836" s="41">
        <v>1</v>
      </c>
    </row>
    <row r="837" spans="1:27" ht="78" x14ac:dyDescent="0.35">
      <c r="A837" s="11">
        <v>833</v>
      </c>
      <c r="B837" s="11" t="s">
        <v>708</v>
      </c>
      <c r="C837" s="11" t="s">
        <v>709</v>
      </c>
      <c r="D837" s="11">
        <v>369</v>
      </c>
      <c r="E837" s="15" t="s">
        <v>712</v>
      </c>
      <c r="F837" s="19"/>
      <c r="G837" s="11" t="s">
        <v>713</v>
      </c>
      <c r="H837" s="15" t="s">
        <v>1081</v>
      </c>
      <c r="I837" s="11"/>
      <c r="J837" s="11" t="s">
        <v>90</v>
      </c>
      <c r="K837" s="11"/>
      <c r="L837" s="11" t="s">
        <v>25</v>
      </c>
      <c r="M837" s="11" t="s">
        <v>24</v>
      </c>
      <c r="N837" s="10">
        <f t="shared" ref="N837:N900" si="23">SUM(O837:S837)</f>
        <v>20000</v>
      </c>
      <c r="O837" s="10"/>
      <c r="P837" s="10">
        <f t="shared" si="22"/>
        <v>20000</v>
      </c>
      <c r="Q837" s="10"/>
      <c r="R837" s="10"/>
      <c r="S837" s="10"/>
      <c r="T837" s="10"/>
      <c r="U837" s="10">
        <v>20000</v>
      </c>
      <c r="V837" s="10"/>
      <c r="W837" s="10"/>
      <c r="X837" s="41"/>
      <c r="Y837" s="41"/>
      <c r="Z837" s="41"/>
      <c r="AA837" s="41">
        <v>1</v>
      </c>
    </row>
    <row r="838" spans="1:27" ht="117" x14ac:dyDescent="0.35">
      <c r="A838" s="11">
        <v>834</v>
      </c>
      <c r="B838" s="11" t="s">
        <v>672</v>
      </c>
      <c r="C838" s="11" t="s">
        <v>695</v>
      </c>
      <c r="D838" s="11">
        <v>312</v>
      </c>
      <c r="E838" s="15" t="s">
        <v>747</v>
      </c>
      <c r="F838" s="19"/>
      <c r="G838" s="11" t="s">
        <v>179</v>
      </c>
      <c r="H838" s="15" t="s">
        <v>1082</v>
      </c>
      <c r="I838" s="11"/>
      <c r="J838" s="11" t="s">
        <v>90</v>
      </c>
      <c r="K838" s="11"/>
      <c r="L838" s="11" t="s">
        <v>25</v>
      </c>
      <c r="M838" s="11" t="s">
        <v>24</v>
      </c>
      <c r="N838" s="10">
        <f t="shared" si="23"/>
        <v>50000</v>
      </c>
      <c r="O838" s="10"/>
      <c r="P838" s="10">
        <f t="shared" si="22"/>
        <v>50000</v>
      </c>
      <c r="Q838" s="10"/>
      <c r="R838" s="10"/>
      <c r="S838" s="10"/>
      <c r="T838" s="10"/>
      <c r="U838" s="10">
        <v>50000</v>
      </c>
      <c r="V838" s="10"/>
      <c r="W838" s="10"/>
      <c r="X838" s="41"/>
      <c r="Y838" s="41"/>
      <c r="Z838" s="41"/>
      <c r="AA838" s="41">
        <v>1</v>
      </c>
    </row>
    <row r="839" spans="1:27" ht="78" x14ac:dyDescent="0.35">
      <c r="A839" s="11">
        <v>835</v>
      </c>
      <c r="B839" s="11" t="s">
        <v>708</v>
      </c>
      <c r="C839" s="11" t="s">
        <v>709</v>
      </c>
      <c r="D839" s="11">
        <v>369</v>
      </c>
      <c r="E839" s="15" t="s">
        <v>712</v>
      </c>
      <c r="F839" s="19"/>
      <c r="G839" s="11" t="s">
        <v>713</v>
      </c>
      <c r="H839" s="15" t="s">
        <v>1083</v>
      </c>
      <c r="I839" s="11"/>
      <c r="J839" s="11" t="s">
        <v>90</v>
      </c>
      <c r="K839" s="11"/>
      <c r="L839" s="11" t="s">
        <v>25</v>
      </c>
      <c r="M839" s="11" t="s">
        <v>24</v>
      </c>
      <c r="N839" s="10">
        <f t="shared" si="23"/>
        <v>20000</v>
      </c>
      <c r="O839" s="10"/>
      <c r="P839" s="10">
        <f t="shared" si="22"/>
        <v>20000</v>
      </c>
      <c r="Q839" s="10"/>
      <c r="R839" s="10"/>
      <c r="S839" s="10"/>
      <c r="T839" s="10"/>
      <c r="U839" s="10">
        <v>20000</v>
      </c>
      <c r="V839" s="10"/>
      <c r="W839" s="10"/>
      <c r="X839" s="41"/>
      <c r="Y839" s="41"/>
      <c r="Z839" s="41"/>
      <c r="AA839" s="41">
        <v>1</v>
      </c>
    </row>
    <row r="840" spans="1:27" ht="78" x14ac:dyDescent="0.35">
      <c r="A840" s="11">
        <v>836</v>
      </c>
      <c r="B840" s="11" t="s">
        <v>708</v>
      </c>
      <c r="C840" s="11" t="s">
        <v>709</v>
      </c>
      <c r="D840" s="11">
        <v>369</v>
      </c>
      <c r="E840" s="15" t="s">
        <v>712</v>
      </c>
      <c r="F840" s="19"/>
      <c r="G840" s="11" t="s">
        <v>713</v>
      </c>
      <c r="H840" s="15" t="s">
        <v>1084</v>
      </c>
      <c r="I840" s="11"/>
      <c r="J840" s="11" t="s">
        <v>90</v>
      </c>
      <c r="K840" s="11"/>
      <c r="L840" s="11" t="s">
        <v>25</v>
      </c>
      <c r="M840" s="11" t="s">
        <v>24</v>
      </c>
      <c r="N840" s="10">
        <f t="shared" si="23"/>
        <v>20000</v>
      </c>
      <c r="O840" s="10"/>
      <c r="P840" s="10">
        <f t="shared" si="22"/>
        <v>20000</v>
      </c>
      <c r="Q840" s="10"/>
      <c r="R840" s="10"/>
      <c r="S840" s="10"/>
      <c r="T840" s="10"/>
      <c r="U840" s="10">
        <v>20000</v>
      </c>
      <c r="V840" s="10"/>
      <c r="W840" s="10"/>
      <c r="X840" s="41"/>
      <c r="Y840" s="41"/>
      <c r="Z840" s="41"/>
      <c r="AA840" s="41">
        <v>1</v>
      </c>
    </row>
    <row r="841" spans="1:27" ht="78" x14ac:dyDescent="0.35">
      <c r="A841" s="11">
        <v>837</v>
      </c>
      <c r="B841" s="11" t="s">
        <v>708</v>
      </c>
      <c r="C841" s="11" t="s">
        <v>709</v>
      </c>
      <c r="D841" s="11">
        <v>369</v>
      </c>
      <c r="E841" s="15" t="s">
        <v>712</v>
      </c>
      <c r="F841" s="19"/>
      <c r="G841" s="11" t="s">
        <v>713</v>
      </c>
      <c r="H841" s="15" t="s">
        <v>1085</v>
      </c>
      <c r="I841" s="11"/>
      <c r="J841" s="11" t="s">
        <v>90</v>
      </c>
      <c r="K841" s="11"/>
      <c r="L841" s="11" t="s">
        <v>25</v>
      </c>
      <c r="M841" s="11" t="s">
        <v>24</v>
      </c>
      <c r="N841" s="10">
        <f t="shared" si="23"/>
        <v>48000</v>
      </c>
      <c r="O841" s="10"/>
      <c r="P841" s="10">
        <f t="shared" si="22"/>
        <v>48000</v>
      </c>
      <c r="Q841" s="10"/>
      <c r="R841" s="10"/>
      <c r="S841" s="10"/>
      <c r="T841" s="10"/>
      <c r="U841" s="10">
        <v>48000</v>
      </c>
      <c r="V841" s="10"/>
      <c r="W841" s="10"/>
      <c r="X841" s="41"/>
      <c r="Y841" s="41"/>
      <c r="Z841" s="41"/>
      <c r="AA841" s="41">
        <v>1</v>
      </c>
    </row>
    <row r="842" spans="1:27" ht="52" x14ac:dyDescent="0.35">
      <c r="A842" s="11">
        <v>838</v>
      </c>
      <c r="B842" s="16" t="s">
        <v>652</v>
      </c>
      <c r="C842" s="16" t="s">
        <v>653</v>
      </c>
      <c r="D842" s="11">
        <v>200</v>
      </c>
      <c r="E842" s="18" t="s">
        <v>654</v>
      </c>
      <c r="F842" s="19"/>
      <c r="G842" s="11" t="s">
        <v>655</v>
      </c>
      <c r="H842" s="15" t="s">
        <v>547</v>
      </c>
      <c r="I842" s="11" t="s">
        <v>480</v>
      </c>
      <c r="J842" s="11" t="s">
        <v>59</v>
      </c>
      <c r="K842" s="11"/>
      <c r="L842" s="11" t="s">
        <v>440</v>
      </c>
      <c r="M842" s="11" t="s">
        <v>555</v>
      </c>
      <c r="N842" s="10">
        <f t="shared" si="23"/>
        <v>13742754.890000001</v>
      </c>
      <c r="O842" s="10">
        <v>7458229.8400000017</v>
      </c>
      <c r="P842" s="10"/>
      <c r="Q842" s="10"/>
      <c r="R842" s="10">
        <v>6284525.0499999998</v>
      </c>
      <c r="S842" s="10"/>
      <c r="T842" s="10"/>
      <c r="U842" s="10">
        <f t="shared" ref="U842:U873" si="24">N842</f>
        <v>13742754.890000001</v>
      </c>
      <c r="V842" s="10"/>
      <c r="W842" s="10"/>
      <c r="X842" s="41"/>
      <c r="Y842" s="41"/>
      <c r="Z842" s="41"/>
      <c r="AA842" s="41"/>
    </row>
    <row r="843" spans="1:27" ht="52" x14ac:dyDescent="0.35">
      <c r="A843" s="11">
        <v>839</v>
      </c>
      <c r="B843" s="16" t="s">
        <v>652</v>
      </c>
      <c r="C843" s="16" t="s">
        <v>653</v>
      </c>
      <c r="D843" s="11">
        <v>200</v>
      </c>
      <c r="E843" s="18" t="s">
        <v>654</v>
      </c>
      <c r="F843" s="19"/>
      <c r="G843" s="11" t="s">
        <v>655</v>
      </c>
      <c r="H843" s="15" t="s">
        <v>548</v>
      </c>
      <c r="I843" s="11" t="s">
        <v>481</v>
      </c>
      <c r="J843" s="11" t="s">
        <v>59</v>
      </c>
      <c r="K843" s="11"/>
      <c r="L843" s="11" t="s">
        <v>440</v>
      </c>
      <c r="M843" s="11" t="s">
        <v>555</v>
      </c>
      <c r="N843" s="10">
        <f t="shared" si="23"/>
        <v>6138202.8399999999</v>
      </c>
      <c r="O843" s="10">
        <v>5217472.41</v>
      </c>
      <c r="P843" s="10">
        <v>920730.42999999993</v>
      </c>
      <c r="Q843" s="10"/>
      <c r="R843" s="10"/>
      <c r="S843" s="10"/>
      <c r="T843" s="10"/>
      <c r="U843" s="10">
        <f t="shared" si="24"/>
        <v>6138202.8399999999</v>
      </c>
      <c r="V843" s="10"/>
      <c r="W843" s="10"/>
      <c r="X843" s="41"/>
      <c r="Y843" s="41"/>
      <c r="Z843" s="41"/>
      <c r="AA843" s="41"/>
    </row>
    <row r="844" spans="1:27" ht="52" x14ac:dyDescent="0.35">
      <c r="A844" s="11">
        <v>840</v>
      </c>
      <c r="B844" s="16" t="s">
        <v>652</v>
      </c>
      <c r="C844" s="16" t="s">
        <v>653</v>
      </c>
      <c r="D844" s="11">
        <v>200</v>
      </c>
      <c r="E844" s="18" t="s">
        <v>654</v>
      </c>
      <c r="F844" s="19"/>
      <c r="G844" s="11" t="s">
        <v>655</v>
      </c>
      <c r="H844" s="15" t="s">
        <v>549</v>
      </c>
      <c r="I844" s="11" t="s">
        <v>482</v>
      </c>
      <c r="J844" s="11" t="s">
        <v>59</v>
      </c>
      <c r="K844" s="11"/>
      <c r="L844" s="11" t="s">
        <v>440</v>
      </c>
      <c r="M844" s="11" t="s">
        <v>555</v>
      </c>
      <c r="N844" s="10">
        <f t="shared" si="23"/>
        <v>14571731.09</v>
      </c>
      <c r="O844" s="10">
        <v>5746349.790000001</v>
      </c>
      <c r="P844" s="10"/>
      <c r="Q844" s="10"/>
      <c r="R844" s="10">
        <v>8825381.2999999989</v>
      </c>
      <c r="S844" s="10"/>
      <c r="T844" s="10"/>
      <c r="U844" s="10">
        <f t="shared" si="24"/>
        <v>14571731.09</v>
      </c>
      <c r="V844" s="10"/>
      <c r="W844" s="10"/>
      <c r="X844" s="41"/>
      <c r="Y844" s="41"/>
      <c r="Z844" s="41"/>
      <c r="AA844" s="41"/>
    </row>
    <row r="845" spans="1:27" ht="91" x14ac:dyDescent="0.35">
      <c r="A845" s="11">
        <v>841</v>
      </c>
      <c r="B845" s="16" t="s">
        <v>652</v>
      </c>
      <c r="C845" s="29" t="s">
        <v>662</v>
      </c>
      <c r="D845" s="11">
        <v>221</v>
      </c>
      <c r="E845" s="32" t="s">
        <v>663</v>
      </c>
      <c r="F845" s="19"/>
      <c r="G845" s="11" t="s">
        <v>666</v>
      </c>
      <c r="H845" s="15" t="s">
        <v>550</v>
      </c>
      <c r="I845" s="11" t="s">
        <v>483</v>
      </c>
      <c r="J845" s="11" t="s">
        <v>59</v>
      </c>
      <c r="K845" s="11"/>
      <c r="L845" s="11" t="s">
        <v>440</v>
      </c>
      <c r="M845" s="11" t="s">
        <v>555</v>
      </c>
      <c r="N845" s="10">
        <f t="shared" si="23"/>
        <v>2767696.88</v>
      </c>
      <c r="O845" s="10">
        <v>1810289.22</v>
      </c>
      <c r="P845" s="10">
        <v>42282.950000000004</v>
      </c>
      <c r="Q845" s="10"/>
      <c r="R845" s="10">
        <v>915124.70999999985</v>
      </c>
      <c r="S845" s="10"/>
      <c r="T845" s="10"/>
      <c r="U845" s="10">
        <f t="shared" si="24"/>
        <v>2767696.88</v>
      </c>
      <c r="V845" s="10"/>
      <c r="W845" s="10"/>
      <c r="X845" s="41"/>
      <c r="Y845" s="41"/>
      <c r="Z845" s="41"/>
      <c r="AA845" s="41"/>
    </row>
    <row r="846" spans="1:27" ht="39" x14ac:dyDescent="0.35">
      <c r="A846" s="11">
        <v>842</v>
      </c>
      <c r="B846" s="16" t="s">
        <v>652</v>
      </c>
      <c r="C846" s="16" t="s">
        <v>667</v>
      </c>
      <c r="D846" s="11">
        <v>240</v>
      </c>
      <c r="E846" s="32" t="s">
        <v>668</v>
      </c>
      <c r="F846" s="19"/>
      <c r="G846" s="11" t="s">
        <v>671</v>
      </c>
      <c r="H846" s="15" t="s">
        <v>551</v>
      </c>
      <c r="I846" s="11" t="s">
        <v>484</v>
      </c>
      <c r="J846" s="11" t="s">
        <v>59</v>
      </c>
      <c r="K846" s="11"/>
      <c r="L846" s="11" t="s">
        <v>440</v>
      </c>
      <c r="M846" s="11" t="s">
        <v>555</v>
      </c>
      <c r="N846" s="10">
        <f t="shared" si="23"/>
        <v>720421.37</v>
      </c>
      <c r="O846" s="10">
        <v>612358.16</v>
      </c>
      <c r="P846" s="10">
        <v>108063.20999999999</v>
      </c>
      <c r="Q846" s="10"/>
      <c r="R846" s="10"/>
      <c r="S846" s="10"/>
      <c r="T846" s="10"/>
      <c r="U846" s="10">
        <f t="shared" si="24"/>
        <v>720421.37</v>
      </c>
      <c r="V846" s="10"/>
      <c r="W846" s="10"/>
      <c r="X846" s="41"/>
      <c r="Y846" s="41"/>
      <c r="Z846" s="41"/>
      <c r="AA846" s="41"/>
    </row>
    <row r="847" spans="1:27" ht="91" x14ac:dyDescent="0.35">
      <c r="A847" s="11">
        <v>843</v>
      </c>
      <c r="B847" s="16" t="s">
        <v>652</v>
      </c>
      <c r="C847" s="29" t="s">
        <v>662</v>
      </c>
      <c r="D847" s="11">
        <v>221</v>
      </c>
      <c r="E847" s="32" t="s">
        <v>663</v>
      </c>
      <c r="F847" s="19"/>
      <c r="G847" s="11" t="s">
        <v>666</v>
      </c>
      <c r="H847" s="15" t="s">
        <v>677</v>
      </c>
      <c r="I847" s="11" t="s">
        <v>675</v>
      </c>
      <c r="J847" s="11" t="s">
        <v>59</v>
      </c>
      <c r="K847" s="11" t="s">
        <v>407</v>
      </c>
      <c r="L847" s="11" t="s">
        <v>440</v>
      </c>
      <c r="M847" s="11" t="s">
        <v>555</v>
      </c>
      <c r="N847" s="10">
        <f t="shared" si="23"/>
        <v>362008.82</v>
      </c>
      <c r="O847" s="10">
        <v>182000.42</v>
      </c>
      <c r="P847" s="10"/>
      <c r="Q847" s="10"/>
      <c r="R847" s="10">
        <v>180008.4</v>
      </c>
      <c r="S847" s="10"/>
      <c r="T847" s="10"/>
      <c r="U847" s="10">
        <f t="shared" si="24"/>
        <v>362008.82</v>
      </c>
      <c r="V847" s="10"/>
      <c r="W847" s="10"/>
      <c r="X847" s="41"/>
      <c r="Y847" s="41"/>
      <c r="Z847" s="41"/>
      <c r="AA847" s="41"/>
    </row>
    <row r="848" spans="1:27" ht="104" x14ac:dyDescent="0.35">
      <c r="A848" s="11">
        <v>844</v>
      </c>
      <c r="B848" s="16" t="s">
        <v>723</v>
      </c>
      <c r="C848" s="16" t="s">
        <v>732</v>
      </c>
      <c r="D848" s="11">
        <v>428</v>
      </c>
      <c r="E848" s="18" t="s">
        <v>735</v>
      </c>
      <c r="F848" s="19"/>
      <c r="G848" s="11" t="s">
        <v>117</v>
      </c>
      <c r="H848" s="15" t="s">
        <v>678</v>
      </c>
      <c r="I848" s="39" t="s">
        <v>676</v>
      </c>
      <c r="J848" s="11" t="s">
        <v>93</v>
      </c>
      <c r="K848" s="11"/>
      <c r="L848" s="11" t="s">
        <v>440</v>
      </c>
      <c r="M848" s="11" t="s">
        <v>440</v>
      </c>
      <c r="N848" s="10">
        <f t="shared" si="23"/>
        <v>1531256.17</v>
      </c>
      <c r="O848" s="10">
        <v>1301567.79</v>
      </c>
      <c r="P848" s="10">
        <v>229688.38</v>
      </c>
      <c r="Q848" s="10"/>
      <c r="R848" s="10"/>
      <c r="S848" s="10"/>
      <c r="T848" s="10"/>
      <c r="U848" s="10">
        <f t="shared" si="24"/>
        <v>1531256.17</v>
      </c>
      <c r="V848" s="10"/>
      <c r="W848" s="10"/>
      <c r="X848" s="41"/>
      <c r="Y848" s="41"/>
      <c r="Z848" s="41"/>
      <c r="AA848" s="41"/>
    </row>
    <row r="849" spans="1:27" ht="52" x14ac:dyDescent="0.35">
      <c r="A849" s="11">
        <v>845</v>
      </c>
      <c r="B849" s="16" t="s">
        <v>672</v>
      </c>
      <c r="C849" s="16" t="s">
        <v>695</v>
      </c>
      <c r="D849" s="11">
        <v>315</v>
      </c>
      <c r="E849" s="18" t="s">
        <v>697</v>
      </c>
      <c r="F849" s="19"/>
      <c r="G849" s="11" t="s">
        <v>179</v>
      </c>
      <c r="H849" s="15" t="s">
        <v>552</v>
      </c>
      <c r="I849" s="11" t="s">
        <v>485</v>
      </c>
      <c r="J849" s="11" t="s">
        <v>179</v>
      </c>
      <c r="K849" s="11"/>
      <c r="L849" s="11" t="s">
        <v>440</v>
      </c>
      <c r="M849" s="11" t="s">
        <v>555</v>
      </c>
      <c r="N849" s="10">
        <f t="shared" si="23"/>
        <v>1572826.32</v>
      </c>
      <c r="O849" s="10">
        <v>1336902.3800000001</v>
      </c>
      <c r="P849" s="10"/>
      <c r="Q849" s="10"/>
      <c r="R849" s="10">
        <v>235923.94</v>
      </c>
      <c r="S849" s="10"/>
      <c r="T849" s="10"/>
      <c r="U849" s="10">
        <f t="shared" si="24"/>
        <v>1572826.32</v>
      </c>
      <c r="V849" s="10"/>
      <c r="W849" s="10"/>
      <c r="X849" s="41"/>
      <c r="Y849" s="41"/>
      <c r="Z849" s="41"/>
      <c r="AA849" s="41"/>
    </row>
    <row r="850" spans="1:27" ht="91" x14ac:dyDescent="0.35">
      <c r="A850" s="11">
        <v>846</v>
      </c>
      <c r="B850" s="16" t="s">
        <v>672</v>
      </c>
      <c r="C850" s="16" t="s">
        <v>695</v>
      </c>
      <c r="D850" s="11">
        <v>316</v>
      </c>
      <c r="E850" s="18" t="s">
        <v>698</v>
      </c>
      <c r="F850" s="19"/>
      <c r="G850" s="11" t="s">
        <v>699</v>
      </c>
      <c r="H850" s="15" t="s">
        <v>553</v>
      </c>
      <c r="I850" s="11" t="s">
        <v>486</v>
      </c>
      <c r="J850" s="11" t="s">
        <v>407</v>
      </c>
      <c r="K850" s="11"/>
      <c r="L850" s="11" t="s">
        <v>440</v>
      </c>
      <c r="M850" s="11" t="s">
        <v>555</v>
      </c>
      <c r="N850" s="10">
        <f t="shared" si="23"/>
        <v>16592500.450000007</v>
      </c>
      <c r="O850" s="10">
        <v>14103625.470000006</v>
      </c>
      <c r="P850" s="10">
        <v>2488753.66</v>
      </c>
      <c r="Q850" s="10">
        <v>121.32000000000002</v>
      </c>
      <c r="R850" s="10"/>
      <c r="S850" s="10"/>
      <c r="T850" s="10"/>
      <c r="U850" s="10">
        <f t="shared" si="24"/>
        <v>16592500.450000007</v>
      </c>
      <c r="V850" s="10"/>
      <c r="W850" s="10"/>
      <c r="X850" s="41"/>
      <c r="Y850" s="41"/>
      <c r="Z850" s="41"/>
      <c r="AA850" s="41"/>
    </row>
    <row r="851" spans="1:27" ht="78" x14ac:dyDescent="0.35">
      <c r="A851" s="11">
        <v>847</v>
      </c>
      <c r="B851" s="16" t="s">
        <v>672</v>
      </c>
      <c r="C851" s="16" t="s">
        <v>695</v>
      </c>
      <c r="D851" s="11">
        <v>317</v>
      </c>
      <c r="E851" s="32" t="s">
        <v>700</v>
      </c>
      <c r="F851" s="19"/>
      <c r="G851" s="11" t="s">
        <v>701</v>
      </c>
      <c r="H851" s="15" t="s">
        <v>554</v>
      </c>
      <c r="I851" s="11" t="s">
        <v>487</v>
      </c>
      <c r="J851" s="11" t="s">
        <v>407</v>
      </c>
      <c r="K851" s="11"/>
      <c r="L851" s="11" t="s">
        <v>440</v>
      </c>
      <c r="M851" s="11" t="s">
        <v>555</v>
      </c>
      <c r="N851" s="10">
        <f t="shared" si="23"/>
        <v>1273121.75</v>
      </c>
      <c r="O851" s="10">
        <v>1082153.46</v>
      </c>
      <c r="P851" s="10">
        <v>190968.29</v>
      </c>
      <c r="Q851" s="10"/>
      <c r="R851" s="10"/>
      <c r="S851" s="10"/>
      <c r="T851" s="10"/>
      <c r="U851" s="10">
        <f t="shared" si="24"/>
        <v>1273121.75</v>
      </c>
      <c r="V851" s="10"/>
      <c r="W851" s="10"/>
      <c r="X851" s="41"/>
      <c r="Y851" s="41"/>
      <c r="Z851" s="41"/>
      <c r="AA851" s="41"/>
    </row>
    <row r="852" spans="1:27" ht="78" x14ac:dyDescent="0.35">
      <c r="A852" s="11">
        <v>848</v>
      </c>
      <c r="B852" s="16" t="s">
        <v>652</v>
      </c>
      <c r="C852" s="16" t="s">
        <v>667</v>
      </c>
      <c r="D852" s="11">
        <v>239</v>
      </c>
      <c r="E852" s="32" t="s">
        <v>679</v>
      </c>
      <c r="F852" s="19"/>
      <c r="G852" s="11" t="s">
        <v>680</v>
      </c>
      <c r="H852" s="15" t="s">
        <v>557</v>
      </c>
      <c r="I852" s="11" t="s">
        <v>488</v>
      </c>
      <c r="J852" s="11" t="s">
        <v>59</v>
      </c>
      <c r="K852" s="11"/>
      <c r="L852" s="11" t="s">
        <v>440</v>
      </c>
      <c r="M852" s="11" t="s">
        <v>555</v>
      </c>
      <c r="N852" s="10">
        <f t="shared" si="23"/>
        <v>44329033.519999996</v>
      </c>
      <c r="O852" s="10">
        <v>36250000</v>
      </c>
      <c r="P852" s="10">
        <v>3750000</v>
      </c>
      <c r="Q852" s="10"/>
      <c r="R852" s="10">
        <v>4329033.5199999996</v>
      </c>
      <c r="S852" s="10"/>
      <c r="T852" s="10"/>
      <c r="U852" s="10">
        <f t="shared" si="24"/>
        <v>44329033.519999996</v>
      </c>
      <c r="V852" s="10"/>
      <c r="W852" s="10"/>
      <c r="X852" s="41"/>
      <c r="Y852" s="41"/>
      <c r="Z852" s="41"/>
      <c r="AA852" s="41"/>
    </row>
    <row r="853" spans="1:27" ht="52" x14ac:dyDescent="0.35">
      <c r="A853" s="11">
        <v>849</v>
      </c>
      <c r="B853" s="16" t="s">
        <v>652</v>
      </c>
      <c r="C853" s="16" t="s">
        <v>653</v>
      </c>
      <c r="D853" s="11">
        <v>202</v>
      </c>
      <c r="E853" s="15" t="s">
        <v>656</v>
      </c>
      <c r="F853" s="19"/>
      <c r="G853" s="11" t="s">
        <v>644</v>
      </c>
      <c r="H853" s="15" t="s">
        <v>558</v>
      </c>
      <c r="I853" s="11" t="s">
        <v>489</v>
      </c>
      <c r="J853" s="11" t="s">
        <v>59</v>
      </c>
      <c r="K853" s="11"/>
      <c r="L853" s="11" t="s">
        <v>440</v>
      </c>
      <c r="M853" s="11" t="s">
        <v>555</v>
      </c>
      <c r="N853" s="10">
        <f t="shared" si="23"/>
        <v>10248864.609999999</v>
      </c>
      <c r="O853" s="10">
        <v>4305863.4400000004</v>
      </c>
      <c r="P853" s="10"/>
      <c r="Q853" s="10"/>
      <c r="R853" s="10">
        <v>5943001.169999999</v>
      </c>
      <c r="S853" s="10"/>
      <c r="T853" s="10"/>
      <c r="U853" s="10">
        <f t="shared" si="24"/>
        <v>10248864.609999999</v>
      </c>
      <c r="V853" s="10"/>
      <c r="W853" s="10"/>
      <c r="X853" s="41"/>
      <c r="Y853" s="41"/>
      <c r="Z853" s="41"/>
      <c r="AA853" s="41"/>
    </row>
    <row r="854" spans="1:27" ht="65" x14ac:dyDescent="0.35">
      <c r="A854" s="11">
        <v>850</v>
      </c>
      <c r="B854" s="16" t="s">
        <v>652</v>
      </c>
      <c r="C854" s="16" t="s">
        <v>653</v>
      </c>
      <c r="D854" s="11">
        <v>203</v>
      </c>
      <c r="E854" s="18" t="s">
        <v>657</v>
      </c>
      <c r="F854" s="19"/>
      <c r="G854" s="11" t="s">
        <v>658</v>
      </c>
      <c r="H854" s="15" t="s">
        <v>559</v>
      </c>
      <c r="I854" s="11" t="s">
        <v>490</v>
      </c>
      <c r="J854" s="11" t="s">
        <v>59</v>
      </c>
      <c r="K854" s="11"/>
      <c r="L854" s="11" t="s">
        <v>440</v>
      </c>
      <c r="M854" s="11" t="s">
        <v>555</v>
      </c>
      <c r="N854" s="10">
        <f t="shared" si="23"/>
        <v>6174229.1899999995</v>
      </c>
      <c r="O854" s="10">
        <v>5247772.13</v>
      </c>
      <c r="P854" s="10">
        <v>926457.06</v>
      </c>
      <c r="Q854" s="10"/>
      <c r="R854" s="10"/>
      <c r="S854" s="10"/>
      <c r="T854" s="10"/>
      <c r="U854" s="10">
        <f t="shared" si="24"/>
        <v>6174229.1899999995</v>
      </c>
      <c r="V854" s="10"/>
      <c r="W854" s="10"/>
      <c r="X854" s="41"/>
      <c r="Y854" s="41"/>
      <c r="Z854" s="41"/>
      <c r="AA854" s="41"/>
    </row>
    <row r="855" spans="1:27" ht="65" x14ac:dyDescent="0.35">
      <c r="A855" s="11">
        <v>851</v>
      </c>
      <c r="B855" s="16" t="s">
        <v>652</v>
      </c>
      <c r="C855" s="16" t="s">
        <v>653</v>
      </c>
      <c r="D855" s="11">
        <v>203</v>
      </c>
      <c r="E855" s="18" t="s">
        <v>657</v>
      </c>
      <c r="F855" s="19"/>
      <c r="G855" s="11" t="s">
        <v>658</v>
      </c>
      <c r="H855" s="15" t="s">
        <v>560</v>
      </c>
      <c r="I855" s="11" t="s">
        <v>491</v>
      </c>
      <c r="J855" s="11" t="s">
        <v>59</v>
      </c>
      <c r="K855" s="11"/>
      <c r="L855" s="11" t="s">
        <v>440</v>
      </c>
      <c r="M855" s="11" t="s">
        <v>555</v>
      </c>
      <c r="N855" s="10">
        <f t="shared" si="23"/>
        <v>854452.70000000019</v>
      </c>
      <c r="O855" s="10">
        <v>674800.14000000013</v>
      </c>
      <c r="P855" s="10"/>
      <c r="Q855" s="10"/>
      <c r="R855" s="10">
        <v>179652.56000000006</v>
      </c>
      <c r="S855" s="10"/>
      <c r="T855" s="10"/>
      <c r="U855" s="10">
        <f t="shared" si="24"/>
        <v>854452.70000000019</v>
      </c>
      <c r="V855" s="10"/>
      <c r="W855" s="10"/>
      <c r="X855" s="41"/>
      <c r="Y855" s="41"/>
      <c r="Z855" s="41"/>
      <c r="AA855" s="41"/>
    </row>
    <row r="856" spans="1:27" ht="91" x14ac:dyDescent="0.35">
      <c r="A856" s="11">
        <v>852</v>
      </c>
      <c r="B856" s="16" t="s">
        <v>672</v>
      </c>
      <c r="C856" s="16" t="s">
        <v>702</v>
      </c>
      <c r="D856" s="11">
        <v>332</v>
      </c>
      <c r="E856" s="18" t="s">
        <v>703</v>
      </c>
      <c r="F856" s="19"/>
      <c r="G856" s="11" t="s">
        <v>407</v>
      </c>
      <c r="H856" s="15" t="s">
        <v>561</v>
      </c>
      <c r="I856" s="11" t="s">
        <v>492</v>
      </c>
      <c r="J856" s="11" t="s">
        <v>59</v>
      </c>
      <c r="K856" s="11"/>
      <c r="L856" s="11" t="s">
        <v>440</v>
      </c>
      <c r="M856" s="11" t="s">
        <v>555</v>
      </c>
      <c r="N856" s="10">
        <f t="shared" si="23"/>
        <v>5710068.4000000004</v>
      </c>
      <c r="O856" s="10">
        <v>4282522.79</v>
      </c>
      <c r="P856" s="10">
        <v>310212.66000000003</v>
      </c>
      <c r="Q856" s="10">
        <v>18669.38</v>
      </c>
      <c r="R856" s="10">
        <v>1098663.57</v>
      </c>
      <c r="S856" s="10"/>
      <c r="T856" s="10"/>
      <c r="U856" s="10">
        <f t="shared" si="24"/>
        <v>5710068.4000000004</v>
      </c>
      <c r="V856" s="10"/>
      <c r="W856" s="10"/>
      <c r="X856" s="41"/>
      <c r="Y856" s="41"/>
      <c r="Z856" s="41"/>
      <c r="AA856" s="41"/>
    </row>
    <row r="857" spans="1:27" ht="130" x14ac:dyDescent="0.35">
      <c r="A857" s="11">
        <v>853</v>
      </c>
      <c r="B857" s="16" t="s">
        <v>723</v>
      </c>
      <c r="C857" s="16" t="s">
        <v>732</v>
      </c>
      <c r="D857" s="11">
        <v>429</v>
      </c>
      <c r="E857" s="18" t="s">
        <v>736</v>
      </c>
      <c r="F857" s="19"/>
      <c r="G857" s="11" t="s">
        <v>737</v>
      </c>
      <c r="H857" s="15" t="s">
        <v>562</v>
      </c>
      <c r="I857" s="11" t="s">
        <v>493</v>
      </c>
      <c r="J857" s="11" t="s">
        <v>407</v>
      </c>
      <c r="K857" s="11"/>
      <c r="L857" s="11" t="s">
        <v>440</v>
      </c>
      <c r="M857" s="11" t="s">
        <v>555</v>
      </c>
      <c r="N857" s="10">
        <f t="shared" si="23"/>
        <v>2701315.56</v>
      </c>
      <c r="O857" s="10">
        <v>704603.78</v>
      </c>
      <c r="P857" s="10">
        <v>254734.15999999997</v>
      </c>
      <c r="Q857" s="10">
        <v>1555321.9300000002</v>
      </c>
      <c r="R857" s="10">
        <v>186655.69000000003</v>
      </c>
      <c r="S857" s="10"/>
      <c r="T857" s="10"/>
      <c r="U857" s="10">
        <f t="shared" si="24"/>
        <v>2701315.56</v>
      </c>
      <c r="V857" s="10"/>
      <c r="W857" s="10"/>
      <c r="X857" s="41"/>
      <c r="Y857" s="41"/>
      <c r="Z857" s="41"/>
      <c r="AA857" s="41"/>
    </row>
    <row r="858" spans="1:27" ht="104" x14ac:dyDescent="0.35">
      <c r="A858" s="11">
        <v>854</v>
      </c>
      <c r="B858" s="16" t="s">
        <v>723</v>
      </c>
      <c r="C858" s="16" t="s">
        <v>732</v>
      </c>
      <c r="D858" s="11">
        <v>428</v>
      </c>
      <c r="E858" s="18" t="s">
        <v>735</v>
      </c>
      <c r="F858" s="19"/>
      <c r="G858" s="11" t="s">
        <v>117</v>
      </c>
      <c r="H858" s="15" t="s">
        <v>563</v>
      </c>
      <c r="I858" s="11" t="s">
        <v>494</v>
      </c>
      <c r="J858" s="11" t="s">
        <v>31</v>
      </c>
      <c r="K858" s="11"/>
      <c r="L858" s="11" t="s">
        <v>440</v>
      </c>
      <c r="M858" s="11" t="s">
        <v>440</v>
      </c>
      <c r="N858" s="10">
        <f t="shared" si="23"/>
        <v>1067040.6199999999</v>
      </c>
      <c r="O858" s="10">
        <v>906984.52999999991</v>
      </c>
      <c r="P858" s="10">
        <v>160056.09</v>
      </c>
      <c r="Q858" s="10"/>
      <c r="R858" s="10"/>
      <c r="S858" s="10"/>
      <c r="T858" s="10"/>
      <c r="U858" s="10">
        <f t="shared" si="24"/>
        <v>1067040.6199999999</v>
      </c>
      <c r="V858" s="10"/>
      <c r="W858" s="10"/>
      <c r="X858" s="41"/>
      <c r="Y858" s="41"/>
      <c r="Z858" s="41"/>
      <c r="AA858" s="41"/>
    </row>
    <row r="859" spans="1:27" ht="65" x14ac:dyDescent="0.35">
      <c r="A859" s="11">
        <v>855</v>
      </c>
      <c r="B859" s="16" t="s">
        <v>723</v>
      </c>
      <c r="C859" s="16" t="s">
        <v>724</v>
      </c>
      <c r="D859" s="11">
        <v>407</v>
      </c>
      <c r="E859" s="18" t="s">
        <v>727</v>
      </c>
      <c r="F859" s="19"/>
      <c r="G859" s="11" t="s">
        <v>72</v>
      </c>
      <c r="H859" s="15" t="s">
        <v>564</v>
      </c>
      <c r="I859" s="11" t="s">
        <v>495</v>
      </c>
      <c r="J859" s="11" t="s">
        <v>117</v>
      </c>
      <c r="K859" s="11"/>
      <c r="L859" s="11" t="s">
        <v>440</v>
      </c>
      <c r="M859" s="11" t="s">
        <v>440</v>
      </c>
      <c r="N859" s="10">
        <f t="shared" si="23"/>
        <v>1019665.08</v>
      </c>
      <c r="O859" s="10">
        <v>866715.30999999994</v>
      </c>
      <c r="P859" s="10">
        <v>152949.76999999999</v>
      </c>
      <c r="Q859" s="10"/>
      <c r="R859" s="10"/>
      <c r="S859" s="10"/>
      <c r="T859" s="10"/>
      <c r="U859" s="10">
        <f t="shared" si="24"/>
        <v>1019665.08</v>
      </c>
      <c r="V859" s="10"/>
      <c r="W859" s="10"/>
      <c r="X859" s="41"/>
      <c r="Y859" s="41"/>
      <c r="Z859" s="41"/>
      <c r="AA859" s="41"/>
    </row>
    <row r="860" spans="1:27" ht="91" x14ac:dyDescent="0.35">
      <c r="A860" s="11">
        <v>856</v>
      </c>
      <c r="B860" s="16" t="s">
        <v>672</v>
      </c>
      <c r="C860" s="16" t="s">
        <v>695</v>
      </c>
      <c r="D860" s="11">
        <v>316</v>
      </c>
      <c r="E860" s="18" t="s">
        <v>698</v>
      </c>
      <c r="F860" s="19"/>
      <c r="G860" s="11" t="s">
        <v>699</v>
      </c>
      <c r="H860" s="15" t="s">
        <v>565</v>
      </c>
      <c r="I860" s="11" t="s">
        <v>496</v>
      </c>
      <c r="J860" s="11" t="s">
        <v>117</v>
      </c>
      <c r="K860" s="11"/>
      <c r="L860" s="11" t="s">
        <v>440</v>
      </c>
      <c r="M860" s="11" t="s">
        <v>440</v>
      </c>
      <c r="N860" s="10">
        <f t="shared" si="23"/>
        <v>148409.12</v>
      </c>
      <c r="O860" s="10">
        <v>126147.75</v>
      </c>
      <c r="P860" s="10">
        <v>22261.37</v>
      </c>
      <c r="Q860" s="10"/>
      <c r="R860" s="10"/>
      <c r="S860" s="10"/>
      <c r="T860" s="10"/>
      <c r="U860" s="10">
        <f t="shared" si="24"/>
        <v>148409.12</v>
      </c>
      <c r="V860" s="10"/>
      <c r="W860" s="10"/>
      <c r="X860" s="41"/>
      <c r="Y860" s="41"/>
      <c r="Z860" s="41"/>
      <c r="AA860" s="41"/>
    </row>
    <row r="861" spans="1:27" ht="78" x14ac:dyDescent="0.35">
      <c r="A861" s="11">
        <v>857</v>
      </c>
      <c r="B861" s="16" t="s">
        <v>672</v>
      </c>
      <c r="C861" s="16" t="s">
        <v>673</v>
      </c>
      <c r="D861" s="11">
        <v>281</v>
      </c>
      <c r="E861" s="18" t="s">
        <v>674</v>
      </c>
      <c r="F861" s="19"/>
      <c r="G861" s="11" t="s">
        <v>683</v>
      </c>
      <c r="H861" s="15" t="s">
        <v>567</v>
      </c>
      <c r="I861" s="11" t="s">
        <v>498</v>
      </c>
      <c r="J861" s="11" t="s">
        <v>59</v>
      </c>
      <c r="K861" s="11"/>
      <c r="L861" s="11" t="s">
        <v>440</v>
      </c>
      <c r="M861" s="11" t="s">
        <v>555</v>
      </c>
      <c r="N861" s="10">
        <f t="shared" si="23"/>
        <v>7560549.8100000005</v>
      </c>
      <c r="O861" s="10">
        <v>4250000</v>
      </c>
      <c r="P861" s="10">
        <v>750000</v>
      </c>
      <c r="Q861" s="10"/>
      <c r="R861" s="10">
        <v>2560549.81</v>
      </c>
      <c r="S861" s="10"/>
      <c r="T861" s="10"/>
      <c r="U861" s="10">
        <f t="shared" si="24"/>
        <v>7560549.8100000005</v>
      </c>
      <c r="V861" s="10"/>
      <c r="W861" s="10"/>
      <c r="X861" s="41"/>
      <c r="Y861" s="41"/>
      <c r="Z861" s="41"/>
      <c r="AA861" s="41"/>
    </row>
    <row r="862" spans="1:27" ht="52" x14ac:dyDescent="0.35">
      <c r="A862" s="11">
        <v>858</v>
      </c>
      <c r="B862" s="16" t="s">
        <v>672</v>
      </c>
      <c r="C862" s="16" t="s">
        <v>702</v>
      </c>
      <c r="D862" s="11">
        <v>336</v>
      </c>
      <c r="E862" s="18" t="s">
        <v>704</v>
      </c>
      <c r="F862" s="19"/>
      <c r="G862" s="11" t="s">
        <v>407</v>
      </c>
      <c r="H862" s="15" t="s">
        <v>568</v>
      </c>
      <c r="I862" s="11" t="s">
        <v>499</v>
      </c>
      <c r="J862" s="11" t="s">
        <v>59</v>
      </c>
      <c r="K862" s="11"/>
      <c r="L862" s="11" t="s">
        <v>440</v>
      </c>
      <c r="M862" s="11" t="s">
        <v>555</v>
      </c>
      <c r="N862" s="10">
        <f t="shared" si="23"/>
        <v>17435593.299999997</v>
      </c>
      <c r="O862" s="10">
        <v>14823722.699999999</v>
      </c>
      <c r="P862" s="10">
        <v>2611870.5999999992</v>
      </c>
      <c r="Q862" s="10"/>
      <c r="R862" s="10"/>
      <c r="S862" s="10"/>
      <c r="T862" s="10"/>
      <c r="U862" s="10">
        <f t="shared" si="24"/>
        <v>17435593.299999997</v>
      </c>
      <c r="V862" s="10"/>
      <c r="W862" s="10"/>
      <c r="X862" s="41"/>
      <c r="Y862" s="41"/>
      <c r="Z862" s="41"/>
      <c r="AA862" s="41"/>
    </row>
    <row r="863" spans="1:27" ht="78" x14ac:dyDescent="0.35">
      <c r="A863" s="11">
        <v>859</v>
      </c>
      <c r="B863" s="16" t="s">
        <v>672</v>
      </c>
      <c r="C863" s="16" t="s">
        <v>673</v>
      </c>
      <c r="D863" s="11">
        <v>281</v>
      </c>
      <c r="E863" s="18" t="s">
        <v>674</v>
      </c>
      <c r="F863" s="19"/>
      <c r="G863" s="11" t="s">
        <v>683</v>
      </c>
      <c r="H863" s="15" t="s">
        <v>569</v>
      </c>
      <c r="I863" s="11" t="s">
        <v>500</v>
      </c>
      <c r="J863" s="11" t="s">
        <v>407</v>
      </c>
      <c r="K863" s="11"/>
      <c r="L863" s="11" t="s">
        <v>440</v>
      </c>
      <c r="M863" s="11" t="s">
        <v>555</v>
      </c>
      <c r="N863" s="10">
        <f t="shared" si="23"/>
        <v>21733576.109999999</v>
      </c>
      <c r="O863" s="10">
        <v>14969314.359999999</v>
      </c>
      <c r="P863" s="10">
        <v>547260.94999999995</v>
      </c>
      <c r="Q863" s="10">
        <v>6217000.8000000007</v>
      </c>
      <c r="R863" s="10"/>
      <c r="S863" s="10"/>
      <c r="T863" s="10"/>
      <c r="U863" s="10">
        <f t="shared" si="24"/>
        <v>21733576.109999999</v>
      </c>
      <c r="V863" s="10"/>
      <c r="W863" s="10"/>
      <c r="X863" s="41"/>
      <c r="Y863" s="41"/>
      <c r="Z863" s="41"/>
      <c r="AA863" s="41"/>
    </row>
    <row r="864" spans="1:27" ht="65" x14ac:dyDescent="0.35">
      <c r="A864" s="11">
        <v>860</v>
      </c>
      <c r="B864" s="16" t="s">
        <v>672</v>
      </c>
      <c r="C864" s="16" t="s">
        <v>695</v>
      </c>
      <c r="D864" s="11">
        <v>314</v>
      </c>
      <c r="E864" s="18" t="s">
        <v>696</v>
      </c>
      <c r="F864" s="19"/>
      <c r="G864" s="11" t="s">
        <v>179</v>
      </c>
      <c r="H864" s="15" t="s">
        <v>570</v>
      </c>
      <c r="I864" s="11" t="s">
        <v>501</v>
      </c>
      <c r="J864" s="11" t="s">
        <v>59</v>
      </c>
      <c r="K864" s="11"/>
      <c r="L864" s="11" t="s">
        <v>440</v>
      </c>
      <c r="M864" s="11" t="s">
        <v>556</v>
      </c>
      <c r="N864" s="10">
        <f t="shared" si="23"/>
        <v>8197381.04</v>
      </c>
      <c r="O864" s="10">
        <v>3801288.38</v>
      </c>
      <c r="P864" s="10"/>
      <c r="Q864" s="10"/>
      <c r="R864" s="10">
        <v>4396092.66</v>
      </c>
      <c r="S864" s="10"/>
      <c r="T864" s="10"/>
      <c r="U864" s="10">
        <f t="shared" si="24"/>
        <v>8197381.04</v>
      </c>
      <c r="V864" s="10"/>
      <c r="W864" s="10"/>
      <c r="X864" s="41"/>
      <c r="Y864" s="41"/>
      <c r="Z864" s="41"/>
      <c r="AA864" s="41"/>
    </row>
    <row r="865" spans="1:27" ht="65" x14ac:dyDescent="0.35">
      <c r="A865" s="11">
        <v>861</v>
      </c>
      <c r="B865" s="16" t="s">
        <v>672</v>
      </c>
      <c r="C865" s="16" t="s">
        <v>695</v>
      </c>
      <c r="D865" s="11">
        <v>314</v>
      </c>
      <c r="E865" s="18" t="s">
        <v>696</v>
      </c>
      <c r="F865" s="19"/>
      <c r="G865" s="11" t="s">
        <v>179</v>
      </c>
      <c r="H865" s="15" t="s">
        <v>571</v>
      </c>
      <c r="I865" s="11" t="s">
        <v>502</v>
      </c>
      <c r="J865" s="11" t="s">
        <v>179</v>
      </c>
      <c r="K865" s="11"/>
      <c r="L865" s="11" t="s">
        <v>440</v>
      </c>
      <c r="M865" s="11" t="s">
        <v>555</v>
      </c>
      <c r="N865" s="10">
        <f t="shared" si="23"/>
        <v>683854.67999999993</v>
      </c>
      <c r="O865" s="10">
        <v>581276.47</v>
      </c>
      <c r="P865" s="10">
        <v>102578.21</v>
      </c>
      <c r="Q865" s="10"/>
      <c r="R865" s="10"/>
      <c r="S865" s="10"/>
      <c r="T865" s="10"/>
      <c r="U865" s="10">
        <f t="shared" si="24"/>
        <v>683854.67999999993</v>
      </c>
      <c r="V865" s="10"/>
      <c r="W865" s="10"/>
      <c r="X865" s="41"/>
      <c r="Y865" s="41"/>
      <c r="Z865" s="41"/>
      <c r="AA865" s="41"/>
    </row>
    <row r="866" spans="1:27" ht="65" x14ac:dyDescent="0.35">
      <c r="A866" s="11">
        <v>862</v>
      </c>
      <c r="B866" s="16" t="s">
        <v>672</v>
      </c>
      <c r="C866" s="16" t="s">
        <v>695</v>
      </c>
      <c r="D866" s="11">
        <v>314</v>
      </c>
      <c r="E866" s="18" t="s">
        <v>696</v>
      </c>
      <c r="F866" s="19"/>
      <c r="G866" s="11" t="s">
        <v>179</v>
      </c>
      <c r="H866" s="15" t="s">
        <v>572</v>
      </c>
      <c r="I866" s="11" t="s">
        <v>503</v>
      </c>
      <c r="J866" s="11" t="s">
        <v>179</v>
      </c>
      <c r="K866" s="11"/>
      <c r="L866" s="11" t="s">
        <v>440</v>
      </c>
      <c r="M866" s="11" t="s">
        <v>556</v>
      </c>
      <c r="N866" s="10">
        <f t="shared" si="23"/>
        <v>23072112.609999999</v>
      </c>
      <c r="O866" s="10">
        <v>21121071.010000002</v>
      </c>
      <c r="P866" s="10">
        <v>352125.49</v>
      </c>
      <c r="Q866" s="10">
        <v>1521487.9100000001</v>
      </c>
      <c r="R866" s="10">
        <v>77428.2</v>
      </c>
      <c r="S866" s="10"/>
      <c r="T866" s="10"/>
      <c r="U866" s="10">
        <f t="shared" si="24"/>
        <v>23072112.609999999</v>
      </c>
      <c r="V866" s="10"/>
      <c r="W866" s="10"/>
      <c r="X866" s="41"/>
      <c r="Y866" s="41"/>
      <c r="Z866" s="41"/>
      <c r="AA866" s="41"/>
    </row>
    <row r="867" spans="1:27" ht="104" x14ac:dyDescent="0.35">
      <c r="A867" s="11">
        <v>863</v>
      </c>
      <c r="B867" s="16" t="s">
        <v>672</v>
      </c>
      <c r="C867" s="16" t="s">
        <v>673</v>
      </c>
      <c r="D867" s="11">
        <v>282</v>
      </c>
      <c r="E867" s="18" t="s">
        <v>684</v>
      </c>
      <c r="F867" s="19"/>
      <c r="G867" s="11" t="s">
        <v>685</v>
      </c>
      <c r="H867" s="15" t="s">
        <v>573</v>
      </c>
      <c r="I867" s="11" t="s">
        <v>504</v>
      </c>
      <c r="J867" s="11" t="s">
        <v>179</v>
      </c>
      <c r="K867" s="11"/>
      <c r="L867" s="11" t="s">
        <v>440</v>
      </c>
      <c r="M867" s="11" t="s">
        <v>556</v>
      </c>
      <c r="N867" s="10">
        <f t="shared" si="23"/>
        <v>13862535.779999999</v>
      </c>
      <c r="O867" s="10">
        <v>12547156.99</v>
      </c>
      <c r="P867" s="10">
        <v>420105.75999999995</v>
      </c>
      <c r="Q867" s="10">
        <v>442693.69</v>
      </c>
      <c r="R867" s="10">
        <v>452579.34</v>
      </c>
      <c r="S867" s="10"/>
      <c r="T867" s="10"/>
      <c r="U867" s="10">
        <f t="shared" si="24"/>
        <v>13862535.779999999</v>
      </c>
      <c r="V867" s="10"/>
      <c r="W867" s="10"/>
      <c r="X867" s="41"/>
      <c r="Y867" s="41"/>
      <c r="Z867" s="41"/>
      <c r="AA867" s="41"/>
    </row>
    <row r="868" spans="1:27" ht="104" x14ac:dyDescent="0.35">
      <c r="A868" s="11">
        <v>864</v>
      </c>
      <c r="B868" s="16" t="s">
        <v>672</v>
      </c>
      <c r="C868" s="16" t="s">
        <v>673</v>
      </c>
      <c r="D868" s="11">
        <v>282</v>
      </c>
      <c r="E868" s="18" t="s">
        <v>684</v>
      </c>
      <c r="F868" s="19"/>
      <c r="G868" s="11" t="s">
        <v>685</v>
      </c>
      <c r="H868" s="15" t="s">
        <v>574</v>
      </c>
      <c r="I868" s="11" t="s">
        <v>505</v>
      </c>
      <c r="J868" s="11" t="s">
        <v>407</v>
      </c>
      <c r="K868" s="11"/>
      <c r="L868" s="11" t="s">
        <v>440</v>
      </c>
      <c r="M868" s="11" t="s">
        <v>555</v>
      </c>
      <c r="N868" s="10">
        <f t="shared" si="23"/>
        <v>3464089.87</v>
      </c>
      <c r="O868" s="10">
        <v>2167932.6</v>
      </c>
      <c r="P868" s="10">
        <v>131183.84</v>
      </c>
      <c r="Q868" s="10">
        <v>1164973.43</v>
      </c>
      <c r="R868" s="10"/>
      <c r="S868" s="10"/>
      <c r="T868" s="10"/>
      <c r="U868" s="10">
        <f t="shared" si="24"/>
        <v>3464089.87</v>
      </c>
      <c r="V868" s="10"/>
      <c r="W868" s="10"/>
      <c r="X868" s="41"/>
      <c r="Y868" s="41"/>
      <c r="Z868" s="41"/>
      <c r="AA868" s="41"/>
    </row>
    <row r="869" spans="1:27" ht="65" x14ac:dyDescent="0.35">
      <c r="A869" s="11">
        <v>865</v>
      </c>
      <c r="B869" s="16" t="s">
        <v>672</v>
      </c>
      <c r="C869" s="16" t="s">
        <v>673</v>
      </c>
      <c r="D869" s="11">
        <v>287</v>
      </c>
      <c r="E869" s="18" t="s">
        <v>689</v>
      </c>
      <c r="F869" s="19"/>
      <c r="G869" s="11" t="s">
        <v>407</v>
      </c>
      <c r="H869" s="15" t="s">
        <v>575</v>
      </c>
      <c r="I869" s="11" t="s">
        <v>506</v>
      </c>
      <c r="J869" s="11" t="s">
        <v>166</v>
      </c>
      <c r="K869" s="11"/>
      <c r="L869" s="11" t="s">
        <v>440</v>
      </c>
      <c r="M869" s="11" t="s">
        <v>555</v>
      </c>
      <c r="N869" s="10">
        <f t="shared" si="23"/>
        <v>2434170</v>
      </c>
      <c r="O869" s="10">
        <v>2069044.5</v>
      </c>
      <c r="P869" s="10">
        <v>365125.5</v>
      </c>
      <c r="Q869" s="10"/>
      <c r="R869" s="10"/>
      <c r="S869" s="10"/>
      <c r="T869" s="10"/>
      <c r="U869" s="10">
        <f t="shared" si="24"/>
        <v>2434170</v>
      </c>
      <c r="V869" s="10"/>
      <c r="W869" s="10"/>
      <c r="X869" s="41"/>
      <c r="Y869" s="41"/>
      <c r="Z869" s="41"/>
      <c r="AA869" s="41"/>
    </row>
    <row r="870" spans="1:27" ht="91" x14ac:dyDescent="0.35">
      <c r="A870" s="11">
        <v>866</v>
      </c>
      <c r="B870" s="16" t="s">
        <v>672</v>
      </c>
      <c r="C870" s="16" t="s">
        <v>673</v>
      </c>
      <c r="D870" s="11">
        <v>284</v>
      </c>
      <c r="E870" s="18" t="s">
        <v>686</v>
      </c>
      <c r="F870" s="19"/>
      <c r="G870" s="11" t="s">
        <v>407</v>
      </c>
      <c r="H870" s="15" t="s">
        <v>576</v>
      </c>
      <c r="I870" s="11" t="s">
        <v>507</v>
      </c>
      <c r="J870" s="11" t="s">
        <v>407</v>
      </c>
      <c r="K870" s="11"/>
      <c r="L870" s="11" t="s">
        <v>440</v>
      </c>
      <c r="M870" s="11" t="s">
        <v>556</v>
      </c>
      <c r="N870" s="10">
        <f t="shared" si="23"/>
        <v>15605044.760000002</v>
      </c>
      <c r="O870" s="10">
        <v>9709891.8500000015</v>
      </c>
      <c r="P870" s="10"/>
      <c r="Q870" s="10"/>
      <c r="R870" s="10">
        <v>5895152.9100000001</v>
      </c>
      <c r="S870" s="10"/>
      <c r="T870" s="10"/>
      <c r="U870" s="10">
        <f t="shared" si="24"/>
        <v>15605044.760000002</v>
      </c>
      <c r="V870" s="10"/>
      <c r="W870" s="10"/>
      <c r="X870" s="41"/>
      <c r="Y870" s="41"/>
      <c r="Z870" s="41"/>
      <c r="AA870" s="41"/>
    </row>
    <row r="871" spans="1:27" ht="78" x14ac:dyDescent="0.35">
      <c r="A871" s="11">
        <v>867</v>
      </c>
      <c r="B871" s="16" t="s">
        <v>672</v>
      </c>
      <c r="C871" s="16" t="s">
        <v>673</v>
      </c>
      <c r="D871" s="11">
        <v>289</v>
      </c>
      <c r="E871" s="18" t="s">
        <v>691</v>
      </c>
      <c r="F871" s="19"/>
      <c r="G871" s="11" t="s">
        <v>407</v>
      </c>
      <c r="H871" s="15" t="s">
        <v>577</v>
      </c>
      <c r="I871" s="11" t="s">
        <v>508</v>
      </c>
      <c r="J871" s="11" t="s">
        <v>407</v>
      </c>
      <c r="K871" s="11"/>
      <c r="L871" s="11" t="s">
        <v>440</v>
      </c>
      <c r="M871" s="11" t="s">
        <v>556</v>
      </c>
      <c r="N871" s="10">
        <f t="shared" si="23"/>
        <v>9815575.290000001</v>
      </c>
      <c r="O871" s="10">
        <v>3542210.3900000006</v>
      </c>
      <c r="P871" s="10"/>
      <c r="Q871" s="10">
        <v>156109.03</v>
      </c>
      <c r="R871" s="10">
        <v>6117255.8700000001</v>
      </c>
      <c r="S871" s="10"/>
      <c r="T871" s="10"/>
      <c r="U871" s="10">
        <f t="shared" si="24"/>
        <v>9815575.290000001</v>
      </c>
      <c r="V871" s="10"/>
      <c r="W871" s="10"/>
      <c r="X871" s="41"/>
      <c r="Y871" s="41"/>
      <c r="Z871" s="41"/>
      <c r="AA871" s="41"/>
    </row>
    <row r="872" spans="1:27" ht="39" x14ac:dyDescent="0.35">
      <c r="A872" s="11">
        <v>868</v>
      </c>
      <c r="B872" s="16" t="s">
        <v>672</v>
      </c>
      <c r="C872" s="16" t="s">
        <v>673</v>
      </c>
      <c r="D872" s="11">
        <v>292</v>
      </c>
      <c r="E872" s="18" t="s">
        <v>694</v>
      </c>
      <c r="F872" s="19"/>
      <c r="G872" s="11" t="s">
        <v>407</v>
      </c>
      <c r="H872" s="15" t="s">
        <v>578</v>
      </c>
      <c r="I872" s="11" t="s">
        <v>509</v>
      </c>
      <c r="J872" s="11" t="s">
        <v>407</v>
      </c>
      <c r="K872" s="11"/>
      <c r="L872" s="11" t="s">
        <v>440</v>
      </c>
      <c r="M872" s="11" t="s">
        <v>556</v>
      </c>
      <c r="N872" s="10">
        <f t="shared" si="23"/>
        <v>765797.33</v>
      </c>
      <c r="O872" s="10">
        <v>650927.72</v>
      </c>
      <c r="P872" s="10">
        <v>114869.60999999999</v>
      </c>
      <c r="Q872" s="10"/>
      <c r="R872" s="10"/>
      <c r="S872" s="10"/>
      <c r="T872" s="10"/>
      <c r="U872" s="10">
        <f t="shared" si="24"/>
        <v>765797.33</v>
      </c>
      <c r="V872" s="10"/>
      <c r="W872" s="10"/>
      <c r="X872" s="41"/>
      <c r="Y872" s="41"/>
      <c r="Z872" s="41"/>
      <c r="AA872" s="41"/>
    </row>
    <row r="873" spans="1:27" ht="39" x14ac:dyDescent="0.35">
      <c r="A873" s="11">
        <v>869</v>
      </c>
      <c r="B873" s="16" t="s">
        <v>672</v>
      </c>
      <c r="C873" s="16" t="s">
        <v>673</v>
      </c>
      <c r="D873" s="11">
        <v>290</v>
      </c>
      <c r="E873" s="18" t="s">
        <v>692</v>
      </c>
      <c r="F873" s="19"/>
      <c r="G873" s="11" t="s">
        <v>407</v>
      </c>
      <c r="H873" s="15" t="s">
        <v>579</v>
      </c>
      <c r="I873" s="11" t="s">
        <v>510</v>
      </c>
      <c r="J873" s="11" t="s">
        <v>407</v>
      </c>
      <c r="K873" s="11"/>
      <c r="L873" s="11" t="s">
        <v>440</v>
      </c>
      <c r="M873" s="11" t="s">
        <v>556</v>
      </c>
      <c r="N873" s="10">
        <f t="shared" si="23"/>
        <v>2185264.92</v>
      </c>
      <c r="O873" s="10">
        <v>1844648.8</v>
      </c>
      <c r="P873" s="10">
        <v>281335.00999999995</v>
      </c>
      <c r="Q873" s="10"/>
      <c r="R873" s="10">
        <v>59281.11</v>
      </c>
      <c r="S873" s="10"/>
      <c r="T873" s="10"/>
      <c r="U873" s="10">
        <f t="shared" si="24"/>
        <v>2185264.92</v>
      </c>
      <c r="V873" s="10"/>
      <c r="W873" s="10"/>
      <c r="X873" s="41"/>
      <c r="Y873" s="41"/>
      <c r="Z873" s="41"/>
      <c r="AA873" s="41"/>
    </row>
    <row r="874" spans="1:27" ht="78" x14ac:dyDescent="0.35">
      <c r="A874" s="11">
        <v>870</v>
      </c>
      <c r="B874" s="16" t="s">
        <v>708</v>
      </c>
      <c r="C874" s="16" t="s">
        <v>709</v>
      </c>
      <c r="D874" s="11">
        <v>369</v>
      </c>
      <c r="E874" s="18" t="s">
        <v>712</v>
      </c>
      <c r="F874" s="19"/>
      <c r="G874" s="11" t="s">
        <v>713</v>
      </c>
      <c r="H874" s="15" t="s">
        <v>580</v>
      </c>
      <c r="I874" s="11" t="s">
        <v>511</v>
      </c>
      <c r="J874" s="11" t="s">
        <v>407</v>
      </c>
      <c r="K874" s="11"/>
      <c r="L874" s="11" t="s">
        <v>440</v>
      </c>
      <c r="M874" s="11" t="s">
        <v>556</v>
      </c>
      <c r="N874" s="10">
        <f t="shared" si="23"/>
        <v>1044162.39</v>
      </c>
      <c r="O874" s="10">
        <v>887538.03</v>
      </c>
      <c r="P874" s="10">
        <v>156624.36000000002</v>
      </c>
      <c r="Q874" s="10"/>
      <c r="R874" s="10"/>
      <c r="S874" s="10"/>
      <c r="T874" s="10"/>
      <c r="U874" s="10">
        <f t="shared" ref="U874:U905" si="25">N874</f>
        <v>1044162.39</v>
      </c>
      <c r="V874" s="10"/>
      <c r="W874" s="10"/>
      <c r="X874" s="41"/>
      <c r="Y874" s="41"/>
      <c r="Z874" s="41"/>
      <c r="AA874" s="41"/>
    </row>
    <row r="875" spans="1:27" ht="65" x14ac:dyDescent="0.35">
      <c r="A875" s="11">
        <v>871</v>
      </c>
      <c r="B875" s="16" t="s">
        <v>708</v>
      </c>
      <c r="C875" s="16" t="s">
        <v>715</v>
      </c>
      <c r="D875" s="11">
        <v>383</v>
      </c>
      <c r="E875" s="18" t="s">
        <v>720</v>
      </c>
      <c r="F875" s="19"/>
      <c r="G875" s="11" t="s">
        <v>72</v>
      </c>
      <c r="H875" s="15" t="s">
        <v>581</v>
      </c>
      <c r="I875" s="11" t="s">
        <v>512</v>
      </c>
      <c r="J875" s="11" t="s">
        <v>72</v>
      </c>
      <c r="K875" s="11"/>
      <c r="L875" s="11" t="s">
        <v>440</v>
      </c>
      <c r="M875" s="11" t="s">
        <v>555</v>
      </c>
      <c r="N875" s="10">
        <f t="shared" si="23"/>
        <v>8646245.1199999992</v>
      </c>
      <c r="O875" s="10">
        <v>6260541.2800000003</v>
      </c>
      <c r="P875" s="10">
        <v>450051.23</v>
      </c>
      <c r="Q875" s="10">
        <v>1935652.61</v>
      </c>
      <c r="R875" s="10"/>
      <c r="S875" s="10"/>
      <c r="T875" s="10"/>
      <c r="U875" s="10">
        <f t="shared" si="25"/>
        <v>8646245.1199999992</v>
      </c>
      <c r="V875" s="10"/>
      <c r="W875" s="10"/>
      <c r="X875" s="41"/>
      <c r="Y875" s="41"/>
      <c r="Z875" s="41"/>
      <c r="AA875" s="41"/>
    </row>
    <row r="876" spans="1:27" ht="91" x14ac:dyDescent="0.35">
      <c r="A876" s="11">
        <v>872</v>
      </c>
      <c r="B876" s="16" t="s">
        <v>672</v>
      </c>
      <c r="C876" s="16" t="s">
        <v>702</v>
      </c>
      <c r="D876" s="11">
        <v>332</v>
      </c>
      <c r="E876" s="18" t="s">
        <v>703</v>
      </c>
      <c r="F876" s="19"/>
      <c r="G876" s="11" t="s">
        <v>407</v>
      </c>
      <c r="H876" s="15" t="s">
        <v>582</v>
      </c>
      <c r="I876" s="11" t="s">
        <v>513</v>
      </c>
      <c r="J876" s="11" t="s">
        <v>72</v>
      </c>
      <c r="K876" s="11"/>
      <c r="L876" s="11" t="s">
        <v>440</v>
      </c>
      <c r="M876" s="11" t="s">
        <v>555</v>
      </c>
      <c r="N876" s="10">
        <f t="shared" si="23"/>
        <v>11028297.050000001</v>
      </c>
      <c r="O876" s="10">
        <v>9433142.1100000013</v>
      </c>
      <c r="P876" s="10">
        <v>1569411.03</v>
      </c>
      <c r="Q876" s="10"/>
      <c r="R876" s="10">
        <v>25743.91</v>
      </c>
      <c r="S876" s="10"/>
      <c r="T876" s="10"/>
      <c r="U876" s="10">
        <f t="shared" si="25"/>
        <v>11028297.050000001</v>
      </c>
      <c r="V876" s="10"/>
      <c r="W876" s="10"/>
      <c r="X876" s="41"/>
      <c r="Y876" s="41"/>
      <c r="Z876" s="41"/>
      <c r="AA876" s="41"/>
    </row>
    <row r="877" spans="1:27" ht="39" x14ac:dyDescent="0.35">
      <c r="A877" s="11">
        <v>873</v>
      </c>
      <c r="B877" s="16" t="s">
        <v>672</v>
      </c>
      <c r="C877" s="16" t="s">
        <v>673</v>
      </c>
      <c r="D877" s="11">
        <v>288</v>
      </c>
      <c r="E877" s="18" t="s">
        <v>690</v>
      </c>
      <c r="F877" s="19"/>
      <c r="G877" s="11" t="s">
        <v>407</v>
      </c>
      <c r="H877" s="15" t="s">
        <v>583</v>
      </c>
      <c r="I877" s="11" t="s">
        <v>514</v>
      </c>
      <c r="J877" s="11" t="s">
        <v>407</v>
      </c>
      <c r="K877" s="11"/>
      <c r="L877" s="11" t="s">
        <v>440</v>
      </c>
      <c r="M877" s="11" t="s">
        <v>555</v>
      </c>
      <c r="N877" s="10">
        <f t="shared" si="23"/>
        <v>34905296.060000002</v>
      </c>
      <c r="O877" s="10">
        <v>23698925.279999997</v>
      </c>
      <c r="P877" s="10">
        <v>1950023.7400000002</v>
      </c>
      <c r="Q877" s="10">
        <v>7082880.8000000026</v>
      </c>
      <c r="R877" s="10">
        <v>2127634.1300000004</v>
      </c>
      <c r="S877" s="10">
        <v>45832.11</v>
      </c>
      <c r="T877" s="10"/>
      <c r="U877" s="10">
        <f t="shared" si="25"/>
        <v>34905296.060000002</v>
      </c>
      <c r="V877" s="10"/>
      <c r="W877" s="10"/>
      <c r="X877" s="41"/>
      <c r="Y877" s="41"/>
      <c r="Z877" s="41"/>
      <c r="AA877" s="41"/>
    </row>
    <row r="878" spans="1:27" ht="117" x14ac:dyDescent="0.35">
      <c r="A878" s="11">
        <v>874</v>
      </c>
      <c r="B878" s="16" t="s">
        <v>672</v>
      </c>
      <c r="C878" s="16" t="s">
        <v>695</v>
      </c>
      <c r="D878" s="11">
        <v>312</v>
      </c>
      <c r="E878" s="18" t="s">
        <v>1857</v>
      </c>
      <c r="F878" s="19"/>
      <c r="G878" s="11" t="s">
        <v>179</v>
      </c>
      <c r="H878" s="15" t="s">
        <v>584</v>
      </c>
      <c r="I878" s="11" t="s">
        <v>515</v>
      </c>
      <c r="J878" s="11" t="s">
        <v>407</v>
      </c>
      <c r="K878" s="11"/>
      <c r="L878" s="11" t="s">
        <v>440</v>
      </c>
      <c r="M878" s="11" t="s">
        <v>555</v>
      </c>
      <c r="N878" s="10">
        <f t="shared" si="23"/>
        <v>338898.92000000004</v>
      </c>
      <c r="O878" s="10">
        <v>288064.08</v>
      </c>
      <c r="P878" s="10">
        <v>50834.84</v>
      </c>
      <c r="Q878" s="10"/>
      <c r="R878" s="10"/>
      <c r="S878" s="10"/>
      <c r="T878" s="10"/>
      <c r="U878" s="10">
        <f t="shared" si="25"/>
        <v>338898.92000000004</v>
      </c>
      <c r="V878" s="10"/>
      <c r="W878" s="10"/>
      <c r="X878" s="41"/>
      <c r="Y878" s="41"/>
      <c r="Z878" s="41"/>
      <c r="AA878" s="41"/>
    </row>
    <row r="879" spans="1:27" ht="91" x14ac:dyDescent="0.35">
      <c r="A879" s="11">
        <v>875</v>
      </c>
      <c r="B879" s="16" t="s">
        <v>672</v>
      </c>
      <c r="C879" s="16" t="s">
        <v>695</v>
      </c>
      <c r="D879" s="11">
        <v>313</v>
      </c>
      <c r="E879" s="18" t="s">
        <v>1866</v>
      </c>
      <c r="F879" s="19"/>
      <c r="G879" s="11" t="s">
        <v>179</v>
      </c>
      <c r="H879" s="15" t="s">
        <v>586</v>
      </c>
      <c r="I879" s="11" t="s">
        <v>517</v>
      </c>
      <c r="J879" s="11" t="s">
        <v>179</v>
      </c>
      <c r="K879" s="11"/>
      <c r="L879" s="11" t="s">
        <v>440</v>
      </c>
      <c r="M879" s="11" t="s">
        <v>556</v>
      </c>
      <c r="N879" s="10">
        <f t="shared" si="23"/>
        <v>5151698.8</v>
      </c>
      <c r="O879" s="10">
        <v>3242764.37</v>
      </c>
      <c r="P879" s="10"/>
      <c r="Q879" s="10"/>
      <c r="R879" s="10">
        <v>1908934.43</v>
      </c>
      <c r="S879" s="10"/>
      <c r="T879" s="10"/>
      <c r="U879" s="10">
        <f t="shared" si="25"/>
        <v>5151698.8</v>
      </c>
      <c r="V879" s="10"/>
      <c r="W879" s="10"/>
      <c r="X879" s="41"/>
      <c r="Y879" s="41"/>
      <c r="Z879" s="41"/>
      <c r="AA879" s="41"/>
    </row>
    <row r="880" spans="1:27" ht="91" x14ac:dyDescent="0.35">
      <c r="A880" s="11">
        <v>876</v>
      </c>
      <c r="B880" s="16" t="s">
        <v>672</v>
      </c>
      <c r="C880" s="16" t="s">
        <v>695</v>
      </c>
      <c r="D880" s="11">
        <v>313</v>
      </c>
      <c r="E880" s="18" t="s">
        <v>1866</v>
      </c>
      <c r="F880" s="19"/>
      <c r="G880" s="11" t="s">
        <v>179</v>
      </c>
      <c r="H880" s="15" t="s">
        <v>587</v>
      </c>
      <c r="I880" s="11" t="s">
        <v>518</v>
      </c>
      <c r="J880" s="11" t="s">
        <v>179</v>
      </c>
      <c r="K880" s="11"/>
      <c r="L880" s="11" t="s">
        <v>440</v>
      </c>
      <c r="M880" s="11" t="s">
        <v>556</v>
      </c>
      <c r="N880" s="10">
        <f t="shared" si="23"/>
        <v>11775844.939999999</v>
      </c>
      <c r="O880" s="10">
        <v>8640841.4499999993</v>
      </c>
      <c r="P880" s="10">
        <v>304970.88</v>
      </c>
      <c r="Q880" s="10">
        <v>2830032.61</v>
      </c>
      <c r="R880" s="10"/>
      <c r="S880" s="10"/>
      <c r="T880" s="10"/>
      <c r="U880" s="10">
        <f t="shared" si="25"/>
        <v>11775844.939999999</v>
      </c>
      <c r="V880" s="10"/>
      <c r="W880" s="10"/>
      <c r="X880" s="41"/>
      <c r="Y880" s="41"/>
      <c r="Z880" s="41"/>
      <c r="AA880" s="41"/>
    </row>
    <row r="881" spans="1:27" ht="117" x14ac:dyDescent="0.35">
      <c r="A881" s="11">
        <v>877</v>
      </c>
      <c r="B881" s="16" t="s">
        <v>672</v>
      </c>
      <c r="C881" s="16" t="s">
        <v>695</v>
      </c>
      <c r="D881" s="11">
        <v>312</v>
      </c>
      <c r="E881" s="18" t="s">
        <v>1857</v>
      </c>
      <c r="F881" s="19"/>
      <c r="G881" s="11" t="s">
        <v>179</v>
      </c>
      <c r="H881" s="15" t="s">
        <v>588</v>
      </c>
      <c r="I881" s="11" t="s">
        <v>519</v>
      </c>
      <c r="J881" s="11" t="s">
        <v>179</v>
      </c>
      <c r="K881" s="11"/>
      <c r="L881" s="11" t="s">
        <v>440</v>
      </c>
      <c r="M881" s="11" t="s">
        <v>556</v>
      </c>
      <c r="N881" s="10">
        <f t="shared" si="23"/>
        <v>405367.86</v>
      </c>
      <c r="O881" s="10">
        <v>401242.18</v>
      </c>
      <c r="P881" s="10">
        <v>4125.679999999993</v>
      </c>
      <c r="Q881" s="10"/>
      <c r="R881" s="10"/>
      <c r="S881" s="10"/>
      <c r="T881" s="10"/>
      <c r="U881" s="10">
        <f t="shared" si="25"/>
        <v>405367.86</v>
      </c>
      <c r="V881" s="10"/>
      <c r="W881" s="10"/>
      <c r="X881" s="41"/>
      <c r="Y881" s="41"/>
      <c r="Z881" s="41"/>
      <c r="AA881" s="41"/>
    </row>
    <row r="882" spans="1:27" ht="117" x14ac:dyDescent="0.35">
      <c r="A882" s="11">
        <v>878</v>
      </c>
      <c r="B882" s="16" t="s">
        <v>672</v>
      </c>
      <c r="C882" s="16" t="s">
        <v>695</v>
      </c>
      <c r="D882" s="11">
        <v>312</v>
      </c>
      <c r="E882" s="18" t="s">
        <v>1857</v>
      </c>
      <c r="F882" s="19"/>
      <c r="G882" s="11" t="s">
        <v>179</v>
      </c>
      <c r="H882" s="15" t="s">
        <v>589</v>
      </c>
      <c r="I882" s="11" t="s">
        <v>520</v>
      </c>
      <c r="J882" s="11" t="s">
        <v>179</v>
      </c>
      <c r="K882" s="11"/>
      <c r="L882" s="11" t="s">
        <v>440</v>
      </c>
      <c r="M882" s="11" t="s">
        <v>556</v>
      </c>
      <c r="N882" s="10">
        <f t="shared" si="23"/>
        <v>11804581.73</v>
      </c>
      <c r="O882" s="10">
        <v>10033894.470000001</v>
      </c>
      <c r="P882" s="10">
        <v>1770687.26</v>
      </c>
      <c r="Q882" s="10"/>
      <c r="R882" s="10"/>
      <c r="S882" s="10"/>
      <c r="T882" s="10"/>
      <c r="U882" s="10">
        <f t="shared" si="25"/>
        <v>11804581.73</v>
      </c>
      <c r="V882" s="10"/>
      <c r="W882" s="10"/>
      <c r="X882" s="41"/>
      <c r="Y882" s="41"/>
      <c r="Z882" s="41"/>
      <c r="AA882" s="41"/>
    </row>
    <row r="883" spans="1:27" ht="117" x14ac:dyDescent="0.35">
      <c r="A883" s="11">
        <v>879</v>
      </c>
      <c r="B883" s="16" t="s">
        <v>672</v>
      </c>
      <c r="C883" s="16" t="s">
        <v>695</v>
      </c>
      <c r="D883" s="11">
        <v>312</v>
      </c>
      <c r="E883" s="18" t="s">
        <v>1857</v>
      </c>
      <c r="F883" s="19"/>
      <c r="G883" s="11" t="s">
        <v>179</v>
      </c>
      <c r="H883" s="15" t="s">
        <v>590</v>
      </c>
      <c r="I883" s="11" t="s">
        <v>521</v>
      </c>
      <c r="J883" s="11" t="s">
        <v>179</v>
      </c>
      <c r="K883" s="11"/>
      <c r="L883" s="11" t="s">
        <v>440</v>
      </c>
      <c r="M883" s="11" t="s">
        <v>556</v>
      </c>
      <c r="N883" s="10">
        <f t="shared" si="23"/>
        <v>301635.43</v>
      </c>
      <c r="O883" s="10">
        <v>256390.11</v>
      </c>
      <c r="P883" s="10">
        <v>45245.32</v>
      </c>
      <c r="Q883" s="10"/>
      <c r="R883" s="10"/>
      <c r="S883" s="10"/>
      <c r="T883" s="10"/>
      <c r="U883" s="10">
        <f t="shared" si="25"/>
        <v>301635.43</v>
      </c>
      <c r="V883" s="10"/>
      <c r="W883" s="10"/>
      <c r="X883" s="41"/>
      <c r="Y883" s="41"/>
      <c r="Z883" s="41"/>
      <c r="AA883" s="41"/>
    </row>
    <row r="884" spans="1:27" ht="117" x14ac:dyDescent="0.35">
      <c r="A884" s="11">
        <v>880</v>
      </c>
      <c r="B884" s="16" t="s">
        <v>672</v>
      </c>
      <c r="C884" s="16" t="s">
        <v>695</v>
      </c>
      <c r="D884" s="11">
        <v>312</v>
      </c>
      <c r="E884" s="18" t="s">
        <v>1857</v>
      </c>
      <c r="F884" s="19"/>
      <c r="G884" s="11" t="s">
        <v>179</v>
      </c>
      <c r="H884" s="15" t="s">
        <v>591</v>
      </c>
      <c r="I884" s="11" t="s">
        <v>522</v>
      </c>
      <c r="J884" s="11" t="s">
        <v>179</v>
      </c>
      <c r="K884" s="11"/>
      <c r="L884" s="11" t="s">
        <v>440</v>
      </c>
      <c r="M884" s="11" t="s">
        <v>556</v>
      </c>
      <c r="N884" s="10">
        <f t="shared" si="23"/>
        <v>31836690.639999997</v>
      </c>
      <c r="O884" s="10">
        <v>29958318.999999996</v>
      </c>
      <c r="P884" s="10"/>
      <c r="Q884" s="10"/>
      <c r="R884" s="10">
        <v>1878371.6399999997</v>
      </c>
      <c r="S884" s="10"/>
      <c r="T884" s="10"/>
      <c r="U884" s="10">
        <f t="shared" si="25"/>
        <v>31836690.639999997</v>
      </c>
      <c r="V884" s="10"/>
      <c r="W884" s="10"/>
      <c r="X884" s="41"/>
      <c r="Y884" s="41"/>
      <c r="Z884" s="41"/>
      <c r="AA884" s="41"/>
    </row>
    <row r="885" spans="1:27" ht="91" x14ac:dyDescent="0.35">
      <c r="A885" s="11">
        <v>881</v>
      </c>
      <c r="B885" s="16" t="s">
        <v>652</v>
      </c>
      <c r="C885" s="29" t="s">
        <v>662</v>
      </c>
      <c r="D885" s="11">
        <v>221</v>
      </c>
      <c r="E885" s="32" t="s">
        <v>663</v>
      </c>
      <c r="F885" s="19"/>
      <c r="G885" s="11" t="s">
        <v>666</v>
      </c>
      <c r="H885" s="15" t="s">
        <v>592</v>
      </c>
      <c r="I885" s="11" t="s">
        <v>523</v>
      </c>
      <c r="J885" s="11" t="s">
        <v>179</v>
      </c>
      <c r="K885" s="11"/>
      <c r="L885" s="11" t="s">
        <v>440</v>
      </c>
      <c r="M885" s="11" t="s">
        <v>555</v>
      </c>
      <c r="N885" s="10">
        <f t="shared" si="23"/>
        <v>3129044.23</v>
      </c>
      <c r="O885" s="10">
        <v>2659687.59</v>
      </c>
      <c r="P885" s="10">
        <v>469356.64</v>
      </c>
      <c r="Q885" s="10"/>
      <c r="R885" s="10"/>
      <c r="S885" s="10"/>
      <c r="T885" s="10"/>
      <c r="U885" s="10">
        <f t="shared" si="25"/>
        <v>3129044.23</v>
      </c>
      <c r="V885" s="10"/>
      <c r="W885" s="10"/>
      <c r="X885" s="41"/>
      <c r="Y885" s="41"/>
      <c r="Z885" s="41"/>
      <c r="AA885" s="41"/>
    </row>
    <row r="886" spans="1:27" ht="91" x14ac:dyDescent="0.35">
      <c r="A886" s="11">
        <v>882</v>
      </c>
      <c r="B886" s="16" t="s">
        <v>652</v>
      </c>
      <c r="C886" s="29" t="s">
        <v>662</v>
      </c>
      <c r="D886" s="11">
        <v>221</v>
      </c>
      <c r="E886" s="32" t="s">
        <v>663</v>
      </c>
      <c r="F886" s="19"/>
      <c r="G886" s="11" t="s">
        <v>666</v>
      </c>
      <c r="H886" s="15" t="s">
        <v>593</v>
      </c>
      <c r="I886" s="11" t="s">
        <v>524</v>
      </c>
      <c r="J886" s="11" t="s">
        <v>66</v>
      </c>
      <c r="K886" s="11"/>
      <c r="L886" s="11" t="s">
        <v>440</v>
      </c>
      <c r="M886" s="11" t="s">
        <v>440</v>
      </c>
      <c r="N886" s="10">
        <f t="shared" si="23"/>
        <v>24750.959999999999</v>
      </c>
      <c r="O886" s="10">
        <v>21038.309999999998</v>
      </c>
      <c r="P886" s="10">
        <v>3712.65</v>
      </c>
      <c r="Q886" s="10"/>
      <c r="R886" s="10"/>
      <c r="S886" s="10"/>
      <c r="T886" s="10"/>
      <c r="U886" s="10">
        <f t="shared" si="25"/>
        <v>24750.959999999999</v>
      </c>
      <c r="V886" s="10"/>
      <c r="W886" s="10"/>
      <c r="X886" s="41"/>
      <c r="Y886" s="41"/>
      <c r="Z886" s="41"/>
      <c r="AA886" s="41"/>
    </row>
    <row r="887" spans="1:27" ht="91" x14ac:dyDescent="0.35">
      <c r="A887" s="11">
        <v>883</v>
      </c>
      <c r="B887" s="16" t="s">
        <v>652</v>
      </c>
      <c r="C887" s="29" t="s">
        <v>662</v>
      </c>
      <c r="D887" s="11">
        <v>221</v>
      </c>
      <c r="E887" s="32" t="s">
        <v>663</v>
      </c>
      <c r="F887" s="19"/>
      <c r="G887" s="11" t="s">
        <v>666</v>
      </c>
      <c r="H887" s="15" t="s">
        <v>595</v>
      </c>
      <c r="I887" s="11" t="s">
        <v>526</v>
      </c>
      <c r="J887" s="11" t="s">
        <v>66</v>
      </c>
      <c r="K887" s="11"/>
      <c r="L887" s="11" t="s">
        <v>440</v>
      </c>
      <c r="M887" s="11" t="s">
        <v>440</v>
      </c>
      <c r="N887" s="10">
        <f t="shared" si="23"/>
        <v>1009603.49</v>
      </c>
      <c r="O887" s="10">
        <v>858162.96</v>
      </c>
      <c r="P887" s="10">
        <v>151440.53000000003</v>
      </c>
      <c r="Q887" s="10"/>
      <c r="R887" s="10"/>
      <c r="S887" s="10"/>
      <c r="T887" s="10"/>
      <c r="U887" s="10">
        <f t="shared" si="25"/>
        <v>1009603.49</v>
      </c>
      <c r="V887" s="10"/>
      <c r="W887" s="10"/>
      <c r="X887" s="41"/>
      <c r="Y887" s="41"/>
      <c r="Z887" s="41"/>
      <c r="AA887" s="41"/>
    </row>
    <row r="888" spans="1:27" ht="91" x14ac:dyDescent="0.35">
      <c r="A888" s="11">
        <v>884</v>
      </c>
      <c r="B888" s="16" t="s">
        <v>652</v>
      </c>
      <c r="C888" s="29" t="s">
        <v>662</v>
      </c>
      <c r="D888" s="11">
        <v>221</v>
      </c>
      <c r="E888" s="32" t="s">
        <v>663</v>
      </c>
      <c r="F888" s="19"/>
      <c r="G888" s="11" t="s">
        <v>666</v>
      </c>
      <c r="H888" s="15" t="s">
        <v>596</v>
      </c>
      <c r="I888" s="11" t="s">
        <v>527</v>
      </c>
      <c r="J888" s="11" t="s">
        <v>63</v>
      </c>
      <c r="K888" s="11"/>
      <c r="L888" s="11" t="s">
        <v>440</v>
      </c>
      <c r="M888" s="11" t="s">
        <v>440</v>
      </c>
      <c r="N888" s="10">
        <f t="shared" si="23"/>
        <v>981482.24</v>
      </c>
      <c r="O888" s="10">
        <v>834259.91</v>
      </c>
      <c r="P888" s="10">
        <v>147222.33000000002</v>
      </c>
      <c r="Q888" s="10"/>
      <c r="R888" s="10"/>
      <c r="S888" s="10"/>
      <c r="T888" s="10"/>
      <c r="U888" s="10">
        <f t="shared" si="25"/>
        <v>981482.24</v>
      </c>
      <c r="V888" s="10"/>
      <c r="W888" s="10"/>
      <c r="X888" s="41"/>
      <c r="Y888" s="41"/>
      <c r="Z888" s="41"/>
      <c r="AA888" s="41"/>
    </row>
    <row r="889" spans="1:27" ht="91" x14ac:dyDescent="0.35">
      <c r="A889" s="11">
        <v>885</v>
      </c>
      <c r="B889" s="16" t="s">
        <v>652</v>
      </c>
      <c r="C889" s="29" t="s">
        <v>662</v>
      </c>
      <c r="D889" s="11">
        <v>221</v>
      </c>
      <c r="E889" s="32" t="s">
        <v>663</v>
      </c>
      <c r="F889" s="19"/>
      <c r="G889" s="11" t="s">
        <v>666</v>
      </c>
      <c r="H889" s="15" t="s">
        <v>597</v>
      </c>
      <c r="I889" s="11" t="s">
        <v>528</v>
      </c>
      <c r="J889" s="11" t="s">
        <v>66</v>
      </c>
      <c r="K889" s="11"/>
      <c r="L889" s="11" t="s">
        <v>440</v>
      </c>
      <c r="M889" s="11" t="s">
        <v>440</v>
      </c>
      <c r="N889" s="10">
        <f t="shared" si="23"/>
        <v>21767316.740000002</v>
      </c>
      <c r="O889" s="10">
        <v>16273685.300000001</v>
      </c>
      <c r="P889" s="10">
        <v>293537.90999999992</v>
      </c>
      <c r="Q889" s="10"/>
      <c r="R889" s="10">
        <v>5200093.5300000012</v>
      </c>
      <c r="S889" s="10"/>
      <c r="T889" s="10"/>
      <c r="U889" s="10">
        <f t="shared" si="25"/>
        <v>21767316.740000002</v>
      </c>
      <c r="V889" s="10"/>
      <c r="W889" s="10"/>
      <c r="X889" s="41"/>
      <c r="Y889" s="41"/>
      <c r="Z889" s="41"/>
      <c r="AA889" s="41"/>
    </row>
    <row r="890" spans="1:27" ht="52" x14ac:dyDescent="0.35">
      <c r="A890" s="11">
        <v>886</v>
      </c>
      <c r="B890" s="16" t="s">
        <v>723</v>
      </c>
      <c r="C890" s="29" t="s">
        <v>738</v>
      </c>
      <c r="D890" s="11">
        <v>441</v>
      </c>
      <c r="E890" s="18" t="s">
        <v>743</v>
      </c>
      <c r="F890" s="19"/>
      <c r="G890" s="11" t="s">
        <v>31</v>
      </c>
      <c r="H890" s="15" t="s">
        <v>598</v>
      </c>
      <c r="I890" s="11" t="s">
        <v>529</v>
      </c>
      <c r="J890" s="11" t="s">
        <v>66</v>
      </c>
      <c r="K890" s="11"/>
      <c r="L890" s="11" t="s">
        <v>440</v>
      </c>
      <c r="M890" s="11" t="s">
        <v>440</v>
      </c>
      <c r="N890" s="10">
        <f t="shared" si="23"/>
        <v>3411476.8099999996</v>
      </c>
      <c r="O890" s="10">
        <v>2899755.28</v>
      </c>
      <c r="P890" s="10">
        <v>511721.52999999997</v>
      </c>
      <c r="Q890" s="10"/>
      <c r="R890" s="10"/>
      <c r="S890" s="10"/>
      <c r="T890" s="10"/>
      <c r="U890" s="10">
        <f t="shared" si="25"/>
        <v>3411476.8099999996</v>
      </c>
      <c r="V890" s="10"/>
      <c r="W890" s="10"/>
      <c r="X890" s="41"/>
      <c r="Y890" s="41"/>
      <c r="Z890" s="41"/>
      <c r="AA890" s="41"/>
    </row>
    <row r="891" spans="1:27" ht="91" x14ac:dyDescent="0.35">
      <c r="A891" s="11">
        <v>887</v>
      </c>
      <c r="B891" s="27" t="s">
        <v>618</v>
      </c>
      <c r="C891" s="27" t="s">
        <v>623</v>
      </c>
      <c r="D891" s="11">
        <v>89</v>
      </c>
      <c r="E891" s="15" t="s">
        <v>626</v>
      </c>
      <c r="F891" s="19"/>
      <c r="G891" s="11" t="s">
        <v>629</v>
      </c>
      <c r="H891" s="15" t="s">
        <v>600</v>
      </c>
      <c r="I891" s="11" t="s">
        <v>531</v>
      </c>
      <c r="J891" s="11" t="s">
        <v>66</v>
      </c>
      <c r="K891" s="11"/>
      <c r="L891" s="11" t="s">
        <v>440</v>
      </c>
      <c r="M891" s="11" t="s">
        <v>440</v>
      </c>
      <c r="N891" s="10">
        <f t="shared" si="23"/>
        <v>196575.04</v>
      </c>
      <c r="O891" s="10">
        <v>167088.78</v>
      </c>
      <c r="P891" s="10">
        <v>29486.260000000002</v>
      </c>
      <c r="Q891" s="10"/>
      <c r="R891" s="10"/>
      <c r="S891" s="10"/>
      <c r="T891" s="10"/>
      <c r="U891" s="10">
        <f t="shared" si="25"/>
        <v>196575.04</v>
      </c>
      <c r="V891" s="10"/>
      <c r="W891" s="10"/>
      <c r="X891" s="41"/>
      <c r="Y891" s="41"/>
      <c r="Z891" s="41"/>
      <c r="AA891" s="41"/>
    </row>
    <row r="892" spans="1:27" ht="52" x14ac:dyDescent="0.35">
      <c r="A892" s="11">
        <v>888</v>
      </c>
      <c r="B892" s="16" t="s">
        <v>723</v>
      </c>
      <c r="C892" s="16" t="s">
        <v>724</v>
      </c>
      <c r="D892" s="11">
        <v>408</v>
      </c>
      <c r="E892" s="18" t="s">
        <v>728</v>
      </c>
      <c r="F892" s="19"/>
      <c r="G892" s="11" t="s">
        <v>729</v>
      </c>
      <c r="H892" s="15" t="s">
        <v>601</v>
      </c>
      <c r="I892" s="11" t="s">
        <v>532</v>
      </c>
      <c r="J892" s="11" t="s">
        <v>66</v>
      </c>
      <c r="K892" s="11"/>
      <c r="L892" s="11" t="s">
        <v>440</v>
      </c>
      <c r="M892" s="11" t="s">
        <v>440</v>
      </c>
      <c r="N892" s="10">
        <f t="shared" si="23"/>
        <v>1645573.78</v>
      </c>
      <c r="O892" s="10">
        <v>1398737.72</v>
      </c>
      <c r="P892" s="10">
        <v>246836.06</v>
      </c>
      <c r="Q892" s="10"/>
      <c r="R892" s="10"/>
      <c r="S892" s="10"/>
      <c r="T892" s="10"/>
      <c r="U892" s="10">
        <f t="shared" si="25"/>
        <v>1645573.78</v>
      </c>
      <c r="V892" s="10"/>
      <c r="W892" s="10"/>
      <c r="X892" s="41"/>
      <c r="Y892" s="41"/>
      <c r="Z892" s="41"/>
      <c r="AA892" s="41"/>
    </row>
    <row r="893" spans="1:27" ht="78" x14ac:dyDescent="0.35">
      <c r="A893" s="11">
        <v>889</v>
      </c>
      <c r="B893" s="27" t="s">
        <v>618</v>
      </c>
      <c r="C893" s="11" t="s">
        <v>633</v>
      </c>
      <c r="D893" s="11">
        <v>118</v>
      </c>
      <c r="E893" s="28" t="s">
        <v>636</v>
      </c>
      <c r="F893" s="19"/>
      <c r="G893" s="11" t="s">
        <v>635</v>
      </c>
      <c r="H893" s="15" t="s">
        <v>602</v>
      </c>
      <c r="I893" s="11" t="s">
        <v>533</v>
      </c>
      <c r="J893" s="11" t="s">
        <v>66</v>
      </c>
      <c r="K893" s="11"/>
      <c r="L893" s="11" t="s">
        <v>440</v>
      </c>
      <c r="M893" s="11" t="s">
        <v>440</v>
      </c>
      <c r="N893" s="10">
        <f t="shared" si="23"/>
        <v>1531250.7799999998</v>
      </c>
      <c r="O893" s="10">
        <v>1301563.17</v>
      </c>
      <c r="P893" s="10">
        <v>229687.61</v>
      </c>
      <c r="Q893" s="10"/>
      <c r="R893" s="10"/>
      <c r="S893" s="10"/>
      <c r="T893" s="10"/>
      <c r="U893" s="10">
        <f t="shared" si="25"/>
        <v>1531250.7799999998</v>
      </c>
      <c r="V893" s="10"/>
      <c r="W893" s="10"/>
      <c r="X893" s="41"/>
      <c r="Y893" s="41"/>
      <c r="Z893" s="41"/>
      <c r="AA893" s="41"/>
    </row>
    <row r="894" spans="1:27" ht="65" x14ac:dyDescent="0.35">
      <c r="A894" s="11">
        <v>890</v>
      </c>
      <c r="B894" s="27" t="s">
        <v>618</v>
      </c>
      <c r="C894" s="11" t="s">
        <v>633</v>
      </c>
      <c r="D894" s="11">
        <v>119</v>
      </c>
      <c r="E894" s="15" t="s">
        <v>637</v>
      </c>
      <c r="F894" s="19"/>
      <c r="G894" s="11" t="s">
        <v>66</v>
      </c>
      <c r="H894" s="15" t="s">
        <v>603</v>
      </c>
      <c r="I894" s="11" t="s">
        <v>534</v>
      </c>
      <c r="J894" s="11" t="s">
        <v>66</v>
      </c>
      <c r="K894" s="11"/>
      <c r="L894" s="11" t="s">
        <v>440</v>
      </c>
      <c r="M894" s="11" t="s">
        <v>440</v>
      </c>
      <c r="N894" s="10">
        <f t="shared" si="23"/>
        <v>209108.67999999996</v>
      </c>
      <c r="O894" s="10">
        <v>177742.37999999998</v>
      </c>
      <c r="P894" s="10">
        <v>31366.299999999996</v>
      </c>
      <c r="Q894" s="10"/>
      <c r="R894" s="10"/>
      <c r="S894" s="10"/>
      <c r="T894" s="10"/>
      <c r="U894" s="10">
        <f t="shared" si="25"/>
        <v>209108.67999999996</v>
      </c>
      <c r="V894" s="10"/>
      <c r="W894" s="10"/>
      <c r="X894" s="41"/>
      <c r="Y894" s="41"/>
      <c r="Z894" s="41"/>
      <c r="AA894" s="41"/>
    </row>
    <row r="895" spans="1:27" ht="91" x14ac:dyDescent="0.35">
      <c r="A895" s="11">
        <v>891</v>
      </c>
      <c r="B895" s="27" t="s">
        <v>618</v>
      </c>
      <c r="C895" s="27" t="s">
        <v>623</v>
      </c>
      <c r="D895" s="11">
        <v>89</v>
      </c>
      <c r="E895" s="15" t="s">
        <v>626</v>
      </c>
      <c r="F895" s="19"/>
      <c r="G895" s="11" t="s">
        <v>629</v>
      </c>
      <c r="H895" s="15" t="s">
        <v>604</v>
      </c>
      <c r="I895" s="11" t="s">
        <v>535</v>
      </c>
      <c r="J895" s="11" t="s">
        <v>66</v>
      </c>
      <c r="K895" s="11"/>
      <c r="L895" s="11" t="s">
        <v>440</v>
      </c>
      <c r="M895" s="11" t="s">
        <v>440</v>
      </c>
      <c r="N895" s="10">
        <f t="shared" si="23"/>
        <v>745454.91</v>
      </c>
      <c r="O895" s="10">
        <v>633636.67000000004</v>
      </c>
      <c r="P895" s="10">
        <v>111818.23999999999</v>
      </c>
      <c r="Q895" s="10"/>
      <c r="R895" s="10"/>
      <c r="S895" s="10"/>
      <c r="T895" s="10"/>
      <c r="U895" s="10">
        <f t="shared" si="25"/>
        <v>745454.91</v>
      </c>
      <c r="V895" s="10"/>
      <c r="W895" s="10"/>
      <c r="X895" s="41"/>
      <c r="Y895" s="41"/>
      <c r="Z895" s="41"/>
      <c r="AA895" s="41"/>
    </row>
    <row r="896" spans="1:27" ht="65" x14ac:dyDescent="0.35">
      <c r="A896" s="11">
        <v>892</v>
      </c>
      <c r="B896" s="27" t="s">
        <v>618</v>
      </c>
      <c r="C896" s="11" t="s">
        <v>633</v>
      </c>
      <c r="D896" s="11">
        <v>117</v>
      </c>
      <c r="E896" s="28" t="s">
        <v>634</v>
      </c>
      <c r="F896" s="19"/>
      <c r="G896" s="11" t="s">
        <v>635</v>
      </c>
      <c r="H896" s="15" t="s">
        <v>605</v>
      </c>
      <c r="I896" s="11" t="s">
        <v>536</v>
      </c>
      <c r="J896" s="11" t="s">
        <v>66</v>
      </c>
      <c r="K896" s="11"/>
      <c r="L896" s="11" t="s">
        <v>440</v>
      </c>
      <c r="M896" s="11" t="s">
        <v>440</v>
      </c>
      <c r="N896" s="10">
        <f t="shared" si="23"/>
        <v>8156898.7600000007</v>
      </c>
      <c r="O896" s="10">
        <v>6933363.9300000006</v>
      </c>
      <c r="P896" s="10">
        <v>1223534.83</v>
      </c>
      <c r="Q896" s="10"/>
      <c r="R896" s="10"/>
      <c r="S896" s="10"/>
      <c r="T896" s="10"/>
      <c r="U896" s="10">
        <f t="shared" si="25"/>
        <v>8156898.7600000007</v>
      </c>
      <c r="V896" s="10"/>
      <c r="W896" s="10"/>
      <c r="X896" s="41"/>
      <c r="Y896" s="41"/>
      <c r="Z896" s="41"/>
      <c r="AA896" s="41"/>
    </row>
    <row r="897" spans="1:27" ht="65" x14ac:dyDescent="0.35">
      <c r="A897" s="11">
        <v>893</v>
      </c>
      <c r="B897" s="27" t="s">
        <v>618</v>
      </c>
      <c r="C897" s="11" t="s">
        <v>633</v>
      </c>
      <c r="D897" s="11">
        <v>119</v>
      </c>
      <c r="E897" s="15" t="s">
        <v>637</v>
      </c>
      <c r="F897" s="19"/>
      <c r="G897" s="11" t="s">
        <v>66</v>
      </c>
      <c r="H897" s="15" t="s">
        <v>606</v>
      </c>
      <c r="I897" s="11" t="s">
        <v>537</v>
      </c>
      <c r="J897" s="11" t="s">
        <v>66</v>
      </c>
      <c r="K897" s="11"/>
      <c r="L897" s="11" t="s">
        <v>440</v>
      </c>
      <c r="M897" s="11" t="s">
        <v>440</v>
      </c>
      <c r="N897" s="10">
        <f t="shared" si="23"/>
        <v>347904.25</v>
      </c>
      <c r="O897" s="10">
        <v>295718.62</v>
      </c>
      <c r="P897" s="10">
        <v>52185.630000000005</v>
      </c>
      <c r="Q897" s="10"/>
      <c r="R897" s="10"/>
      <c r="S897" s="10"/>
      <c r="T897" s="10"/>
      <c r="U897" s="10">
        <f t="shared" si="25"/>
        <v>347904.25</v>
      </c>
      <c r="V897" s="10"/>
      <c r="W897" s="10"/>
      <c r="X897" s="41"/>
      <c r="Y897" s="41"/>
      <c r="Z897" s="41"/>
      <c r="AA897" s="41"/>
    </row>
    <row r="898" spans="1:27" ht="65" x14ac:dyDescent="0.35">
      <c r="A898" s="11">
        <v>894</v>
      </c>
      <c r="B898" s="27" t="s">
        <v>618</v>
      </c>
      <c r="C898" s="11" t="s">
        <v>633</v>
      </c>
      <c r="D898" s="11">
        <v>117</v>
      </c>
      <c r="E898" s="28" t="s">
        <v>634</v>
      </c>
      <c r="F898" s="19"/>
      <c r="G898" s="11" t="s">
        <v>635</v>
      </c>
      <c r="H898" s="15" t="s">
        <v>607</v>
      </c>
      <c r="I898" s="11" t="s">
        <v>538</v>
      </c>
      <c r="J898" s="11" t="s">
        <v>66</v>
      </c>
      <c r="K898" s="11"/>
      <c r="L898" s="11" t="s">
        <v>440</v>
      </c>
      <c r="M898" s="11" t="s">
        <v>440</v>
      </c>
      <c r="N898" s="10">
        <f t="shared" si="23"/>
        <v>1026836.0299999998</v>
      </c>
      <c r="O898" s="10">
        <v>872810.64999999967</v>
      </c>
      <c r="P898" s="10">
        <v>154025.38000000006</v>
      </c>
      <c r="Q898" s="10"/>
      <c r="R898" s="10"/>
      <c r="S898" s="10"/>
      <c r="T898" s="10"/>
      <c r="U898" s="10">
        <f t="shared" si="25"/>
        <v>1026836.0299999998</v>
      </c>
      <c r="V898" s="10"/>
      <c r="W898" s="10"/>
      <c r="X898" s="41"/>
      <c r="Y898" s="41"/>
      <c r="Z898" s="41"/>
      <c r="AA898" s="41"/>
    </row>
    <row r="899" spans="1:27" ht="104" x14ac:dyDescent="0.35">
      <c r="A899" s="11">
        <v>895</v>
      </c>
      <c r="B899" s="27" t="s">
        <v>618</v>
      </c>
      <c r="C899" s="27" t="s">
        <v>619</v>
      </c>
      <c r="D899" s="11">
        <v>70</v>
      </c>
      <c r="E899" s="15" t="s">
        <v>627</v>
      </c>
      <c r="F899" s="19"/>
      <c r="G899" s="11" t="s">
        <v>76</v>
      </c>
      <c r="H899" s="15" t="s">
        <v>608</v>
      </c>
      <c r="I899" s="11" t="s">
        <v>539</v>
      </c>
      <c r="J899" s="11" t="s">
        <v>76</v>
      </c>
      <c r="K899" s="11"/>
      <c r="L899" s="11" t="s">
        <v>440</v>
      </c>
      <c r="M899" s="11" t="s">
        <v>440</v>
      </c>
      <c r="N899" s="10">
        <f t="shared" si="23"/>
        <v>225998.69</v>
      </c>
      <c r="O899" s="10">
        <v>192098.89</v>
      </c>
      <c r="P899" s="10">
        <v>33899.800000000003</v>
      </c>
      <c r="Q899" s="10"/>
      <c r="R899" s="10"/>
      <c r="S899" s="10"/>
      <c r="T899" s="10"/>
      <c r="U899" s="10">
        <f t="shared" si="25"/>
        <v>225998.69</v>
      </c>
      <c r="V899" s="10"/>
      <c r="W899" s="10"/>
      <c r="X899" s="41"/>
      <c r="Y899" s="41"/>
      <c r="Z899" s="41"/>
      <c r="AA899" s="41"/>
    </row>
    <row r="900" spans="1:27" ht="65" x14ac:dyDescent="0.35">
      <c r="A900" s="11">
        <v>896</v>
      </c>
      <c r="B900" s="16" t="s">
        <v>708</v>
      </c>
      <c r="C900" s="16" t="s">
        <v>709</v>
      </c>
      <c r="D900" s="11">
        <v>367</v>
      </c>
      <c r="E900" s="18" t="s">
        <v>710</v>
      </c>
      <c r="F900" s="19"/>
      <c r="G900" s="11" t="s">
        <v>711</v>
      </c>
      <c r="H900" s="15" t="s">
        <v>609</v>
      </c>
      <c r="I900" s="11" t="s">
        <v>540</v>
      </c>
      <c r="J900" s="11" t="s">
        <v>76</v>
      </c>
      <c r="K900" s="11"/>
      <c r="L900" s="11" t="s">
        <v>440</v>
      </c>
      <c r="M900" s="11" t="s">
        <v>440</v>
      </c>
      <c r="N900" s="10">
        <f t="shared" si="23"/>
        <v>1379106.17</v>
      </c>
      <c r="O900" s="10">
        <v>1172240.24</v>
      </c>
      <c r="P900" s="10">
        <v>206865.93</v>
      </c>
      <c r="Q900" s="10"/>
      <c r="R900" s="10"/>
      <c r="S900" s="10"/>
      <c r="T900" s="10"/>
      <c r="U900" s="10">
        <f t="shared" si="25"/>
        <v>1379106.17</v>
      </c>
      <c r="V900" s="10"/>
      <c r="W900" s="10"/>
      <c r="X900" s="41"/>
      <c r="Y900" s="41"/>
      <c r="Z900" s="41"/>
      <c r="AA900" s="41"/>
    </row>
    <row r="901" spans="1:27" ht="65" x14ac:dyDescent="0.35">
      <c r="A901" s="11">
        <v>897</v>
      </c>
      <c r="B901" s="16" t="s">
        <v>708</v>
      </c>
      <c r="C901" s="16" t="s">
        <v>709</v>
      </c>
      <c r="D901" s="11">
        <v>367</v>
      </c>
      <c r="E901" s="18" t="s">
        <v>710</v>
      </c>
      <c r="F901" s="19"/>
      <c r="G901" s="11" t="s">
        <v>711</v>
      </c>
      <c r="H901" s="15" t="s">
        <v>610</v>
      </c>
      <c r="I901" s="11" t="s">
        <v>541</v>
      </c>
      <c r="J901" s="11" t="s">
        <v>76</v>
      </c>
      <c r="K901" s="11"/>
      <c r="L901" s="11" t="s">
        <v>440</v>
      </c>
      <c r="M901" s="11" t="s">
        <v>440</v>
      </c>
      <c r="N901" s="10">
        <f t="shared" ref="N901:N964" si="26">SUM(O901:S901)</f>
        <v>5160008.88</v>
      </c>
      <c r="O901" s="10">
        <v>4386007.4799999995</v>
      </c>
      <c r="P901" s="10">
        <v>774001.40000000037</v>
      </c>
      <c r="Q901" s="10"/>
      <c r="R901" s="10"/>
      <c r="S901" s="10"/>
      <c r="T901" s="10"/>
      <c r="U901" s="10">
        <f t="shared" si="25"/>
        <v>5160008.88</v>
      </c>
      <c r="V901" s="10"/>
      <c r="W901" s="10"/>
      <c r="X901" s="41"/>
      <c r="Y901" s="41"/>
      <c r="Z901" s="41"/>
      <c r="AA901" s="41"/>
    </row>
    <row r="902" spans="1:27" ht="91" x14ac:dyDescent="0.35">
      <c r="A902" s="11">
        <v>898</v>
      </c>
      <c r="B902" s="27" t="s">
        <v>618</v>
      </c>
      <c r="C902" s="27" t="s">
        <v>619</v>
      </c>
      <c r="D902" s="11">
        <v>69</v>
      </c>
      <c r="E902" s="28" t="s">
        <v>621</v>
      </c>
      <c r="F902" s="19"/>
      <c r="G902" s="11" t="s">
        <v>76</v>
      </c>
      <c r="H902" s="15" t="s">
        <v>611</v>
      </c>
      <c r="I902" s="11" t="s">
        <v>542</v>
      </c>
      <c r="J902" s="11" t="s">
        <v>76</v>
      </c>
      <c r="K902" s="11"/>
      <c r="L902" s="11" t="s">
        <v>440</v>
      </c>
      <c r="M902" s="11" t="s">
        <v>440</v>
      </c>
      <c r="N902" s="10">
        <f t="shared" si="26"/>
        <v>3743561.64</v>
      </c>
      <c r="O902" s="10">
        <v>3182027.39</v>
      </c>
      <c r="P902" s="10">
        <v>561534.25</v>
      </c>
      <c r="Q902" s="10"/>
      <c r="R902" s="10"/>
      <c r="S902" s="10"/>
      <c r="T902" s="10"/>
      <c r="U902" s="10">
        <f t="shared" si="25"/>
        <v>3743561.64</v>
      </c>
      <c r="V902" s="10"/>
      <c r="W902" s="10"/>
      <c r="X902" s="41"/>
      <c r="Y902" s="41"/>
      <c r="Z902" s="41"/>
      <c r="AA902" s="41"/>
    </row>
    <row r="903" spans="1:27" ht="91" x14ac:dyDescent="0.35">
      <c r="A903" s="11">
        <v>899</v>
      </c>
      <c r="B903" s="27" t="s">
        <v>618</v>
      </c>
      <c r="C903" s="27" t="s">
        <v>619</v>
      </c>
      <c r="D903" s="11">
        <v>69</v>
      </c>
      <c r="E903" s="28" t="s">
        <v>621</v>
      </c>
      <c r="F903" s="19"/>
      <c r="G903" s="11" t="s">
        <v>76</v>
      </c>
      <c r="H903" s="15" t="s">
        <v>612</v>
      </c>
      <c r="I903" s="11" t="s">
        <v>543</v>
      </c>
      <c r="J903" s="11" t="s">
        <v>76</v>
      </c>
      <c r="K903" s="11"/>
      <c r="L903" s="11" t="s">
        <v>440</v>
      </c>
      <c r="M903" s="11" t="s">
        <v>440</v>
      </c>
      <c r="N903" s="10">
        <f t="shared" si="26"/>
        <v>2553398.8199999998</v>
      </c>
      <c r="O903" s="10">
        <v>2170389</v>
      </c>
      <c r="P903" s="10">
        <v>383009.81999999995</v>
      </c>
      <c r="Q903" s="10"/>
      <c r="R903" s="10"/>
      <c r="S903" s="10"/>
      <c r="T903" s="10"/>
      <c r="U903" s="10">
        <f t="shared" si="25"/>
        <v>2553398.8199999998</v>
      </c>
      <c r="V903" s="10"/>
      <c r="W903" s="10"/>
      <c r="X903" s="41"/>
      <c r="Y903" s="41"/>
      <c r="Z903" s="41"/>
      <c r="AA903" s="41"/>
    </row>
    <row r="904" spans="1:27" ht="91" x14ac:dyDescent="0.35">
      <c r="A904" s="11">
        <v>900</v>
      </c>
      <c r="B904" s="27" t="s">
        <v>618</v>
      </c>
      <c r="C904" s="27" t="s">
        <v>619</v>
      </c>
      <c r="D904" s="11">
        <v>69</v>
      </c>
      <c r="E904" s="28" t="s">
        <v>621</v>
      </c>
      <c r="F904" s="19"/>
      <c r="G904" s="11" t="s">
        <v>76</v>
      </c>
      <c r="H904" s="15" t="s">
        <v>613</v>
      </c>
      <c r="I904" s="11" t="s">
        <v>544</v>
      </c>
      <c r="J904" s="11" t="s">
        <v>76</v>
      </c>
      <c r="K904" s="11"/>
      <c r="L904" s="11" t="s">
        <v>440</v>
      </c>
      <c r="M904" s="11" t="s">
        <v>440</v>
      </c>
      <c r="N904" s="10">
        <f t="shared" si="26"/>
        <v>1303652.69</v>
      </c>
      <c r="O904" s="10">
        <v>1108104.78</v>
      </c>
      <c r="P904" s="10">
        <v>195547.91</v>
      </c>
      <c r="Q904" s="10"/>
      <c r="R904" s="10"/>
      <c r="S904" s="10"/>
      <c r="T904" s="10"/>
      <c r="U904" s="10">
        <f t="shared" si="25"/>
        <v>1303652.69</v>
      </c>
      <c r="V904" s="10"/>
      <c r="W904" s="10"/>
      <c r="X904" s="41"/>
      <c r="Y904" s="41"/>
      <c r="Z904" s="41"/>
      <c r="AA904" s="41"/>
    </row>
    <row r="905" spans="1:27" ht="65" x14ac:dyDescent="0.35">
      <c r="A905" s="11">
        <v>901</v>
      </c>
      <c r="B905" s="27" t="s">
        <v>618</v>
      </c>
      <c r="C905" s="11" t="s">
        <v>633</v>
      </c>
      <c r="D905" s="11">
        <v>117</v>
      </c>
      <c r="E905" s="28" t="s">
        <v>634</v>
      </c>
      <c r="F905" s="19"/>
      <c r="G905" s="11" t="s">
        <v>635</v>
      </c>
      <c r="H905" s="15" t="s">
        <v>614</v>
      </c>
      <c r="I905" s="11" t="s">
        <v>545</v>
      </c>
      <c r="J905" s="11" t="s">
        <v>66</v>
      </c>
      <c r="K905" s="11"/>
      <c r="L905" s="11" t="s">
        <v>440</v>
      </c>
      <c r="M905" s="11" t="s">
        <v>555</v>
      </c>
      <c r="N905" s="10">
        <f t="shared" si="26"/>
        <v>11066496.689999998</v>
      </c>
      <c r="O905" s="10">
        <v>6389990.3899999987</v>
      </c>
      <c r="P905" s="10">
        <v>1479968.29</v>
      </c>
      <c r="Q905" s="10">
        <v>3196538.01</v>
      </c>
      <c r="R905" s="10"/>
      <c r="S905" s="10"/>
      <c r="T905" s="10"/>
      <c r="U905" s="10">
        <f t="shared" si="25"/>
        <v>11066496.689999998</v>
      </c>
      <c r="V905" s="10"/>
      <c r="W905" s="10"/>
      <c r="X905" s="41"/>
      <c r="Y905" s="41"/>
      <c r="Z905" s="41"/>
      <c r="AA905" s="41"/>
    </row>
    <row r="906" spans="1:27" ht="65" x14ac:dyDescent="0.35">
      <c r="A906" s="11">
        <v>902</v>
      </c>
      <c r="B906" s="27" t="s">
        <v>618</v>
      </c>
      <c r="C906" s="11" t="s">
        <v>633</v>
      </c>
      <c r="D906" s="11">
        <v>119</v>
      </c>
      <c r="E906" s="15" t="s">
        <v>637</v>
      </c>
      <c r="F906" s="19"/>
      <c r="G906" s="11" t="s">
        <v>66</v>
      </c>
      <c r="H906" s="15" t="s">
        <v>615</v>
      </c>
      <c r="I906" s="11" t="s">
        <v>546</v>
      </c>
      <c r="J906" s="11" t="s">
        <v>66</v>
      </c>
      <c r="K906" s="11"/>
      <c r="L906" s="11" t="s">
        <v>440</v>
      </c>
      <c r="M906" s="11" t="s">
        <v>555</v>
      </c>
      <c r="N906" s="10">
        <f t="shared" si="26"/>
        <v>92574.549999999988</v>
      </c>
      <c r="O906" s="10">
        <v>78688.37</v>
      </c>
      <c r="P906" s="10">
        <v>13886.18</v>
      </c>
      <c r="Q906" s="10"/>
      <c r="R906" s="10"/>
      <c r="S906" s="10"/>
      <c r="T906" s="10"/>
      <c r="U906" s="10">
        <f t="shared" ref="U906:U937" si="27">N906</f>
        <v>92574.549999999988</v>
      </c>
      <c r="V906" s="10"/>
      <c r="W906" s="10"/>
      <c r="X906" s="41"/>
      <c r="Y906" s="41"/>
      <c r="Z906" s="41"/>
      <c r="AA906" s="41"/>
    </row>
    <row r="907" spans="1:27" ht="117" x14ac:dyDescent="0.35">
      <c r="A907" s="11">
        <v>903</v>
      </c>
      <c r="B907" s="27" t="s">
        <v>618</v>
      </c>
      <c r="C907" s="27" t="s">
        <v>619</v>
      </c>
      <c r="D907" s="11">
        <v>72</v>
      </c>
      <c r="E907" s="15" t="s">
        <v>622</v>
      </c>
      <c r="F907" s="19"/>
      <c r="G907" s="11" t="s">
        <v>76</v>
      </c>
      <c r="H907" s="15" t="s">
        <v>682</v>
      </c>
      <c r="I907" s="39" t="s">
        <v>681</v>
      </c>
      <c r="J907" s="11" t="s">
        <v>76</v>
      </c>
      <c r="K907" s="11"/>
      <c r="L907" s="11" t="s">
        <v>440</v>
      </c>
      <c r="M907" s="11" t="s">
        <v>555</v>
      </c>
      <c r="N907" s="10">
        <f t="shared" si="26"/>
        <v>39998064.810000002</v>
      </c>
      <c r="O907" s="10">
        <v>31533334.750000004</v>
      </c>
      <c r="P907" s="10">
        <v>6519268.3400000017</v>
      </c>
      <c r="Q907" s="10"/>
      <c r="R907" s="10">
        <v>1945461.7200000002</v>
      </c>
      <c r="S907" s="10"/>
      <c r="T907" s="10"/>
      <c r="U907" s="10">
        <f t="shared" si="27"/>
        <v>39998064.810000002</v>
      </c>
      <c r="V907" s="10"/>
      <c r="W907" s="10"/>
      <c r="X907" s="41"/>
      <c r="Y907" s="41"/>
      <c r="Z907" s="41"/>
      <c r="AA907" s="41"/>
    </row>
    <row r="908" spans="1:27" ht="65" x14ac:dyDescent="0.35">
      <c r="A908" s="11">
        <v>904</v>
      </c>
      <c r="B908" s="11" t="s">
        <v>618</v>
      </c>
      <c r="C908" s="11" t="s">
        <v>633</v>
      </c>
      <c r="D908" s="11">
        <v>117</v>
      </c>
      <c r="E908" s="15" t="s">
        <v>634</v>
      </c>
      <c r="F908" s="19"/>
      <c r="G908" s="11" t="s">
        <v>635</v>
      </c>
      <c r="H908" s="15" t="s">
        <v>1102</v>
      </c>
      <c r="I908" s="11" t="s">
        <v>1103</v>
      </c>
      <c r="J908" s="11" t="s">
        <v>66</v>
      </c>
      <c r="K908" s="11"/>
      <c r="L908" s="11" t="s">
        <v>440</v>
      </c>
      <c r="M908" s="11" t="s">
        <v>1104</v>
      </c>
      <c r="N908" s="10">
        <f t="shared" si="26"/>
        <v>101976</v>
      </c>
      <c r="O908" s="10">
        <v>86504.25</v>
      </c>
      <c r="P908" s="10">
        <v>15471.75</v>
      </c>
      <c r="Q908" s="10"/>
      <c r="R908" s="10"/>
      <c r="S908" s="10"/>
      <c r="T908" s="10"/>
      <c r="U908" s="10">
        <f t="shared" si="27"/>
        <v>101976</v>
      </c>
      <c r="V908" s="10"/>
      <c r="W908" s="10"/>
      <c r="X908" s="41"/>
      <c r="Y908" s="41"/>
      <c r="Z908" s="41"/>
      <c r="AA908" s="41">
        <v>1</v>
      </c>
    </row>
    <row r="909" spans="1:27" ht="78" x14ac:dyDescent="0.35">
      <c r="A909" s="11">
        <v>905</v>
      </c>
      <c r="B909" s="11" t="s">
        <v>618</v>
      </c>
      <c r="C909" s="11" t="s">
        <v>619</v>
      </c>
      <c r="D909" s="11">
        <v>68</v>
      </c>
      <c r="E909" s="15" t="s">
        <v>620</v>
      </c>
      <c r="F909" s="19"/>
      <c r="G909" s="11" t="s">
        <v>76</v>
      </c>
      <c r="H909" s="15" t="s">
        <v>1105</v>
      </c>
      <c r="I909" s="11" t="s">
        <v>1106</v>
      </c>
      <c r="J909" s="11" t="s">
        <v>76</v>
      </c>
      <c r="K909" s="11"/>
      <c r="L909" s="11" t="s">
        <v>440</v>
      </c>
      <c r="M909" s="11" t="s">
        <v>1104</v>
      </c>
      <c r="N909" s="10">
        <f t="shared" si="26"/>
        <v>6505333.120000001</v>
      </c>
      <c r="O909" s="10">
        <v>5463876.2200000007</v>
      </c>
      <c r="P909" s="10">
        <v>1041456.8999999999</v>
      </c>
      <c r="Q909" s="10"/>
      <c r="R909" s="10"/>
      <c r="S909" s="10"/>
      <c r="T909" s="10"/>
      <c r="U909" s="10">
        <f t="shared" si="27"/>
        <v>6505333.120000001</v>
      </c>
      <c r="V909" s="10"/>
      <c r="W909" s="10"/>
      <c r="X909" s="41"/>
      <c r="Y909" s="41"/>
      <c r="Z909" s="41"/>
      <c r="AA909" s="41">
        <v>1</v>
      </c>
    </row>
    <row r="910" spans="1:27" ht="78" x14ac:dyDescent="0.35">
      <c r="A910" s="11">
        <v>906</v>
      </c>
      <c r="B910" s="16" t="s">
        <v>639</v>
      </c>
      <c r="C910" s="16" t="s">
        <v>645</v>
      </c>
      <c r="D910" s="38">
        <v>172</v>
      </c>
      <c r="E910" s="15" t="s">
        <v>647</v>
      </c>
      <c r="F910" s="19"/>
      <c r="G910" s="11" t="s">
        <v>648</v>
      </c>
      <c r="H910" s="37" t="s">
        <v>437</v>
      </c>
      <c r="I910" s="11"/>
      <c r="J910" s="38" t="s">
        <v>166</v>
      </c>
      <c r="K910" s="11"/>
      <c r="L910" s="11" t="s">
        <v>440</v>
      </c>
      <c r="M910" s="11" t="s">
        <v>441</v>
      </c>
      <c r="N910" s="10">
        <f t="shared" si="26"/>
        <v>2117177.4</v>
      </c>
      <c r="O910" s="10">
        <v>1439680.64</v>
      </c>
      <c r="P910" s="10"/>
      <c r="Q910" s="10"/>
      <c r="R910" s="10"/>
      <c r="S910" s="10">
        <v>677496.76</v>
      </c>
      <c r="T910" s="10"/>
      <c r="U910" s="10">
        <f t="shared" si="27"/>
        <v>2117177.4</v>
      </c>
      <c r="V910" s="10"/>
      <c r="W910" s="10"/>
      <c r="X910" s="41"/>
      <c r="Y910" s="41"/>
      <c r="Z910" s="41"/>
      <c r="AA910" s="41"/>
    </row>
    <row r="911" spans="1:27" ht="78" x14ac:dyDescent="0.35">
      <c r="A911" s="11">
        <v>907</v>
      </c>
      <c r="B911" s="16" t="s">
        <v>639</v>
      </c>
      <c r="C911" s="16" t="s">
        <v>645</v>
      </c>
      <c r="D911" s="38">
        <v>172</v>
      </c>
      <c r="E911" s="15" t="s">
        <v>647</v>
      </c>
      <c r="F911" s="19"/>
      <c r="G911" s="11" t="s">
        <v>648</v>
      </c>
      <c r="H911" s="37" t="s">
        <v>438</v>
      </c>
      <c r="I911" s="11"/>
      <c r="J911" s="38" t="s">
        <v>166</v>
      </c>
      <c r="K911" s="11"/>
      <c r="L911" s="11" t="s">
        <v>440</v>
      </c>
      <c r="M911" s="11" t="s">
        <v>441</v>
      </c>
      <c r="N911" s="10">
        <f t="shared" si="26"/>
        <v>527403.43000000005</v>
      </c>
      <c r="O911" s="10">
        <v>358634.33</v>
      </c>
      <c r="P911" s="10"/>
      <c r="Q911" s="10"/>
      <c r="R911" s="10"/>
      <c r="S911" s="10">
        <v>168769.1</v>
      </c>
      <c r="T911" s="10"/>
      <c r="U911" s="10">
        <f t="shared" si="27"/>
        <v>527403.43000000005</v>
      </c>
      <c r="V911" s="10"/>
      <c r="W911" s="10"/>
      <c r="X911" s="41"/>
      <c r="Y911" s="41"/>
      <c r="Z911" s="41"/>
      <c r="AA911" s="41"/>
    </row>
    <row r="912" spans="1:27" ht="78" x14ac:dyDescent="0.35">
      <c r="A912" s="11">
        <v>908</v>
      </c>
      <c r="B912" s="16" t="s">
        <v>639</v>
      </c>
      <c r="C912" s="16" t="s">
        <v>645</v>
      </c>
      <c r="D912" s="38">
        <v>172</v>
      </c>
      <c r="E912" s="15" t="s">
        <v>647</v>
      </c>
      <c r="F912" s="19"/>
      <c r="G912" s="11" t="s">
        <v>648</v>
      </c>
      <c r="H912" s="37" t="s">
        <v>439</v>
      </c>
      <c r="I912" s="11"/>
      <c r="J912" s="38" t="s">
        <v>166</v>
      </c>
      <c r="K912" s="11"/>
      <c r="L912" s="11" t="s">
        <v>440</v>
      </c>
      <c r="M912" s="11" t="s">
        <v>441</v>
      </c>
      <c r="N912" s="10">
        <f t="shared" si="26"/>
        <v>310574.5</v>
      </c>
      <c r="O912" s="10">
        <v>211190.66</v>
      </c>
      <c r="P912" s="10"/>
      <c r="Q912" s="10"/>
      <c r="R912" s="10"/>
      <c r="S912" s="10">
        <v>99383.84</v>
      </c>
      <c r="T912" s="10"/>
      <c r="U912" s="10">
        <f t="shared" si="27"/>
        <v>310574.5</v>
      </c>
      <c r="V912" s="10"/>
      <c r="W912" s="10"/>
      <c r="X912" s="41"/>
      <c r="Y912" s="41"/>
      <c r="Z912" s="41"/>
      <c r="AA912" s="41"/>
    </row>
    <row r="913" spans="1:27" ht="78" x14ac:dyDescent="0.35">
      <c r="A913" s="11">
        <v>909</v>
      </c>
      <c r="B913" s="16" t="s">
        <v>672</v>
      </c>
      <c r="C913" s="16" t="s">
        <v>702</v>
      </c>
      <c r="D913" s="38">
        <v>334</v>
      </c>
      <c r="E913" s="18" t="s">
        <v>705</v>
      </c>
      <c r="F913" s="19"/>
      <c r="G913" s="11" t="s">
        <v>407</v>
      </c>
      <c r="H913" s="37" t="s">
        <v>442</v>
      </c>
      <c r="I913" s="11"/>
      <c r="J913" s="38" t="s">
        <v>166</v>
      </c>
      <c r="K913" s="11"/>
      <c r="L913" s="11" t="s">
        <v>440</v>
      </c>
      <c r="M913" s="11" t="s">
        <v>441</v>
      </c>
      <c r="N913" s="10">
        <f t="shared" si="26"/>
        <v>1395472.04</v>
      </c>
      <c r="O913" s="10">
        <v>948920.98</v>
      </c>
      <c r="P913" s="10"/>
      <c r="Q913" s="10"/>
      <c r="R913" s="10"/>
      <c r="S913" s="10">
        <v>446551.06</v>
      </c>
      <c r="T913" s="10"/>
      <c r="U913" s="10">
        <f t="shared" si="27"/>
        <v>1395472.04</v>
      </c>
      <c r="V913" s="10"/>
      <c r="W913" s="10"/>
      <c r="X913" s="41"/>
      <c r="Y913" s="41"/>
      <c r="Z913" s="41"/>
      <c r="AA913" s="41"/>
    </row>
    <row r="914" spans="1:27" ht="39" x14ac:dyDescent="0.35">
      <c r="A914" s="11">
        <v>910</v>
      </c>
      <c r="B914" s="16" t="s">
        <v>652</v>
      </c>
      <c r="C914" s="16" t="s">
        <v>653</v>
      </c>
      <c r="D914" s="38">
        <v>206</v>
      </c>
      <c r="E914" s="18" t="s">
        <v>661</v>
      </c>
      <c r="F914" s="19"/>
      <c r="G914" s="11" t="s">
        <v>658</v>
      </c>
      <c r="H914" s="37" t="s">
        <v>443</v>
      </c>
      <c r="I914" s="11"/>
      <c r="J914" s="38" t="s">
        <v>166</v>
      </c>
      <c r="K914" s="11"/>
      <c r="L914" s="11" t="s">
        <v>440</v>
      </c>
      <c r="M914" s="11" t="s">
        <v>441</v>
      </c>
      <c r="N914" s="10">
        <f t="shared" si="26"/>
        <v>59563567.82</v>
      </c>
      <c r="O914" s="10">
        <v>43906545.509999998</v>
      </c>
      <c r="P914" s="10"/>
      <c r="Q914" s="10"/>
      <c r="R914" s="10"/>
      <c r="S914" s="10">
        <v>15657022.310000001</v>
      </c>
      <c r="T914" s="10"/>
      <c r="U914" s="10">
        <f t="shared" si="27"/>
        <v>59563567.82</v>
      </c>
      <c r="V914" s="10"/>
      <c r="W914" s="10"/>
      <c r="X914" s="41"/>
      <c r="Y914" s="41"/>
      <c r="Z914" s="41"/>
      <c r="AA914" s="41"/>
    </row>
    <row r="915" spans="1:27" ht="39" x14ac:dyDescent="0.35">
      <c r="A915" s="11">
        <v>911</v>
      </c>
      <c r="B915" s="16" t="s">
        <v>652</v>
      </c>
      <c r="C915" s="16" t="s">
        <v>653</v>
      </c>
      <c r="D915" s="38">
        <v>206</v>
      </c>
      <c r="E915" s="18" t="s">
        <v>661</v>
      </c>
      <c r="F915" s="19"/>
      <c r="G915" s="11" t="s">
        <v>658</v>
      </c>
      <c r="H915" s="37" t="s">
        <v>444</v>
      </c>
      <c r="I915" s="11"/>
      <c r="J915" s="38" t="s">
        <v>166</v>
      </c>
      <c r="K915" s="11"/>
      <c r="L915" s="11" t="s">
        <v>440</v>
      </c>
      <c r="M915" s="11" t="s">
        <v>441</v>
      </c>
      <c r="N915" s="10">
        <f t="shared" si="26"/>
        <v>5844354.1299999999</v>
      </c>
      <c r="O915" s="10">
        <v>4020280.09</v>
      </c>
      <c r="P915" s="10"/>
      <c r="Q915" s="10"/>
      <c r="R915" s="10"/>
      <c r="S915" s="10">
        <v>1824074.04</v>
      </c>
      <c r="T915" s="10"/>
      <c r="U915" s="10">
        <f t="shared" si="27"/>
        <v>5844354.1299999999</v>
      </c>
      <c r="V915" s="10"/>
      <c r="W915" s="10"/>
      <c r="X915" s="41"/>
      <c r="Y915" s="41"/>
      <c r="Z915" s="41"/>
      <c r="AA915" s="41"/>
    </row>
    <row r="916" spans="1:27" ht="39" x14ac:dyDescent="0.35">
      <c r="A916" s="11">
        <v>912</v>
      </c>
      <c r="B916" s="16" t="s">
        <v>652</v>
      </c>
      <c r="C916" s="16" t="s">
        <v>653</v>
      </c>
      <c r="D916" s="38">
        <v>206</v>
      </c>
      <c r="E916" s="18" t="s">
        <v>661</v>
      </c>
      <c r="F916" s="19"/>
      <c r="G916" s="11" t="s">
        <v>658</v>
      </c>
      <c r="H916" s="37" t="s">
        <v>445</v>
      </c>
      <c r="I916" s="11"/>
      <c r="J916" s="38" t="s">
        <v>166</v>
      </c>
      <c r="K916" s="11"/>
      <c r="L916" s="11" t="s">
        <v>440</v>
      </c>
      <c r="M916" s="11" t="s">
        <v>441</v>
      </c>
      <c r="N916" s="10">
        <f t="shared" si="26"/>
        <v>2314673.85</v>
      </c>
      <c r="O916" s="10">
        <v>2314673.85</v>
      </c>
      <c r="P916" s="10"/>
      <c r="Q916" s="10"/>
      <c r="R916" s="10"/>
      <c r="S916" s="10">
        <v>0</v>
      </c>
      <c r="T916" s="10"/>
      <c r="U916" s="10">
        <f t="shared" si="27"/>
        <v>2314673.85</v>
      </c>
      <c r="V916" s="10"/>
      <c r="W916" s="10"/>
      <c r="X916" s="41"/>
      <c r="Y916" s="41"/>
      <c r="Z916" s="41"/>
      <c r="AA916" s="41"/>
    </row>
    <row r="917" spans="1:27" ht="104" x14ac:dyDescent="0.35">
      <c r="A917" s="11">
        <v>913</v>
      </c>
      <c r="B917" s="16" t="s">
        <v>672</v>
      </c>
      <c r="C917" s="16" t="s">
        <v>673</v>
      </c>
      <c r="D917" s="38">
        <v>282</v>
      </c>
      <c r="E917" s="18" t="s">
        <v>684</v>
      </c>
      <c r="F917" s="19"/>
      <c r="G917" s="11" t="s">
        <v>685</v>
      </c>
      <c r="H917" s="37" t="s">
        <v>446</v>
      </c>
      <c r="I917" s="11"/>
      <c r="J917" s="38" t="s">
        <v>166</v>
      </c>
      <c r="K917" s="11"/>
      <c r="L917" s="11" t="s">
        <v>440</v>
      </c>
      <c r="M917" s="11" t="s">
        <v>441</v>
      </c>
      <c r="N917" s="10">
        <f t="shared" si="26"/>
        <v>235456.25</v>
      </c>
      <c r="O917" s="10">
        <v>160110.25</v>
      </c>
      <c r="P917" s="10"/>
      <c r="Q917" s="10"/>
      <c r="R917" s="10"/>
      <c r="S917" s="10">
        <v>75346</v>
      </c>
      <c r="T917" s="10"/>
      <c r="U917" s="10">
        <f t="shared" si="27"/>
        <v>235456.25</v>
      </c>
      <c r="V917" s="10"/>
      <c r="W917" s="10"/>
      <c r="X917" s="41"/>
      <c r="Y917" s="41"/>
      <c r="Z917" s="41"/>
      <c r="AA917" s="41"/>
    </row>
    <row r="918" spans="1:27" ht="39" x14ac:dyDescent="0.35">
      <c r="A918" s="11">
        <v>914</v>
      </c>
      <c r="B918" s="16" t="s">
        <v>652</v>
      </c>
      <c r="C918" s="16" t="s">
        <v>667</v>
      </c>
      <c r="D918" s="38">
        <v>240</v>
      </c>
      <c r="E918" s="32" t="s">
        <v>668</v>
      </c>
      <c r="F918" s="19"/>
      <c r="G918" s="11" t="s">
        <v>671</v>
      </c>
      <c r="H918" s="37" t="s">
        <v>447</v>
      </c>
      <c r="I918" s="11"/>
      <c r="J918" s="38" t="s">
        <v>166</v>
      </c>
      <c r="K918" s="11"/>
      <c r="L918" s="11" t="s">
        <v>440</v>
      </c>
      <c r="M918" s="11" t="s">
        <v>441</v>
      </c>
      <c r="N918" s="10">
        <f t="shared" si="26"/>
        <v>2664575.41</v>
      </c>
      <c r="O918" s="10">
        <v>1811911.25</v>
      </c>
      <c r="P918" s="10"/>
      <c r="Q918" s="10"/>
      <c r="R918" s="10"/>
      <c r="S918" s="10">
        <v>852664.16</v>
      </c>
      <c r="T918" s="10"/>
      <c r="U918" s="10">
        <f t="shared" si="27"/>
        <v>2664575.41</v>
      </c>
      <c r="V918" s="10"/>
      <c r="W918" s="10"/>
      <c r="X918" s="41"/>
      <c r="Y918" s="41"/>
      <c r="Z918" s="41"/>
      <c r="AA918" s="41"/>
    </row>
    <row r="919" spans="1:27" ht="39" x14ac:dyDescent="0.35">
      <c r="A919" s="11">
        <v>915</v>
      </c>
      <c r="B919" s="16" t="s">
        <v>652</v>
      </c>
      <c r="C919" s="16" t="s">
        <v>667</v>
      </c>
      <c r="D919" s="38">
        <v>240</v>
      </c>
      <c r="E919" s="32" t="s">
        <v>668</v>
      </c>
      <c r="F919" s="19"/>
      <c r="G919" s="11" t="s">
        <v>671</v>
      </c>
      <c r="H919" s="37" t="s">
        <v>448</v>
      </c>
      <c r="I919" s="11"/>
      <c r="J919" s="38" t="s">
        <v>166</v>
      </c>
      <c r="K919" s="11"/>
      <c r="L919" s="11" t="s">
        <v>440</v>
      </c>
      <c r="M919" s="11" t="s">
        <v>441</v>
      </c>
      <c r="N919" s="10">
        <f t="shared" si="26"/>
        <v>7403151.6900000004</v>
      </c>
      <c r="O919" s="10">
        <v>6738176.5999999996</v>
      </c>
      <c r="P919" s="10"/>
      <c r="Q919" s="10"/>
      <c r="R919" s="10"/>
      <c r="S919" s="10">
        <v>664975.09000000102</v>
      </c>
      <c r="T919" s="10"/>
      <c r="U919" s="10">
        <f t="shared" si="27"/>
        <v>7403151.6900000004</v>
      </c>
      <c r="V919" s="10"/>
      <c r="W919" s="10"/>
      <c r="X919" s="41"/>
      <c r="Y919" s="41"/>
      <c r="Z919" s="41"/>
      <c r="AA919" s="41"/>
    </row>
    <row r="920" spans="1:27" ht="39" x14ac:dyDescent="0.35">
      <c r="A920" s="11">
        <v>916</v>
      </c>
      <c r="B920" s="16" t="s">
        <v>652</v>
      </c>
      <c r="C920" s="16" t="s">
        <v>667</v>
      </c>
      <c r="D920" s="38">
        <v>240</v>
      </c>
      <c r="E920" s="32" t="s">
        <v>668</v>
      </c>
      <c r="F920" s="19"/>
      <c r="G920" s="11" t="s">
        <v>671</v>
      </c>
      <c r="H920" s="37" t="s">
        <v>449</v>
      </c>
      <c r="I920" s="11"/>
      <c r="J920" s="38" t="s">
        <v>166</v>
      </c>
      <c r="K920" s="11"/>
      <c r="L920" s="11" t="s">
        <v>440</v>
      </c>
      <c r="M920" s="11" t="s">
        <v>441</v>
      </c>
      <c r="N920" s="10">
        <f t="shared" si="26"/>
        <v>2490114.7599999998</v>
      </c>
      <c r="O920" s="10">
        <v>1693278.05</v>
      </c>
      <c r="P920" s="10"/>
      <c r="Q920" s="10"/>
      <c r="R920" s="10"/>
      <c r="S920" s="10">
        <v>796836.71</v>
      </c>
      <c r="T920" s="10"/>
      <c r="U920" s="10">
        <f t="shared" si="27"/>
        <v>2490114.7599999998</v>
      </c>
      <c r="V920" s="10"/>
      <c r="W920" s="10"/>
      <c r="X920" s="41"/>
      <c r="Y920" s="41"/>
      <c r="Z920" s="41"/>
      <c r="AA920" s="41"/>
    </row>
    <row r="921" spans="1:27" ht="52" x14ac:dyDescent="0.35">
      <c r="A921" s="11">
        <v>917</v>
      </c>
      <c r="B921" s="16" t="s">
        <v>672</v>
      </c>
      <c r="C921" s="16" t="s">
        <v>702</v>
      </c>
      <c r="D921" s="38">
        <v>336</v>
      </c>
      <c r="E921" s="18" t="s">
        <v>704</v>
      </c>
      <c r="F921" s="19"/>
      <c r="G921" s="11" t="s">
        <v>407</v>
      </c>
      <c r="H921" s="37" t="s">
        <v>450</v>
      </c>
      <c r="I921" s="11"/>
      <c r="J921" s="38" t="s">
        <v>166</v>
      </c>
      <c r="K921" s="11"/>
      <c r="L921" s="11" t="s">
        <v>440</v>
      </c>
      <c r="M921" s="11" t="s">
        <v>441</v>
      </c>
      <c r="N921" s="10">
        <f t="shared" si="26"/>
        <v>1043466.54</v>
      </c>
      <c r="O921" s="10">
        <v>709557.24</v>
      </c>
      <c r="P921" s="10"/>
      <c r="Q921" s="10"/>
      <c r="R921" s="10"/>
      <c r="S921" s="10">
        <v>333909.3</v>
      </c>
      <c r="T921" s="10"/>
      <c r="U921" s="10">
        <f t="shared" si="27"/>
        <v>1043466.54</v>
      </c>
      <c r="V921" s="10"/>
      <c r="W921" s="10"/>
      <c r="X921" s="41"/>
      <c r="Y921" s="41"/>
      <c r="Z921" s="41"/>
      <c r="AA921" s="41"/>
    </row>
    <row r="922" spans="1:27" ht="91" x14ac:dyDescent="0.35">
      <c r="A922" s="11">
        <v>918</v>
      </c>
      <c r="B922" s="16" t="s">
        <v>672</v>
      </c>
      <c r="C922" s="16" t="s">
        <v>673</v>
      </c>
      <c r="D922" s="38">
        <v>291</v>
      </c>
      <c r="E922" s="18" t="s">
        <v>693</v>
      </c>
      <c r="F922" s="19"/>
      <c r="G922" s="11" t="s">
        <v>407</v>
      </c>
      <c r="H922" s="37" t="s">
        <v>451</v>
      </c>
      <c r="I922" s="11"/>
      <c r="J922" s="38" t="s">
        <v>166</v>
      </c>
      <c r="K922" s="11"/>
      <c r="L922" s="11" t="s">
        <v>440</v>
      </c>
      <c r="M922" s="11" t="s">
        <v>441</v>
      </c>
      <c r="N922" s="10">
        <f t="shared" si="26"/>
        <v>592767.34</v>
      </c>
      <c r="O922" s="10">
        <v>403081.76</v>
      </c>
      <c r="P922" s="10"/>
      <c r="Q922" s="10"/>
      <c r="R922" s="10"/>
      <c r="S922" s="10">
        <v>189685.58</v>
      </c>
      <c r="T922" s="10"/>
      <c r="U922" s="10">
        <f t="shared" si="27"/>
        <v>592767.34</v>
      </c>
      <c r="V922" s="10"/>
      <c r="W922" s="10"/>
      <c r="X922" s="41"/>
      <c r="Y922" s="41"/>
      <c r="Z922" s="41"/>
      <c r="AA922" s="41"/>
    </row>
    <row r="923" spans="1:27" ht="104" x14ac:dyDescent="0.35">
      <c r="A923" s="11">
        <v>919</v>
      </c>
      <c r="B923" s="16" t="s">
        <v>672</v>
      </c>
      <c r="C923" s="16" t="s">
        <v>673</v>
      </c>
      <c r="D923" s="38">
        <v>282</v>
      </c>
      <c r="E923" s="18" t="s">
        <v>684</v>
      </c>
      <c r="F923" s="19"/>
      <c r="G923" s="11" t="s">
        <v>685</v>
      </c>
      <c r="H923" s="37" t="s">
        <v>452</v>
      </c>
      <c r="I923" s="11"/>
      <c r="J923" s="38" t="s">
        <v>166</v>
      </c>
      <c r="K923" s="11"/>
      <c r="L923" s="11" t="s">
        <v>440</v>
      </c>
      <c r="M923" s="11" t="s">
        <v>441</v>
      </c>
      <c r="N923" s="10">
        <f t="shared" si="26"/>
        <v>98008.21</v>
      </c>
      <c r="O923" s="10">
        <v>66645.58</v>
      </c>
      <c r="P923" s="10"/>
      <c r="Q923" s="10"/>
      <c r="R923" s="10"/>
      <c r="S923" s="10">
        <v>31362.63</v>
      </c>
      <c r="T923" s="10"/>
      <c r="U923" s="10">
        <f t="shared" si="27"/>
        <v>98008.21</v>
      </c>
      <c r="V923" s="10"/>
      <c r="W923" s="10"/>
      <c r="X923" s="41"/>
      <c r="Y923" s="41"/>
      <c r="Z923" s="41"/>
      <c r="AA923" s="41"/>
    </row>
    <row r="924" spans="1:27" ht="91" x14ac:dyDescent="0.35">
      <c r="A924" s="11">
        <v>920</v>
      </c>
      <c r="B924" s="16" t="s">
        <v>672</v>
      </c>
      <c r="C924" s="16" t="s">
        <v>673</v>
      </c>
      <c r="D924" s="38">
        <v>291</v>
      </c>
      <c r="E924" s="18" t="s">
        <v>693</v>
      </c>
      <c r="F924" s="19"/>
      <c r="G924" s="11" t="s">
        <v>407</v>
      </c>
      <c r="H924" s="37" t="s">
        <v>453</v>
      </c>
      <c r="I924" s="11"/>
      <c r="J924" s="38" t="s">
        <v>166</v>
      </c>
      <c r="K924" s="11"/>
      <c r="L924" s="11" t="s">
        <v>440</v>
      </c>
      <c r="M924" s="11" t="s">
        <v>441</v>
      </c>
      <c r="N924" s="10">
        <f t="shared" si="26"/>
        <v>2618264.0300000003</v>
      </c>
      <c r="O924" s="10">
        <v>1780419.53</v>
      </c>
      <c r="P924" s="10"/>
      <c r="Q924" s="10"/>
      <c r="R924" s="10"/>
      <c r="S924" s="10">
        <v>837844.5</v>
      </c>
      <c r="T924" s="10"/>
      <c r="U924" s="10">
        <f t="shared" si="27"/>
        <v>2618264.0300000003</v>
      </c>
      <c r="V924" s="10"/>
      <c r="W924" s="10"/>
      <c r="X924" s="41"/>
      <c r="Y924" s="41"/>
      <c r="Z924" s="41"/>
      <c r="AA924" s="41"/>
    </row>
    <row r="925" spans="1:27" ht="91" x14ac:dyDescent="0.35">
      <c r="A925" s="11">
        <v>921</v>
      </c>
      <c r="B925" s="16" t="s">
        <v>672</v>
      </c>
      <c r="C925" s="16" t="s">
        <v>673</v>
      </c>
      <c r="D925" s="38">
        <v>291</v>
      </c>
      <c r="E925" s="18" t="s">
        <v>693</v>
      </c>
      <c r="F925" s="19"/>
      <c r="G925" s="11" t="s">
        <v>407</v>
      </c>
      <c r="H925" s="37" t="s">
        <v>454</v>
      </c>
      <c r="I925" s="11"/>
      <c r="J925" s="38" t="s">
        <v>166</v>
      </c>
      <c r="K925" s="11"/>
      <c r="L925" s="11" t="s">
        <v>440</v>
      </c>
      <c r="M925" s="11" t="s">
        <v>441</v>
      </c>
      <c r="N925" s="10">
        <f t="shared" si="26"/>
        <v>6895296.6600000001</v>
      </c>
      <c r="O925" s="10">
        <v>4688891.0199999996</v>
      </c>
      <c r="P925" s="10"/>
      <c r="Q925" s="10"/>
      <c r="R925" s="10"/>
      <c r="S925" s="10">
        <v>2206405.64</v>
      </c>
      <c r="T925" s="10"/>
      <c r="U925" s="10">
        <f t="shared" si="27"/>
        <v>6895296.6600000001</v>
      </c>
      <c r="V925" s="10"/>
      <c r="W925" s="10"/>
      <c r="X925" s="41"/>
      <c r="Y925" s="41"/>
      <c r="Z925" s="41"/>
      <c r="AA925" s="41"/>
    </row>
    <row r="926" spans="1:27" ht="91" x14ac:dyDescent="0.35">
      <c r="A926" s="11">
        <v>922</v>
      </c>
      <c r="B926" s="16" t="s">
        <v>672</v>
      </c>
      <c r="C926" s="16" t="s">
        <v>673</v>
      </c>
      <c r="D926" s="38">
        <v>291</v>
      </c>
      <c r="E926" s="18" t="s">
        <v>693</v>
      </c>
      <c r="F926" s="19"/>
      <c r="G926" s="11" t="s">
        <v>407</v>
      </c>
      <c r="H926" s="37" t="s">
        <v>455</v>
      </c>
      <c r="I926" s="11"/>
      <c r="J926" s="38" t="s">
        <v>166</v>
      </c>
      <c r="K926" s="11"/>
      <c r="L926" s="11" t="s">
        <v>440</v>
      </c>
      <c r="M926" s="11" t="s">
        <v>441</v>
      </c>
      <c r="N926" s="10">
        <f t="shared" si="26"/>
        <v>1074447.57</v>
      </c>
      <c r="O926" s="10">
        <v>730672.9</v>
      </c>
      <c r="P926" s="10"/>
      <c r="Q926" s="10"/>
      <c r="R926" s="10"/>
      <c r="S926" s="10">
        <v>343774.67</v>
      </c>
      <c r="T926" s="10"/>
      <c r="U926" s="10">
        <f t="shared" si="27"/>
        <v>1074447.57</v>
      </c>
      <c r="V926" s="10"/>
      <c r="W926" s="10"/>
      <c r="X926" s="41"/>
      <c r="Y926" s="41"/>
      <c r="Z926" s="41"/>
      <c r="AA926" s="41"/>
    </row>
    <row r="927" spans="1:27" ht="91" x14ac:dyDescent="0.35">
      <c r="A927" s="11">
        <v>923</v>
      </c>
      <c r="B927" s="16" t="s">
        <v>672</v>
      </c>
      <c r="C927" s="16" t="s">
        <v>673</v>
      </c>
      <c r="D927" s="38">
        <v>291</v>
      </c>
      <c r="E927" s="18" t="s">
        <v>693</v>
      </c>
      <c r="F927" s="19"/>
      <c r="G927" s="11" t="s">
        <v>407</v>
      </c>
      <c r="H927" s="37" t="s">
        <v>456</v>
      </c>
      <c r="I927" s="11"/>
      <c r="J927" s="38" t="s">
        <v>166</v>
      </c>
      <c r="K927" s="11"/>
      <c r="L927" s="11" t="s">
        <v>440</v>
      </c>
      <c r="M927" s="11" t="s">
        <v>441</v>
      </c>
      <c r="N927" s="10">
        <f t="shared" si="26"/>
        <v>7727845.6699999999</v>
      </c>
      <c r="O927" s="10">
        <v>5255261.68</v>
      </c>
      <c r="P927" s="10"/>
      <c r="Q927" s="10"/>
      <c r="R927" s="10"/>
      <c r="S927" s="10">
        <v>2472583.9900000002</v>
      </c>
      <c r="T927" s="10"/>
      <c r="U927" s="10">
        <f t="shared" si="27"/>
        <v>7727845.6699999999</v>
      </c>
      <c r="V927" s="10"/>
      <c r="W927" s="10"/>
      <c r="X927" s="41"/>
      <c r="Y927" s="41"/>
      <c r="Z927" s="41"/>
      <c r="AA927" s="41"/>
    </row>
    <row r="928" spans="1:27" ht="91" x14ac:dyDescent="0.35">
      <c r="A928" s="11">
        <v>924</v>
      </c>
      <c r="B928" s="16" t="s">
        <v>672</v>
      </c>
      <c r="C928" s="16" t="s">
        <v>673</v>
      </c>
      <c r="D928" s="38">
        <v>291</v>
      </c>
      <c r="E928" s="18" t="s">
        <v>693</v>
      </c>
      <c r="F928" s="19"/>
      <c r="G928" s="11" t="s">
        <v>407</v>
      </c>
      <c r="H928" s="37" t="s">
        <v>457</v>
      </c>
      <c r="I928" s="11"/>
      <c r="J928" s="38" t="s">
        <v>166</v>
      </c>
      <c r="K928" s="11"/>
      <c r="L928" s="11" t="s">
        <v>440</v>
      </c>
      <c r="M928" s="11" t="s">
        <v>441</v>
      </c>
      <c r="N928" s="10">
        <f t="shared" si="26"/>
        <v>73430.69</v>
      </c>
      <c r="O928" s="10">
        <v>49935.86</v>
      </c>
      <c r="P928" s="10"/>
      <c r="Q928" s="10"/>
      <c r="R928" s="10"/>
      <c r="S928" s="10">
        <v>23494.83</v>
      </c>
      <c r="T928" s="10"/>
      <c r="U928" s="10">
        <f t="shared" si="27"/>
        <v>73430.69</v>
      </c>
      <c r="V928" s="10"/>
      <c r="W928" s="10"/>
      <c r="X928" s="41"/>
      <c r="Y928" s="41"/>
      <c r="Z928" s="41"/>
      <c r="AA928" s="41"/>
    </row>
    <row r="929" spans="1:27" ht="91" x14ac:dyDescent="0.35">
      <c r="A929" s="11">
        <v>925</v>
      </c>
      <c r="B929" s="16" t="s">
        <v>672</v>
      </c>
      <c r="C929" s="16" t="s">
        <v>673</v>
      </c>
      <c r="D929" s="38">
        <v>291</v>
      </c>
      <c r="E929" s="18" t="s">
        <v>693</v>
      </c>
      <c r="F929" s="19"/>
      <c r="G929" s="11" t="s">
        <v>407</v>
      </c>
      <c r="H929" s="37" t="s">
        <v>458</v>
      </c>
      <c r="I929" s="11"/>
      <c r="J929" s="38" t="s">
        <v>166</v>
      </c>
      <c r="K929" s="11"/>
      <c r="L929" s="11" t="s">
        <v>440</v>
      </c>
      <c r="M929" s="11" t="s">
        <v>441</v>
      </c>
      <c r="N929" s="10">
        <f t="shared" si="26"/>
        <v>1824549.12</v>
      </c>
      <c r="O929" s="10">
        <v>1240707.79</v>
      </c>
      <c r="P929" s="10"/>
      <c r="Q929" s="10"/>
      <c r="R929" s="10"/>
      <c r="S929" s="10">
        <v>583841.32999999996</v>
      </c>
      <c r="T929" s="10"/>
      <c r="U929" s="10">
        <f t="shared" si="27"/>
        <v>1824549.12</v>
      </c>
      <c r="V929" s="10"/>
      <c r="W929" s="10"/>
      <c r="X929" s="41"/>
      <c r="Y929" s="41"/>
      <c r="Z929" s="41"/>
      <c r="AA929" s="41"/>
    </row>
    <row r="930" spans="1:27" ht="39" x14ac:dyDescent="0.35">
      <c r="A930" s="11">
        <v>926</v>
      </c>
      <c r="B930" s="16" t="s">
        <v>652</v>
      </c>
      <c r="C930" s="16" t="s">
        <v>653</v>
      </c>
      <c r="D930" s="38">
        <v>206</v>
      </c>
      <c r="E930" s="18" t="s">
        <v>661</v>
      </c>
      <c r="F930" s="19"/>
      <c r="G930" s="11" t="s">
        <v>658</v>
      </c>
      <c r="H930" s="37" t="s">
        <v>459</v>
      </c>
      <c r="I930" s="11"/>
      <c r="J930" s="38" t="s">
        <v>166</v>
      </c>
      <c r="K930" s="11"/>
      <c r="L930" s="11" t="s">
        <v>440</v>
      </c>
      <c r="M930" s="11" t="s">
        <v>441</v>
      </c>
      <c r="N930" s="10">
        <f t="shared" si="26"/>
        <v>30273380.969999999</v>
      </c>
      <c r="O930" s="10">
        <v>30266399.379999999</v>
      </c>
      <c r="P930" s="10"/>
      <c r="Q930" s="10"/>
      <c r="R930" s="10"/>
      <c r="S930" s="10">
        <v>6981.5899999998501</v>
      </c>
      <c r="T930" s="10"/>
      <c r="U930" s="10">
        <f t="shared" si="27"/>
        <v>30273380.969999999</v>
      </c>
      <c r="V930" s="10"/>
      <c r="W930" s="10"/>
      <c r="X930" s="41"/>
      <c r="Y930" s="41"/>
      <c r="Z930" s="41"/>
      <c r="AA930" s="41"/>
    </row>
    <row r="931" spans="1:27" ht="39" x14ac:dyDescent="0.35">
      <c r="A931" s="11">
        <v>927</v>
      </c>
      <c r="B931" s="16" t="s">
        <v>672</v>
      </c>
      <c r="C931" s="16" t="s">
        <v>673</v>
      </c>
      <c r="D931" s="38">
        <v>290</v>
      </c>
      <c r="E931" s="18" t="s">
        <v>692</v>
      </c>
      <c r="F931" s="19"/>
      <c r="G931" s="11" t="s">
        <v>407</v>
      </c>
      <c r="H931" s="37" t="s">
        <v>460</v>
      </c>
      <c r="I931" s="11"/>
      <c r="J931" s="38" t="s">
        <v>166</v>
      </c>
      <c r="K931" s="11"/>
      <c r="L931" s="11" t="s">
        <v>440</v>
      </c>
      <c r="M931" s="11" t="s">
        <v>441</v>
      </c>
      <c r="N931" s="10">
        <f t="shared" si="26"/>
        <v>4571355.8099999996</v>
      </c>
      <c r="O931" s="10">
        <v>3108532.59</v>
      </c>
      <c r="P931" s="10"/>
      <c r="Q931" s="10"/>
      <c r="R931" s="10"/>
      <c r="S931" s="10">
        <v>1462823.22</v>
      </c>
      <c r="T931" s="10"/>
      <c r="U931" s="10">
        <f t="shared" si="27"/>
        <v>4571355.8099999996</v>
      </c>
      <c r="V931" s="10"/>
      <c r="W931" s="10"/>
      <c r="X931" s="41"/>
      <c r="Y931" s="41"/>
      <c r="Z931" s="41"/>
      <c r="AA931" s="41"/>
    </row>
    <row r="932" spans="1:27" ht="52" x14ac:dyDescent="0.35">
      <c r="A932" s="11">
        <v>928</v>
      </c>
      <c r="B932" s="16" t="s">
        <v>652</v>
      </c>
      <c r="C932" s="16" t="s">
        <v>653</v>
      </c>
      <c r="D932" s="38">
        <v>200</v>
      </c>
      <c r="E932" s="18" t="s">
        <v>654</v>
      </c>
      <c r="F932" s="19"/>
      <c r="G932" s="11" t="s">
        <v>655</v>
      </c>
      <c r="H932" s="37" t="s">
        <v>461</v>
      </c>
      <c r="I932" s="11"/>
      <c r="J932" s="38" t="s">
        <v>166</v>
      </c>
      <c r="K932" s="11"/>
      <c r="L932" s="11" t="s">
        <v>440</v>
      </c>
      <c r="M932" s="11" t="s">
        <v>441</v>
      </c>
      <c r="N932" s="10">
        <f t="shared" si="26"/>
        <v>2457916.17</v>
      </c>
      <c r="O932" s="10">
        <v>1671382.99</v>
      </c>
      <c r="P932" s="10"/>
      <c r="Q932" s="10"/>
      <c r="R932" s="10"/>
      <c r="S932" s="10">
        <v>786533.18</v>
      </c>
      <c r="T932" s="10"/>
      <c r="U932" s="10">
        <f t="shared" si="27"/>
        <v>2457916.17</v>
      </c>
      <c r="V932" s="10"/>
      <c r="W932" s="10"/>
      <c r="X932" s="41"/>
      <c r="Y932" s="41"/>
      <c r="Z932" s="41"/>
      <c r="AA932" s="41"/>
    </row>
    <row r="933" spans="1:27" ht="39" x14ac:dyDescent="0.35">
      <c r="A933" s="11">
        <v>929</v>
      </c>
      <c r="B933" s="16" t="s">
        <v>652</v>
      </c>
      <c r="C933" s="16" t="s">
        <v>653</v>
      </c>
      <c r="D933" s="38">
        <v>206</v>
      </c>
      <c r="E933" s="18" t="s">
        <v>661</v>
      </c>
      <c r="F933" s="19"/>
      <c r="G933" s="11" t="s">
        <v>658</v>
      </c>
      <c r="H933" s="37" t="s">
        <v>462</v>
      </c>
      <c r="I933" s="11"/>
      <c r="J933" s="38" t="s">
        <v>166</v>
      </c>
      <c r="K933" s="11"/>
      <c r="L933" s="11" t="s">
        <v>440</v>
      </c>
      <c r="M933" s="11" t="s">
        <v>441</v>
      </c>
      <c r="N933" s="10">
        <f t="shared" si="26"/>
        <v>617374.68999999994</v>
      </c>
      <c r="O933" s="10">
        <v>419814.8</v>
      </c>
      <c r="P933" s="10"/>
      <c r="Q933" s="10"/>
      <c r="R933" s="10"/>
      <c r="S933" s="10">
        <v>197559.89</v>
      </c>
      <c r="T933" s="10"/>
      <c r="U933" s="10">
        <f t="shared" si="27"/>
        <v>617374.68999999994</v>
      </c>
      <c r="V933" s="10"/>
      <c r="W933" s="10"/>
      <c r="X933" s="41"/>
      <c r="Y933" s="41"/>
      <c r="Z933" s="41"/>
      <c r="AA933" s="41"/>
    </row>
    <row r="934" spans="1:27" ht="39" x14ac:dyDescent="0.35">
      <c r="A934" s="11">
        <v>930</v>
      </c>
      <c r="B934" s="16" t="s">
        <v>652</v>
      </c>
      <c r="C934" s="16" t="s">
        <v>667</v>
      </c>
      <c r="D934" s="38">
        <v>240</v>
      </c>
      <c r="E934" s="32" t="s">
        <v>668</v>
      </c>
      <c r="F934" s="19"/>
      <c r="G934" s="11" t="s">
        <v>671</v>
      </c>
      <c r="H934" s="37" t="s">
        <v>463</v>
      </c>
      <c r="I934" s="11"/>
      <c r="J934" s="38" t="s">
        <v>166</v>
      </c>
      <c r="K934" s="11"/>
      <c r="L934" s="11" t="s">
        <v>440</v>
      </c>
      <c r="M934" s="11" t="s">
        <v>441</v>
      </c>
      <c r="N934" s="10">
        <f t="shared" si="26"/>
        <v>262336.09999999998</v>
      </c>
      <c r="O934" s="10">
        <v>178388.54</v>
      </c>
      <c r="P934" s="10"/>
      <c r="Q934" s="10"/>
      <c r="R934" s="10"/>
      <c r="S934" s="10">
        <v>83947.56</v>
      </c>
      <c r="T934" s="10"/>
      <c r="U934" s="10">
        <f t="shared" si="27"/>
        <v>262336.09999999998</v>
      </c>
      <c r="V934" s="10"/>
      <c r="W934" s="10"/>
      <c r="X934" s="41"/>
      <c r="Y934" s="41"/>
      <c r="Z934" s="41"/>
      <c r="AA934" s="41"/>
    </row>
    <row r="935" spans="1:27" ht="78" x14ac:dyDescent="0.35">
      <c r="A935" s="11">
        <v>931</v>
      </c>
      <c r="B935" s="16" t="s">
        <v>672</v>
      </c>
      <c r="C935" s="16" t="s">
        <v>702</v>
      </c>
      <c r="D935" s="38">
        <v>334</v>
      </c>
      <c r="E935" s="18" t="s">
        <v>705</v>
      </c>
      <c r="F935" s="19"/>
      <c r="G935" s="11" t="s">
        <v>407</v>
      </c>
      <c r="H935" s="37" t="s">
        <v>464</v>
      </c>
      <c r="I935" s="11"/>
      <c r="J935" s="38" t="s">
        <v>166</v>
      </c>
      <c r="K935" s="11"/>
      <c r="L935" s="11" t="s">
        <v>440</v>
      </c>
      <c r="M935" s="11" t="s">
        <v>441</v>
      </c>
      <c r="N935" s="10">
        <f t="shared" si="26"/>
        <v>6975546.1399999997</v>
      </c>
      <c r="O935" s="10">
        <v>4743371.34</v>
      </c>
      <c r="P935" s="10"/>
      <c r="Q935" s="10"/>
      <c r="R935" s="10"/>
      <c r="S935" s="10">
        <v>2232174.7999999998</v>
      </c>
      <c r="T935" s="10"/>
      <c r="U935" s="10">
        <f t="shared" si="27"/>
        <v>6975546.1399999997</v>
      </c>
      <c r="V935" s="10"/>
      <c r="W935" s="10"/>
      <c r="X935" s="41"/>
      <c r="Y935" s="41"/>
      <c r="Z935" s="41"/>
      <c r="AA935" s="41"/>
    </row>
    <row r="936" spans="1:27" ht="39" x14ac:dyDescent="0.35">
      <c r="A936" s="11">
        <v>932</v>
      </c>
      <c r="B936" s="16" t="s">
        <v>652</v>
      </c>
      <c r="C936" s="16" t="s">
        <v>653</v>
      </c>
      <c r="D936" s="27">
        <v>201</v>
      </c>
      <c r="E936" s="15" t="s">
        <v>744</v>
      </c>
      <c r="F936" s="19"/>
      <c r="G936" s="11" t="s">
        <v>745</v>
      </c>
      <c r="H936" s="37" t="s">
        <v>465</v>
      </c>
      <c r="I936" s="11"/>
      <c r="J936" s="38" t="s">
        <v>166</v>
      </c>
      <c r="K936" s="11"/>
      <c r="L936" s="11" t="s">
        <v>440</v>
      </c>
      <c r="M936" s="11" t="s">
        <v>441</v>
      </c>
      <c r="N936" s="10">
        <f t="shared" si="26"/>
        <v>686602.94</v>
      </c>
      <c r="O936" s="10">
        <v>466889.98</v>
      </c>
      <c r="P936" s="10"/>
      <c r="Q936" s="10"/>
      <c r="R936" s="10"/>
      <c r="S936" s="10">
        <v>219712.96</v>
      </c>
      <c r="T936" s="10"/>
      <c r="U936" s="10">
        <f t="shared" si="27"/>
        <v>686602.94</v>
      </c>
      <c r="V936" s="10"/>
      <c r="W936" s="10"/>
      <c r="X936" s="41"/>
      <c r="Y936" s="41"/>
      <c r="Z936" s="41"/>
      <c r="AA936" s="41"/>
    </row>
    <row r="937" spans="1:27" ht="91" x14ac:dyDescent="0.35">
      <c r="A937" s="11">
        <v>933</v>
      </c>
      <c r="B937" s="16" t="s">
        <v>672</v>
      </c>
      <c r="C937" s="16" t="s">
        <v>702</v>
      </c>
      <c r="D937" s="38">
        <v>332</v>
      </c>
      <c r="E937" s="18" t="s">
        <v>703</v>
      </c>
      <c r="F937" s="19"/>
      <c r="G937" s="11" t="s">
        <v>407</v>
      </c>
      <c r="H937" s="37" t="s">
        <v>466</v>
      </c>
      <c r="I937" s="11"/>
      <c r="J937" s="38" t="s">
        <v>166</v>
      </c>
      <c r="K937" s="11"/>
      <c r="L937" s="11" t="s">
        <v>440</v>
      </c>
      <c r="M937" s="11" t="s">
        <v>441</v>
      </c>
      <c r="N937" s="10">
        <f t="shared" si="26"/>
        <v>2211626.02</v>
      </c>
      <c r="O937" s="10">
        <v>1503905.71</v>
      </c>
      <c r="P937" s="10"/>
      <c r="Q937" s="10"/>
      <c r="R937" s="10"/>
      <c r="S937" s="10">
        <v>707720.31</v>
      </c>
      <c r="T937" s="10"/>
      <c r="U937" s="10">
        <f t="shared" si="27"/>
        <v>2211626.02</v>
      </c>
      <c r="V937" s="10"/>
      <c r="W937" s="10"/>
      <c r="X937" s="41"/>
      <c r="Y937" s="41"/>
      <c r="Z937" s="41"/>
      <c r="AA937" s="41"/>
    </row>
    <row r="938" spans="1:27" ht="39" x14ac:dyDescent="0.35">
      <c r="A938" s="11">
        <v>934</v>
      </c>
      <c r="B938" s="16" t="s">
        <v>652</v>
      </c>
      <c r="C938" s="16" t="s">
        <v>653</v>
      </c>
      <c r="D938" s="27">
        <v>206</v>
      </c>
      <c r="E938" s="18" t="s">
        <v>661</v>
      </c>
      <c r="F938" s="19"/>
      <c r="G938" s="11" t="s">
        <v>658</v>
      </c>
      <c r="H938" s="28" t="s">
        <v>467</v>
      </c>
      <c r="I938" s="11"/>
      <c r="J938" s="38" t="s">
        <v>166</v>
      </c>
      <c r="K938" s="11"/>
      <c r="L938" s="11" t="s">
        <v>440</v>
      </c>
      <c r="M938" s="11" t="s">
        <v>468</v>
      </c>
      <c r="N938" s="10">
        <f t="shared" si="26"/>
        <v>1561435.3</v>
      </c>
      <c r="O938" s="43">
        <v>1171076.47</v>
      </c>
      <c r="P938" s="10"/>
      <c r="Q938" s="10"/>
      <c r="R938" s="10"/>
      <c r="S938" s="10">
        <v>390358.83</v>
      </c>
      <c r="T938" s="10"/>
      <c r="U938" s="10">
        <f t="shared" ref="U938:U949" si="28">N938</f>
        <v>1561435.3</v>
      </c>
      <c r="V938" s="10"/>
      <c r="W938" s="10"/>
      <c r="X938" s="41"/>
      <c r="Y938" s="41"/>
      <c r="Z938" s="41"/>
      <c r="AA938" s="41"/>
    </row>
    <row r="939" spans="1:27" ht="91" x14ac:dyDescent="0.35">
      <c r="A939" s="11">
        <v>935</v>
      </c>
      <c r="B939" s="16" t="s">
        <v>672</v>
      </c>
      <c r="C939" s="16" t="s">
        <v>702</v>
      </c>
      <c r="D939" s="27">
        <v>332</v>
      </c>
      <c r="E939" s="18" t="s">
        <v>703</v>
      </c>
      <c r="F939" s="19"/>
      <c r="G939" s="11" t="s">
        <v>407</v>
      </c>
      <c r="H939" s="28" t="s">
        <v>469</v>
      </c>
      <c r="I939" s="11"/>
      <c r="J939" s="38" t="s">
        <v>166</v>
      </c>
      <c r="K939" s="11"/>
      <c r="L939" s="11" t="s">
        <v>440</v>
      </c>
      <c r="M939" s="11" t="s">
        <v>468</v>
      </c>
      <c r="N939" s="10">
        <f t="shared" si="26"/>
        <v>5138413.46</v>
      </c>
      <c r="O939" s="43">
        <v>3853810.07</v>
      </c>
      <c r="P939" s="10"/>
      <c r="Q939" s="10"/>
      <c r="R939" s="10"/>
      <c r="S939" s="10">
        <v>1284603.3899999999</v>
      </c>
      <c r="T939" s="10"/>
      <c r="U939" s="10">
        <f t="shared" si="28"/>
        <v>5138413.46</v>
      </c>
      <c r="V939" s="10"/>
      <c r="W939" s="10"/>
      <c r="X939" s="41"/>
      <c r="Y939" s="41"/>
      <c r="Z939" s="41"/>
      <c r="AA939" s="41"/>
    </row>
    <row r="940" spans="1:27" ht="91" x14ac:dyDescent="0.35">
      <c r="A940" s="11">
        <v>936</v>
      </c>
      <c r="B940" s="16" t="s">
        <v>672</v>
      </c>
      <c r="C940" s="16" t="s">
        <v>673</v>
      </c>
      <c r="D940" s="27">
        <v>291</v>
      </c>
      <c r="E940" s="18" t="s">
        <v>693</v>
      </c>
      <c r="F940" s="19"/>
      <c r="G940" s="11" t="s">
        <v>407</v>
      </c>
      <c r="H940" s="28" t="s">
        <v>470</v>
      </c>
      <c r="I940" s="11"/>
      <c r="J940" s="38" t="s">
        <v>166</v>
      </c>
      <c r="K940" s="11"/>
      <c r="L940" s="11" t="s">
        <v>440</v>
      </c>
      <c r="M940" s="11" t="s">
        <v>468</v>
      </c>
      <c r="N940" s="10">
        <f t="shared" si="26"/>
        <v>275607.25</v>
      </c>
      <c r="O940" s="43">
        <v>206705.42</v>
      </c>
      <c r="P940" s="10"/>
      <c r="Q940" s="10"/>
      <c r="R940" s="10"/>
      <c r="S940" s="10">
        <v>68901.83</v>
      </c>
      <c r="T940" s="10"/>
      <c r="U940" s="10">
        <f t="shared" si="28"/>
        <v>275607.25</v>
      </c>
      <c r="V940" s="10"/>
      <c r="W940" s="10"/>
      <c r="X940" s="41"/>
      <c r="Y940" s="41"/>
      <c r="Z940" s="41"/>
      <c r="AA940" s="41"/>
    </row>
    <row r="941" spans="1:27" ht="91" x14ac:dyDescent="0.35">
      <c r="A941" s="11">
        <v>937</v>
      </c>
      <c r="B941" s="16" t="s">
        <v>672</v>
      </c>
      <c r="C941" s="16" t="s">
        <v>673</v>
      </c>
      <c r="D941" s="27">
        <v>291</v>
      </c>
      <c r="E941" s="18" t="s">
        <v>693</v>
      </c>
      <c r="F941" s="19"/>
      <c r="G941" s="11" t="s">
        <v>407</v>
      </c>
      <c r="H941" s="28" t="s">
        <v>472</v>
      </c>
      <c r="I941" s="11"/>
      <c r="J941" s="38" t="s">
        <v>166</v>
      </c>
      <c r="K941" s="11"/>
      <c r="L941" s="11" t="s">
        <v>440</v>
      </c>
      <c r="M941" s="11" t="s">
        <v>468</v>
      </c>
      <c r="N941" s="10">
        <f t="shared" si="26"/>
        <v>832709.1399999999</v>
      </c>
      <c r="O941" s="10">
        <v>624531.81999999995</v>
      </c>
      <c r="P941" s="10"/>
      <c r="Q941" s="10"/>
      <c r="R941" s="10"/>
      <c r="S941" s="10">
        <v>208177.32</v>
      </c>
      <c r="T941" s="10"/>
      <c r="U941" s="10">
        <f t="shared" si="28"/>
        <v>832709.1399999999</v>
      </c>
      <c r="V941" s="10"/>
      <c r="W941" s="10"/>
      <c r="X941" s="41"/>
      <c r="Y941" s="41"/>
      <c r="Z941" s="41"/>
      <c r="AA941" s="41"/>
    </row>
    <row r="942" spans="1:27" ht="91" x14ac:dyDescent="0.35">
      <c r="A942" s="11">
        <v>938</v>
      </c>
      <c r="B942" s="16" t="s">
        <v>672</v>
      </c>
      <c r="C942" s="16" t="s">
        <v>673</v>
      </c>
      <c r="D942" s="27">
        <v>291</v>
      </c>
      <c r="E942" s="18" t="s">
        <v>693</v>
      </c>
      <c r="F942" s="19"/>
      <c r="G942" s="11" t="s">
        <v>407</v>
      </c>
      <c r="H942" s="28" t="s">
        <v>473</v>
      </c>
      <c r="I942" s="11"/>
      <c r="J942" s="38" t="s">
        <v>166</v>
      </c>
      <c r="K942" s="11"/>
      <c r="L942" s="11" t="s">
        <v>440</v>
      </c>
      <c r="M942" s="11" t="s">
        <v>468</v>
      </c>
      <c r="N942" s="10">
        <f t="shared" si="26"/>
        <v>1485577.28</v>
      </c>
      <c r="O942" s="10">
        <v>1188461.81</v>
      </c>
      <c r="P942" s="10"/>
      <c r="Q942" s="10"/>
      <c r="R942" s="10"/>
      <c r="S942" s="10">
        <v>297115.46999999997</v>
      </c>
      <c r="T942" s="10"/>
      <c r="U942" s="10">
        <f t="shared" si="28"/>
        <v>1485577.28</v>
      </c>
      <c r="V942" s="10"/>
      <c r="W942" s="10"/>
      <c r="X942" s="41"/>
      <c r="Y942" s="41"/>
      <c r="Z942" s="41"/>
      <c r="AA942" s="41"/>
    </row>
    <row r="943" spans="1:27" ht="91" x14ac:dyDescent="0.35">
      <c r="A943" s="11">
        <v>939</v>
      </c>
      <c r="B943" s="16" t="s">
        <v>672</v>
      </c>
      <c r="C943" s="16" t="s">
        <v>673</v>
      </c>
      <c r="D943" s="27">
        <v>291</v>
      </c>
      <c r="E943" s="18" t="s">
        <v>693</v>
      </c>
      <c r="F943" s="19"/>
      <c r="G943" s="11" t="s">
        <v>407</v>
      </c>
      <c r="H943" s="28" t="s">
        <v>474</v>
      </c>
      <c r="I943" s="11"/>
      <c r="J943" s="38" t="s">
        <v>166</v>
      </c>
      <c r="K943" s="11"/>
      <c r="L943" s="11" t="s">
        <v>440</v>
      </c>
      <c r="M943" s="11" t="s">
        <v>468</v>
      </c>
      <c r="N943" s="10">
        <f t="shared" si="26"/>
        <v>745140.57000000007</v>
      </c>
      <c r="O943" s="43">
        <v>670626.51</v>
      </c>
      <c r="P943" s="10"/>
      <c r="Q943" s="10"/>
      <c r="R943" s="10"/>
      <c r="S943" s="10">
        <v>74514.06</v>
      </c>
      <c r="T943" s="10"/>
      <c r="U943" s="10">
        <f t="shared" si="28"/>
        <v>745140.57000000007</v>
      </c>
      <c r="V943" s="10"/>
      <c r="W943" s="10"/>
      <c r="X943" s="41"/>
      <c r="Y943" s="41"/>
      <c r="Z943" s="41"/>
      <c r="AA943" s="41"/>
    </row>
    <row r="944" spans="1:27" ht="91" x14ac:dyDescent="0.35">
      <c r="A944" s="11">
        <v>940</v>
      </c>
      <c r="B944" s="16" t="s">
        <v>672</v>
      </c>
      <c r="C944" s="16" t="s">
        <v>702</v>
      </c>
      <c r="D944" s="27">
        <v>332</v>
      </c>
      <c r="E944" s="18" t="s">
        <v>703</v>
      </c>
      <c r="F944" s="19"/>
      <c r="G944" s="11" t="s">
        <v>407</v>
      </c>
      <c r="H944" s="28" t="s">
        <v>475</v>
      </c>
      <c r="I944" s="11"/>
      <c r="J944" s="38" t="s">
        <v>166</v>
      </c>
      <c r="K944" s="11"/>
      <c r="L944" s="11" t="s">
        <v>440</v>
      </c>
      <c r="M944" s="11" t="s">
        <v>468</v>
      </c>
      <c r="N944" s="10">
        <f t="shared" si="26"/>
        <v>4996802.9399999995</v>
      </c>
      <c r="O944" s="43">
        <v>4247282.38</v>
      </c>
      <c r="P944" s="10"/>
      <c r="Q944" s="10"/>
      <c r="R944" s="10"/>
      <c r="S944" s="10">
        <v>749520.56</v>
      </c>
      <c r="T944" s="10"/>
      <c r="U944" s="10">
        <f t="shared" si="28"/>
        <v>4996802.9399999995</v>
      </c>
      <c r="V944" s="10"/>
      <c r="W944" s="10"/>
      <c r="X944" s="41"/>
      <c r="Y944" s="41"/>
      <c r="Z944" s="41"/>
      <c r="AA944" s="41"/>
    </row>
    <row r="945" spans="1:27" ht="39" x14ac:dyDescent="0.35">
      <c r="A945" s="11">
        <v>941</v>
      </c>
      <c r="B945" s="16" t="s">
        <v>652</v>
      </c>
      <c r="C945" s="16" t="s">
        <v>653</v>
      </c>
      <c r="D945" s="27">
        <v>206</v>
      </c>
      <c r="E945" s="18" t="s">
        <v>661</v>
      </c>
      <c r="F945" s="19"/>
      <c r="G945" s="11" t="s">
        <v>658</v>
      </c>
      <c r="H945" s="28" t="s">
        <v>476</v>
      </c>
      <c r="I945" s="11"/>
      <c r="J945" s="38" t="s">
        <v>166</v>
      </c>
      <c r="K945" s="11"/>
      <c r="L945" s="11" t="s">
        <v>440</v>
      </c>
      <c r="M945" s="11" t="s">
        <v>468</v>
      </c>
      <c r="N945" s="10">
        <f t="shared" si="26"/>
        <v>180213.02</v>
      </c>
      <c r="O945" s="10">
        <v>153181.04999999999</v>
      </c>
      <c r="P945" s="10"/>
      <c r="Q945" s="10"/>
      <c r="R945" s="10"/>
      <c r="S945" s="10">
        <v>27031.97</v>
      </c>
      <c r="T945" s="10"/>
      <c r="U945" s="10">
        <f t="shared" si="28"/>
        <v>180213.02</v>
      </c>
      <c r="V945" s="10"/>
      <c r="W945" s="10"/>
      <c r="X945" s="41"/>
      <c r="Y945" s="41"/>
      <c r="Z945" s="41"/>
      <c r="AA945" s="41"/>
    </row>
    <row r="946" spans="1:27" ht="39" x14ac:dyDescent="0.35">
      <c r="A946" s="11">
        <v>942</v>
      </c>
      <c r="B946" s="16" t="s">
        <v>652</v>
      </c>
      <c r="C946" s="16" t="s">
        <v>653</v>
      </c>
      <c r="D946" s="27">
        <v>206</v>
      </c>
      <c r="E946" s="18" t="s">
        <v>661</v>
      </c>
      <c r="F946" s="19"/>
      <c r="G946" s="11" t="s">
        <v>658</v>
      </c>
      <c r="H946" s="28" t="s">
        <v>477</v>
      </c>
      <c r="I946" s="11"/>
      <c r="J946" s="38" t="s">
        <v>166</v>
      </c>
      <c r="K946" s="11"/>
      <c r="L946" s="11" t="s">
        <v>440</v>
      </c>
      <c r="M946" s="11" t="s">
        <v>468</v>
      </c>
      <c r="N946" s="10">
        <f t="shared" si="26"/>
        <v>801514.92999999993</v>
      </c>
      <c r="O946" s="43">
        <v>601136.18999999994</v>
      </c>
      <c r="P946" s="10"/>
      <c r="Q946" s="10"/>
      <c r="R946" s="10"/>
      <c r="S946" s="10">
        <v>200378.74</v>
      </c>
      <c r="T946" s="10"/>
      <c r="U946" s="10">
        <f t="shared" si="28"/>
        <v>801514.92999999993</v>
      </c>
      <c r="V946" s="10"/>
      <c r="W946" s="10"/>
      <c r="X946" s="41"/>
      <c r="Y946" s="41"/>
      <c r="Z946" s="41"/>
      <c r="AA946" s="41"/>
    </row>
    <row r="947" spans="1:27" ht="39" x14ac:dyDescent="0.35">
      <c r="A947" s="11">
        <v>943</v>
      </c>
      <c r="B947" s="16" t="s">
        <v>652</v>
      </c>
      <c r="C947" s="16" t="s">
        <v>653</v>
      </c>
      <c r="D947" s="27">
        <v>206</v>
      </c>
      <c r="E947" s="18" t="s">
        <v>661</v>
      </c>
      <c r="F947" s="19"/>
      <c r="G947" s="11" t="s">
        <v>658</v>
      </c>
      <c r="H947" s="28" t="s">
        <v>478</v>
      </c>
      <c r="I947" s="11"/>
      <c r="J947" s="38" t="s">
        <v>166</v>
      </c>
      <c r="K947" s="11"/>
      <c r="L947" s="11" t="s">
        <v>440</v>
      </c>
      <c r="M947" s="11" t="s">
        <v>468</v>
      </c>
      <c r="N947" s="10">
        <f t="shared" si="26"/>
        <v>2336514.85</v>
      </c>
      <c r="O947" s="43">
        <v>1752386.09</v>
      </c>
      <c r="P947" s="10"/>
      <c r="Q947" s="10"/>
      <c r="R947" s="10"/>
      <c r="S947" s="10">
        <v>584128.76</v>
      </c>
      <c r="T947" s="10"/>
      <c r="U947" s="10">
        <f t="shared" si="28"/>
        <v>2336514.85</v>
      </c>
      <c r="V947" s="10"/>
      <c r="W947" s="10"/>
      <c r="X947" s="41"/>
      <c r="Y947" s="41"/>
      <c r="Z947" s="41"/>
      <c r="AA947" s="41"/>
    </row>
    <row r="948" spans="1:27" ht="91" x14ac:dyDescent="0.35">
      <c r="A948" s="11">
        <v>944</v>
      </c>
      <c r="B948" s="16" t="s">
        <v>672</v>
      </c>
      <c r="C948" s="16" t="s">
        <v>673</v>
      </c>
      <c r="D948" s="27">
        <v>291</v>
      </c>
      <c r="E948" s="18" t="s">
        <v>693</v>
      </c>
      <c r="F948" s="19"/>
      <c r="G948" s="11" t="s">
        <v>407</v>
      </c>
      <c r="H948" s="28" t="s">
        <v>479</v>
      </c>
      <c r="I948" s="11"/>
      <c r="J948" s="38" t="s">
        <v>166</v>
      </c>
      <c r="K948" s="11"/>
      <c r="L948" s="11" t="s">
        <v>440</v>
      </c>
      <c r="M948" s="11" t="s">
        <v>468</v>
      </c>
      <c r="N948" s="10">
        <f t="shared" si="26"/>
        <v>926426.9</v>
      </c>
      <c r="O948" s="43">
        <v>694820.18</v>
      </c>
      <c r="P948" s="10"/>
      <c r="Q948" s="10"/>
      <c r="R948" s="10"/>
      <c r="S948" s="10">
        <v>231606.72</v>
      </c>
      <c r="T948" s="10"/>
      <c r="U948" s="10">
        <f t="shared" si="28"/>
        <v>926426.9</v>
      </c>
      <c r="V948" s="10"/>
      <c r="W948" s="10"/>
      <c r="X948" s="41"/>
      <c r="Y948" s="41"/>
      <c r="Z948" s="41"/>
      <c r="AA948" s="41"/>
    </row>
    <row r="949" spans="1:27" ht="91" x14ac:dyDescent="0.35">
      <c r="A949" s="11">
        <v>945</v>
      </c>
      <c r="B949" s="11" t="s">
        <v>672</v>
      </c>
      <c r="C949" s="11" t="s">
        <v>673</v>
      </c>
      <c r="D949" s="11">
        <v>291</v>
      </c>
      <c r="E949" s="15" t="s">
        <v>693</v>
      </c>
      <c r="F949" s="19"/>
      <c r="G949" s="11" t="s">
        <v>407</v>
      </c>
      <c r="H949" s="15" t="s">
        <v>1107</v>
      </c>
      <c r="I949" s="11"/>
      <c r="J949" s="11" t="s">
        <v>166</v>
      </c>
      <c r="K949" s="11"/>
      <c r="L949" s="11" t="s">
        <v>440</v>
      </c>
      <c r="M949" s="11" t="s">
        <v>1108</v>
      </c>
      <c r="N949" s="10">
        <f t="shared" si="26"/>
        <v>1443632.8900000001</v>
      </c>
      <c r="O949" s="10">
        <v>1010543</v>
      </c>
      <c r="P949" s="10"/>
      <c r="Q949" s="10"/>
      <c r="R949" s="10"/>
      <c r="S949" s="10">
        <v>433089.89</v>
      </c>
      <c r="T949" s="10"/>
      <c r="U949" s="10">
        <f t="shared" si="28"/>
        <v>1443632.8900000001</v>
      </c>
      <c r="V949" s="10"/>
      <c r="W949" s="10"/>
      <c r="X949" s="41"/>
      <c r="Y949" s="41"/>
      <c r="Z949" s="41"/>
      <c r="AA949" s="41">
        <v>1</v>
      </c>
    </row>
    <row r="950" spans="1:27" ht="39" x14ac:dyDescent="0.35">
      <c r="A950" s="11">
        <v>946</v>
      </c>
      <c r="B950" s="11" t="s">
        <v>652</v>
      </c>
      <c r="C950" s="11" t="s">
        <v>653</v>
      </c>
      <c r="D950" s="11">
        <v>206</v>
      </c>
      <c r="E950" s="15" t="s">
        <v>661</v>
      </c>
      <c r="F950" s="19"/>
      <c r="G950" s="11" t="s">
        <v>658</v>
      </c>
      <c r="H950" s="15" t="s">
        <v>1109</v>
      </c>
      <c r="I950" s="11"/>
      <c r="J950" s="11" t="s">
        <v>166</v>
      </c>
      <c r="K950" s="11"/>
      <c r="L950" s="11" t="s">
        <v>440</v>
      </c>
      <c r="M950" s="11" t="s">
        <v>1110</v>
      </c>
      <c r="N950" s="10">
        <f t="shared" si="26"/>
        <v>23025.01</v>
      </c>
      <c r="O950" s="10">
        <v>23025.01</v>
      </c>
      <c r="P950" s="10"/>
      <c r="Q950" s="10"/>
      <c r="R950" s="10"/>
      <c r="S950" s="10"/>
      <c r="T950" s="10">
        <f t="shared" ref="T950:T959" si="29">N950</f>
        <v>23025.01</v>
      </c>
      <c r="U950" s="10"/>
      <c r="V950" s="10"/>
      <c r="W950" s="10"/>
      <c r="X950" s="41"/>
      <c r="Y950" s="41"/>
      <c r="Z950" s="41"/>
      <c r="AA950" s="41">
        <v>1</v>
      </c>
    </row>
    <row r="951" spans="1:27" ht="39" x14ac:dyDescent="0.35">
      <c r="A951" s="11">
        <v>947</v>
      </c>
      <c r="B951" s="11" t="s">
        <v>672</v>
      </c>
      <c r="C951" s="11" t="s">
        <v>673</v>
      </c>
      <c r="D951" s="11">
        <v>292</v>
      </c>
      <c r="E951" s="15" t="s">
        <v>694</v>
      </c>
      <c r="F951" s="19"/>
      <c r="G951" s="11" t="s">
        <v>407</v>
      </c>
      <c r="H951" s="15" t="s">
        <v>1111</v>
      </c>
      <c r="I951" s="11"/>
      <c r="J951" s="11" t="s">
        <v>166</v>
      </c>
      <c r="K951" s="11"/>
      <c r="L951" s="11" t="s">
        <v>440</v>
      </c>
      <c r="M951" s="11" t="s">
        <v>1110</v>
      </c>
      <c r="N951" s="10">
        <f t="shared" si="26"/>
        <v>1370980.45</v>
      </c>
      <c r="O951" s="10">
        <v>1370980.45</v>
      </c>
      <c r="P951" s="10"/>
      <c r="Q951" s="10"/>
      <c r="R951" s="10"/>
      <c r="S951" s="10"/>
      <c r="T951" s="10">
        <f t="shared" si="29"/>
        <v>1370980.45</v>
      </c>
      <c r="U951" s="10"/>
      <c r="V951" s="10"/>
      <c r="W951" s="10"/>
      <c r="X951" s="41"/>
      <c r="Y951" s="41"/>
      <c r="Z951" s="41"/>
      <c r="AA951" s="41">
        <v>1</v>
      </c>
    </row>
    <row r="952" spans="1:27" ht="39" x14ac:dyDescent="0.35">
      <c r="A952" s="11">
        <v>948</v>
      </c>
      <c r="B952" s="11" t="s">
        <v>652</v>
      </c>
      <c r="C952" s="11" t="s">
        <v>653</v>
      </c>
      <c r="D952" s="11">
        <v>206</v>
      </c>
      <c r="E952" s="15" t="s">
        <v>661</v>
      </c>
      <c r="F952" s="19"/>
      <c r="G952" s="11" t="s">
        <v>658</v>
      </c>
      <c r="H952" s="15" t="s">
        <v>1112</v>
      </c>
      <c r="I952" s="11"/>
      <c r="J952" s="11" t="s">
        <v>166</v>
      </c>
      <c r="K952" s="11"/>
      <c r="L952" s="11" t="s">
        <v>440</v>
      </c>
      <c r="M952" s="11" t="s">
        <v>1110</v>
      </c>
      <c r="N952" s="10">
        <f t="shared" si="26"/>
        <v>598634.34</v>
      </c>
      <c r="O952" s="10">
        <v>598634.34</v>
      </c>
      <c r="P952" s="10"/>
      <c r="Q952" s="10"/>
      <c r="R952" s="10"/>
      <c r="S952" s="10"/>
      <c r="T952" s="10">
        <f t="shared" si="29"/>
        <v>598634.34</v>
      </c>
      <c r="U952" s="10"/>
      <c r="V952" s="10"/>
      <c r="W952" s="10"/>
      <c r="X952" s="41"/>
      <c r="Y952" s="41"/>
      <c r="Z952" s="41"/>
      <c r="AA952" s="41">
        <v>1</v>
      </c>
    </row>
    <row r="953" spans="1:27" ht="39" x14ac:dyDescent="0.35">
      <c r="A953" s="11">
        <v>949</v>
      </c>
      <c r="B953" s="11" t="s">
        <v>652</v>
      </c>
      <c r="C953" s="11" t="s">
        <v>653</v>
      </c>
      <c r="D953" s="11">
        <v>206</v>
      </c>
      <c r="E953" s="15" t="s">
        <v>661</v>
      </c>
      <c r="F953" s="19"/>
      <c r="G953" s="11" t="s">
        <v>658</v>
      </c>
      <c r="H953" s="15" t="s">
        <v>1113</v>
      </c>
      <c r="I953" s="11"/>
      <c r="J953" s="11" t="s">
        <v>166</v>
      </c>
      <c r="K953" s="11"/>
      <c r="L953" s="11" t="s">
        <v>440</v>
      </c>
      <c r="M953" s="11" t="s">
        <v>1110</v>
      </c>
      <c r="N953" s="10">
        <f t="shared" si="26"/>
        <v>207319.65</v>
      </c>
      <c r="O953" s="10">
        <v>207319.65</v>
      </c>
      <c r="P953" s="10"/>
      <c r="Q953" s="10"/>
      <c r="R953" s="10"/>
      <c r="S953" s="10"/>
      <c r="T953" s="10">
        <f t="shared" si="29"/>
        <v>207319.65</v>
      </c>
      <c r="U953" s="10"/>
      <c r="V953" s="10"/>
      <c r="W953" s="10"/>
      <c r="X953" s="41"/>
      <c r="Y953" s="41"/>
      <c r="Z953" s="41"/>
      <c r="AA953" s="41">
        <v>1</v>
      </c>
    </row>
    <row r="954" spans="1:27" ht="39" x14ac:dyDescent="0.35">
      <c r="A954" s="11">
        <v>950</v>
      </c>
      <c r="B954" s="11" t="s">
        <v>652</v>
      </c>
      <c r="C954" s="11" t="s">
        <v>667</v>
      </c>
      <c r="D954" s="11">
        <v>240</v>
      </c>
      <c r="E954" s="15" t="s">
        <v>668</v>
      </c>
      <c r="F954" s="19"/>
      <c r="G954" s="11" t="s">
        <v>671</v>
      </c>
      <c r="H954" s="15" t="s">
        <v>1114</v>
      </c>
      <c r="I954" s="11"/>
      <c r="J954" s="11" t="s">
        <v>166</v>
      </c>
      <c r="K954" s="11"/>
      <c r="L954" s="11" t="s">
        <v>440</v>
      </c>
      <c r="M954" s="11" t="s">
        <v>1110</v>
      </c>
      <c r="N954" s="10">
        <f t="shared" si="26"/>
        <v>163842525.27000001</v>
      </c>
      <c r="O954" s="10">
        <v>163842525.27000001</v>
      </c>
      <c r="P954" s="10"/>
      <c r="Q954" s="10"/>
      <c r="R954" s="10"/>
      <c r="S954" s="10"/>
      <c r="T954" s="10">
        <f t="shared" si="29"/>
        <v>163842525.27000001</v>
      </c>
      <c r="U954" s="10"/>
      <c r="V954" s="10"/>
      <c r="W954" s="10"/>
      <c r="X954" s="41"/>
      <c r="Y954" s="41"/>
      <c r="Z954" s="41"/>
      <c r="AA954" s="41">
        <v>1</v>
      </c>
    </row>
    <row r="955" spans="1:27" ht="104" x14ac:dyDescent="0.35">
      <c r="A955" s="11">
        <v>951</v>
      </c>
      <c r="B955" s="11" t="s">
        <v>672</v>
      </c>
      <c r="C955" s="11" t="s">
        <v>673</v>
      </c>
      <c r="D955" s="11">
        <v>282</v>
      </c>
      <c r="E955" s="15" t="s">
        <v>684</v>
      </c>
      <c r="F955" s="19"/>
      <c r="G955" s="11" t="s">
        <v>685</v>
      </c>
      <c r="H955" s="15" t="s">
        <v>1115</v>
      </c>
      <c r="I955" s="11"/>
      <c r="J955" s="11" t="s">
        <v>166</v>
      </c>
      <c r="K955" s="11"/>
      <c r="L955" s="11" t="s">
        <v>440</v>
      </c>
      <c r="M955" s="11" t="s">
        <v>1110</v>
      </c>
      <c r="N955" s="10">
        <f t="shared" si="26"/>
        <v>90710323.599999994</v>
      </c>
      <c r="O955" s="10">
        <v>90710323.599999994</v>
      </c>
      <c r="P955" s="10"/>
      <c r="Q955" s="10"/>
      <c r="R955" s="10"/>
      <c r="S955" s="10"/>
      <c r="T955" s="10">
        <f t="shared" si="29"/>
        <v>90710323.599999994</v>
      </c>
      <c r="U955" s="10"/>
      <c r="V955" s="10"/>
      <c r="W955" s="10"/>
      <c r="X955" s="41"/>
      <c r="Y955" s="41"/>
      <c r="Z955" s="41"/>
      <c r="AA955" s="41">
        <v>1</v>
      </c>
    </row>
    <row r="956" spans="1:27" ht="39" x14ac:dyDescent="0.35">
      <c r="A956" s="11">
        <v>952</v>
      </c>
      <c r="B956" s="11" t="s">
        <v>652</v>
      </c>
      <c r="C956" s="11" t="s">
        <v>653</v>
      </c>
      <c r="D956" s="11">
        <v>206</v>
      </c>
      <c r="E956" s="15" t="s">
        <v>661</v>
      </c>
      <c r="F956" s="19"/>
      <c r="G956" s="11" t="s">
        <v>658</v>
      </c>
      <c r="H956" s="15" t="s">
        <v>1116</v>
      </c>
      <c r="I956" s="11"/>
      <c r="J956" s="11" t="s">
        <v>166</v>
      </c>
      <c r="K956" s="11"/>
      <c r="L956" s="11" t="s">
        <v>440</v>
      </c>
      <c r="M956" s="11" t="s">
        <v>1110</v>
      </c>
      <c r="N956" s="10">
        <f t="shared" si="26"/>
        <v>4185433.44</v>
      </c>
      <c r="O956" s="10">
        <v>4185433.44</v>
      </c>
      <c r="P956" s="10"/>
      <c r="Q956" s="10"/>
      <c r="R956" s="10"/>
      <c r="S956" s="10"/>
      <c r="T956" s="10">
        <f t="shared" si="29"/>
        <v>4185433.44</v>
      </c>
      <c r="U956" s="10"/>
      <c r="V956" s="10"/>
      <c r="W956" s="10"/>
      <c r="X956" s="41"/>
      <c r="Y956" s="41"/>
      <c r="Z956" s="41"/>
      <c r="AA956" s="41">
        <v>1</v>
      </c>
    </row>
    <row r="957" spans="1:27" ht="104" x14ac:dyDescent="0.35">
      <c r="A957" s="11">
        <v>953</v>
      </c>
      <c r="B957" s="11" t="s">
        <v>672</v>
      </c>
      <c r="C957" s="11" t="s">
        <v>673</v>
      </c>
      <c r="D957" s="11">
        <v>282</v>
      </c>
      <c r="E957" s="15" t="s">
        <v>684</v>
      </c>
      <c r="F957" s="19"/>
      <c r="G957" s="11" t="s">
        <v>685</v>
      </c>
      <c r="H957" s="15" t="s">
        <v>1117</v>
      </c>
      <c r="I957" s="11"/>
      <c r="J957" s="11" t="s">
        <v>166</v>
      </c>
      <c r="K957" s="11"/>
      <c r="L957" s="11" t="s">
        <v>440</v>
      </c>
      <c r="M957" s="11" t="s">
        <v>1110</v>
      </c>
      <c r="N957" s="10">
        <f t="shared" si="26"/>
        <v>41259862.219999999</v>
      </c>
      <c r="O957" s="10">
        <v>41259862.219999999</v>
      </c>
      <c r="P957" s="10"/>
      <c r="Q957" s="10"/>
      <c r="R957" s="10"/>
      <c r="S957" s="10"/>
      <c r="T957" s="10">
        <f t="shared" si="29"/>
        <v>41259862.219999999</v>
      </c>
      <c r="U957" s="10"/>
      <c r="V957" s="10"/>
      <c r="W957" s="10"/>
      <c r="X957" s="41"/>
      <c r="Y957" s="41"/>
      <c r="Z957" s="41"/>
      <c r="AA957" s="41">
        <v>1</v>
      </c>
    </row>
    <row r="958" spans="1:27" ht="39" x14ac:dyDescent="0.35">
      <c r="A958" s="11">
        <v>954</v>
      </c>
      <c r="B958" s="11" t="s">
        <v>652</v>
      </c>
      <c r="C958" s="11" t="s">
        <v>653</v>
      </c>
      <c r="D958" s="11">
        <v>206</v>
      </c>
      <c r="E958" s="15" t="s">
        <v>661</v>
      </c>
      <c r="F958" s="19"/>
      <c r="G958" s="11" t="s">
        <v>658</v>
      </c>
      <c r="H958" s="15" t="s">
        <v>1118</v>
      </c>
      <c r="I958" s="11"/>
      <c r="J958" s="11" t="s">
        <v>166</v>
      </c>
      <c r="K958" s="11"/>
      <c r="L958" s="11" t="s">
        <v>440</v>
      </c>
      <c r="M958" s="11" t="s">
        <v>1110</v>
      </c>
      <c r="N958" s="10">
        <f t="shared" si="26"/>
        <v>4908714.84</v>
      </c>
      <c r="O958" s="10">
        <v>4908714.84</v>
      </c>
      <c r="P958" s="10"/>
      <c r="Q958" s="10"/>
      <c r="R958" s="10"/>
      <c r="S958" s="10"/>
      <c r="T958" s="10">
        <f t="shared" si="29"/>
        <v>4908714.84</v>
      </c>
      <c r="U958" s="10"/>
      <c r="V958" s="10"/>
      <c r="W958" s="10"/>
      <c r="X958" s="41"/>
      <c r="Y958" s="41"/>
      <c r="Z958" s="41"/>
      <c r="AA958" s="41">
        <v>1</v>
      </c>
    </row>
    <row r="959" spans="1:27" ht="104" x14ac:dyDescent="0.35">
      <c r="A959" s="11">
        <v>955</v>
      </c>
      <c r="B959" s="11" t="s">
        <v>672</v>
      </c>
      <c r="C959" s="11" t="s">
        <v>673</v>
      </c>
      <c r="D959" s="11">
        <v>282</v>
      </c>
      <c r="E959" s="15" t="s">
        <v>684</v>
      </c>
      <c r="F959" s="19"/>
      <c r="G959" s="11" t="s">
        <v>685</v>
      </c>
      <c r="H959" s="15" t="s">
        <v>1119</v>
      </c>
      <c r="I959" s="11"/>
      <c r="J959" s="11" t="s">
        <v>166</v>
      </c>
      <c r="K959" s="11"/>
      <c r="L959" s="11" t="s">
        <v>440</v>
      </c>
      <c r="M959" s="11" t="s">
        <v>1110</v>
      </c>
      <c r="N959" s="10">
        <f t="shared" si="26"/>
        <v>3061788.17</v>
      </c>
      <c r="O959" s="10">
        <v>3061788.17</v>
      </c>
      <c r="P959" s="10"/>
      <c r="Q959" s="10"/>
      <c r="R959" s="10"/>
      <c r="S959" s="10"/>
      <c r="T959" s="10">
        <f t="shared" si="29"/>
        <v>3061788.17</v>
      </c>
      <c r="U959" s="10"/>
      <c r="V959" s="10"/>
      <c r="W959" s="10"/>
      <c r="X959" s="41"/>
      <c r="Y959" s="41"/>
      <c r="Z959" s="41"/>
      <c r="AA959" s="41">
        <v>1</v>
      </c>
    </row>
    <row r="960" spans="1:27" ht="39" x14ac:dyDescent="0.35">
      <c r="A960" s="11">
        <v>956</v>
      </c>
      <c r="B960" s="11" t="s">
        <v>652</v>
      </c>
      <c r="C960" s="11" t="s">
        <v>653</v>
      </c>
      <c r="D960" s="11">
        <v>206</v>
      </c>
      <c r="E960" s="15" t="s">
        <v>661</v>
      </c>
      <c r="F960" s="19"/>
      <c r="G960" s="11" t="s">
        <v>658</v>
      </c>
      <c r="H960" s="15" t="s">
        <v>1109</v>
      </c>
      <c r="I960" s="11"/>
      <c r="J960" s="11" t="s">
        <v>166</v>
      </c>
      <c r="K960" s="11"/>
      <c r="L960" s="11" t="s">
        <v>440</v>
      </c>
      <c r="M960" s="11" t="s">
        <v>1110</v>
      </c>
      <c r="N960" s="10">
        <f t="shared" si="26"/>
        <v>860584.44</v>
      </c>
      <c r="O960" s="10">
        <v>860584.44</v>
      </c>
      <c r="P960" s="10"/>
      <c r="Q960" s="10"/>
      <c r="R960" s="10"/>
      <c r="S960" s="10"/>
      <c r="T960" s="10"/>
      <c r="U960" s="10">
        <f t="shared" ref="U960:U969" si="30">N960</f>
        <v>860584.44</v>
      </c>
      <c r="V960" s="10"/>
      <c r="W960" s="10"/>
      <c r="X960" s="41"/>
      <c r="Y960" s="41"/>
      <c r="Z960" s="41"/>
      <c r="AA960" s="41"/>
    </row>
    <row r="961" spans="1:27" ht="39" x14ac:dyDescent="0.35">
      <c r="A961" s="11">
        <v>957</v>
      </c>
      <c r="B961" s="11" t="s">
        <v>672</v>
      </c>
      <c r="C961" s="11" t="s">
        <v>673</v>
      </c>
      <c r="D961" s="11">
        <v>292</v>
      </c>
      <c r="E961" s="15" t="s">
        <v>694</v>
      </c>
      <c r="F961" s="19"/>
      <c r="G961" s="11" t="s">
        <v>407</v>
      </c>
      <c r="H961" s="15" t="s">
        <v>1111</v>
      </c>
      <c r="I961" s="11"/>
      <c r="J961" s="11" t="s">
        <v>166</v>
      </c>
      <c r="K961" s="11"/>
      <c r="L961" s="11" t="s">
        <v>440</v>
      </c>
      <c r="M961" s="11" t="s">
        <v>1110</v>
      </c>
      <c r="N961" s="10">
        <f t="shared" si="26"/>
        <v>1605575.7</v>
      </c>
      <c r="O961" s="10">
        <v>1605575.7</v>
      </c>
      <c r="P961" s="10"/>
      <c r="Q961" s="10"/>
      <c r="R961" s="10"/>
      <c r="S961" s="10"/>
      <c r="T961" s="10"/>
      <c r="U961" s="10">
        <f t="shared" si="30"/>
        <v>1605575.7</v>
      </c>
      <c r="V961" s="10"/>
      <c r="W961" s="10"/>
      <c r="X961" s="41"/>
      <c r="Y961" s="41"/>
      <c r="Z961" s="41"/>
      <c r="AA961" s="41"/>
    </row>
    <row r="962" spans="1:27" ht="39" x14ac:dyDescent="0.35">
      <c r="A962" s="11">
        <v>958</v>
      </c>
      <c r="B962" s="11" t="s">
        <v>652</v>
      </c>
      <c r="C962" s="11" t="s">
        <v>653</v>
      </c>
      <c r="D962" s="11">
        <v>206</v>
      </c>
      <c r="E962" s="15" t="s">
        <v>661</v>
      </c>
      <c r="F962" s="19"/>
      <c r="G962" s="11" t="s">
        <v>658</v>
      </c>
      <c r="H962" s="15" t="s">
        <v>1112</v>
      </c>
      <c r="I962" s="11"/>
      <c r="J962" s="11" t="s">
        <v>166</v>
      </c>
      <c r="K962" s="11"/>
      <c r="L962" s="11" t="s">
        <v>440</v>
      </c>
      <c r="M962" s="11" t="s">
        <v>1110</v>
      </c>
      <c r="N962" s="10">
        <f t="shared" si="26"/>
        <v>1024283.3</v>
      </c>
      <c r="O962" s="10">
        <v>1024283.3</v>
      </c>
      <c r="P962" s="10"/>
      <c r="Q962" s="10"/>
      <c r="R962" s="10"/>
      <c r="S962" s="10"/>
      <c r="T962" s="10"/>
      <c r="U962" s="10">
        <f t="shared" si="30"/>
        <v>1024283.3</v>
      </c>
      <c r="V962" s="10"/>
      <c r="W962" s="10"/>
      <c r="X962" s="41"/>
      <c r="Y962" s="41"/>
      <c r="Z962" s="41"/>
      <c r="AA962" s="41"/>
    </row>
    <row r="963" spans="1:27" ht="39" x14ac:dyDescent="0.35">
      <c r="A963" s="11">
        <v>959</v>
      </c>
      <c r="B963" s="11" t="s">
        <v>652</v>
      </c>
      <c r="C963" s="11" t="s">
        <v>653</v>
      </c>
      <c r="D963" s="11">
        <v>206</v>
      </c>
      <c r="E963" s="15" t="s">
        <v>661</v>
      </c>
      <c r="F963" s="19"/>
      <c r="G963" s="11" t="s">
        <v>658</v>
      </c>
      <c r="H963" s="15" t="s">
        <v>1113</v>
      </c>
      <c r="I963" s="11"/>
      <c r="J963" s="11" t="s">
        <v>166</v>
      </c>
      <c r="K963" s="11"/>
      <c r="L963" s="11" t="s">
        <v>440</v>
      </c>
      <c r="M963" s="11" t="s">
        <v>1110</v>
      </c>
      <c r="N963" s="10">
        <f t="shared" si="26"/>
        <v>326311.3</v>
      </c>
      <c r="O963" s="10">
        <v>326311.3</v>
      </c>
      <c r="P963" s="10"/>
      <c r="Q963" s="10"/>
      <c r="R963" s="10"/>
      <c r="S963" s="10"/>
      <c r="T963" s="10"/>
      <c r="U963" s="10">
        <f t="shared" si="30"/>
        <v>326311.3</v>
      </c>
      <c r="V963" s="10"/>
      <c r="W963" s="10"/>
      <c r="X963" s="41"/>
      <c r="Y963" s="41"/>
      <c r="Z963" s="41"/>
      <c r="AA963" s="41"/>
    </row>
    <row r="964" spans="1:27" ht="39" x14ac:dyDescent="0.35">
      <c r="A964" s="11">
        <v>960</v>
      </c>
      <c r="B964" s="11" t="s">
        <v>652</v>
      </c>
      <c r="C964" s="11" t="s">
        <v>667</v>
      </c>
      <c r="D964" s="11">
        <v>240</v>
      </c>
      <c r="E964" s="15" t="s">
        <v>668</v>
      </c>
      <c r="F964" s="19"/>
      <c r="G964" s="11" t="s">
        <v>671</v>
      </c>
      <c r="H964" s="15" t="s">
        <v>1114</v>
      </c>
      <c r="I964" s="11"/>
      <c r="J964" s="11" t="s">
        <v>166</v>
      </c>
      <c r="K964" s="11"/>
      <c r="L964" s="11" t="s">
        <v>440</v>
      </c>
      <c r="M964" s="11" t="s">
        <v>1110</v>
      </c>
      <c r="N964" s="10">
        <f t="shared" si="26"/>
        <v>168949354.50999999</v>
      </c>
      <c r="O964" s="10">
        <v>168949354.50999999</v>
      </c>
      <c r="P964" s="10"/>
      <c r="Q964" s="10"/>
      <c r="R964" s="10"/>
      <c r="S964" s="10"/>
      <c r="T964" s="10"/>
      <c r="U964" s="10">
        <f t="shared" si="30"/>
        <v>168949354.50999999</v>
      </c>
      <c r="V964" s="10"/>
      <c r="W964" s="10"/>
      <c r="X964" s="41"/>
      <c r="Y964" s="41"/>
      <c r="Z964" s="41"/>
      <c r="AA964" s="41"/>
    </row>
    <row r="965" spans="1:27" ht="104" x14ac:dyDescent="0.35">
      <c r="A965" s="11">
        <v>961</v>
      </c>
      <c r="B965" s="11" t="s">
        <v>672</v>
      </c>
      <c r="C965" s="11" t="s">
        <v>673</v>
      </c>
      <c r="D965" s="11">
        <v>282</v>
      </c>
      <c r="E965" s="15" t="s">
        <v>684</v>
      </c>
      <c r="F965" s="19"/>
      <c r="G965" s="11" t="s">
        <v>685</v>
      </c>
      <c r="H965" s="15" t="s">
        <v>1115</v>
      </c>
      <c r="I965" s="11"/>
      <c r="J965" s="11" t="s">
        <v>166</v>
      </c>
      <c r="K965" s="11"/>
      <c r="L965" s="11" t="s">
        <v>440</v>
      </c>
      <c r="M965" s="11" t="s">
        <v>1110</v>
      </c>
      <c r="N965" s="10">
        <f t="shared" ref="N965:N1028" si="31">SUM(O965:S965)</f>
        <v>93044291.799999997</v>
      </c>
      <c r="O965" s="10">
        <v>93044291.799999997</v>
      </c>
      <c r="P965" s="10"/>
      <c r="Q965" s="10"/>
      <c r="R965" s="10"/>
      <c r="S965" s="10"/>
      <c r="T965" s="10"/>
      <c r="U965" s="10">
        <f t="shared" si="30"/>
        <v>93044291.799999997</v>
      </c>
      <c r="V965" s="10"/>
      <c r="W965" s="10"/>
      <c r="X965" s="41"/>
      <c r="Y965" s="41"/>
      <c r="Z965" s="41"/>
      <c r="AA965" s="41"/>
    </row>
    <row r="966" spans="1:27" ht="39" x14ac:dyDescent="0.35">
      <c r="A966" s="11">
        <v>962</v>
      </c>
      <c r="B966" s="11" t="s">
        <v>652</v>
      </c>
      <c r="C966" s="11" t="s">
        <v>653</v>
      </c>
      <c r="D966" s="11">
        <v>206</v>
      </c>
      <c r="E966" s="15" t="s">
        <v>661</v>
      </c>
      <c r="F966" s="19"/>
      <c r="G966" s="11" t="s">
        <v>658</v>
      </c>
      <c r="H966" s="15" t="s">
        <v>1116</v>
      </c>
      <c r="I966" s="11"/>
      <c r="J966" s="11" t="s">
        <v>166</v>
      </c>
      <c r="K966" s="11"/>
      <c r="L966" s="11" t="s">
        <v>440</v>
      </c>
      <c r="M966" s="11" t="s">
        <v>1110</v>
      </c>
      <c r="N966" s="10">
        <f t="shared" si="31"/>
        <v>3433284.66</v>
      </c>
      <c r="O966" s="10">
        <v>3433284.66</v>
      </c>
      <c r="P966" s="10"/>
      <c r="Q966" s="10"/>
      <c r="R966" s="10"/>
      <c r="S966" s="10"/>
      <c r="T966" s="10"/>
      <c r="U966" s="10">
        <f t="shared" si="30"/>
        <v>3433284.66</v>
      </c>
      <c r="V966" s="10"/>
      <c r="W966" s="10"/>
      <c r="X966" s="41"/>
      <c r="Y966" s="41"/>
      <c r="Z966" s="41"/>
      <c r="AA966" s="41"/>
    </row>
    <row r="967" spans="1:27" ht="104" x14ac:dyDescent="0.35">
      <c r="A967" s="11">
        <v>963</v>
      </c>
      <c r="B967" s="11" t="s">
        <v>672</v>
      </c>
      <c r="C967" s="11" t="s">
        <v>673</v>
      </c>
      <c r="D967" s="11">
        <v>282</v>
      </c>
      <c r="E967" s="15" t="s">
        <v>684</v>
      </c>
      <c r="F967" s="19"/>
      <c r="G967" s="11" t="s">
        <v>685</v>
      </c>
      <c r="H967" s="15" t="s">
        <v>1117</v>
      </c>
      <c r="I967" s="11"/>
      <c r="J967" s="11" t="s">
        <v>166</v>
      </c>
      <c r="K967" s="11"/>
      <c r="L967" s="11" t="s">
        <v>440</v>
      </c>
      <c r="M967" s="11" t="s">
        <v>1110</v>
      </c>
      <c r="N967" s="10">
        <f t="shared" si="31"/>
        <v>50065943.829999998</v>
      </c>
      <c r="O967" s="10">
        <v>50065943.829999998</v>
      </c>
      <c r="P967" s="10"/>
      <c r="Q967" s="10"/>
      <c r="R967" s="10"/>
      <c r="S967" s="10"/>
      <c r="T967" s="10"/>
      <c r="U967" s="10">
        <f t="shared" si="30"/>
        <v>50065943.829999998</v>
      </c>
      <c r="V967" s="10"/>
      <c r="W967" s="10"/>
      <c r="X967" s="41"/>
      <c r="Y967" s="41"/>
      <c r="Z967" s="41"/>
      <c r="AA967" s="41"/>
    </row>
    <row r="968" spans="1:27" ht="39" x14ac:dyDescent="0.35">
      <c r="A968" s="11">
        <v>964</v>
      </c>
      <c r="B968" s="11" t="s">
        <v>652</v>
      </c>
      <c r="C968" s="11" t="s">
        <v>653</v>
      </c>
      <c r="D968" s="11">
        <v>206</v>
      </c>
      <c r="E968" s="15" t="s">
        <v>661</v>
      </c>
      <c r="F968" s="19"/>
      <c r="G968" s="11" t="s">
        <v>658</v>
      </c>
      <c r="H968" s="15" t="s">
        <v>1118</v>
      </c>
      <c r="I968" s="11"/>
      <c r="J968" s="11" t="s">
        <v>166</v>
      </c>
      <c r="K968" s="11"/>
      <c r="L968" s="11" t="s">
        <v>440</v>
      </c>
      <c r="M968" s="11" t="s">
        <v>1110</v>
      </c>
      <c r="N968" s="10">
        <f t="shared" si="31"/>
        <v>4570495</v>
      </c>
      <c r="O968" s="10">
        <v>4570495</v>
      </c>
      <c r="P968" s="10"/>
      <c r="Q968" s="10"/>
      <c r="R968" s="10"/>
      <c r="S968" s="10"/>
      <c r="T968" s="10"/>
      <c r="U968" s="10">
        <f t="shared" si="30"/>
        <v>4570495</v>
      </c>
      <c r="V968" s="10"/>
      <c r="W968" s="10"/>
      <c r="X968" s="41"/>
      <c r="Y968" s="41"/>
      <c r="Z968" s="41"/>
      <c r="AA968" s="41"/>
    </row>
    <row r="969" spans="1:27" ht="104" x14ac:dyDescent="0.35">
      <c r="A969" s="11">
        <v>965</v>
      </c>
      <c r="B969" s="11" t="s">
        <v>672</v>
      </c>
      <c r="C969" s="11" t="s">
        <v>673</v>
      </c>
      <c r="D969" s="11">
        <v>282</v>
      </c>
      <c r="E969" s="15" t="s">
        <v>684</v>
      </c>
      <c r="F969" s="19"/>
      <c r="G969" s="11" t="s">
        <v>685</v>
      </c>
      <c r="H969" s="15" t="s">
        <v>1119</v>
      </c>
      <c r="I969" s="11"/>
      <c r="J969" s="11" t="s">
        <v>166</v>
      </c>
      <c r="K969" s="11"/>
      <c r="L969" s="11" t="s">
        <v>440</v>
      </c>
      <c r="M969" s="11" t="s">
        <v>1110</v>
      </c>
      <c r="N969" s="10">
        <f t="shared" si="31"/>
        <v>5295997.76</v>
      </c>
      <c r="O969" s="10">
        <v>5295997.76</v>
      </c>
      <c r="P969" s="10"/>
      <c r="Q969" s="10"/>
      <c r="R969" s="10"/>
      <c r="S969" s="10"/>
      <c r="T969" s="10"/>
      <c r="U969" s="10">
        <f t="shared" si="30"/>
        <v>5295997.76</v>
      </c>
      <c r="V969" s="10"/>
      <c r="W969" s="10"/>
      <c r="X969" s="41"/>
      <c r="Y969" s="41"/>
      <c r="Z969" s="41"/>
      <c r="AA969" s="41"/>
    </row>
    <row r="970" spans="1:27" ht="117" x14ac:dyDescent="0.35">
      <c r="A970" s="11">
        <v>966</v>
      </c>
      <c r="B970" s="11" t="s">
        <v>723</v>
      </c>
      <c r="C970" s="11" t="s">
        <v>738</v>
      </c>
      <c r="D970" s="11">
        <v>440</v>
      </c>
      <c r="E970" s="15" t="s">
        <v>741</v>
      </c>
      <c r="F970" s="19"/>
      <c r="G970" s="11" t="s">
        <v>742</v>
      </c>
      <c r="H970" s="15" t="s">
        <v>1120</v>
      </c>
      <c r="I970" s="11"/>
      <c r="J970" s="11" t="s">
        <v>128</v>
      </c>
      <c r="K970" s="11"/>
      <c r="L970" s="11" t="s">
        <v>432</v>
      </c>
      <c r="M970" s="11" t="s">
        <v>1121</v>
      </c>
      <c r="N970" s="10">
        <f t="shared" si="31"/>
        <v>217759.07</v>
      </c>
      <c r="O970" s="10">
        <v>185095.21</v>
      </c>
      <c r="P970" s="10">
        <v>32663.86</v>
      </c>
      <c r="Q970" s="10"/>
      <c r="R970" s="10"/>
      <c r="S970" s="10"/>
      <c r="T970" s="10">
        <f t="shared" ref="T970:T980" si="32">N970</f>
        <v>217759.07</v>
      </c>
      <c r="U970" s="10"/>
      <c r="V970" s="10"/>
      <c r="W970" s="10"/>
      <c r="X970" s="41"/>
      <c r="Y970" s="41"/>
      <c r="Z970" s="41"/>
      <c r="AA970" s="41">
        <v>1</v>
      </c>
    </row>
    <row r="971" spans="1:27" ht="117" x14ac:dyDescent="0.35">
      <c r="A971" s="11">
        <v>967</v>
      </c>
      <c r="B971" s="11" t="s">
        <v>723</v>
      </c>
      <c r="C971" s="11" t="s">
        <v>738</v>
      </c>
      <c r="D971" s="11">
        <v>440</v>
      </c>
      <c r="E971" s="15" t="s">
        <v>741</v>
      </c>
      <c r="F971" s="19"/>
      <c r="G971" s="11" t="s">
        <v>742</v>
      </c>
      <c r="H971" s="15" t="s">
        <v>1122</v>
      </c>
      <c r="I971" s="11"/>
      <c r="J971" s="11" t="s">
        <v>128</v>
      </c>
      <c r="K971" s="11"/>
      <c r="L971" s="11" t="s">
        <v>432</v>
      </c>
      <c r="M971" s="11" t="s">
        <v>1121</v>
      </c>
      <c r="N971" s="10">
        <f t="shared" si="31"/>
        <v>44688.34</v>
      </c>
      <c r="O971" s="10">
        <v>37985.089999999997</v>
      </c>
      <c r="P971" s="10">
        <v>6703.25</v>
      </c>
      <c r="Q971" s="10"/>
      <c r="R971" s="10"/>
      <c r="S971" s="10"/>
      <c r="T971" s="10">
        <f t="shared" si="32"/>
        <v>44688.34</v>
      </c>
      <c r="U971" s="10"/>
      <c r="V971" s="10"/>
      <c r="W971" s="10"/>
      <c r="X971" s="41"/>
      <c r="Y971" s="41"/>
      <c r="Z971" s="41"/>
      <c r="AA971" s="41">
        <v>1</v>
      </c>
    </row>
    <row r="972" spans="1:27" ht="117" x14ac:dyDescent="0.35">
      <c r="A972" s="11">
        <v>968</v>
      </c>
      <c r="B972" s="11" t="s">
        <v>723</v>
      </c>
      <c r="C972" s="11" t="s">
        <v>738</v>
      </c>
      <c r="D972" s="11">
        <v>440</v>
      </c>
      <c r="E972" s="15" t="s">
        <v>741</v>
      </c>
      <c r="F972" s="19"/>
      <c r="G972" s="11" t="s">
        <v>742</v>
      </c>
      <c r="H972" s="15" t="s">
        <v>1123</v>
      </c>
      <c r="I972" s="11"/>
      <c r="J972" s="11" t="s">
        <v>128</v>
      </c>
      <c r="K972" s="11"/>
      <c r="L972" s="11" t="s">
        <v>432</v>
      </c>
      <c r="M972" s="11" t="s">
        <v>1121</v>
      </c>
      <c r="N972" s="10">
        <f t="shared" si="31"/>
        <v>159422.94</v>
      </c>
      <c r="O972" s="10">
        <v>135509.5</v>
      </c>
      <c r="P972" s="10">
        <v>23913.439999999999</v>
      </c>
      <c r="Q972" s="10"/>
      <c r="R972" s="10"/>
      <c r="S972" s="10"/>
      <c r="T972" s="10">
        <f t="shared" si="32"/>
        <v>159422.94</v>
      </c>
      <c r="U972" s="10"/>
      <c r="V972" s="10"/>
      <c r="W972" s="10"/>
      <c r="X972" s="41"/>
      <c r="Y972" s="41"/>
      <c r="Z972" s="41"/>
      <c r="AA972" s="41">
        <v>1</v>
      </c>
    </row>
    <row r="973" spans="1:27" ht="117" x14ac:dyDescent="0.35">
      <c r="A973" s="11">
        <v>969</v>
      </c>
      <c r="B973" s="11" t="s">
        <v>723</v>
      </c>
      <c r="C973" s="11" t="s">
        <v>738</v>
      </c>
      <c r="D973" s="11">
        <v>440</v>
      </c>
      <c r="E973" s="15" t="s">
        <v>741</v>
      </c>
      <c r="F973" s="19"/>
      <c r="G973" s="11" t="s">
        <v>742</v>
      </c>
      <c r="H973" s="15" t="s">
        <v>1124</v>
      </c>
      <c r="I973" s="11"/>
      <c r="J973" s="11" t="s">
        <v>128</v>
      </c>
      <c r="K973" s="11"/>
      <c r="L973" s="11" t="s">
        <v>432</v>
      </c>
      <c r="M973" s="11" t="s">
        <v>1121</v>
      </c>
      <c r="N973" s="10">
        <f t="shared" si="31"/>
        <v>93275.43</v>
      </c>
      <c r="O973" s="10">
        <v>79284.12</v>
      </c>
      <c r="P973" s="10">
        <v>13991.31</v>
      </c>
      <c r="Q973" s="10"/>
      <c r="R973" s="10"/>
      <c r="S973" s="10"/>
      <c r="T973" s="10">
        <f t="shared" si="32"/>
        <v>93275.43</v>
      </c>
      <c r="U973" s="10"/>
      <c r="V973" s="10"/>
      <c r="W973" s="10"/>
      <c r="X973" s="41"/>
      <c r="Y973" s="41"/>
      <c r="Z973" s="41"/>
      <c r="AA973" s="41">
        <v>1</v>
      </c>
    </row>
    <row r="974" spans="1:27" ht="117" x14ac:dyDescent="0.35">
      <c r="A974" s="11">
        <v>970</v>
      </c>
      <c r="B974" s="11" t="s">
        <v>723</v>
      </c>
      <c r="C974" s="11" t="s">
        <v>738</v>
      </c>
      <c r="D974" s="11">
        <v>440</v>
      </c>
      <c r="E974" s="15" t="s">
        <v>741</v>
      </c>
      <c r="F974" s="19"/>
      <c r="G974" s="11" t="s">
        <v>742</v>
      </c>
      <c r="H974" s="15" t="s">
        <v>1125</v>
      </c>
      <c r="I974" s="11"/>
      <c r="J974" s="11" t="s">
        <v>128</v>
      </c>
      <c r="K974" s="11"/>
      <c r="L974" s="11" t="s">
        <v>432</v>
      </c>
      <c r="M974" s="11" t="s">
        <v>1121</v>
      </c>
      <c r="N974" s="10">
        <f t="shared" si="31"/>
        <v>196864.66</v>
      </c>
      <c r="O974" s="10">
        <v>167334.96</v>
      </c>
      <c r="P974" s="10">
        <v>29529.7</v>
      </c>
      <c r="Q974" s="10"/>
      <c r="R974" s="10"/>
      <c r="S974" s="10"/>
      <c r="T974" s="10">
        <f t="shared" si="32"/>
        <v>196864.66</v>
      </c>
      <c r="U974" s="10"/>
      <c r="V974" s="10"/>
      <c r="W974" s="10"/>
      <c r="X974" s="41"/>
      <c r="Y974" s="41"/>
      <c r="Z974" s="41"/>
      <c r="AA974" s="41">
        <v>1</v>
      </c>
    </row>
    <row r="975" spans="1:27" ht="143" x14ac:dyDescent="0.35">
      <c r="A975" s="11">
        <v>971</v>
      </c>
      <c r="B975" s="11" t="s">
        <v>639</v>
      </c>
      <c r="C975" s="11" t="s">
        <v>640</v>
      </c>
      <c r="D975" s="11">
        <v>139</v>
      </c>
      <c r="E975" s="15" t="s">
        <v>641</v>
      </c>
      <c r="F975" s="19"/>
      <c r="G975" s="11" t="s">
        <v>63</v>
      </c>
      <c r="H975" s="15" t="s">
        <v>1126</v>
      </c>
      <c r="I975" s="11"/>
      <c r="J975" s="11" t="s">
        <v>63</v>
      </c>
      <c r="K975" s="11"/>
      <c r="L975" s="11" t="s">
        <v>432</v>
      </c>
      <c r="M975" s="11" t="s">
        <v>1121</v>
      </c>
      <c r="N975" s="10">
        <f t="shared" si="31"/>
        <v>3299505.8200000003</v>
      </c>
      <c r="O975" s="10">
        <v>2804579.95</v>
      </c>
      <c r="P975" s="10">
        <v>494925.87</v>
      </c>
      <c r="Q975" s="10"/>
      <c r="R975" s="10"/>
      <c r="S975" s="10"/>
      <c r="T975" s="10">
        <f t="shared" si="32"/>
        <v>3299505.8200000003</v>
      </c>
      <c r="U975" s="10"/>
      <c r="V975" s="10"/>
      <c r="W975" s="10"/>
      <c r="X975" s="41"/>
      <c r="Y975" s="41"/>
      <c r="Z975" s="41"/>
      <c r="AA975" s="41">
        <v>1</v>
      </c>
    </row>
    <row r="976" spans="1:27" ht="39" x14ac:dyDescent="0.35">
      <c r="A976" s="11">
        <v>972</v>
      </c>
      <c r="B976" s="16" t="s">
        <v>672</v>
      </c>
      <c r="C976" s="16" t="s">
        <v>673</v>
      </c>
      <c r="D976" s="11">
        <v>288</v>
      </c>
      <c r="E976" s="18" t="s">
        <v>690</v>
      </c>
      <c r="F976" s="19"/>
      <c r="G976" s="11" t="s">
        <v>407</v>
      </c>
      <c r="H976" s="15" t="s">
        <v>1127</v>
      </c>
      <c r="I976" s="11"/>
      <c r="J976" s="11" t="s">
        <v>407</v>
      </c>
      <c r="K976" s="11"/>
      <c r="L976" s="11" t="s">
        <v>432</v>
      </c>
      <c r="M976" s="11" t="s">
        <v>1121</v>
      </c>
      <c r="N976" s="10">
        <f t="shared" si="31"/>
        <v>2301264.61</v>
      </c>
      <c r="O976" s="10">
        <v>1662663.6799999999</v>
      </c>
      <c r="P976" s="10">
        <v>293411.24</v>
      </c>
      <c r="Q976" s="10">
        <v>38150.28</v>
      </c>
      <c r="R976" s="10"/>
      <c r="S976" s="10">
        <v>307039.40999999997</v>
      </c>
      <c r="T976" s="10">
        <f t="shared" si="32"/>
        <v>2301264.61</v>
      </c>
      <c r="U976" s="10"/>
      <c r="V976" s="10"/>
      <c r="W976" s="10"/>
      <c r="X976" s="41"/>
      <c r="Y976" s="41"/>
      <c r="Z976" s="41"/>
      <c r="AA976" s="41">
        <v>1</v>
      </c>
    </row>
    <row r="977" spans="1:27" ht="104" x14ac:dyDescent="0.35">
      <c r="A977" s="11">
        <v>973</v>
      </c>
      <c r="B977" s="11" t="s">
        <v>672</v>
      </c>
      <c r="C977" s="11" t="s">
        <v>673</v>
      </c>
      <c r="D977" s="11">
        <v>282</v>
      </c>
      <c r="E977" s="15" t="s">
        <v>684</v>
      </c>
      <c r="F977" s="19"/>
      <c r="G977" s="11" t="s">
        <v>685</v>
      </c>
      <c r="H977" s="15" t="s">
        <v>1128</v>
      </c>
      <c r="I977" s="11"/>
      <c r="J977" s="11" t="s">
        <v>407</v>
      </c>
      <c r="K977" s="11"/>
      <c r="L977" s="11" t="s">
        <v>432</v>
      </c>
      <c r="M977" s="11" t="s">
        <v>1121</v>
      </c>
      <c r="N977" s="10">
        <f t="shared" si="31"/>
        <v>200775.38999999998</v>
      </c>
      <c r="O977" s="10">
        <v>170659.08</v>
      </c>
      <c r="P977" s="10">
        <v>30116.31</v>
      </c>
      <c r="Q977" s="10"/>
      <c r="R977" s="10"/>
      <c r="S977" s="10"/>
      <c r="T977" s="10">
        <f t="shared" si="32"/>
        <v>200775.38999999998</v>
      </c>
      <c r="U977" s="10"/>
      <c r="V977" s="10"/>
      <c r="W977" s="10"/>
      <c r="X977" s="41"/>
      <c r="Y977" s="41"/>
      <c r="Z977" s="41"/>
      <c r="AA977" s="41">
        <v>1</v>
      </c>
    </row>
    <row r="978" spans="1:27" ht="91" x14ac:dyDescent="0.35">
      <c r="A978" s="11">
        <v>974</v>
      </c>
      <c r="B978" s="11" t="s">
        <v>672</v>
      </c>
      <c r="C978" s="11" t="s">
        <v>673</v>
      </c>
      <c r="D978" s="11">
        <v>291</v>
      </c>
      <c r="E978" s="15" t="s">
        <v>693</v>
      </c>
      <c r="F978" s="19"/>
      <c r="G978" s="11" t="s">
        <v>407</v>
      </c>
      <c r="H978" s="15" t="s">
        <v>1129</v>
      </c>
      <c r="I978" s="11"/>
      <c r="J978" s="11" t="s">
        <v>407</v>
      </c>
      <c r="K978" s="11"/>
      <c r="L978" s="11" t="s">
        <v>432</v>
      </c>
      <c r="M978" s="11" t="s">
        <v>1121</v>
      </c>
      <c r="N978" s="10">
        <f t="shared" si="31"/>
        <v>104529.14</v>
      </c>
      <c r="O978" s="10">
        <v>88849.77</v>
      </c>
      <c r="P978" s="10">
        <v>15679.37</v>
      </c>
      <c r="Q978" s="10"/>
      <c r="R978" s="10"/>
      <c r="S978" s="10"/>
      <c r="T978" s="10">
        <f t="shared" si="32"/>
        <v>104529.14</v>
      </c>
      <c r="U978" s="10"/>
      <c r="V978" s="10"/>
      <c r="W978" s="10"/>
      <c r="X978" s="41"/>
      <c r="Y978" s="41"/>
      <c r="Z978" s="41"/>
      <c r="AA978" s="41">
        <v>1</v>
      </c>
    </row>
    <row r="979" spans="1:27" ht="52" x14ac:dyDescent="0.35">
      <c r="A979" s="11">
        <v>975</v>
      </c>
      <c r="B979" s="11" t="s">
        <v>723</v>
      </c>
      <c r="C979" s="11" t="s">
        <v>738</v>
      </c>
      <c r="D979" s="11">
        <v>441</v>
      </c>
      <c r="E979" s="15" t="s">
        <v>743</v>
      </c>
      <c r="F979" s="19"/>
      <c r="G979" s="11" t="s">
        <v>31</v>
      </c>
      <c r="H979" s="15" t="s">
        <v>1130</v>
      </c>
      <c r="I979" s="11"/>
      <c r="J979" s="11" t="s">
        <v>31</v>
      </c>
      <c r="K979" s="11"/>
      <c r="L979" s="11" t="s">
        <v>432</v>
      </c>
      <c r="M979" s="11" t="s">
        <v>1121</v>
      </c>
      <c r="N979" s="10">
        <f t="shared" si="31"/>
        <v>141422.78</v>
      </c>
      <c r="O979" s="10">
        <v>120209.36</v>
      </c>
      <c r="P979" s="10">
        <v>21213.42</v>
      </c>
      <c r="Q979" s="10"/>
      <c r="R979" s="10"/>
      <c r="S979" s="10"/>
      <c r="T979" s="10">
        <f t="shared" si="32"/>
        <v>141422.78</v>
      </c>
      <c r="U979" s="10"/>
      <c r="V979" s="10"/>
      <c r="W979" s="10"/>
      <c r="X979" s="41"/>
      <c r="Y979" s="41"/>
      <c r="Z979" s="41"/>
      <c r="AA979" s="41">
        <v>1</v>
      </c>
    </row>
    <row r="980" spans="1:27" ht="78" x14ac:dyDescent="0.35">
      <c r="A980" s="11">
        <v>976</v>
      </c>
      <c r="B980" s="11" t="s">
        <v>672</v>
      </c>
      <c r="C980" s="11" t="s">
        <v>702</v>
      </c>
      <c r="D980" s="11">
        <v>334</v>
      </c>
      <c r="E980" s="15" t="s">
        <v>705</v>
      </c>
      <c r="F980" s="19"/>
      <c r="G980" s="11" t="s">
        <v>407</v>
      </c>
      <c r="H980" s="15" t="s">
        <v>1131</v>
      </c>
      <c r="I980" s="11"/>
      <c r="J980" s="11" t="s">
        <v>407</v>
      </c>
      <c r="K980" s="11"/>
      <c r="L980" s="11" t="s">
        <v>432</v>
      </c>
      <c r="M980" s="11" t="s">
        <v>1121</v>
      </c>
      <c r="N980" s="10">
        <f t="shared" si="31"/>
        <v>460000</v>
      </c>
      <c r="O980" s="10">
        <v>391000</v>
      </c>
      <c r="P980" s="10">
        <v>69000</v>
      </c>
      <c r="Q980" s="10"/>
      <c r="R980" s="10"/>
      <c r="S980" s="10"/>
      <c r="T980" s="10">
        <f t="shared" si="32"/>
        <v>460000</v>
      </c>
      <c r="U980" s="10"/>
      <c r="V980" s="10"/>
      <c r="W980" s="10"/>
      <c r="X980" s="41"/>
      <c r="Y980" s="41"/>
      <c r="Z980" s="41"/>
      <c r="AA980" s="41">
        <v>1</v>
      </c>
    </row>
    <row r="981" spans="1:27" ht="117" x14ac:dyDescent="0.35">
      <c r="A981" s="11">
        <v>977</v>
      </c>
      <c r="B981" s="11" t="s">
        <v>723</v>
      </c>
      <c r="C981" s="11" t="s">
        <v>738</v>
      </c>
      <c r="D981" s="11">
        <v>440</v>
      </c>
      <c r="E981" s="15" t="s">
        <v>741</v>
      </c>
      <c r="F981" s="19"/>
      <c r="G981" s="11" t="s">
        <v>742</v>
      </c>
      <c r="H981" s="15" t="s">
        <v>1120</v>
      </c>
      <c r="I981" s="11"/>
      <c r="J981" s="11" t="s">
        <v>128</v>
      </c>
      <c r="K981" s="11"/>
      <c r="L981" s="11" t="s">
        <v>432</v>
      </c>
      <c r="M981" s="11" t="s">
        <v>1121</v>
      </c>
      <c r="N981" s="10">
        <f t="shared" si="31"/>
        <v>232745.82</v>
      </c>
      <c r="O981" s="10">
        <v>197833.95</v>
      </c>
      <c r="P981" s="10">
        <v>34911.870000000003</v>
      </c>
      <c r="Q981" s="10"/>
      <c r="R981" s="10"/>
      <c r="S981" s="10"/>
      <c r="T981" s="10"/>
      <c r="U981" s="10">
        <f t="shared" ref="U981:U1001" si="33">N981</f>
        <v>232745.82</v>
      </c>
      <c r="V981" s="10"/>
      <c r="W981" s="10"/>
      <c r="X981" s="41"/>
      <c r="Y981" s="41"/>
      <c r="Z981" s="41"/>
      <c r="AA981" s="41"/>
    </row>
    <row r="982" spans="1:27" ht="117" x14ac:dyDescent="0.35">
      <c r="A982" s="11">
        <v>978</v>
      </c>
      <c r="B982" s="11" t="s">
        <v>723</v>
      </c>
      <c r="C982" s="11" t="s">
        <v>738</v>
      </c>
      <c r="D982" s="11">
        <v>440</v>
      </c>
      <c r="E982" s="15" t="s">
        <v>741</v>
      </c>
      <c r="F982" s="19"/>
      <c r="G982" s="11" t="s">
        <v>742</v>
      </c>
      <c r="H982" s="15" t="s">
        <v>1122</v>
      </c>
      <c r="I982" s="11"/>
      <c r="J982" s="11" t="s">
        <v>128</v>
      </c>
      <c r="K982" s="11"/>
      <c r="L982" s="11" t="s">
        <v>432</v>
      </c>
      <c r="M982" s="11" t="s">
        <v>1121</v>
      </c>
      <c r="N982" s="10">
        <f t="shared" si="31"/>
        <v>238142.75</v>
      </c>
      <c r="O982" s="10">
        <v>202421.34</v>
      </c>
      <c r="P982" s="10">
        <v>35721.410000000003</v>
      </c>
      <c r="Q982" s="10"/>
      <c r="R982" s="10"/>
      <c r="S982" s="10"/>
      <c r="T982" s="10"/>
      <c r="U982" s="10">
        <f t="shared" si="33"/>
        <v>238142.75</v>
      </c>
      <c r="V982" s="10"/>
      <c r="W982" s="10"/>
      <c r="X982" s="41"/>
      <c r="Y982" s="41"/>
      <c r="Z982" s="41"/>
      <c r="AA982" s="41"/>
    </row>
    <row r="983" spans="1:27" ht="117" x14ac:dyDescent="0.35">
      <c r="A983" s="11">
        <v>979</v>
      </c>
      <c r="B983" s="11" t="s">
        <v>723</v>
      </c>
      <c r="C983" s="11" t="s">
        <v>738</v>
      </c>
      <c r="D983" s="11">
        <v>440</v>
      </c>
      <c r="E983" s="15" t="s">
        <v>741</v>
      </c>
      <c r="F983" s="19"/>
      <c r="G983" s="11" t="s">
        <v>742</v>
      </c>
      <c r="H983" s="15" t="s">
        <v>1123</v>
      </c>
      <c r="I983" s="11"/>
      <c r="J983" s="11" t="s">
        <v>128</v>
      </c>
      <c r="K983" s="11"/>
      <c r="L983" s="11" t="s">
        <v>432</v>
      </c>
      <c r="M983" s="11" t="s">
        <v>1121</v>
      </c>
      <c r="N983" s="10">
        <f t="shared" si="31"/>
        <v>179280.38999999998</v>
      </c>
      <c r="O983" s="10">
        <v>152388.32999999999</v>
      </c>
      <c r="P983" s="10">
        <v>26892.06</v>
      </c>
      <c r="Q983" s="10"/>
      <c r="R983" s="10"/>
      <c r="S983" s="10"/>
      <c r="T983" s="10"/>
      <c r="U983" s="10">
        <f t="shared" si="33"/>
        <v>179280.38999999998</v>
      </c>
      <c r="V983" s="10"/>
      <c r="W983" s="10"/>
      <c r="X983" s="41"/>
      <c r="Y983" s="41"/>
      <c r="Z983" s="41"/>
      <c r="AA983" s="41"/>
    </row>
    <row r="984" spans="1:27" ht="117" x14ac:dyDescent="0.35">
      <c r="A984" s="11">
        <v>980</v>
      </c>
      <c r="B984" s="11" t="s">
        <v>723</v>
      </c>
      <c r="C984" s="11" t="s">
        <v>738</v>
      </c>
      <c r="D984" s="11">
        <v>440</v>
      </c>
      <c r="E984" s="15" t="s">
        <v>741</v>
      </c>
      <c r="F984" s="19"/>
      <c r="G984" s="11" t="s">
        <v>742</v>
      </c>
      <c r="H984" s="15" t="s">
        <v>1124</v>
      </c>
      <c r="I984" s="11"/>
      <c r="J984" s="11" t="s">
        <v>128</v>
      </c>
      <c r="K984" s="11"/>
      <c r="L984" s="11" t="s">
        <v>432</v>
      </c>
      <c r="M984" s="11" t="s">
        <v>1121</v>
      </c>
      <c r="N984" s="10">
        <f t="shared" si="31"/>
        <v>243197.01</v>
      </c>
      <c r="O984" s="10">
        <v>206717.46</v>
      </c>
      <c r="P984" s="10">
        <v>36479.550000000003</v>
      </c>
      <c r="Q984" s="10"/>
      <c r="R984" s="10"/>
      <c r="S984" s="10"/>
      <c r="T984" s="10"/>
      <c r="U984" s="10">
        <f t="shared" si="33"/>
        <v>243197.01</v>
      </c>
      <c r="V984" s="10"/>
      <c r="W984" s="10"/>
      <c r="X984" s="41"/>
      <c r="Y984" s="41"/>
      <c r="Z984" s="41"/>
      <c r="AA984" s="41"/>
    </row>
    <row r="985" spans="1:27" ht="117" x14ac:dyDescent="0.35">
      <c r="A985" s="11">
        <v>981</v>
      </c>
      <c r="B985" s="11" t="s">
        <v>723</v>
      </c>
      <c r="C985" s="11" t="s">
        <v>738</v>
      </c>
      <c r="D985" s="11">
        <v>440</v>
      </c>
      <c r="E985" s="15" t="s">
        <v>741</v>
      </c>
      <c r="F985" s="19"/>
      <c r="G985" s="11" t="s">
        <v>742</v>
      </c>
      <c r="H985" s="15" t="s">
        <v>1132</v>
      </c>
      <c r="I985" s="11"/>
      <c r="J985" s="11" t="s">
        <v>128</v>
      </c>
      <c r="K985" s="11"/>
      <c r="L985" s="11" t="s">
        <v>432</v>
      </c>
      <c r="M985" s="11" t="s">
        <v>1121</v>
      </c>
      <c r="N985" s="10">
        <f t="shared" si="31"/>
        <v>2928.2</v>
      </c>
      <c r="O985" s="10">
        <v>2488.9699999999998</v>
      </c>
      <c r="P985" s="10">
        <v>439.23</v>
      </c>
      <c r="Q985" s="10"/>
      <c r="R985" s="10"/>
      <c r="S985" s="10"/>
      <c r="T985" s="10"/>
      <c r="U985" s="10">
        <f t="shared" si="33"/>
        <v>2928.2</v>
      </c>
      <c r="V985" s="10"/>
      <c r="W985" s="10"/>
      <c r="X985" s="41"/>
      <c r="Y985" s="41"/>
      <c r="Z985" s="41"/>
      <c r="AA985" s="41"/>
    </row>
    <row r="986" spans="1:27" ht="117" x14ac:dyDescent="0.35">
      <c r="A986" s="11">
        <v>982</v>
      </c>
      <c r="B986" s="11" t="s">
        <v>723</v>
      </c>
      <c r="C986" s="11" t="s">
        <v>738</v>
      </c>
      <c r="D986" s="11">
        <v>440</v>
      </c>
      <c r="E986" s="15" t="s">
        <v>741</v>
      </c>
      <c r="F986" s="19"/>
      <c r="G986" s="11" t="s">
        <v>742</v>
      </c>
      <c r="H986" s="15" t="s">
        <v>1133</v>
      </c>
      <c r="I986" s="11"/>
      <c r="J986" s="11" t="s">
        <v>128</v>
      </c>
      <c r="K986" s="11"/>
      <c r="L986" s="11" t="s">
        <v>432</v>
      </c>
      <c r="M986" s="11" t="s">
        <v>1121</v>
      </c>
      <c r="N986" s="10">
        <f t="shared" si="31"/>
        <v>74191.240000000005</v>
      </c>
      <c r="O986" s="10">
        <v>63062.55</v>
      </c>
      <c r="P986" s="10">
        <v>11128.69</v>
      </c>
      <c r="Q986" s="10"/>
      <c r="R986" s="10"/>
      <c r="S986" s="10"/>
      <c r="T986" s="10"/>
      <c r="U986" s="10">
        <f t="shared" si="33"/>
        <v>74191.240000000005</v>
      </c>
      <c r="V986" s="10"/>
      <c r="W986" s="10"/>
      <c r="X986" s="41"/>
      <c r="Y986" s="41"/>
      <c r="Z986" s="41"/>
      <c r="AA986" s="41"/>
    </row>
    <row r="987" spans="1:27" ht="117" x14ac:dyDescent="0.35">
      <c r="A987" s="11">
        <v>983</v>
      </c>
      <c r="B987" s="11" t="s">
        <v>723</v>
      </c>
      <c r="C987" s="11" t="s">
        <v>738</v>
      </c>
      <c r="D987" s="11">
        <v>440</v>
      </c>
      <c r="E987" s="15" t="s">
        <v>741</v>
      </c>
      <c r="F987" s="19"/>
      <c r="G987" s="11" t="s">
        <v>742</v>
      </c>
      <c r="H987" s="15" t="s">
        <v>1125</v>
      </c>
      <c r="I987" s="11"/>
      <c r="J987" s="11" t="s">
        <v>128</v>
      </c>
      <c r="K987" s="11"/>
      <c r="L987" s="11" t="s">
        <v>432</v>
      </c>
      <c r="M987" s="11" t="s">
        <v>1121</v>
      </c>
      <c r="N987" s="10">
        <f t="shared" si="31"/>
        <v>255762.02000000002</v>
      </c>
      <c r="O987" s="10">
        <v>217397.72</v>
      </c>
      <c r="P987" s="10">
        <v>38364.300000000003</v>
      </c>
      <c r="Q987" s="10"/>
      <c r="R987" s="10"/>
      <c r="S987" s="10"/>
      <c r="T987" s="10"/>
      <c r="U987" s="10">
        <f t="shared" si="33"/>
        <v>255762.02000000002</v>
      </c>
      <c r="V987" s="10"/>
      <c r="W987" s="10"/>
      <c r="X987" s="41"/>
      <c r="Y987" s="41"/>
      <c r="Z987" s="41"/>
      <c r="AA987" s="41"/>
    </row>
    <row r="988" spans="1:27" ht="91" x14ac:dyDescent="0.35">
      <c r="A988" s="11">
        <v>984</v>
      </c>
      <c r="B988" s="11" t="s">
        <v>639</v>
      </c>
      <c r="C988" s="11" t="s">
        <v>640</v>
      </c>
      <c r="D988" s="11">
        <v>143</v>
      </c>
      <c r="E988" s="15" t="s">
        <v>643</v>
      </c>
      <c r="F988" s="19"/>
      <c r="G988" s="11" t="s">
        <v>63</v>
      </c>
      <c r="H988" s="15" t="s">
        <v>1134</v>
      </c>
      <c r="I988" s="11"/>
      <c r="J988" s="11" t="s">
        <v>63</v>
      </c>
      <c r="K988" s="11"/>
      <c r="L988" s="11" t="s">
        <v>432</v>
      </c>
      <c r="M988" s="11" t="s">
        <v>1121</v>
      </c>
      <c r="N988" s="10">
        <f t="shared" si="31"/>
        <v>934950.60999999987</v>
      </c>
      <c r="O988" s="10">
        <v>715237.22</v>
      </c>
      <c r="P988" s="10">
        <v>126218.33</v>
      </c>
      <c r="Q988" s="10">
        <v>93495.06</v>
      </c>
      <c r="R988" s="10"/>
      <c r="S988" s="10"/>
      <c r="T988" s="10"/>
      <c r="U988" s="10">
        <f t="shared" si="33"/>
        <v>934950.60999999987</v>
      </c>
      <c r="V988" s="10"/>
      <c r="W988" s="10"/>
      <c r="X988" s="41"/>
      <c r="Y988" s="41"/>
      <c r="Z988" s="41"/>
      <c r="AA988" s="41"/>
    </row>
    <row r="989" spans="1:27" ht="91" x14ac:dyDescent="0.35">
      <c r="A989" s="11">
        <v>985</v>
      </c>
      <c r="B989" s="11" t="s">
        <v>639</v>
      </c>
      <c r="C989" s="11" t="s">
        <v>640</v>
      </c>
      <c r="D989" s="11">
        <v>143</v>
      </c>
      <c r="E989" s="15" t="s">
        <v>643</v>
      </c>
      <c r="F989" s="19"/>
      <c r="G989" s="11" t="s">
        <v>63</v>
      </c>
      <c r="H989" s="15" t="s">
        <v>1135</v>
      </c>
      <c r="I989" s="11"/>
      <c r="J989" s="11" t="s">
        <v>63</v>
      </c>
      <c r="K989" s="11"/>
      <c r="L989" s="11" t="s">
        <v>432</v>
      </c>
      <c r="M989" s="11" t="s">
        <v>1121</v>
      </c>
      <c r="N989" s="10">
        <f t="shared" si="31"/>
        <v>154774.25999999998</v>
      </c>
      <c r="O989" s="10">
        <v>118402.31</v>
      </c>
      <c r="P989" s="10">
        <v>20894.52</v>
      </c>
      <c r="Q989" s="10">
        <v>15477.43</v>
      </c>
      <c r="R989" s="10"/>
      <c r="S989" s="10"/>
      <c r="T989" s="10"/>
      <c r="U989" s="10">
        <f t="shared" si="33"/>
        <v>154774.25999999998</v>
      </c>
      <c r="V989" s="10"/>
      <c r="W989" s="10"/>
      <c r="X989" s="41"/>
      <c r="Y989" s="41"/>
      <c r="Z989" s="41"/>
      <c r="AA989" s="41"/>
    </row>
    <row r="990" spans="1:27" ht="104" x14ac:dyDescent="0.35">
      <c r="A990" s="11">
        <v>986</v>
      </c>
      <c r="B990" s="11" t="s">
        <v>672</v>
      </c>
      <c r="C990" s="11" t="s">
        <v>673</v>
      </c>
      <c r="D990" s="11">
        <v>282</v>
      </c>
      <c r="E990" s="15" t="s">
        <v>684</v>
      </c>
      <c r="F990" s="19"/>
      <c r="G990" s="11" t="s">
        <v>685</v>
      </c>
      <c r="H990" s="15" t="s">
        <v>1128</v>
      </c>
      <c r="I990" s="11"/>
      <c r="J990" s="11" t="s">
        <v>407</v>
      </c>
      <c r="K990" s="11"/>
      <c r="L990" s="11" t="s">
        <v>432</v>
      </c>
      <c r="M990" s="11" t="s">
        <v>1121</v>
      </c>
      <c r="N990" s="10">
        <f t="shared" si="31"/>
        <v>389121.23</v>
      </c>
      <c r="O990" s="10">
        <v>330753.05</v>
      </c>
      <c r="P990" s="10">
        <v>58368.18</v>
      </c>
      <c r="Q990" s="10"/>
      <c r="R990" s="10"/>
      <c r="S990" s="10"/>
      <c r="T990" s="10"/>
      <c r="U990" s="10">
        <f t="shared" si="33"/>
        <v>389121.23</v>
      </c>
      <c r="V990" s="10"/>
      <c r="W990" s="10"/>
      <c r="X990" s="41"/>
      <c r="Y990" s="41"/>
      <c r="Z990" s="41"/>
      <c r="AA990" s="41"/>
    </row>
    <row r="991" spans="1:27" ht="91" x14ac:dyDescent="0.35">
      <c r="A991" s="11">
        <v>987</v>
      </c>
      <c r="B991" s="11" t="s">
        <v>672</v>
      </c>
      <c r="C991" s="11" t="s">
        <v>673</v>
      </c>
      <c r="D991" s="11">
        <v>291</v>
      </c>
      <c r="E991" s="15" t="s">
        <v>693</v>
      </c>
      <c r="F991" s="19"/>
      <c r="G991" s="11" t="s">
        <v>407</v>
      </c>
      <c r="H991" s="15" t="s">
        <v>1129</v>
      </c>
      <c r="I991" s="11"/>
      <c r="J991" s="11" t="s">
        <v>31</v>
      </c>
      <c r="K991" s="11"/>
      <c r="L991" s="11" t="s">
        <v>432</v>
      </c>
      <c r="M991" s="11" t="s">
        <v>1121</v>
      </c>
      <c r="N991" s="10">
        <f t="shared" si="31"/>
        <v>540621.42000000004</v>
      </c>
      <c r="O991" s="10">
        <v>459528.21</v>
      </c>
      <c r="P991" s="10">
        <v>81093.210000000006</v>
      </c>
      <c r="Q991" s="10"/>
      <c r="R991" s="10"/>
      <c r="S991" s="10"/>
      <c r="T991" s="10"/>
      <c r="U991" s="10">
        <f t="shared" si="33"/>
        <v>540621.42000000004</v>
      </c>
      <c r="V991" s="10"/>
      <c r="W991" s="10"/>
      <c r="X991" s="41"/>
      <c r="Y991" s="41"/>
      <c r="Z991" s="41"/>
      <c r="AA991" s="41"/>
    </row>
    <row r="992" spans="1:27" ht="78" x14ac:dyDescent="0.35">
      <c r="A992" s="11">
        <v>988</v>
      </c>
      <c r="B992" s="11" t="s">
        <v>672</v>
      </c>
      <c r="C992" s="11" t="s">
        <v>673</v>
      </c>
      <c r="D992" s="11">
        <v>281</v>
      </c>
      <c r="E992" s="15" t="s">
        <v>674</v>
      </c>
      <c r="F992" s="19"/>
      <c r="G992" s="11" t="s">
        <v>683</v>
      </c>
      <c r="H992" s="15" t="s">
        <v>1136</v>
      </c>
      <c r="I992" s="11"/>
      <c r="J992" s="11" t="s">
        <v>59</v>
      </c>
      <c r="K992" s="11"/>
      <c r="L992" s="11" t="s">
        <v>432</v>
      </c>
      <c r="M992" s="11" t="s">
        <v>1121</v>
      </c>
      <c r="N992" s="10">
        <f t="shared" si="31"/>
        <v>3269249.1799999997</v>
      </c>
      <c r="O992" s="10">
        <v>1370293.05</v>
      </c>
      <c r="P992" s="10">
        <v>241816.42</v>
      </c>
      <c r="Q992" s="10"/>
      <c r="R992" s="10">
        <v>1657139.71</v>
      </c>
      <c r="S992" s="10"/>
      <c r="T992" s="10"/>
      <c r="U992" s="10">
        <f t="shared" si="33"/>
        <v>3269249.1799999997</v>
      </c>
      <c r="V992" s="10"/>
      <c r="W992" s="10"/>
      <c r="X992" s="41"/>
      <c r="Y992" s="41"/>
      <c r="Z992" s="41"/>
      <c r="AA992" s="41"/>
    </row>
    <row r="993" spans="1:27" ht="78" x14ac:dyDescent="0.35">
      <c r="A993" s="11">
        <v>989</v>
      </c>
      <c r="B993" s="11" t="s">
        <v>672</v>
      </c>
      <c r="C993" s="11" t="s">
        <v>673</v>
      </c>
      <c r="D993" s="11">
        <v>281</v>
      </c>
      <c r="E993" s="15" t="s">
        <v>674</v>
      </c>
      <c r="F993" s="19"/>
      <c r="G993" s="11" t="s">
        <v>683</v>
      </c>
      <c r="H993" s="15" t="s">
        <v>1137</v>
      </c>
      <c r="I993" s="11"/>
      <c r="J993" s="11" t="s">
        <v>59</v>
      </c>
      <c r="K993" s="11"/>
      <c r="L993" s="11" t="s">
        <v>432</v>
      </c>
      <c r="M993" s="11" t="s">
        <v>1121</v>
      </c>
      <c r="N993" s="10">
        <f t="shared" si="31"/>
        <v>392034.52</v>
      </c>
      <c r="O993" s="10">
        <v>229747.99</v>
      </c>
      <c r="P993" s="10">
        <v>40543.760000000002</v>
      </c>
      <c r="Q993" s="10"/>
      <c r="R993" s="10">
        <v>121742.77</v>
      </c>
      <c r="S993" s="10"/>
      <c r="T993" s="10"/>
      <c r="U993" s="10">
        <f t="shared" si="33"/>
        <v>392034.52</v>
      </c>
      <c r="V993" s="10"/>
      <c r="W993" s="10"/>
      <c r="X993" s="41"/>
      <c r="Y993" s="41"/>
      <c r="Z993" s="41"/>
      <c r="AA993" s="41"/>
    </row>
    <row r="994" spans="1:27" ht="91" x14ac:dyDescent="0.35">
      <c r="A994" s="11">
        <v>990</v>
      </c>
      <c r="B994" s="11" t="s">
        <v>672</v>
      </c>
      <c r="C994" s="11" t="s">
        <v>702</v>
      </c>
      <c r="D994" s="11">
        <v>332</v>
      </c>
      <c r="E994" s="15" t="s">
        <v>703</v>
      </c>
      <c r="F994" s="19"/>
      <c r="G994" s="11" t="s">
        <v>407</v>
      </c>
      <c r="H994" s="15" t="s">
        <v>1138</v>
      </c>
      <c r="I994" s="11"/>
      <c r="J994" s="11" t="s">
        <v>407</v>
      </c>
      <c r="K994" s="11"/>
      <c r="L994" s="11" t="s">
        <v>432</v>
      </c>
      <c r="M994" s="11" t="s">
        <v>1121</v>
      </c>
      <c r="N994" s="10">
        <f t="shared" si="31"/>
        <v>177010.21</v>
      </c>
      <c r="O994" s="10">
        <v>150458.68</v>
      </c>
      <c r="P994" s="10">
        <v>26551.53</v>
      </c>
      <c r="Q994" s="10"/>
      <c r="R994" s="10"/>
      <c r="S994" s="10"/>
      <c r="T994" s="10"/>
      <c r="U994" s="10">
        <f t="shared" si="33"/>
        <v>177010.21</v>
      </c>
      <c r="V994" s="10"/>
      <c r="W994" s="10"/>
      <c r="X994" s="41"/>
      <c r="Y994" s="41"/>
      <c r="Z994" s="41"/>
      <c r="AA994" s="41"/>
    </row>
    <row r="995" spans="1:27" ht="91" x14ac:dyDescent="0.35">
      <c r="A995" s="11">
        <v>991</v>
      </c>
      <c r="B995" s="11" t="s">
        <v>672</v>
      </c>
      <c r="C995" s="11" t="s">
        <v>702</v>
      </c>
      <c r="D995" s="11">
        <v>332</v>
      </c>
      <c r="E995" s="15" t="s">
        <v>703</v>
      </c>
      <c r="F995" s="19"/>
      <c r="G995" s="11" t="s">
        <v>407</v>
      </c>
      <c r="H995" s="15" t="s">
        <v>1139</v>
      </c>
      <c r="I995" s="11"/>
      <c r="J995" s="11" t="s">
        <v>407</v>
      </c>
      <c r="K995" s="11"/>
      <c r="L995" s="11" t="s">
        <v>432</v>
      </c>
      <c r="M995" s="11" t="s">
        <v>1121</v>
      </c>
      <c r="N995" s="10">
        <f t="shared" si="31"/>
        <v>97440.31</v>
      </c>
      <c r="O995" s="10">
        <v>82824.259999999995</v>
      </c>
      <c r="P995" s="10">
        <v>14616.05</v>
      </c>
      <c r="Q995" s="10"/>
      <c r="R995" s="10"/>
      <c r="S995" s="10"/>
      <c r="T995" s="10"/>
      <c r="U995" s="10">
        <f t="shared" si="33"/>
        <v>97440.31</v>
      </c>
      <c r="V995" s="10"/>
      <c r="W995" s="10"/>
      <c r="X995" s="41"/>
      <c r="Y995" s="41"/>
      <c r="Z995" s="41"/>
      <c r="AA995" s="41"/>
    </row>
    <row r="996" spans="1:27" ht="91" x14ac:dyDescent="0.35">
      <c r="A996" s="11">
        <v>992</v>
      </c>
      <c r="B996" s="11" t="s">
        <v>672</v>
      </c>
      <c r="C996" s="11" t="s">
        <v>702</v>
      </c>
      <c r="D996" s="11">
        <v>332</v>
      </c>
      <c r="E996" s="15" t="s">
        <v>703</v>
      </c>
      <c r="F996" s="19"/>
      <c r="G996" s="11" t="s">
        <v>407</v>
      </c>
      <c r="H996" s="15" t="s">
        <v>1140</v>
      </c>
      <c r="I996" s="11"/>
      <c r="J996" s="11" t="s">
        <v>407</v>
      </c>
      <c r="K996" s="11"/>
      <c r="L996" s="11" t="s">
        <v>432</v>
      </c>
      <c r="M996" s="11" t="s">
        <v>1121</v>
      </c>
      <c r="N996" s="10">
        <f t="shared" si="31"/>
        <v>36778.329999999994</v>
      </c>
      <c r="O996" s="10">
        <v>29063.89</v>
      </c>
      <c r="P996" s="10">
        <v>5128.92</v>
      </c>
      <c r="Q996" s="10">
        <v>2585.52</v>
      </c>
      <c r="R996" s="10"/>
      <c r="S996" s="10"/>
      <c r="T996" s="10"/>
      <c r="U996" s="10">
        <f t="shared" si="33"/>
        <v>36778.329999999994</v>
      </c>
      <c r="V996" s="10"/>
      <c r="W996" s="10"/>
      <c r="X996" s="41"/>
      <c r="Y996" s="41"/>
      <c r="Z996" s="41"/>
      <c r="AA996" s="41"/>
    </row>
    <row r="997" spans="1:27" ht="91" x14ac:dyDescent="0.35">
      <c r="A997" s="11">
        <v>993</v>
      </c>
      <c r="B997" s="11" t="s">
        <v>672</v>
      </c>
      <c r="C997" s="11" t="s">
        <v>702</v>
      </c>
      <c r="D997" s="11">
        <v>332</v>
      </c>
      <c r="E997" s="15" t="s">
        <v>703</v>
      </c>
      <c r="F997" s="19"/>
      <c r="G997" s="11" t="s">
        <v>407</v>
      </c>
      <c r="H997" s="15" t="s">
        <v>1141</v>
      </c>
      <c r="I997" s="11"/>
      <c r="J997" s="11" t="s">
        <v>407</v>
      </c>
      <c r="K997" s="11"/>
      <c r="L997" s="11" t="s">
        <v>432</v>
      </c>
      <c r="M997" s="11" t="s">
        <v>1121</v>
      </c>
      <c r="N997" s="10">
        <f t="shared" si="31"/>
        <v>98924.180000000008</v>
      </c>
      <c r="O997" s="10">
        <v>84085.55</v>
      </c>
      <c r="P997" s="10">
        <v>14838.63</v>
      </c>
      <c r="Q997" s="10"/>
      <c r="R997" s="10"/>
      <c r="S997" s="10"/>
      <c r="T997" s="10"/>
      <c r="U997" s="10">
        <f t="shared" si="33"/>
        <v>98924.180000000008</v>
      </c>
      <c r="V997" s="10"/>
      <c r="W997" s="10"/>
      <c r="X997" s="41"/>
      <c r="Y997" s="41"/>
      <c r="Z997" s="41"/>
      <c r="AA997" s="41"/>
    </row>
    <row r="998" spans="1:27" ht="91" x14ac:dyDescent="0.35">
      <c r="A998" s="11">
        <v>994</v>
      </c>
      <c r="B998" s="11" t="s">
        <v>672</v>
      </c>
      <c r="C998" s="11" t="s">
        <v>702</v>
      </c>
      <c r="D998" s="11">
        <v>332</v>
      </c>
      <c r="E998" s="15" t="s">
        <v>703</v>
      </c>
      <c r="F998" s="19"/>
      <c r="G998" s="11" t="s">
        <v>407</v>
      </c>
      <c r="H998" s="15" t="s">
        <v>1142</v>
      </c>
      <c r="I998" s="11"/>
      <c r="J998" s="11" t="s">
        <v>407</v>
      </c>
      <c r="K998" s="11"/>
      <c r="L998" s="11" t="s">
        <v>432</v>
      </c>
      <c r="M998" s="11" t="s">
        <v>1121</v>
      </c>
      <c r="N998" s="10">
        <f t="shared" si="31"/>
        <v>57706.119999999995</v>
      </c>
      <c r="O998" s="10">
        <v>47264.78</v>
      </c>
      <c r="P998" s="10">
        <v>8340.84</v>
      </c>
      <c r="Q998" s="10">
        <v>2100.5</v>
      </c>
      <c r="R998" s="10"/>
      <c r="S998" s="10"/>
      <c r="T998" s="10"/>
      <c r="U998" s="10">
        <f t="shared" si="33"/>
        <v>57706.119999999995</v>
      </c>
      <c r="V998" s="10"/>
      <c r="W998" s="10"/>
      <c r="X998" s="41"/>
      <c r="Y998" s="41"/>
      <c r="Z998" s="41"/>
      <c r="AA998" s="41"/>
    </row>
    <row r="999" spans="1:27" ht="91" x14ac:dyDescent="0.35">
      <c r="A999" s="11">
        <v>995</v>
      </c>
      <c r="B999" s="11" t="s">
        <v>672</v>
      </c>
      <c r="C999" s="11" t="s">
        <v>702</v>
      </c>
      <c r="D999" s="11">
        <v>332</v>
      </c>
      <c r="E999" s="15" t="s">
        <v>703</v>
      </c>
      <c r="F999" s="19"/>
      <c r="G999" s="11" t="s">
        <v>407</v>
      </c>
      <c r="H999" s="15" t="s">
        <v>1143</v>
      </c>
      <c r="I999" s="11"/>
      <c r="J999" s="11" t="s">
        <v>407</v>
      </c>
      <c r="K999" s="11"/>
      <c r="L999" s="11" t="s">
        <v>432</v>
      </c>
      <c r="M999" s="11" t="s">
        <v>1121</v>
      </c>
      <c r="N999" s="10">
        <f t="shared" si="31"/>
        <v>18181.82</v>
      </c>
      <c r="O999" s="10">
        <v>8500</v>
      </c>
      <c r="P999" s="10">
        <v>1500</v>
      </c>
      <c r="Q999" s="10"/>
      <c r="R999" s="10">
        <v>8181.82</v>
      </c>
      <c r="S999" s="10"/>
      <c r="T999" s="10"/>
      <c r="U999" s="10">
        <f t="shared" si="33"/>
        <v>18181.82</v>
      </c>
      <c r="V999" s="10"/>
      <c r="W999" s="10"/>
      <c r="X999" s="41"/>
      <c r="Y999" s="41"/>
      <c r="Z999" s="41"/>
      <c r="AA999" s="41"/>
    </row>
    <row r="1000" spans="1:27" ht="65" x14ac:dyDescent="0.35">
      <c r="A1000" s="11">
        <v>996</v>
      </c>
      <c r="B1000" s="11" t="s">
        <v>708</v>
      </c>
      <c r="C1000" s="11" t="s">
        <v>709</v>
      </c>
      <c r="D1000" s="11">
        <v>367</v>
      </c>
      <c r="E1000" s="15" t="s">
        <v>710</v>
      </c>
      <c r="F1000" s="19"/>
      <c r="G1000" s="11" t="s">
        <v>711</v>
      </c>
      <c r="H1000" s="15" t="s">
        <v>1144</v>
      </c>
      <c r="I1000" s="11"/>
      <c r="J1000" s="11" t="s">
        <v>72</v>
      </c>
      <c r="K1000" s="11"/>
      <c r="L1000" s="11" t="s">
        <v>432</v>
      </c>
      <c r="M1000" s="11" t="s">
        <v>1121</v>
      </c>
      <c r="N1000" s="10">
        <f t="shared" si="31"/>
        <v>1916218.48</v>
      </c>
      <c r="O1000" s="10">
        <v>1575988.72</v>
      </c>
      <c r="P1000" s="10">
        <v>278115.65999999997</v>
      </c>
      <c r="Q1000" s="10"/>
      <c r="R1000" s="10">
        <v>62114.1</v>
      </c>
      <c r="S1000" s="10"/>
      <c r="T1000" s="10"/>
      <c r="U1000" s="10">
        <f t="shared" si="33"/>
        <v>1916218.48</v>
      </c>
      <c r="V1000" s="10"/>
      <c r="W1000" s="10"/>
      <c r="X1000" s="41"/>
      <c r="Y1000" s="41"/>
      <c r="Z1000" s="41"/>
      <c r="AA1000" s="41"/>
    </row>
    <row r="1001" spans="1:27" ht="39" x14ac:dyDescent="0.35">
      <c r="A1001" s="11">
        <v>997</v>
      </c>
      <c r="B1001" s="11" t="s">
        <v>652</v>
      </c>
      <c r="C1001" s="11" t="s">
        <v>653</v>
      </c>
      <c r="D1001" s="11">
        <v>201</v>
      </c>
      <c r="E1001" s="15" t="s">
        <v>744</v>
      </c>
      <c r="F1001" s="19"/>
      <c r="G1001" s="11" t="s">
        <v>745</v>
      </c>
      <c r="H1001" s="15" t="s">
        <v>1145</v>
      </c>
      <c r="I1001" s="11"/>
      <c r="J1001" s="11" t="s">
        <v>59</v>
      </c>
      <c r="K1001" s="11"/>
      <c r="L1001" s="11" t="s">
        <v>432</v>
      </c>
      <c r="M1001" s="11" t="s">
        <v>1121</v>
      </c>
      <c r="N1001" s="10">
        <f t="shared" si="31"/>
        <v>46213.51</v>
      </c>
      <c r="O1001" s="10">
        <v>39281.480000000003</v>
      </c>
      <c r="P1001" s="10">
        <v>6932.03</v>
      </c>
      <c r="Q1001" s="10"/>
      <c r="R1001" s="10"/>
      <c r="S1001" s="10"/>
      <c r="T1001" s="10"/>
      <c r="U1001" s="10">
        <f t="shared" si="33"/>
        <v>46213.51</v>
      </c>
      <c r="V1001" s="10"/>
      <c r="W1001" s="10"/>
      <c r="X1001" s="41"/>
      <c r="Y1001" s="41"/>
      <c r="Z1001" s="41"/>
      <c r="AA1001" s="41"/>
    </row>
    <row r="1002" spans="1:27" ht="65" x14ac:dyDescent="0.35">
      <c r="A1002" s="11">
        <v>998</v>
      </c>
      <c r="B1002" s="11" t="s">
        <v>723</v>
      </c>
      <c r="C1002" s="11" t="s">
        <v>724</v>
      </c>
      <c r="D1002" s="11">
        <v>407</v>
      </c>
      <c r="E1002" s="15" t="s">
        <v>727</v>
      </c>
      <c r="F1002" s="19"/>
      <c r="G1002" s="11" t="s">
        <v>72</v>
      </c>
      <c r="H1002" s="15" t="s">
        <v>1146</v>
      </c>
      <c r="I1002" s="11"/>
      <c r="J1002" s="11" t="s">
        <v>434</v>
      </c>
      <c r="K1002" s="11"/>
      <c r="L1002" s="11" t="s">
        <v>432</v>
      </c>
      <c r="M1002" s="11" t="s">
        <v>1147</v>
      </c>
      <c r="N1002" s="10">
        <f t="shared" si="31"/>
        <v>9053083</v>
      </c>
      <c r="O1002" s="10">
        <v>7549664</v>
      </c>
      <c r="P1002" s="10">
        <v>1503419</v>
      </c>
      <c r="Q1002" s="10"/>
      <c r="R1002" s="10"/>
      <c r="S1002" s="10"/>
      <c r="T1002" s="10">
        <f t="shared" ref="T1002:T1024" si="34">N1002</f>
        <v>9053083</v>
      </c>
      <c r="U1002" s="10"/>
      <c r="V1002" s="10"/>
      <c r="W1002" s="10"/>
      <c r="X1002" s="41"/>
      <c r="Y1002" s="41"/>
      <c r="Z1002" s="41"/>
      <c r="AA1002" s="41">
        <v>1</v>
      </c>
    </row>
    <row r="1003" spans="1:27" ht="65" x14ac:dyDescent="0.35">
      <c r="A1003" s="11">
        <v>999</v>
      </c>
      <c r="B1003" s="11" t="s">
        <v>723</v>
      </c>
      <c r="C1003" s="11" t="s">
        <v>724</v>
      </c>
      <c r="D1003" s="11">
        <v>407</v>
      </c>
      <c r="E1003" s="15" t="s">
        <v>727</v>
      </c>
      <c r="F1003" s="19"/>
      <c r="G1003" s="11" t="s">
        <v>72</v>
      </c>
      <c r="H1003" s="15" t="s">
        <v>1148</v>
      </c>
      <c r="I1003" s="11"/>
      <c r="J1003" s="11" t="s">
        <v>434</v>
      </c>
      <c r="K1003" s="11"/>
      <c r="L1003" s="11" t="s">
        <v>432</v>
      </c>
      <c r="M1003" s="11" t="s">
        <v>1147</v>
      </c>
      <c r="N1003" s="10">
        <f t="shared" si="31"/>
        <v>611052</v>
      </c>
      <c r="O1003" s="10">
        <v>611052</v>
      </c>
      <c r="P1003" s="10"/>
      <c r="Q1003" s="10"/>
      <c r="R1003" s="10"/>
      <c r="S1003" s="10"/>
      <c r="T1003" s="10">
        <f t="shared" si="34"/>
        <v>611052</v>
      </c>
      <c r="U1003" s="10"/>
      <c r="V1003" s="10"/>
      <c r="W1003" s="10"/>
      <c r="X1003" s="41"/>
      <c r="Y1003" s="41"/>
      <c r="Z1003" s="41"/>
      <c r="AA1003" s="41">
        <v>1</v>
      </c>
    </row>
    <row r="1004" spans="1:27" ht="65" x14ac:dyDescent="0.35">
      <c r="A1004" s="11">
        <v>1000</v>
      </c>
      <c r="B1004" s="11" t="s">
        <v>723</v>
      </c>
      <c r="C1004" s="11" t="s">
        <v>724</v>
      </c>
      <c r="D1004" s="11">
        <v>407</v>
      </c>
      <c r="E1004" s="15" t="s">
        <v>727</v>
      </c>
      <c r="F1004" s="19"/>
      <c r="G1004" s="11" t="s">
        <v>72</v>
      </c>
      <c r="H1004" s="15" t="s">
        <v>1149</v>
      </c>
      <c r="I1004" s="11"/>
      <c r="J1004" s="11" t="s">
        <v>434</v>
      </c>
      <c r="K1004" s="11"/>
      <c r="L1004" s="11" t="s">
        <v>432</v>
      </c>
      <c r="M1004" s="11" t="s">
        <v>1147</v>
      </c>
      <c r="N1004" s="10">
        <f t="shared" si="31"/>
        <v>2078246</v>
      </c>
      <c r="O1004" s="10">
        <v>2078246</v>
      </c>
      <c r="P1004" s="10"/>
      <c r="Q1004" s="10"/>
      <c r="R1004" s="10"/>
      <c r="S1004" s="10"/>
      <c r="T1004" s="10">
        <f t="shared" si="34"/>
        <v>2078246</v>
      </c>
      <c r="U1004" s="10"/>
      <c r="V1004" s="10"/>
      <c r="W1004" s="10"/>
      <c r="X1004" s="41"/>
      <c r="Y1004" s="41"/>
      <c r="Z1004" s="41"/>
      <c r="AA1004" s="41">
        <v>1</v>
      </c>
    </row>
    <row r="1005" spans="1:27" ht="65" x14ac:dyDescent="0.35">
      <c r="A1005" s="11">
        <v>1001</v>
      </c>
      <c r="B1005" s="11" t="s">
        <v>723</v>
      </c>
      <c r="C1005" s="11" t="s">
        <v>724</v>
      </c>
      <c r="D1005" s="11">
        <v>407</v>
      </c>
      <c r="E1005" s="15" t="s">
        <v>727</v>
      </c>
      <c r="F1005" s="19"/>
      <c r="G1005" s="11" t="s">
        <v>72</v>
      </c>
      <c r="H1005" s="15" t="s">
        <v>1150</v>
      </c>
      <c r="I1005" s="11"/>
      <c r="J1005" s="11" t="s">
        <v>434</v>
      </c>
      <c r="K1005" s="11"/>
      <c r="L1005" s="11" t="s">
        <v>432</v>
      </c>
      <c r="M1005" s="11" t="s">
        <v>1147</v>
      </c>
      <c r="N1005" s="10">
        <f t="shared" si="31"/>
        <v>616717</v>
      </c>
      <c r="O1005" s="10">
        <v>616717</v>
      </c>
      <c r="P1005" s="10"/>
      <c r="Q1005" s="10"/>
      <c r="R1005" s="10"/>
      <c r="S1005" s="10"/>
      <c r="T1005" s="10">
        <f t="shared" si="34"/>
        <v>616717</v>
      </c>
      <c r="U1005" s="10"/>
      <c r="V1005" s="10"/>
      <c r="W1005" s="10"/>
      <c r="X1005" s="41"/>
      <c r="Y1005" s="41"/>
      <c r="Z1005" s="41"/>
      <c r="AA1005" s="41">
        <v>1</v>
      </c>
    </row>
    <row r="1006" spans="1:27" ht="65" x14ac:dyDescent="0.35">
      <c r="A1006" s="11">
        <v>1002</v>
      </c>
      <c r="B1006" s="11" t="s">
        <v>723</v>
      </c>
      <c r="C1006" s="11" t="s">
        <v>724</v>
      </c>
      <c r="D1006" s="11">
        <v>407</v>
      </c>
      <c r="E1006" s="15" t="s">
        <v>727</v>
      </c>
      <c r="F1006" s="19"/>
      <c r="G1006" s="11" t="s">
        <v>72</v>
      </c>
      <c r="H1006" s="15" t="s">
        <v>1151</v>
      </c>
      <c r="I1006" s="11"/>
      <c r="J1006" s="11" t="s">
        <v>434</v>
      </c>
      <c r="K1006" s="11"/>
      <c r="L1006" s="11" t="s">
        <v>432</v>
      </c>
      <c r="M1006" s="11" t="s">
        <v>1147</v>
      </c>
      <c r="N1006" s="10">
        <f t="shared" si="31"/>
        <v>925313</v>
      </c>
      <c r="O1006" s="10">
        <v>925313</v>
      </c>
      <c r="P1006" s="10"/>
      <c r="Q1006" s="10"/>
      <c r="R1006" s="10"/>
      <c r="S1006" s="10"/>
      <c r="T1006" s="10">
        <f t="shared" si="34"/>
        <v>925313</v>
      </c>
      <c r="U1006" s="10"/>
      <c r="V1006" s="10"/>
      <c r="W1006" s="10"/>
      <c r="X1006" s="41"/>
      <c r="Y1006" s="41"/>
      <c r="Z1006" s="41"/>
      <c r="AA1006" s="41">
        <v>1</v>
      </c>
    </row>
    <row r="1007" spans="1:27" ht="65" x14ac:dyDescent="0.35">
      <c r="A1007" s="11">
        <v>1003</v>
      </c>
      <c r="B1007" s="11" t="s">
        <v>723</v>
      </c>
      <c r="C1007" s="11" t="s">
        <v>724</v>
      </c>
      <c r="D1007" s="11">
        <v>407</v>
      </c>
      <c r="E1007" s="15" t="s">
        <v>727</v>
      </c>
      <c r="F1007" s="19"/>
      <c r="G1007" s="11" t="s">
        <v>72</v>
      </c>
      <c r="H1007" s="15" t="s">
        <v>1152</v>
      </c>
      <c r="I1007" s="11"/>
      <c r="J1007" s="11" t="s">
        <v>434</v>
      </c>
      <c r="K1007" s="11"/>
      <c r="L1007" s="11" t="s">
        <v>432</v>
      </c>
      <c r="M1007" s="11" t="s">
        <v>1147</v>
      </c>
      <c r="N1007" s="10">
        <f t="shared" si="31"/>
        <v>131596</v>
      </c>
      <c r="O1007" s="10">
        <v>131596</v>
      </c>
      <c r="P1007" s="10"/>
      <c r="Q1007" s="10"/>
      <c r="R1007" s="10"/>
      <c r="S1007" s="10"/>
      <c r="T1007" s="10">
        <f t="shared" si="34"/>
        <v>131596</v>
      </c>
      <c r="U1007" s="10"/>
      <c r="V1007" s="10"/>
      <c r="W1007" s="10"/>
      <c r="X1007" s="41"/>
      <c r="Y1007" s="41"/>
      <c r="Z1007" s="41"/>
      <c r="AA1007" s="41">
        <v>1</v>
      </c>
    </row>
    <row r="1008" spans="1:27" ht="65" x14ac:dyDescent="0.35">
      <c r="A1008" s="11">
        <v>1004</v>
      </c>
      <c r="B1008" s="11" t="s">
        <v>723</v>
      </c>
      <c r="C1008" s="11" t="s">
        <v>724</v>
      </c>
      <c r="D1008" s="11">
        <v>407</v>
      </c>
      <c r="E1008" s="15" t="s">
        <v>727</v>
      </c>
      <c r="F1008" s="19"/>
      <c r="G1008" s="11" t="s">
        <v>72</v>
      </c>
      <c r="H1008" s="15" t="s">
        <v>1153</v>
      </c>
      <c r="I1008" s="11"/>
      <c r="J1008" s="11" t="s">
        <v>434</v>
      </c>
      <c r="K1008" s="11"/>
      <c r="L1008" s="11" t="s">
        <v>432</v>
      </c>
      <c r="M1008" s="11" t="s">
        <v>1147</v>
      </c>
      <c r="N1008" s="10">
        <f t="shared" si="31"/>
        <v>30000</v>
      </c>
      <c r="O1008" s="10">
        <v>30000</v>
      </c>
      <c r="P1008" s="10"/>
      <c r="Q1008" s="10"/>
      <c r="R1008" s="10"/>
      <c r="S1008" s="10"/>
      <c r="T1008" s="10">
        <f t="shared" si="34"/>
        <v>30000</v>
      </c>
      <c r="U1008" s="10"/>
      <c r="V1008" s="10"/>
      <c r="W1008" s="10"/>
      <c r="X1008" s="41"/>
      <c r="Y1008" s="41"/>
      <c r="Z1008" s="41"/>
      <c r="AA1008" s="41">
        <v>1</v>
      </c>
    </row>
    <row r="1009" spans="1:27" ht="65" x14ac:dyDescent="0.35">
      <c r="A1009" s="11">
        <v>1005</v>
      </c>
      <c r="B1009" s="11" t="s">
        <v>723</v>
      </c>
      <c r="C1009" s="11" t="s">
        <v>724</v>
      </c>
      <c r="D1009" s="11">
        <v>407</v>
      </c>
      <c r="E1009" s="15" t="s">
        <v>727</v>
      </c>
      <c r="F1009" s="19"/>
      <c r="G1009" s="11" t="s">
        <v>72</v>
      </c>
      <c r="H1009" s="15" t="s">
        <v>1154</v>
      </c>
      <c r="I1009" s="11"/>
      <c r="J1009" s="11" t="s">
        <v>434</v>
      </c>
      <c r="K1009" s="11"/>
      <c r="L1009" s="11" t="s">
        <v>432</v>
      </c>
      <c r="M1009" s="11" t="s">
        <v>1147</v>
      </c>
      <c r="N1009" s="10">
        <f t="shared" si="31"/>
        <v>30000</v>
      </c>
      <c r="O1009" s="10">
        <v>30000</v>
      </c>
      <c r="P1009" s="10"/>
      <c r="Q1009" s="10"/>
      <c r="R1009" s="10"/>
      <c r="S1009" s="10"/>
      <c r="T1009" s="10">
        <f t="shared" si="34"/>
        <v>30000</v>
      </c>
      <c r="U1009" s="10"/>
      <c r="V1009" s="10"/>
      <c r="W1009" s="10"/>
      <c r="X1009" s="41"/>
      <c r="Y1009" s="41"/>
      <c r="Z1009" s="41"/>
      <c r="AA1009" s="41">
        <v>1</v>
      </c>
    </row>
    <row r="1010" spans="1:27" ht="65" x14ac:dyDescent="0.35">
      <c r="A1010" s="11">
        <v>1006</v>
      </c>
      <c r="B1010" s="11" t="s">
        <v>723</v>
      </c>
      <c r="C1010" s="11" t="s">
        <v>724</v>
      </c>
      <c r="D1010" s="11">
        <v>407</v>
      </c>
      <c r="E1010" s="15" t="s">
        <v>727</v>
      </c>
      <c r="F1010" s="19"/>
      <c r="G1010" s="11" t="s">
        <v>72</v>
      </c>
      <c r="H1010" s="15" t="s">
        <v>1155</v>
      </c>
      <c r="I1010" s="11"/>
      <c r="J1010" s="11" t="s">
        <v>434</v>
      </c>
      <c r="K1010" s="11"/>
      <c r="L1010" s="11" t="s">
        <v>432</v>
      </c>
      <c r="M1010" s="11" t="s">
        <v>1147</v>
      </c>
      <c r="N1010" s="10">
        <f t="shared" si="31"/>
        <v>60000</v>
      </c>
      <c r="O1010" s="10">
        <v>60000</v>
      </c>
      <c r="P1010" s="10"/>
      <c r="Q1010" s="10"/>
      <c r="R1010" s="10"/>
      <c r="S1010" s="10"/>
      <c r="T1010" s="10">
        <f t="shared" si="34"/>
        <v>60000</v>
      </c>
      <c r="U1010" s="10"/>
      <c r="V1010" s="10"/>
      <c r="W1010" s="10"/>
      <c r="X1010" s="41"/>
      <c r="Y1010" s="41"/>
      <c r="Z1010" s="41"/>
      <c r="AA1010" s="41">
        <v>1</v>
      </c>
    </row>
    <row r="1011" spans="1:27" ht="65" x14ac:dyDescent="0.35">
      <c r="A1011" s="11">
        <v>1007</v>
      </c>
      <c r="B1011" s="11" t="s">
        <v>723</v>
      </c>
      <c r="C1011" s="11" t="s">
        <v>724</v>
      </c>
      <c r="D1011" s="11">
        <v>407</v>
      </c>
      <c r="E1011" s="15" t="s">
        <v>727</v>
      </c>
      <c r="F1011" s="19"/>
      <c r="G1011" s="11" t="s">
        <v>72</v>
      </c>
      <c r="H1011" s="15" t="s">
        <v>1156</v>
      </c>
      <c r="I1011" s="11"/>
      <c r="J1011" s="11" t="s">
        <v>434</v>
      </c>
      <c r="K1011" s="11"/>
      <c r="L1011" s="11" t="s">
        <v>432</v>
      </c>
      <c r="M1011" s="11" t="s">
        <v>1147</v>
      </c>
      <c r="N1011" s="10">
        <f t="shared" si="31"/>
        <v>60000</v>
      </c>
      <c r="O1011" s="10">
        <v>60000</v>
      </c>
      <c r="P1011" s="10"/>
      <c r="Q1011" s="10"/>
      <c r="R1011" s="10"/>
      <c r="S1011" s="10"/>
      <c r="T1011" s="10">
        <f t="shared" si="34"/>
        <v>60000</v>
      </c>
      <c r="U1011" s="10"/>
      <c r="V1011" s="10"/>
      <c r="W1011" s="10"/>
      <c r="X1011" s="41"/>
      <c r="Y1011" s="41"/>
      <c r="Z1011" s="41"/>
      <c r="AA1011" s="41">
        <v>1</v>
      </c>
    </row>
    <row r="1012" spans="1:27" ht="65" x14ac:dyDescent="0.35">
      <c r="A1012" s="11">
        <v>1008</v>
      </c>
      <c r="B1012" s="11" t="s">
        <v>723</v>
      </c>
      <c r="C1012" s="11" t="s">
        <v>724</v>
      </c>
      <c r="D1012" s="11">
        <v>407</v>
      </c>
      <c r="E1012" s="15" t="s">
        <v>727</v>
      </c>
      <c r="F1012" s="19"/>
      <c r="G1012" s="11" t="s">
        <v>72</v>
      </c>
      <c r="H1012" s="15" t="s">
        <v>1157</v>
      </c>
      <c r="I1012" s="11"/>
      <c r="J1012" s="11" t="s">
        <v>434</v>
      </c>
      <c r="K1012" s="11"/>
      <c r="L1012" s="11" t="s">
        <v>432</v>
      </c>
      <c r="M1012" s="11" t="s">
        <v>1147</v>
      </c>
      <c r="N1012" s="10">
        <f t="shared" si="31"/>
        <v>60000</v>
      </c>
      <c r="O1012" s="10">
        <v>60000</v>
      </c>
      <c r="P1012" s="10"/>
      <c r="Q1012" s="10"/>
      <c r="R1012" s="10"/>
      <c r="S1012" s="10"/>
      <c r="T1012" s="10">
        <f t="shared" si="34"/>
        <v>60000</v>
      </c>
      <c r="U1012" s="10"/>
      <c r="V1012" s="10"/>
      <c r="W1012" s="10"/>
      <c r="X1012" s="41"/>
      <c r="Y1012" s="41"/>
      <c r="Z1012" s="41"/>
      <c r="AA1012" s="41">
        <v>1</v>
      </c>
    </row>
    <row r="1013" spans="1:27" ht="65" x14ac:dyDescent="0.35">
      <c r="A1013" s="11">
        <v>1009</v>
      </c>
      <c r="B1013" s="11" t="s">
        <v>723</v>
      </c>
      <c r="C1013" s="11" t="s">
        <v>724</v>
      </c>
      <c r="D1013" s="11">
        <v>407</v>
      </c>
      <c r="E1013" s="15" t="s">
        <v>727</v>
      </c>
      <c r="F1013" s="19"/>
      <c r="G1013" s="11" t="s">
        <v>72</v>
      </c>
      <c r="H1013" s="15" t="s">
        <v>1158</v>
      </c>
      <c r="I1013" s="11"/>
      <c r="J1013" s="11" t="s">
        <v>434</v>
      </c>
      <c r="K1013" s="11"/>
      <c r="L1013" s="11" t="s">
        <v>432</v>
      </c>
      <c r="M1013" s="11" t="s">
        <v>1147</v>
      </c>
      <c r="N1013" s="10">
        <f t="shared" si="31"/>
        <v>30000</v>
      </c>
      <c r="O1013" s="10">
        <v>30000</v>
      </c>
      <c r="P1013" s="10"/>
      <c r="Q1013" s="10"/>
      <c r="R1013" s="10"/>
      <c r="S1013" s="10"/>
      <c r="T1013" s="10">
        <f t="shared" si="34"/>
        <v>30000</v>
      </c>
      <c r="U1013" s="10"/>
      <c r="V1013" s="10"/>
      <c r="W1013" s="10"/>
      <c r="X1013" s="41"/>
      <c r="Y1013" s="41"/>
      <c r="Z1013" s="41"/>
      <c r="AA1013" s="41">
        <v>1</v>
      </c>
    </row>
    <row r="1014" spans="1:27" ht="65" x14ac:dyDescent="0.35">
      <c r="A1014" s="11">
        <v>1010</v>
      </c>
      <c r="B1014" s="11" t="s">
        <v>723</v>
      </c>
      <c r="C1014" s="11" t="s">
        <v>724</v>
      </c>
      <c r="D1014" s="11">
        <v>407</v>
      </c>
      <c r="E1014" s="15" t="s">
        <v>727</v>
      </c>
      <c r="F1014" s="19"/>
      <c r="G1014" s="11" t="s">
        <v>72</v>
      </c>
      <c r="H1014" s="15" t="s">
        <v>1159</v>
      </c>
      <c r="I1014" s="11"/>
      <c r="J1014" s="11" t="s">
        <v>434</v>
      </c>
      <c r="K1014" s="11"/>
      <c r="L1014" s="11" t="s">
        <v>432</v>
      </c>
      <c r="M1014" s="11" t="s">
        <v>1147</v>
      </c>
      <c r="N1014" s="10">
        <f t="shared" si="31"/>
        <v>60000</v>
      </c>
      <c r="O1014" s="10">
        <v>60000</v>
      </c>
      <c r="P1014" s="10"/>
      <c r="Q1014" s="10"/>
      <c r="R1014" s="10"/>
      <c r="S1014" s="10"/>
      <c r="T1014" s="10">
        <f t="shared" si="34"/>
        <v>60000</v>
      </c>
      <c r="U1014" s="10"/>
      <c r="V1014" s="10"/>
      <c r="W1014" s="10"/>
      <c r="X1014" s="41"/>
      <c r="Y1014" s="41"/>
      <c r="Z1014" s="41"/>
      <c r="AA1014" s="41">
        <v>1</v>
      </c>
    </row>
    <row r="1015" spans="1:27" ht="65" x14ac:dyDescent="0.35">
      <c r="A1015" s="11">
        <v>1011</v>
      </c>
      <c r="B1015" s="11" t="s">
        <v>723</v>
      </c>
      <c r="C1015" s="11" t="s">
        <v>724</v>
      </c>
      <c r="D1015" s="11">
        <v>407</v>
      </c>
      <c r="E1015" s="15" t="s">
        <v>727</v>
      </c>
      <c r="F1015" s="19"/>
      <c r="G1015" s="11" t="s">
        <v>72</v>
      </c>
      <c r="H1015" s="15" t="s">
        <v>1160</v>
      </c>
      <c r="I1015" s="11"/>
      <c r="J1015" s="11" t="s">
        <v>434</v>
      </c>
      <c r="K1015" s="11"/>
      <c r="L1015" s="11" t="s">
        <v>432</v>
      </c>
      <c r="M1015" s="11" t="s">
        <v>1147</v>
      </c>
      <c r="N1015" s="10">
        <f t="shared" si="31"/>
        <v>60000</v>
      </c>
      <c r="O1015" s="10">
        <v>60000</v>
      </c>
      <c r="P1015" s="10"/>
      <c r="Q1015" s="10"/>
      <c r="R1015" s="10"/>
      <c r="S1015" s="10"/>
      <c r="T1015" s="10">
        <f t="shared" si="34"/>
        <v>60000</v>
      </c>
      <c r="U1015" s="10"/>
      <c r="V1015" s="10"/>
      <c r="W1015" s="10"/>
      <c r="X1015" s="41"/>
      <c r="Y1015" s="41"/>
      <c r="Z1015" s="41"/>
      <c r="AA1015" s="41">
        <v>1</v>
      </c>
    </row>
    <row r="1016" spans="1:27" ht="78" x14ac:dyDescent="0.35">
      <c r="A1016" s="11">
        <v>1012</v>
      </c>
      <c r="B1016" s="11" t="s">
        <v>618</v>
      </c>
      <c r="C1016" s="11" t="s">
        <v>633</v>
      </c>
      <c r="D1016" s="11">
        <v>118</v>
      </c>
      <c r="E1016" s="15" t="s">
        <v>636</v>
      </c>
      <c r="F1016" s="19"/>
      <c r="G1016" s="11" t="s">
        <v>635</v>
      </c>
      <c r="H1016" s="15" t="s">
        <v>1161</v>
      </c>
      <c r="I1016" s="11"/>
      <c r="J1016" s="11" t="s">
        <v>434</v>
      </c>
      <c r="K1016" s="11"/>
      <c r="L1016" s="11" t="s">
        <v>432</v>
      </c>
      <c r="M1016" s="11" t="s">
        <v>1147</v>
      </c>
      <c r="N1016" s="10">
        <f t="shared" si="31"/>
        <v>60000</v>
      </c>
      <c r="O1016" s="10">
        <v>60000</v>
      </c>
      <c r="P1016" s="10"/>
      <c r="Q1016" s="10"/>
      <c r="R1016" s="10"/>
      <c r="S1016" s="10"/>
      <c r="T1016" s="10">
        <f t="shared" si="34"/>
        <v>60000</v>
      </c>
      <c r="U1016" s="10"/>
      <c r="V1016" s="10"/>
      <c r="W1016" s="10"/>
      <c r="X1016" s="41"/>
      <c r="Y1016" s="41"/>
      <c r="Z1016" s="41"/>
      <c r="AA1016" s="41">
        <v>1</v>
      </c>
    </row>
    <row r="1017" spans="1:27" ht="91" x14ac:dyDescent="0.35">
      <c r="A1017" s="11">
        <v>1013</v>
      </c>
      <c r="B1017" s="11" t="s">
        <v>639</v>
      </c>
      <c r="C1017" s="11" t="s">
        <v>645</v>
      </c>
      <c r="D1017" s="11">
        <v>171</v>
      </c>
      <c r="E1017" s="15" t="s">
        <v>1162</v>
      </c>
      <c r="F1017" s="19"/>
      <c r="G1017" s="11" t="s">
        <v>63</v>
      </c>
      <c r="H1017" s="15" t="s">
        <v>1163</v>
      </c>
      <c r="I1017" s="11"/>
      <c r="J1017" s="11" t="s">
        <v>434</v>
      </c>
      <c r="K1017" s="11"/>
      <c r="L1017" s="11" t="s">
        <v>432</v>
      </c>
      <c r="M1017" s="11" t="s">
        <v>1147</v>
      </c>
      <c r="N1017" s="10">
        <f t="shared" si="31"/>
        <v>60000</v>
      </c>
      <c r="O1017" s="10">
        <v>60000</v>
      </c>
      <c r="P1017" s="10"/>
      <c r="Q1017" s="10"/>
      <c r="R1017" s="10"/>
      <c r="S1017" s="10"/>
      <c r="T1017" s="10">
        <f t="shared" si="34"/>
        <v>60000</v>
      </c>
      <c r="U1017" s="10"/>
      <c r="V1017" s="10"/>
      <c r="W1017" s="10"/>
      <c r="X1017" s="41"/>
      <c r="Y1017" s="41"/>
      <c r="Z1017" s="41"/>
      <c r="AA1017" s="41">
        <v>1</v>
      </c>
    </row>
    <row r="1018" spans="1:27" ht="65" x14ac:dyDescent="0.35">
      <c r="A1018" s="11">
        <v>1014</v>
      </c>
      <c r="B1018" s="11" t="s">
        <v>723</v>
      </c>
      <c r="C1018" s="11" t="s">
        <v>724</v>
      </c>
      <c r="D1018" s="11">
        <v>407</v>
      </c>
      <c r="E1018" s="15" t="s">
        <v>727</v>
      </c>
      <c r="F1018" s="19"/>
      <c r="G1018" s="11" t="s">
        <v>72</v>
      </c>
      <c r="H1018" s="15" t="s">
        <v>1164</v>
      </c>
      <c r="I1018" s="11"/>
      <c r="J1018" s="11" t="s">
        <v>434</v>
      </c>
      <c r="K1018" s="11"/>
      <c r="L1018" s="11" t="s">
        <v>432</v>
      </c>
      <c r="M1018" s="11" t="s">
        <v>1147</v>
      </c>
      <c r="N1018" s="10">
        <f t="shared" si="31"/>
        <v>60000</v>
      </c>
      <c r="O1018" s="10">
        <v>60000</v>
      </c>
      <c r="P1018" s="10"/>
      <c r="Q1018" s="10"/>
      <c r="R1018" s="10"/>
      <c r="S1018" s="10"/>
      <c r="T1018" s="10">
        <f t="shared" si="34"/>
        <v>60000</v>
      </c>
      <c r="U1018" s="10"/>
      <c r="V1018" s="10"/>
      <c r="W1018" s="10"/>
      <c r="X1018" s="41"/>
      <c r="Y1018" s="41"/>
      <c r="Z1018" s="41"/>
      <c r="AA1018" s="41">
        <v>1</v>
      </c>
    </row>
    <row r="1019" spans="1:27" ht="65" x14ac:dyDescent="0.35">
      <c r="A1019" s="11">
        <v>1015</v>
      </c>
      <c r="B1019" s="11" t="s">
        <v>723</v>
      </c>
      <c r="C1019" s="11" t="s">
        <v>724</v>
      </c>
      <c r="D1019" s="11">
        <v>407</v>
      </c>
      <c r="E1019" s="15" t="s">
        <v>727</v>
      </c>
      <c r="F1019" s="19"/>
      <c r="G1019" s="11" t="s">
        <v>72</v>
      </c>
      <c r="H1019" s="15" t="s">
        <v>1165</v>
      </c>
      <c r="I1019" s="11"/>
      <c r="J1019" s="11" t="s">
        <v>434</v>
      </c>
      <c r="K1019" s="11"/>
      <c r="L1019" s="11" t="s">
        <v>432</v>
      </c>
      <c r="M1019" s="11" t="s">
        <v>1147</v>
      </c>
      <c r="N1019" s="10">
        <f t="shared" si="31"/>
        <v>30000</v>
      </c>
      <c r="O1019" s="10">
        <v>30000</v>
      </c>
      <c r="P1019" s="10"/>
      <c r="Q1019" s="10"/>
      <c r="R1019" s="10"/>
      <c r="S1019" s="10"/>
      <c r="T1019" s="10">
        <f t="shared" si="34"/>
        <v>30000</v>
      </c>
      <c r="U1019" s="10"/>
      <c r="V1019" s="10"/>
      <c r="W1019" s="10"/>
      <c r="X1019" s="41"/>
      <c r="Y1019" s="41"/>
      <c r="Z1019" s="41"/>
      <c r="AA1019" s="41">
        <v>1</v>
      </c>
    </row>
    <row r="1020" spans="1:27" ht="65" x14ac:dyDescent="0.35">
      <c r="A1020" s="11">
        <v>1016</v>
      </c>
      <c r="B1020" s="11" t="s">
        <v>723</v>
      </c>
      <c r="C1020" s="11" t="s">
        <v>724</v>
      </c>
      <c r="D1020" s="11">
        <v>407</v>
      </c>
      <c r="E1020" s="15" t="s">
        <v>727</v>
      </c>
      <c r="F1020" s="19"/>
      <c r="G1020" s="11" t="s">
        <v>72</v>
      </c>
      <c r="H1020" s="15" t="s">
        <v>1166</v>
      </c>
      <c r="I1020" s="11"/>
      <c r="J1020" s="11" t="s">
        <v>434</v>
      </c>
      <c r="K1020" s="11"/>
      <c r="L1020" s="11" t="s">
        <v>432</v>
      </c>
      <c r="M1020" s="11" t="s">
        <v>1147</v>
      </c>
      <c r="N1020" s="10">
        <f t="shared" si="31"/>
        <v>30000</v>
      </c>
      <c r="O1020" s="10">
        <v>30000</v>
      </c>
      <c r="P1020" s="10"/>
      <c r="Q1020" s="10"/>
      <c r="R1020" s="10"/>
      <c r="S1020" s="10"/>
      <c r="T1020" s="10">
        <f t="shared" si="34"/>
        <v>30000</v>
      </c>
      <c r="U1020" s="10"/>
      <c r="V1020" s="10"/>
      <c r="W1020" s="10"/>
      <c r="X1020" s="41"/>
      <c r="Y1020" s="41"/>
      <c r="Z1020" s="41"/>
      <c r="AA1020" s="41">
        <v>1</v>
      </c>
    </row>
    <row r="1021" spans="1:27" ht="65" x14ac:dyDescent="0.35">
      <c r="A1021" s="11">
        <v>1017</v>
      </c>
      <c r="B1021" s="11" t="s">
        <v>723</v>
      </c>
      <c r="C1021" s="11" t="s">
        <v>724</v>
      </c>
      <c r="D1021" s="11">
        <v>407</v>
      </c>
      <c r="E1021" s="15" t="s">
        <v>727</v>
      </c>
      <c r="F1021" s="19"/>
      <c r="G1021" s="11" t="s">
        <v>72</v>
      </c>
      <c r="H1021" s="15" t="s">
        <v>1167</v>
      </c>
      <c r="I1021" s="11"/>
      <c r="J1021" s="11" t="s">
        <v>434</v>
      </c>
      <c r="K1021" s="11"/>
      <c r="L1021" s="11" t="s">
        <v>432</v>
      </c>
      <c r="M1021" s="11" t="s">
        <v>1147</v>
      </c>
      <c r="N1021" s="10">
        <f t="shared" si="31"/>
        <v>60000</v>
      </c>
      <c r="O1021" s="10">
        <v>60000</v>
      </c>
      <c r="P1021" s="10"/>
      <c r="Q1021" s="10"/>
      <c r="R1021" s="10"/>
      <c r="S1021" s="10"/>
      <c r="T1021" s="10">
        <f t="shared" si="34"/>
        <v>60000</v>
      </c>
      <c r="U1021" s="10"/>
      <c r="V1021" s="10"/>
      <c r="W1021" s="10"/>
      <c r="X1021" s="41"/>
      <c r="Y1021" s="41"/>
      <c r="Z1021" s="41"/>
      <c r="AA1021" s="41">
        <v>1</v>
      </c>
    </row>
    <row r="1022" spans="1:27" ht="65" x14ac:dyDescent="0.35">
      <c r="A1022" s="11">
        <v>1018</v>
      </c>
      <c r="B1022" s="11" t="s">
        <v>723</v>
      </c>
      <c r="C1022" s="11" t="s">
        <v>724</v>
      </c>
      <c r="D1022" s="11">
        <v>407</v>
      </c>
      <c r="E1022" s="15" t="s">
        <v>727</v>
      </c>
      <c r="F1022" s="19"/>
      <c r="G1022" s="11" t="s">
        <v>72</v>
      </c>
      <c r="H1022" s="15" t="s">
        <v>1168</v>
      </c>
      <c r="I1022" s="11"/>
      <c r="J1022" s="11" t="s">
        <v>434</v>
      </c>
      <c r="K1022" s="11"/>
      <c r="L1022" s="11" t="s">
        <v>432</v>
      </c>
      <c r="M1022" s="11" t="s">
        <v>1147</v>
      </c>
      <c r="N1022" s="10">
        <f t="shared" si="31"/>
        <v>60000</v>
      </c>
      <c r="O1022" s="10">
        <v>60000</v>
      </c>
      <c r="P1022" s="10"/>
      <c r="Q1022" s="10"/>
      <c r="R1022" s="10"/>
      <c r="S1022" s="10"/>
      <c r="T1022" s="10">
        <f t="shared" si="34"/>
        <v>60000</v>
      </c>
      <c r="U1022" s="10"/>
      <c r="V1022" s="10"/>
      <c r="W1022" s="10"/>
      <c r="X1022" s="41"/>
      <c r="Y1022" s="41"/>
      <c r="Z1022" s="41"/>
      <c r="AA1022" s="41">
        <v>1</v>
      </c>
    </row>
    <row r="1023" spans="1:27" ht="65" x14ac:dyDescent="0.35">
      <c r="A1023" s="11">
        <v>1019</v>
      </c>
      <c r="B1023" s="11" t="s">
        <v>723</v>
      </c>
      <c r="C1023" s="11" t="s">
        <v>724</v>
      </c>
      <c r="D1023" s="11">
        <v>407</v>
      </c>
      <c r="E1023" s="15" t="s">
        <v>727</v>
      </c>
      <c r="F1023" s="19"/>
      <c r="G1023" s="11" t="s">
        <v>72</v>
      </c>
      <c r="H1023" s="15" t="s">
        <v>1169</v>
      </c>
      <c r="I1023" s="11"/>
      <c r="J1023" s="11" t="s">
        <v>434</v>
      </c>
      <c r="K1023" s="11"/>
      <c r="L1023" s="11" t="s">
        <v>432</v>
      </c>
      <c r="M1023" s="11" t="s">
        <v>1147</v>
      </c>
      <c r="N1023" s="10">
        <f t="shared" si="31"/>
        <v>30000</v>
      </c>
      <c r="O1023" s="10">
        <v>30000</v>
      </c>
      <c r="P1023" s="10"/>
      <c r="Q1023" s="10"/>
      <c r="R1023" s="10"/>
      <c r="S1023" s="10"/>
      <c r="T1023" s="10">
        <f t="shared" si="34"/>
        <v>30000</v>
      </c>
      <c r="U1023" s="10"/>
      <c r="V1023" s="10"/>
      <c r="W1023" s="10"/>
      <c r="X1023" s="41"/>
      <c r="Y1023" s="41"/>
      <c r="Z1023" s="41"/>
      <c r="AA1023" s="41">
        <v>1</v>
      </c>
    </row>
    <row r="1024" spans="1:27" ht="65" x14ac:dyDescent="0.35">
      <c r="A1024" s="11">
        <v>1020</v>
      </c>
      <c r="B1024" s="11" t="s">
        <v>723</v>
      </c>
      <c r="C1024" s="11" t="s">
        <v>724</v>
      </c>
      <c r="D1024" s="11">
        <v>407</v>
      </c>
      <c r="E1024" s="15" t="s">
        <v>727</v>
      </c>
      <c r="F1024" s="19"/>
      <c r="G1024" s="11" t="s">
        <v>72</v>
      </c>
      <c r="H1024" s="15" t="s">
        <v>1170</v>
      </c>
      <c r="I1024" s="11"/>
      <c r="J1024" s="11" t="s">
        <v>434</v>
      </c>
      <c r="K1024" s="11"/>
      <c r="L1024" s="11" t="s">
        <v>432</v>
      </c>
      <c r="M1024" s="11" t="s">
        <v>1147</v>
      </c>
      <c r="N1024" s="10">
        <f t="shared" si="31"/>
        <v>30000</v>
      </c>
      <c r="O1024" s="10">
        <v>30000</v>
      </c>
      <c r="P1024" s="10"/>
      <c r="Q1024" s="10"/>
      <c r="R1024" s="10"/>
      <c r="S1024" s="10"/>
      <c r="T1024" s="10">
        <f t="shared" si="34"/>
        <v>30000</v>
      </c>
      <c r="U1024" s="10"/>
      <c r="V1024" s="10"/>
      <c r="W1024" s="10"/>
      <c r="X1024" s="41"/>
      <c r="Y1024" s="41"/>
      <c r="Z1024" s="41"/>
      <c r="AA1024" s="41">
        <v>1</v>
      </c>
    </row>
    <row r="1025" spans="1:27" ht="65" x14ac:dyDescent="0.35">
      <c r="A1025" s="11">
        <v>1021</v>
      </c>
      <c r="B1025" s="11" t="s">
        <v>723</v>
      </c>
      <c r="C1025" s="11" t="s">
        <v>724</v>
      </c>
      <c r="D1025" s="11">
        <v>407</v>
      </c>
      <c r="E1025" s="15" t="s">
        <v>727</v>
      </c>
      <c r="F1025" s="19"/>
      <c r="G1025" s="11" t="s">
        <v>72</v>
      </c>
      <c r="H1025" s="15" t="s">
        <v>1146</v>
      </c>
      <c r="I1025" s="11"/>
      <c r="J1025" s="11" t="s">
        <v>434</v>
      </c>
      <c r="K1025" s="11"/>
      <c r="L1025" s="11" t="s">
        <v>432</v>
      </c>
      <c r="M1025" s="11" t="s">
        <v>1147</v>
      </c>
      <c r="N1025" s="10">
        <f t="shared" si="31"/>
        <v>12463187</v>
      </c>
      <c r="O1025" s="10">
        <v>10239850</v>
      </c>
      <c r="P1025" s="10">
        <v>2223337</v>
      </c>
      <c r="Q1025" s="10"/>
      <c r="R1025" s="10"/>
      <c r="S1025" s="10"/>
      <c r="T1025" s="10"/>
      <c r="U1025" s="10">
        <f t="shared" ref="U1025:U1088" si="35">N1025</f>
        <v>12463187</v>
      </c>
      <c r="V1025" s="10"/>
      <c r="W1025" s="10"/>
      <c r="X1025" s="41"/>
      <c r="Y1025" s="41"/>
      <c r="Z1025" s="41"/>
      <c r="AA1025" s="41">
        <v>1</v>
      </c>
    </row>
    <row r="1026" spans="1:27" ht="65" x14ac:dyDescent="0.35">
      <c r="A1026" s="11">
        <v>1022</v>
      </c>
      <c r="B1026" s="11" t="s">
        <v>723</v>
      </c>
      <c r="C1026" s="11" t="s">
        <v>724</v>
      </c>
      <c r="D1026" s="11">
        <v>407</v>
      </c>
      <c r="E1026" s="15" t="s">
        <v>727</v>
      </c>
      <c r="F1026" s="19"/>
      <c r="G1026" s="11" t="s">
        <v>72</v>
      </c>
      <c r="H1026" s="15" t="s">
        <v>1171</v>
      </c>
      <c r="I1026" s="11"/>
      <c r="J1026" s="11" t="s">
        <v>434</v>
      </c>
      <c r="K1026" s="11"/>
      <c r="L1026" s="11" t="s">
        <v>432</v>
      </c>
      <c r="M1026" s="11" t="s">
        <v>1147</v>
      </c>
      <c r="N1026" s="10">
        <f t="shared" si="31"/>
        <v>2137360</v>
      </c>
      <c r="O1026" s="10">
        <v>2137360</v>
      </c>
      <c r="P1026" s="10"/>
      <c r="Q1026" s="10"/>
      <c r="R1026" s="10"/>
      <c r="S1026" s="10"/>
      <c r="T1026" s="10"/>
      <c r="U1026" s="10">
        <f t="shared" si="35"/>
        <v>2137360</v>
      </c>
      <c r="V1026" s="10"/>
      <c r="W1026" s="10"/>
      <c r="X1026" s="41"/>
      <c r="Y1026" s="41"/>
      <c r="Z1026" s="41"/>
      <c r="AA1026" s="41">
        <v>1</v>
      </c>
    </row>
    <row r="1027" spans="1:27" ht="65" x14ac:dyDescent="0.35">
      <c r="A1027" s="11">
        <v>1023</v>
      </c>
      <c r="B1027" s="11" t="s">
        <v>723</v>
      </c>
      <c r="C1027" s="11" t="s">
        <v>724</v>
      </c>
      <c r="D1027" s="11">
        <v>407</v>
      </c>
      <c r="E1027" s="15" t="s">
        <v>727</v>
      </c>
      <c r="F1027" s="19"/>
      <c r="G1027" s="11" t="s">
        <v>72</v>
      </c>
      <c r="H1027" s="15" t="s">
        <v>1172</v>
      </c>
      <c r="I1027" s="11"/>
      <c r="J1027" s="11" t="s">
        <v>434</v>
      </c>
      <c r="K1027" s="11"/>
      <c r="L1027" s="11" t="s">
        <v>432</v>
      </c>
      <c r="M1027" s="11" t="s">
        <v>1147</v>
      </c>
      <c r="N1027" s="10">
        <f t="shared" si="31"/>
        <v>252863</v>
      </c>
      <c r="O1027" s="10">
        <v>252863</v>
      </c>
      <c r="P1027" s="10"/>
      <c r="Q1027" s="10"/>
      <c r="R1027" s="10"/>
      <c r="S1027" s="10"/>
      <c r="T1027" s="10"/>
      <c r="U1027" s="10">
        <f t="shared" si="35"/>
        <v>252863</v>
      </c>
      <c r="V1027" s="10"/>
      <c r="W1027" s="10"/>
      <c r="X1027" s="41"/>
      <c r="Y1027" s="41"/>
      <c r="Z1027" s="41"/>
      <c r="AA1027" s="41">
        <v>1</v>
      </c>
    </row>
    <row r="1028" spans="1:27" ht="65" x14ac:dyDescent="0.35">
      <c r="A1028" s="11">
        <v>1024</v>
      </c>
      <c r="B1028" s="11" t="s">
        <v>723</v>
      </c>
      <c r="C1028" s="11" t="s">
        <v>724</v>
      </c>
      <c r="D1028" s="11">
        <v>407</v>
      </c>
      <c r="E1028" s="15" t="s">
        <v>727</v>
      </c>
      <c r="F1028" s="19"/>
      <c r="G1028" s="11" t="s">
        <v>72</v>
      </c>
      <c r="H1028" s="15" t="s">
        <v>1148</v>
      </c>
      <c r="I1028" s="11"/>
      <c r="J1028" s="11" t="s">
        <v>434</v>
      </c>
      <c r="K1028" s="11"/>
      <c r="L1028" s="11" t="s">
        <v>432</v>
      </c>
      <c r="M1028" s="11" t="s">
        <v>1147</v>
      </c>
      <c r="N1028" s="10">
        <f t="shared" si="31"/>
        <v>1884428</v>
      </c>
      <c r="O1028" s="10">
        <v>1884428</v>
      </c>
      <c r="P1028" s="10"/>
      <c r="Q1028" s="10"/>
      <c r="R1028" s="10"/>
      <c r="S1028" s="10"/>
      <c r="T1028" s="10"/>
      <c r="U1028" s="10">
        <f t="shared" si="35"/>
        <v>1884428</v>
      </c>
      <c r="V1028" s="10"/>
      <c r="W1028" s="10"/>
      <c r="X1028" s="41"/>
      <c r="Y1028" s="41"/>
      <c r="Z1028" s="41"/>
      <c r="AA1028" s="41">
        <v>1</v>
      </c>
    </row>
    <row r="1029" spans="1:27" ht="65" x14ac:dyDescent="0.35">
      <c r="A1029" s="11">
        <v>1025</v>
      </c>
      <c r="B1029" s="11" t="s">
        <v>723</v>
      </c>
      <c r="C1029" s="11" t="s">
        <v>724</v>
      </c>
      <c r="D1029" s="11">
        <v>407</v>
      </c>
      <c r="E1029" s="15" t="s">
        <v>727</v>
      </c>
      <c r="F1029" s="19"/>
      <c r="G1029" s="11" t="s">
        <v>72</v>
      </c>
      <c r="H1029" s="15" t="s">
        <v>1173</v>
      </c>
      <c r="I1029" s="11"/>
      <c r="J1029" s="11" t="s">
        <v>434</v>
      </c>
      <c r="K1029" s="11"/>
      <c r="L1029" s="11" t="s">
        <v>432</v>
      </c>
      <c r="M1029" s="11" t="s">
        <v>1147</v>
      </c>
      <c r="N1029" s="10">
        <f t="shared" ref="N1029:N1039" si="36">SUM(O1029:S1029)</f>
        <v>4676396</v>
      </c>
      <c r="O1029" s="10">
        <v>4676396</v>
      </c>
      <c r="P1029" s="10"/>
      <c r="Q1029" s="10"/>
      <c r="R1029" s="10"/>
      <c r="S1029" s="10"/>
      <c r="T1029" s="10"/>
      <c r="U1029" s="10">
        <f t="shared" si="35"/>
        <v>4676396</v>
      </c>
      <c r="V1029" s="10"/>
      <c r="W1029" s="10"/>
      <c r="X1029" s="41"/>
      <c r="Y1029" s="41"/>
      <c r="Z1029" s="41"/>
      <c r="AA1029" s="41">
        <v>1</v>
      </c>
    </row>
    <row r="1030" spans="1:27" ht="65" x14ac:dyDescent="0.35">
      <c r="A1030" s="11">
        <v>1026</v>
      </c>
      <c r="B1030" s="11" t="s">
        <v>723</v>
      </c>
      <c r="C1030" s="11" t="s">
        <v>724</v>
      </c>
      <c r="D1030" s="11">
        <v>407</v>
      </c>
      <c r="E1030" s="15" t="s">
        <v>727</v>
      </c>
      <c r="F1030" s="19"/>
      <c r="G1030" s="11" t="s">
        <v>72</v>
      </c>
      <c r="H1030" s="15" t="s">
        <v>1174</v>
      </c>
      <c r="I1030" s="11"/>
      <c r="J1030" s="11" t="s">
        <v>434</v>
      </c>
      <c r="K1030" s="11"/>
      <c r="L1030" s="11" t="s">
        <v>432</v>
      </c>
      <c r="M1030" s="11" t="s">
        <v>1147</v>
      </c>
      <c r="N1030" s="10">
        <f t="shared" si="36"/>
        <v>618848</v>
      </c>
      <c r="O1030" s="10">
        <v>618848</v>
      </c>
      <c r="P1030" s="10"/>
      <c r="Q1030" s="10"/>
      <c r="R1030" s="10"/>
      <c r="S1030" s="10"/>
      <c r="T1030" s="10"/>
      <c r="U1030" s="10">
        <f t="shared" si="35"/>
        <v>618848</v>
      </c>
      <c r="V1030" s="10"/>
      <c r="W1030" s="10"/>
      <c r="X1030" s="41"/>
      <c r="Y1030" s="41"/>
      <c r="Z1030" s="41"/>
      <c r="AA1030" s="41">
        <v>1</v>
      </c>
    </row>
    <row r="1031" spans="1:27" ht="65" x14ac:dyDescent="0.35">
      <c r="A1031" s="11">
        <v>1027</v>
      </c>
      <c r="B1031" s="11" t="s">
        <v>723</v>
      </c>
      <c r="C1031" s="11" t="s">
        <v>724</v>
      </c>
      <c r="D1031" s="11">
        <v>407</v>
      </c>
      <c r="E1031" s="15" t="s">
        <v>727</v>
      </c>
      <c r="F1031" s="19"/>
      <c r="G1031" s="11" t="s">
        <v>72</v>
      </c>
      <c r="H1031" s="15" t="s">
        <v>1150</v>
      </c>
      <c r="I1031" s="11"/>
      <c r="J1031" s="11" t="s">
        <v>434</v>
      </c>
      <c r="K1031" s="11"/>
      <c r="L1031" s="11" t="s">
        <v>432</v>
      </c>
      <c r="M1031" s="11" t="s">
        <v>1147</v>
      </c>
      <c r="N1031" s="10">
        <f t="shared" si="36"/>
        <v>1779562</v>
      </c>
      <c r="O1031" s="10">
        <v>1779562</v>
      </c>
      <c r="P1031" s="10"/>
      <c r="Q1031" s="10"/>
      <c r="R1031" s="10"/>
      <c r="S1031" s="10"/>
      <c r="T1031" s="10"/>
      <c r="U1031" s="10">
        <f t="shared" si="35"/>
        <v>1779562</v>
      </c>
      <c r="V1031" s="10"/>
      <c r="W1031" s="10"/>
      <c r="X1031" s="41"/>
      <c r="Y1031" s="41"/>
      <c r="Z1031" s="41"/>
      <c r="AA1031" s="41">
        <v>1</v>
      </c>
    </row>
    <row r="1032" spans="1:27" ht="65" x14ac:dyDescent="0.35">
      <c r="A1032" s="11">
        <v>1028</v>
      </c>
      <c r="B1032" s="11" t="s">
        <v>723</v>
      </c>
      <c r="C1032" s="11" t="s">
        <v>724</v>
      </c>
      <c r="D1032" s="11">
        <v>407</v>
      </c>
      <c r="E1032" s="15" t="s">
        <v>727</v>
      </c>
      <c r="F1032" s="19"/>
      <c r="G1032" s="11" t="s">
        <v>72</v>
      </c>
      <c r="H1032" s="15" t="s">
        <v>1151</v>
      </c>
      <c r="I1032" s="11"/>
      <c r="J1032" s="11" t="s">
        <v>434</v>
      </c>
      <c r="K1032" s="11"/>
      <c r="L1032" s="11" t="s">
        <v>432</v>
      </c>
      <c r="M1032" s="11" t="s">
        <v>1147</v>
      </c>
      <c r="N1032" s="10">
        <f t="shared" si="36"/>
        <v>618074</v>
      </c>
      <c r="O1032" s="10">
        <v>618074</v>
      </c>
      <c r="P1032" s="10"/>
      <c r="Q1032" s="10"/>
      <c r="R1032" s="10"/>
      <c r="S1032" s="10"/>
      <c r="T1032" s="10"/>
      <c r="U1032" s="10">
        <f t="shared" si="35"/>
        <v>618074</v>
      </c>
      <c r="V1032" s="10"/>
      <c r="W1032" s="10"/>
      <c r="X1032" s="41"/>
      <c r="Y1032" s="41"/>
      <c r="Z1032" s="41"/>
      <c r="AA1032" s="41">
        <v>1</v>
      </c>
    </row>
    <row r="1033" spans="1:27" ht="39" x14ac:dyDescent="0.35">
      <c r="A1033" s="11">
        <v>1029</v>
      </c>
      <c r="B1033" s="11" t="s">
        <v>639</v>
      </c>
      <c r="C1033" s="11" t="s">
        <v>645</v>
      </c>
      <c r="D1033" s="11">
        <v>168</v>
      </c>
      <c r="E1033" s="15" t="s">
        <v>1175</v>
      </c>
      <c r="F1033" s="19"/>
      <c r="G1033" s="11" t="s">
        <v>63</v>
      </c>
      <c r="H1033" s="15" t="s">
        <v>1176</v>
      </c>
      <c r="I1033" s="11"/>
      <c r="J1033" s="11" t="s">
        <v>434</v>
      </c>
      <c r="K1033" s="11"/>
      <c r="L1033" s="11" t="s">
        <v>432</v>
      </c>
      <c r="M1033" s="11" t="s">
        <v>1147</v>
      </c>
      <c r="N1033" s="10">
        <f t="shared" si="36"/>
        <v>60000</v>
      </c>
      <c r="O1033" s="10">
        <v>60000</v>
      </c>
      <c r="P1033" s="10"/>
      <c r="Q1033" s="10"/>
      <c r="R1033" s="10"/>
      <c r="S1033" s="10"/>
      <c r="T1033" s="10"/>
      <c r="U1033" s="10">
        <f t="shared" si="35"/>
        <v>60000</v>
      </c>
      <c r="V1033" s="10"/>
      <c r="W1033" s="10"/>
      <c r="X1033" s="41"/>
      <c r="Y1033" s="41"/>
      <c r="Z1033" s="41"/>
      <c r="AA1033" s="41">
        <v>1</v>
      </c>
    </row>
    <row r="1034" spans="1:27" ht="104" x14ac:dyDescent="0.35">
      <c r="A1034" s="11">
        <v>1030</v>
      </c>
      <c r="B1034" s="11" t="s">
        <v>618</v>
      </c>
      <c r="C1034" s="11" t="s">
        <v>619</v>
      </c>
      <c r="D1034" s="11">
        <v>71</v>
      </c>
      <c r="E1034" s="15" t="s">
        <v>1099</v>
      </c>
      <c r="F1034" s="19"/>
      <c r="G1034" s="11" t="s">
        <v>76</v>
      </c>
      <c r="H1034" s="15" t="s">
        <v>1177</v>
      </c>
      <c r="I1034" s="11"/>
      <c r="J1034" s="11" t="s">
        <v>434</v>
      </c>
      <c r="K1034" s="11"/>
      <c r="L1034" s="11" t="s">
        <v>432</v>
      </c>
      <c r="M1034" s="11" t="s">
        <v>1147</v>
      </c>
      <c r="N1034" s="10">
        <f t="shared" si="36"/>
        <v>30000</v>
      </c>
      <c r="O1034" s="10">
        <v>30000</v>
      </c>
      <c r="P1034" s="10"/>
      <c r="Q1034" s="10"/>
      <c r="R1034" s="10"/>
      <c r="S1034" s="10"/>
      <c r="T1034" s="10"/>
      <c r="U1034" s="10">
        <f t="shared" si="35"/>
        <v>30000</v>
      </c>
      <c r="V1034" s="10"/>
      <c r="W1034" s="10"/>
      <c r="X1034" s="41"/>
      <c r="Y1034" s="41"/>
      <c r="Z1034" s="41"/>
      <c r="AA1034" s="41">
        <v>1</v>
      </c>
    </row>
    <row r="1035" spans="1:27" ht="65" x14ac:dyDescent="0.35">
      <c r="A1035" s="11">
        <v>1031</v>
      </c>
      <c r="B1035" s="11" t="s">
        <v>723</v>
      </c>
      <c r="C1035" s="11" t="s">
        <v>738</v>
      </c>
      <c r="D1035" s="11">
        <v>439</v>
      </c>
      <c r="E1035" s="15" t="s">
        <v>739</v>
      </c>
      <c r="F1035" s="19"/>
      <c r="G1035" s="11" t="s">
        <v>740</v>
      </c>
      <c r="H1035" s="15" t="s">
        <v>1178</v>
      </c>
      <c r="I1035" s="11"/>
      <c r="J1035" s="11" t="s">
        <v>434</v>
      </c>
      <c r="K1035" s="11"/>
      <c r="L1035" s="11" t="s">
        <v>432</v>
      </c>
      <c r="M1035" s="11" t="s">
        <v>1147</v>
      </c>
      <c r="N1035" s="10">
        <f t="shared" si="36"/>
        <v>30000</v>
      </c>
      <c r="O1035" s="10">
        <v>30000</v>
      </c>
      <c r="P1035" s="10"/>
      <c r="Q1035" s="10"/>
      <c r="R1035" s="10"/>
      <c r="S1035" s="10"/>
      <c r="T1035" s="10"/>
      <c r="U1035" s="10">
        <f t="shared" si="35"/>
        <v>30000</v>
      </c>
      <c r="V1035" s="10"/>
      <c r="W1035" s="10"/>
      <c r="X1035" s="41"/>
      <c r="Y1035" s="41"/>
      <c r="Z1035" s="41"/>
      <c r="AA1035" s="41">
        <v>1</v>
      </c>
    </row>
    <row r="1036" spans="1:27" ht="39" x14ac:dyDescent="0.35">
      <c r="A1036" s="11">
        <v>1032</v>
      </c>
      <c r="B1036" s="11" t="s">
        <v>639</v>
      </c>
      <c r="C1036" s="11" t="s">
        <v>645</v>
      </c>
      <c r="D1036" s="11">
        <v>168</v>
      </c>
      <c r="E1036" s="15" t="s">
        <v>1175</v>
      </c>
      <c r="F1036" s="19"/>
      <c r="G1036" s="11" t="s">
        <v>63</v>
      </c>
      <c r="H1036" s="15" t="s">
        <v>1179</v>
      </c>
      <c r="I1036" s="11"/>
      <c r="J1036" s="11" t="s">
        <v>434</v>
      </c>
      <c r="K1036" s="11"/>
      <c r="L1036" s="11" t="s">
        <v>432</v>
      </c>
      <c r="M1036" s="11" t="s">
        <v>1147</v>
      </c>
      <c r="N1036" s="10">
        <f t="shared" si="36"/>
        <v>60000</v>
      </c>
      <c r="O1036" s="10">
        <v>60000</v>
      </c>
      <c r="P1036" s="10"/>
      <c r="Q1036" s="10"/>
      <c r="R1036" s="10"/>
      <c r="S1036" s="10"/>
      <c r="T1036" s="10"/>
      <c r="U1036" s="10">
        <f t="shared" si="35"/>
        <v>60000</v>
      </c>
      <c r="V1036" s="10"/>
      <c r="W1036" s="10"/>
      <c r="X1036" s="41"/>
      <c r="Y1036" s="41"/>
      <c r="Z1036" s="41"/>
      <c r="AA1036" s="41">
        <v>1</v>
      </c>
    </row>
    <row r="1037" spans="1:27" ht="52" x14ac:dyDescent="0.35">
      <c r="A1037" s="11">
        <v>1033</v>
      </c>
      <c r="B1037" s="11" t="s">
        <v>723</v>
      </c>
      <c r="C1037" s="11" t="s">
        <v>724</v>
      </c>
      <c r="D1037" s="11">
        <v>408</v>
      </c>
      <c r="E1037" s="15" t="s">
        <v>728</v>
      </c>
      <c r="F1037" s="19"/>
      <c r="G1037" s="11" t="s">
        <v>729</v>
      </c>
      <c r="H1037" s="15" t="s">
        <v>1180</v>
      </c>
      <c r="I1037" s="11"/>
      <c r="J1037" s="11" t="s">
        <v>434</v>
      </c>
      <c r="K1037" s="11"/>
      <c r="L1037" s="11" t="s">
        <v>432</v>
      </c>
      <c r="M1037" s="11" t="s">
        <v>1147</v>
      </c>
      <c r="N1037" s="10">
        <f t="shared" si="36"/>
        <v>60000</v>
      </c>
      <c r="O1037" s="10">
        <v>60000</v>
      </c>
      <c r="P1037" s="10"/>
      <c r="Q1037" s="10"/>
      <c r="R1037" s="10"/>
      <c r="S1037" s="10"/>
      <c r="T1037" s="10"/>
      <c r="U1037" s="10">
        <f t="shared" si="35"/>
        <v>60000</v>
      </c>
      <c r="V1037" s="10"/>
      <c r="W1037" s="10"/>
      <c r="X1037" s="41"/>
      <c r="Y1037" s="41"/>
      <c r="Z1037" s="41"/>
      <c r="AA1037" s="41">
        <v>1</v>
      </c>
    </row>
    <row r="1038" spans="1:27" ht="78" x14ac:dyDescent="0.35">
      <c r="A1038" s="11">
        <v>1034</v>
      </c>
      <c r="B1038" s="11" t="s">
        <v>639</v>
      </c>
      <c r="C1038" s="11" t="s">
        <v>645</v>
      </c>
      <c r="D1038" s="11">
        <v>172</v>
      </c>
      <c r="E1038" s="15" t="s">
        <v>647</v>
      </c>
      <c r="F1038" s="19"/>
      <c r="G1038" s="11" t="s">
        <v>648</v>
      </c>
      <c r="H1038" s="15" t="s">
        <v>1181</v>
      </c>
      <c r="I1038" s="11"/>
      <c r="J1038" s="11" t="s">
        <v>434</v>
      </c>
      <c r="K1038" s="11"/>
      <c r="L1038" s="11" t="s">
        <v>432</v>
      </c>
      <c r="M1038" s="11" t="s">
        <v>1147</v>
      </c>
      <c r="N1038" s="10">
        <f t="shared" si="36"/>
        <v>30000</v>
      </c>
      <c r="O1038" s="10">
        <v>30000</v>
      </c>
      <c r="P1038" s="10"/>
      <c r="Q1038" s="10"/>
      <c r="R1038" s="10"/>
      <c r="S1038" s="10"/>
      <c r="T1038" s="10"/>
      <c r="U1038" s="10">
        <f t="shared" si="35"/>
        <v>30000</v>
      </c>
      <c r="V1038" s="10"/>
      <c r="W1038" s="10"/>
      <c r="X1038" s="41"/>
      <c r="Y1038" s="41"/>
      <c r="Z1038" s="41"/>
      <c r="AA1038" s="41">
        <v>1</v>
      </c>
    </row>
    <row r="1039" spans="1:27" ht="91" x14ac:dyDescent="0.35">
      <c r="A1039" s="11">
        <v>1035</v>
      </c>
      <c r="B1039" s="11" t="s">
        <v>639</v>
      </c>
      <c r="C1039" s="11" t="s">
        <v>645</v>
      </c>
      <c r="D1039" s="11">
        <v>167</v>
      </c>
      <c r="E1039" s="15" t="s">
        <v>853</v>
      </c>
      <c r="F1039" s="19"/>
      <c r="G1039" s="11" t="s">
        <v>63</v>
      </c>
      <c r="H1039" s="15" t="s">
        <v>1182</v>
      </c>
      <c r="I1039" s="11"/>
      <c r="J1039" s="11" t="s">
        <v>434</v>
      </c>
      <c r="K1039" s="11"/>
      <c r="L1039" s="11" t="s">
        <v>432</v>
      </c>
      <c r="M1039" s="11" t="s">
        <v>1147</v>
      </c>
      <c r="N1039" s="10">
        <f t="shared" si="36"/>
        <v>60000</v>
      </c>
      <c r="O1039" s="10">
        <v>60000</v>
      </c>
      <c r="P1039" s="10"/>
      <c r="Q1039" s="10"/>
      <c r="R1039" s="10"/>
      <c r="S1039" s="10"/>
      <c r="T1039" s="10"/>
      <c r="U1039" s="10">
        <f t="shared" si="35"/>
        <v>60000</v>
      </c>
      <c r="V1039" s="10"/>
      <c r="W1039" s="10"/>
      <c r="X1039" s="41"/>
      <c r="Y1039" s="41"/>
      <c r="Z1039" s="41"/>
      <c r="AA1039" s="41">
        <v>1</v>
      </c>
    </row>
    <row r="1040" spans="1:27" ht="104" x14ac:dyDescent="0.35">
      <c r="A1040" s="11">
        <v>1036</v>
      </c>
      <c r="B1040" s="11" t="s">
        <v>672</v>
      </c>
      <c r="C1040" s="11" t="s">
        <v>673</v>
      </c>
      <c r="D1040" s="11">
        <v>282</v>
      </c>
      <c r="E1040" s="15" t="s">
        <v>684</v>
      </c>
      <c r="F1040" s="19"/>
      <c r="G1040" s="11" t="s">
        <v>685</v>
      </c>
      <c r="H1040" s="15" t="s">
        <v>1183</v>
      </c>
      <c r="I1040" s="11"/>
      <c r="J1040" s="11" t="s">
        <v>434</v>
      </c>
      <c r="K1040" s="11"/>
      <c r="L1040" s="11" t="s">
        <v>432</v>
      </c>
      <c r="M1040" s="11" t="s">
        <v>1184</v>
      </c>
      <c r="N1040" s="10">
        <v>1474800</v>
      </c>
      <c r="O1040" s="10"/>
      <c r="P1040" s="10"/>
      <c r="Q1040" s="10"/>
      <c r="R1040" s="10"/>
      <c r="S1040" s="10"/>
      <c r="T1040" s="10"/>
      <c r="U1040" s="10">
        <f t="shared" si="35"/>
        <v>1474800</v>
      </c>
      <c r="V1040" s="10"/>
      <c r="W1040" s="10"/>
      <c r="X1040" s="41"/>
      <c r="Y1040" s="41"/>
      <c r="Z1040" s="41"/>
      <c r="AA1040" s="41">
        <v>1</v>
      </c>
    </row>
    <row r="1041" spans="1:27" ht="39" x14ac:dyDescent="0.35">
      <c r="A1041" s="11">
        <v>1037</v>
      </c>
      <c r="B1041" s="11" t="s">
        <v>672</v>
      </c>
      <c r="C1041" s="11" t="s">
        <v>673</v>
      </c>
      <c r="D1041" s="11">
        <v>292</v>
      </c>
      <c r="E1041" s="15" t="s">
        <v>694</v>
      </c>
      <c r="F1041" s="19"/>
      <c r="G1041" s="11" t="s">
        <v>407</v>
      </c>
      <c r="H1041" s="15" t="s">
        <v>1185</v>
      </c>
      <c r="I1041" s="11"/>
      <c r="J1041" s="11" t="s">
        <v>90</v>
      </c>
      <c r="K1041" s="11"/>
      <c r="L1041" s="11" t="s">
        <v>432</v>
      </c>
      <c r="M1041" s="11" t="s">
        <v>1184</v>
      </c>
      <c r="N1041" s="10">
        <v>1222369</v>
      </c>
      <c r="O1041" s="10"/>
      <c r="P1041" s="10"/>
      <c r="Q1041" s="10"/>
      <c r="R1041" s="10"/>
      <c r="S1041" s="10"/>
      <c r="T1041" s="10"/>
      <c r="U1041" s="10">
        <f t="shared" si="35"/>
        <v>1222369</v>
      </c>
      <c r="V1041" s="10"/>
      <c r="W1041" s="10"/>
      <c r="X1041" s="41"/>
      <c r="Y1041" s="41"/>
      <c r="Z1041" s="41"/>
      <c r="AA1041" s="41">
        <v>1</v>
      </c>
    </row>
    <row r="1042" spans="1:27" ht="91" x14ac:dyDescent="0.35">
      <c r="A1042" s="11">
        <v>1038</v>
      </c>
      <c r="B1042" s="11" t="s">
        <v>639</v>
      </c>
      <c r="C1042" s="11" t="s">
        <v>640</v>
      </c>
      <c r="D1042" s="11">
        <v>143</v>
      </c>
      <c r="E1042" s="15" t="s">
        <v>643</v>
      </c>
      <c r="F1042" s="19"/>
      <c r="G1042" s="11" t="s">
        <v>63</v>
      </c>
      <c r="H1042" s="15" t="s">
        <v>1186</v>
      </c>
      <c r="I1042" s="11"/>
      <c r="J1042" s="11" t="s">
        <v>434</v>
      </c>
      <c r="K1042" s="11"/>
      <c r="L1042" s="11" t="s">
        <v>432</v>
      </c>
      <c r="M1042" s="11" t="s">
        <v>1187</v>
      </c>
      <c r="N1042" s="10">
        <f t="shared" ref="N1042:N1105" si="37">SUM(O1042:S1042)</f>
        <v>151625</v>
      </c>
      <c r="O1042" s="10">
        <v>151625</v>
      </c>
      <c r="P1042" s="10"/>
      <c r="Q1042" s="10"/>
      <c r="R1042" s="10"/>
      <c r="S1042" s="10"/>
      <c r="T1042" s="10"/>
      <c r="U1042" s="10">
        <f t="shared" si="35"/>
        <v>151625</v>
      </c>
      <c r="V1042" s="10"/>
      <c r="W1042" s="10"/>
      <c r="X1042" s="41"/>
      <c r="Y1042" s="41"/>
      <c r="Z1042" s="41"/>
      <c r="AA1042" s="41">
        <v>1</v>
      </c>
    </row>
    <row r="1043" spans="1:27" ht="91" x14ac:dyDescent="0.35">
      <c r="A1043" s="11">
        <v>1039</v>
      </c>
      <c r="B1043" s="11" t="s">
        <v>639</v>
      </c>
      <c r="C1043" s="11" t="s">
        <v>640</v>
      </c>
      <c r="D1043" s="11">
        <v>143</v>
      </c>
      <c r="E1043" s="15" t="s">
        <v>643</v>
      </c>
      <c r="F1043" s="19"/>
      <c r="G1043" s="11" t="s">
        <v>63</v>
      </c>
      <c r="H1043" s="15" t="s">
        <v>1188</v>
      </c>
      <c r="I1043" s="11"/>
      <c r="J1043" s="11" t="s">
        <v>434</v>
      </c>
      <c r="K1043" s="11"/>
      <c r="L1043" s="11" t="s">
        <v>432</v>
      </c>
      <c r="M1043" s="11" t="s">
        <v>1187</v>
      </c>
      <c r="N1043" s="10">
        <f t="shared" si="37"/>
        <v>735243.75</v>
      </c>
      <c r="O1043" s="10">
        <v>312046.88</v>
      </c>
      <c r="P1043" s="10"/>
      <c r="Q1043" s="10"/>
      <c r="R1043" s="10"/>
      <c r="S1043" s="10">
        <v>423196.87</v>
      </c>
      <c r="T1043" s="10"/>
      <c r="U1043" s="10">
        <f t="shared" si="35"/>
        <v>735243.75</v>
      </c>
      <c r="V1043" s="10"/>
      <c r="W1043" s="10"/>
      <c r="X1043" s="41"/>
      <c r="Y1043" s="41"/>
      <c r="Z1043" s="41"/>
      <c r="AA1043" s="41">
        <v>1</v>
      </c>
    </row>
    <row r="1044" spans="1:27" ht="91" x14ac:dyDescent="0.35">
      <c r="A1044" s="11">
        <v>1040</v>
      </c>
      <c r="B1044" s="11" t="s">
        <v>639</v>
      </c>
      <c r="C1044" s="11" t="s">
        <v>640</v>
      </c>
      <c r="D1044" s="11">
        <v>143</v>
      </c>
      <c r="E1044" s="15" t="s">
        <v>643</v>
      </c>
      <c r="F1044" s="19"/>
      <c r="G1044" s="11" t="s">
        <v>63</v>
      </c>
      <c r="H1044" s="15" t="s">
        <v>1189</v>
      </c>
      <c r="I1044" s="11"/>
      <c r="J1044" s="11" t="s">
        <v>407</v>
      </c>
      <c r="K1044" s="11"/>
      <c r="L1044" s="11" t="s">
        <v>432</v>
      </c>
      <c r="M1044" s="11" t="s">
        <v>1187</v>
      </c>
      <c r="N1044" s="10">
        <f t="shared" si="37"/>
        <v>157250</v>
      </c>
      <c r="O1044" s="10">
        <v>157250</v>
      </c>
      <c r="P1044" s="10"/>
      <c r="Q1044" s="10"/>
      <c r="R1044" s="10"/>
      <c r="S1044" s="10"/>
      <c r="T1044" s="10"/>
      <c r="U1044" s="10">
        <f t="shared" si="35"/>
        <v>157250</v>
      </c>
      <c r="V1044" s="10"/>
      <c r="W1044" s="10"/>
      <c r="X1044" s="41"/>
      <c r="Y1044" s="41"/>
      <c r="Z1044" s="41"/>
      <c r="AA1044" s="41">
        <v>1</v>
      </c>
    </row>
    <row r="1045" spans="1:27" ht="91" x14ac:dyDescent="0.35">
      <c r="A1045" s="11">
        <v>1041</v>
      </c>
      <c r="B1045" s="11" t="s">
        <v>639</v>
      </c>
      <c r="C1045" s="11" t="s">
        <v>640</v>
      </c>
      <c r="D1045" s="11">
        <v>143</v>
      </c>
      <c r="E1045" s="15" t="s">
        <v>643</v>
      </c>
      <c r="F1045" s="19"/>
      <c r="G1045" s="11" t="s">
        <v>63</v>
      </c>
      <c r="H1045" s="15" t="s">
        <v>1190</v>
      </c>
      <c r="I1045" s="11"/>
      <c r="J1045" s="11" t="s">
        <v>434</v>
      </c>
      <c r="K1045" s="11"/>
      <c r="L1045" s="11" t="s">
        <v>432</v>
      </c>
      <c r="M1045" s="11" t="s">
        <v>1187</v>
      </c>
      <c r="N1045" s="10">
        <f t="shared" si="37"/>
        <v>10000</v>
      </c>
      <c r="O1045" s="10">
        <v>10000</v>
      </c>
      <c r="P1045" s="10"/>
      <c r="Q1045" s="10"/>
      <c r="R1045" s="10"/>
      <c r="S1045" s="10"/>
      <c r="T1045" s="10"/>
      <c r="U1045" s="10">
        <f t="shared" si="35"/>
        <v>10000</v>
      </c>
      <c r="V1045" s="10"/>
      <c r="W1045" s="10"/>
      <c r="X1045" s="41"/>
      <c r="Y1045" s="41"/>
      <c r="Z1045" s="41"/>
      <c r="AA1045" s="41">
        <v>1</v>
      </c>
    </row>
    <row r="1046" spans="1:27" ht="91" x14ac:dyDescent="0.35">
      <c r="A1046" s="11">
        <v>1042</v>
      </c>
      <c r="B1046" s="11" t="s">
        <v>639</v>
      </c>
      <c r="C1046" s="11" t="s">
        <v>640</v>
      </c>
      <c r="D1046" s="11">
        <v>143</v>
      </c>
      <c r="E1046" s="15" t="s">
        <v>643</v>
      </c>
      <c r="F1046" s="19"/>
      <c r="G1046" s="11" t="s">
        <v>63</v>
      </c>
      <c r="H1046" s="15" t="s">
        <v>1191</v>
      </c>
      <c r="I1046" s="11"/>
      <c r="J1046" s="11" t="s">
        <v>434</v>
      </c>
      <c r="K1046" s="11"/>
      <c r="L1046" s="11" t="s">
        <v>432</v>
      </c>
      <c r="M1046" s="11" t="s">
        <v>1187</v>
      </c>
      <c r="N1046" s="10">
        <f t="shared" si="37"/>
        <v>149350</v>
      </c>
      <c r="O1046" s="10">
        <v>149350</v>
      </c>
      <c r="P1046" s="10"/>
      <c r="Q1046" s="10"/>
      <c r="R1046" s="10"/>
      <c r="S1046" s="10"/>
      <c r="T1046" s="10"/>
      <c r="U1046" s="10">
        <f t="shared" si="35"/>
        <v>149350</v>
      </c>
      <c r="V1046" s="10"/>
      <c r="W1046" s="10"/>
      <c r="X1046" s="41"/>
      <c r="Y1046" s="41"/>
      <c r="Z1046" s="41"/>
      <c r="AA1046" s="41">
        <v>1</v>
      </c>
    </row>
    <row r="1047" spans="1:27" ht="91" x14ac:dyDescent="0.35">
      <c r="A1047" s="11">
        <v>1043</v>
      </c>
      <c r="B1047" s="11" t="s">
        <v>639</v>
      </c>
      <c r="C1047" s="11" t="s">
        <v>640</v>
      </c>
      <c r="D1047" s="11">
        <v>143</v>
      </c>
      <c r="E1047" s="15" t="s">
        <v>643</v>
      </c>
      <c r="F1047" s="19"/>
      <c r="G1047" s="11" t="s">
        <v>63</v>
      </c>
      <c r="H1047" s="15" t="s">
        <v>1192</v>
      </c>
      <c r="I1047" s="11"/>
      <c r="J1047" s="11" t="s">
        <v>434</v>
      </c>
      <c r="K1047" s="11"/>
      <c r="L1047" s="11" t="s">
        <v>432</v>
      </c>
      <c r="M1047" s="11" t="s">
        <v>1187</v>
      </c>
      <c r="N1047" s="10">
        <f t="shared" si="37"/>
        <v>516502.5</v>
      </c>
      <c r="O1047" s="10">
        <v>357684</v>
      </c>
      <c r="P1047" s="10"/>
      <c r="Q1047" s="10"/>
      <c r="R1047" s="10"/>
      <c r="S1047" s="10">
        <v>158818.5</v>
      </c>
      <c r="T1047" s="10"/>
      <c r="U1047" s="10">
        <f t="shared" si="35"/>
        <v>516502.5</v>
      </c>
      <c r="V1047" s="10"/>
      <c r="W1047" s="10"/>
      <c r="X1047" s="41"/>
      <c r="Y1047" s="41"/>
      <c r="Z1047" s="41"/>
      <c r="AA1047" s="41">
        <v>1</v>
      </c>
    </row>
    <row r="1048" spans="1:27" ht="91" x14ac:dyDescent="0.35">
      <c r="A1048" s="11">
        <v>1044</v>
      </c>
      <c r="B1048" s="11" t="s">
        <v>639</v>
      </c>
      <c r="C1048" s="11" t="s">
        <v>640</v>
      </c>
      <c r="D1048" s="11">
        <v>143</v>
      </c>
      <c r="E1048" s="15" t="s">
        <v>643</v>
      </c>
      <c r="F1048" s="19"/>
      <c r="G1048" s="11" t="s">
        <v>63</v>
      </c>
      <c r="H1048" s="15" t="s">
        <v>1193</v>
      </c>
      <c r="I1048" s="11"/>
      <c r="J1048" s="11" t="s">
        <v>434</v>
      </c>
      <c r="K1048" s="11"/>
      <c r="L1048" s="11" t="s">
        <v>432</v>
      </c>
      <c r="M1048" s="11" t="s">
        <v>1187</v>
      </c>
      <c r="N1048" s="10">
        <f t="shared" si="37"/>
        <v>199522.5</v>
      </c>
      <c r="O1048" s="10">
        <v>199522</v>
      </c>
      <c r="P1048" s="10"/>
      <c r="Q1048" s="10"/>
      <c r="R1048" s="10"/>
      <c r="S1048" s="10">
        <v>0.5</v>
      </c>
      <c r="T1048" s="10"/>
      <c r="U1048" s="10">
        <f t="shared" si="35"/>
        <v>199522.5</v>
      </c>
      <c r="V1048" s="10"/>
      <c r="W1048" s="10"/>
      <c r="X1048" s="41"/>
      <c r="Y1048" s="41"/>
      <c r="Z1048" s="41"/>
      <c r="AA1048" s="41">
        <v>1</v>
      </c>
    </row>
    <row r="1049" spans="1:27" ht="91" x14ac:dyDescent="0.35">
      <c r="A1049" s="11">
        <v>1045</v>
      </c>
      <c r="B1049" s="11" t="s">
        <v>639</v>
      </c>
      <c r="C1049" s="11" t="s">
        <v>640</v>
      </c>
      <c r="D1049" s="11">
        <v>143</v>
      </c>
      <c r="E1049" s="15" t="s">
        <v>643</v>
      </c>
      <c r="F1049" s="19"/>
      <c r="G1049" s="11" t="s">
        <v>63</v>
      </c>
      <c r="H1049" s="15" t="s">
        <v>1194</v>
      </c>
      <c r="I1049" s="11"/>
      <c r="J1049" s="11" t="s">
        <v>434</v>
      </c>
      <c r="K1049" s="11"/>
      <c r="L1049" s="11" t="s">
        <v>432</v>
      </c>
      <c r="M1049" s="11" t="s">
        <v>1187</v>
      </c>
      <c r="N1049" s="10">
        <f t="shared" si="37"/>
        <v>101250</v>
      </c>
      <c r="O1049" s="10">
        <v>101250</v>
      </c>
      <c r="P1049" s="10"/>
      <c r="Q1049" s="10"/>
      <c r="R1049" s="10"/>
      <c r="S1049" s="10"/>
      <c r="T1049" s="10"/>
      <c r="U1049" s="10">
        <f t="shared" si="35"/>
        <v>101250</v>
      </c>
      <c r="V1049" s="10"/>
      <c r="W1049" s="10"/>
      <c r="X1049" s="41"/>
      <c r="Y1049" s="41"/>
      <c r="Z1049" s="41"/>
      <c r="AA1049" s="41">
        <v>1</v>
      </c>
    </row>
    <row r="1050" spans="1:27" ht="91" x14ac:dyDescent="0.35">
      <c r="A1050" s="11">
        <v>1046</v>
      </c>
      <c r="B1050" s="11" t="s">
        <v>639</v>
      </c>
      <c r="C1050" s="11" t="s">
        <v>640</v>
      </c>
      <c r="D1050" s="11">
        <v>143</v>
      </c>
      <c r="E1050" s="15" t="s">
        <v>643</v>
      </c>
      <c r="F1050" s="19"/>
      <c r="G1050" s="11" t="s">
        <v>63</v>
      </c>
      <c r="H1050" s="15" t="s">
        <v>1195</v>
      </c>
      <c r="I1050" s="11"/>
      <c r="J1050" s="11" t="s">
        <v>434</v>
      </c>
      <c r="K1050" s="11"/>
      <c r="L1050" s="11" t="s">
        <v>432</v>
      </c>
      <c r="M1050" s="11" t="s">
        <v>1187</v>
      </c>
      <c r="N1050" s="10">
        <f t="shared" si="37"/>
        <v>336750</v>
      </c>
      <c r="O1050" s="10">
        <v>235725</v>
      </c>
      <c r="P1050" s="10"/>
      <c r="Q1050" s="10"/>
      <c r="R1050" s="10"/>
      <c r="S1050" s="10">
        <v>101025</v>
      </c>
      <c r="T1050" s="10"/>
      <c r="U1050" s="10">
        <f t="shared" si="35"/>
        <v>336750</v>
      </c>
      <c r="V1050" s="10"/>
      <c r="W1050" s="10"/>
      <c r="X1050" s="41"/>
      <c r="Y1050" s="41"/>
      <c r="Z1050" s="41"/>
      <c r="AA1050" s="41">
        <v>1</v>
      </c>
    </row>
    <row r="1051" spans="1:27" ht="91" x14ac:dyDescent="0.35">
      <c r="A1051" s="11">
        <v>1047</v>
      </c>
      <c r="B1051" s="11" t="s">
        <v>639</v>
      </c>
      <c r="C1051" s="11" t="s">
        <v>640</v>
      </c>
      <c r="D1051" s="11">
        <v>143</v>
      </c>
      <c r="E1051" s="15" t="s">
        <v>643</v>
      </c>
      <c r="F1051" s="19"/>
      <c r="G1051" s="11" t="s">
        <v>63</v>
      </c>
      <c r="H1051" s="15" t="s">
        <v>1196</v>
      </c>
      <c r="I1051" s="11"/>
      <c r="J1051" s="11" t="s">
        <v>434</v>
      </c>
      <c r="K1051" s="11"/>
      <c r="L1051" s="11" t="s">
        <v>432</v>
      </c>
      <c r="M1051" s="11" t="s">
        <v>1187</v>
      </c>
      <c r="N1051" s="10">
        <f t="shared" si="37"/>
        <v>234000</v>
      </c>
      <c r="O1051" s="10">
        <v>234000</v>
      </c>
      <c r="P1051" s="10"/>
      <c r="Q1051" s="10"/>
      <c r="R1051" s="10"/>
      <c r="S1051" s="10"/>
      <c r="T1051" s="10"/>
      <c r="U1051" s="10">
        <f t="shared" si="35"/>
        <v>234000</v>
      </c>
      <c r="V1051" s="10"/>
      <c r="W1051" s="10"/>
      <c r="X1051" s="41"/>
      <c r="Y1051" s="41"/>
      <c r="Z1051" s="41"/>
      <c r="AA1051" s="41">
        <v>1</v>
      </c>
    </row>
    <row r="1052" spans="1:27" ht="91" x14ac:dyDescent="0.35">
      <c r="A1052" s="11">
        <v>1048</v>
      </c>
      <c r="B1052" s="11" t="s">
        <v>639</v>
      </c>
      <c r="C1052" s="11" t="s">
        <v>640</v>
      </c>
      <c r="D1052" s="11">
        <v>143</v>
      </c>
      <c r="E1052" s="15" t="s">
        <v>643</v>
      </c>
      <c r="F1052" s="19"/>
      <c r="G1052" s="11" t="s">
        <v>63</v>
      </c>
      <c r="H1052" s="15" t="s">
        <v>1197</v>
      </c>
      <c r="I1052" s="11"/>
      <c r="J1052" s="11" t="s">
        <v>434</v>
      </c>
      <c r="K1052" s="11"/>
      <c r="L1052" s="11" t="s">
        <v>432</v>
      </c>
      <c r="M1052" s="11" t="s">
        <v>1187</v>
      </c>
      <c r="N1052" s="10">
        <f t="shared" si="37"/>
        <v>143750</v>
      </c>
      <c r="O1052" s="10">
        <v>143750</v>
      </c>
      <c r="P1052" s="10"/>
      <c r="Q1052" s="10"/>
      <c r="R1052" s="10"/>
      <c r="S1052" s="10"/>
      <c r="T1052" s="10"/>
      <c r="U1052" s="10">
        <f t="shared" si="35"/>
        <v>143750</v>
      </c>
      <c r="V1052" s="10"/>
      <c r="W1052" s="10"/>
      <c r="X1052" s="41"/>
      <c r="Y1052" s="41"/>
      <c r="Z1052" s="41"/>
      <c r="AA1052" s="41">
        <v>1</v>
      </c>
    </row>
    <row r="1053" spans="1:27" ht="91" x14ac:dyDescent="0.35">
      <c r="A1053" s="11">
        <v>1049</v>
      </c>
      <c r="B1053" s="11" t="s">
        <v>639</v>
      </c>
      <c r="C1053" s="11" t="s">
        <v>640</v>
      </c>
      <c r="D1053" s="11">
        <v>143</v>
      </c>
      <c r="E1053" s="15" t="s">
        <v>643</v>
      </c>
      <c r="F1053" s="19"/>
      <c r="G1053" s="11" t="s">
        <v>63</v>
      </c>
      <c r="H1053" s="15" t="s">
        <v>1198</v>
      </c>
      <c r="I1053" s="11"/>
      <c r="J1053" s="11" t="s">
        <v>434</v>
      </c>
      <c r="K1053" s="11"/>
      <c r="L1053" s="11" t="s">
        <v>432</v>
      </c>
      <c r="M1053" s="11" t="s">
        <v>1187</v>
      </c>
      <c r="N1053" s="10">
        <f t="shared" si="37"/>
        <v>59998.75</v>
      </c>
      <c r="O1053" s="10">
        <v>59998.75</v>
      </c>
      <c r="P1053" s="10"/>
      <c r="Q1053" s="10"/>
      <c r="R1053" s="10"/>
      <c r="S1053" s="10"/>
      <c r="T1053" s="10"/>
      <c r="U1053" s="10">
        <f t="shared" si="35"/>
        <v>59998.75</v>
      </c>
      <c r="V1053" s="10"/>
      <c r="W1053" s="10"/>
      <c r="X1053" s="41"/>
      <c r="Y1053" s="41"/>
      <c r="Z1053" s="41"/>
      <c r="AA1053" s="41">
        <v>1</v>
      </c>
    </row>
    <row r="1054" spans="1:27" ht="91" x14ac:dyDescent="0.35">
      <c r="A1054" s="11">
        <v>1050</v>
      </c>
      <c r="B1054" s="11" t="s">
        <v>639</v>
      </c>
      <c r="C1054" s="11" t="s">
        <v>640</v>
      </c>
      <c r="D1054" s="11">
        <v>143</v>
      </c>
      <c r="E1054" s="15" t="s">
        <v>643</v>
      </c>
      <c r="F1054" s="19"/>
      <c r="G1054" s="11" t="s">
        <v>63</v>
      </c>
      <c r="H1054" s="15" t="s">
        <v>1199</v>
      </c>
      <c r="I1054" s="11"/>
      <c r="J1054" s="11" t="s">
        <v>434</v>
      </c>
      <c r="K1054" s="11"/>
      <c r="L1054" s="11" t="s">
        <v>432</v>
      </c>
      <c r="M1054" s="11" t="s">
        <v>1187</v>
      </c>
      <c r="N1054" s="10">
        <f t="shared" si="37"/>
        <v>49000</v>
      </c>
      <c r="O1054" s="10">
        <v>33300</v>
      </c>
      <c r="P1054" s="10"/>
      <c r="Q1054" s="10"/>
      <c r="R1054" s="10"/>
      <c r="S1054" s="10">
        <v>15700</v>
      </c>
      <c r="T1054" s="10"/>
      <c r="U1054" s="10">
        <f t="shared" si="35"/>
        <v>49000</v>
      </c>
      <c r="V1054" s="10"/>
      <c r="W1054" s="10"/>
      <c r="X1054" s="41"/>
      <c r="Y1054" s="41"/>
      <c r="Z1054" s="41"/>
      <c r="AA1054" s="41">
        <v>1</v>
      </c>
    </row>
    <row r="1055" spans="1:27" ht="91" x14ac:dyDescent="0.35">
      <c r="A1055" s="11">
        <v>1051</v>
      </c>
      <c r="B1055" s="11" t="s">
        <v>639</v>
      </c>
      <c r="C1055" s="11" t="s">
        <v>640</v>
      </c>
      <c r="D1055" s="11">
        <v>143</v>
      </c>
      <c r="E1055" s="15" t="s">
        <v>643</v>
      </c>
      <c r="F1055" s="19"/>
      <c r="G1055" s="11" t="s">
        <v>63</v>
      </c>
      <c r="H1055" s="15" t="s">
        <v>1200</v>
      </c>
      <c r="I1055" s="11"/>
      <c r="J1055" s="11" t="s">
        <v>434</v>
      </c>
      <c r="K1055" s="11"/>
      <c r="L1055" s="11" t="s">
        <v>432</v>
      </c>
      <c r="M1055" s="11" t="s">
        <v>1187</v>
      </c>
      <c r="N1055" s="10">
        <f t="shared" si="37"/>
        <v>98625</v>
      </c>
      <c r="O1055" s="10">
        <v>98625</v>
      </c>
      <c r="P1055" s="10"/>
      <c r="Q1055" s="10"/>
      <c r="R1055" s="10"/>
      <c r="S1055" s="10"/>
      <c r="T1055" s="10"/>
      <c r="U1055" s="10">
        <f t="shared" si="35"/>
        <v>98625</v>
      </c>
      <c r="V1055" s="10"/>
      <c r="W1055" s="10"/>
      <c r="X1055" s="41"/>
      <c r="Y1055" s="41"/>
      <c r="Z1055" s="41"/>
      <c r="AA1055" s="41">
        <v>1</v>
      </c>
    </row>
    <row r="1056" spans="1:27" ht="91" x14ac:dyDescent="0.35">
      <c r="A1056" s="11">
        <v>1052</v>
      </c>
      <c r="B1056" s="11" t="s">
        <v>639</v>
      </c>
      <c r="C1056" s="11" t="s">
        <v>640</v>
      </c>
      <c r="D1056" s="11">
        <v>143</v>
      </c>
      <c r="E1056" s="15" t="s">
        <v>643</v>
      </c>
      <c r="F1056" s="19"/>
      <c r="G1056" s="11" t="s">
        <v>63</v>
      </c>
      <c r="H1056" s="15" t="s">
        <v>1201</v>
      </c>
      <c r="I1056" s="11"/>
      <c r="J1056" s="11" t="s">
        <v>434</v>
      </c>
      <c r="K1056" s="11"/>
      <c r="L1056" s="11" t="s">
        <v>432</v>
      </c>
      <c r="M1056" s="11" t="s">
        <v>1187</v>
      </c>
      <c r="N1056" s="10">
        <f t="shared" si="37"/>
        <v>102080</v>
      </c>
      <c r="O1056" s="10">
        <v>102080</v>
      </c>
      <c r="P1056" s="10"/>
      <c r="Q1056" s="10"/>
      <c r="R1056" s="10"/>
      <c r="S1056" s="10"/>
      <c r="T1056" s="10"/>
      <c r="U1056" s="10">
        <f t="shared" si="35"/>
        <v>102080</v>
      </c>
      <c r="V1056" s="10"/>
      <c r="W1056" s="10"/>
      <c r="X1056" s="41"/>
      <c r="Y1056" s="41"/>
      <c r="Z1056" s="41"/>
      <c r="AA1056" s="41">
        <v>1</v>
      </c>
    </row>
    <row r="1057" spans="1:27" ht="91" x14ac:dyDescent="0.35">
      <c r="A1057" s="11">
        <v>1053</v>
      </c>
      <c r="B1057" s="11" t="s">
        <v>639</v>
      </c>
      <c r="C1057" s="11" t="s">
        <v>640</v>
      </c>
      <c r="D1057" s="11">
        <v>143</v>
      </c>
      <c r="E1057" s="15" t="s">
        <v>643</v>
      </c>
      <c r="F1057" s="19"/>
      <c r="G1057" s="11" t="s">
        <v>63</v>
      </c>
      <c r="H1057" s="15" t="s">
        <v>1202</v>
      </c>
      <c r="I1057" s="11"/>
      <c r="J1057" s="11" t="s">
        <v>434</v>
      </c>
      <c r="K1057" s="11"/>
      <c r="L1057" s="11" t="s">
        <v>432</v>
      </c>
      <c r="M1057" s="11" t="s">
        <v>1187</v>
      </c>
      <c r="N1057" s="10">
        <f t="shared" si="37"/>
        <v>440671</v>
      </c>
      <c r="O1057" s="10">
        <v>154235</v>
      </c>
      <c r="P1057" s="10"/>
      <c r="Q1057" s="10"/>
      <c r="R1057" s="10"/>
      <c r="S1057" s="10">
        <v>286436</v>
      </c>
      <c r="T1057" s="10"/>
      <c r="U1057" s="10">
        <f t="shared" si="35"/>
        <v>440671</v>
      </c>
      <c r="V1057" s="10"/>
      <c r="W1057" s="10"/>
      <c r="X1057" s="41"/>
      <c r="Y1057" s="41"/>
      <c r="Z1057" s="41"/>
      <c r="AA1057" s="41">
        <v>1</v>
      </c>
    </row>
    <row r="1058" spans="1:27" ht="91" x14ac:dyDescent="0.35">
      <c r="A1058" s="11">
        <v>1054</v>
      </c>
      <c r="B1058" s="11" t="s">
        <v>639</v>
      </c>
      <c r="C1058" s="11" t="s">
        <v>640</v>
      </c>
      <c r="D1058" s="11">
        <v>143</v>
      </c>
      <c r="E1058" s="15" t="s">
        <v>643</v>
      </c>
      <c r="F1058" s="19"/>
      <c r="G1058" s="11" t="s">
        <v>63</v>
      </c>
      <c r="H1058" s="15" t="s">
        <v>1203</v>
      </c>
      <c r="I1058" s="11"/>
      <c r="J1058" s="11" t="s">
        <v>434</v>
      </c>
      <c r="K1058" s="11"/>
      <c r="L1058" s="11" t="s">
        <v>432</v>
      </c>
      <c r="M1058" s="11" t="s">
        <v>1187</v>
      </c>
      <c r="N1058" s="10">
        <f t="shared" si="37"/>
        <v>193750</v>
      </c>
      <c r="O1058" s="10">
        <v>193750</v>
      </c>
      <c r="P1058" s="10"/>
      <c r="Q1058" s="10"/>
      <c r="R1058" s="10"/>
      <c r="S1058" s="10"/>
      <c r="T1058" s="10"/>
      <c r="U1058" s="10">
        <f t="shared" si="35"/>
        <v>193750</v>
      </c>
      <c r="V1058" s="10"/>
      <c r="W1058" s="10"/>
      <c r="X1058" s="41"/>
      <c r="Y1058" s="41"/>
      <c r="Z1058" s="41"/>
      <c r="AA1058" s="41">
        <v>1</v>
      </c>
    </row>
    <row r="1059" spans="1:27" ht="91" x14ac:dyDescent="0.35">
      <c r="A1059" s="11">
        <v>1055</v>
      </c>
      <c r="B1059" s="11" t="s">
        <v>639</v>
      </c>
      <c r="C1059" s="11" t="s">
        <v>640</v>
      </c>
      <c r="D1059" s="11">
        <v>143</v>
      </c>
      <c r="E1059" s="15" t="s">
        <v>643</v>
      </c>
      <c r="F1059" s="19"/>
      <c r="G1059" s="11" t="s">
        <v>63</v>
      </c>
      <c r="H1059" s="15" t="s">
        <v>1204</v>
      </c>
      <c r="I1059" s="11"/>
      <c r="J1059" s="11" t="s">
        <v>434</v>
      </c>
      <c r="K1059" s="11"/>
      <c r="L1059" s="11" t="s">
        <v>432</v>
      </c>
      <c r="M1059" s="11" t="s">
        <v>1187</v>
      </c>
      <c r="N1059" s="10">
        <f t="shared" si="37"/>
        <v>461537.5</v>
      </c>
      <c r="O1059" s="10">
        <v>161538</v>
      </c>
      <c r="P1059" s="10"/>
      <c r="Q1059" s="10"/>
      <c r="R1059" s="10"/>
      <c r="S1059" s="10">
        <v>299999.5</v>
      </c>
      <c r="T1059" s="10"/>
      <c r="U1059" s="10">
        <f t="shared" si="35"/>
        <v>461537.5</v>
      </c>
      <c r="V1059" s="10"/>
      <c r="W1059" s="10"/>
      <c r="X1059" s="41"/>
      <c r="Y1059" s="41"/>
      <c r="Z1059" s="41"/>
      <c r="AA1059" s="41">
        <v>1</v>
      </c>
    </row>
    <row r="1060" spans="1:27" ht="91" x14ac:dyDescent="0.35">
      <c r="A1060" s="11">
        <v>1056</v>
      </c>
      <c r="B1060" s="11" t="s">
        <v>639</v>
      </c>
      <c r="C1060" s="11" t="s">
        <v>640</v>
      </c>
      <c r="D1060" s="11">
        <v>143</v>
      </c>
      <c r="E1060" s="15" t="s">
        <v>643</v>
      </c>
      <c r="F1060" s="19"/>
      <c r="G1060" s="11" t="s">
        <v>63</v>
      </c>
      <c r="H1060" s="15" t="s">
        <v>1205</v>
      </c>
      <c r="I1060" s="11"/>
      <c r="J1060" s="11" t="s">
        <v>434</v>
      </c>
      <c r="K1060" s="11"/>
      <c r="L1060" s="11" t="s">
        <v>432</v>
      </c>
      <c r="M1060" s="11" t="s">
        <v>1187</v>
      </c>
      <c r="N1060" s="10">
        <f t="shared" si="37"/>
        <v>461550</v>
      </c>
      <c r="O1060" s="10">
        <v>161543</v>
      </c>
      <c r="P1060" s="10"/>
      <c r="Q1060" s="10"/>
      <c r="R1060" s="10"/>
      <c r="S1060" s="10">
        <v>300007</v>
      </c>
      <c r="T1060" s="10"/>
      <c r="U1060" s="10">
        <f t="shared" si="35"/>
        <v>461550</v>
      </c>
      <c r="V1060" s="10"/>
      <c r="W1060" s="10"/>
      <c r="X1060" s="41"/>
      <c r="Y1060" s="41"/>
      <c r="Z1060" s="41"/>
      <c r="AA1060" s="41">
        <v>1</v>
      </c>
    </row>
    <row r="1061" spans="1:27" ht="91" x14ac:dyDescent="0.35">
      <c r="A1061" s="11">
        <v>1057</v>
      </c>
      <c r="B1061" s="11" t="s">
        <v>639</v>
      </c>
      <c r="C1061" s="11" t="s">
        <v>640</v>
      </c>
      <c r="D1061" s="11">
        <v>143</v>
      </c>
      <c r="E1061" s="15" t="s">
        <v>643</v>
      </c>
      <c r="F1061" s="19"/>
      <c r="G1061" s="11" t="s">
        <v>63</v>
      </c>
      <c r="H1061" s="15" t="s">
        <v>1202</v>
      </c>
      <c r="I1061" s="11"/>
      <c r="J1061" s="11" t="s">
        <v>434</v>
      </c>
      <c r="K1061" s="11"/>
      <c r="L1061" s="11" t="s">
        <v>432</v>
      </c>
      <c r="M1061" s="11" t="s">
        <v>1187</v>
      </c>
      <c r="N1061" s="10">
        <f t="shared" si="37"/>
        <v>339112</v>
      </c>
      <c r="O1061" s="10">
        <v>101733</v>
      </c>
      <c r="P1061" s="10"/>
      <c r="Q1061" s="10"/>
      <c r="R1061" s="10"/>
      <c r="S1061" s="10">
        <v>237379</v>
      </c>
      <c r="T1061" s="10"/>
      <c r="U1061" s="10">
        <f t="shared" si="35"/>
        <v>339112</v>
      </c>
      <c r="V1061" s="10"/>
      <c r="W1061" s="10"/>
      <c r="X1061" s="41"/>
      <c r="Y1061" s="41"/>
      <c r="Z1061" s="41"/>
      <c r="AA1061" s="41">
        <v>1</v>
      </c>
    </row>
    <row r="1062" spans="1:27" ht="91" x14ac:dyDescent="0.35">
      <c r="A1062" s="11">
        <v>1058</v>
      </c>
      <c r="B1062" s="11" t="s">
        <v>639</v>
      </c>
      <c r="C1062" s="11" t="s">
        <v>640</v>
      </c>
      <c r="D1062" s="11">
        <v>143</v>
      </c>
      <c r="E1062" s="15" t="s">
        <v>643</v>
      </c>
      <c r="F1062" s="19"/>
      <c r="G1062" s="11" t="s">
        <v>63</v>
      </c>
      <c r="H1062" s="15" t="s">
        <v>1206</v>
      </c>
      <c r="I1062" s="11"/>
      <c r="J1062" s="11" t="s">
        <v>434</v>
      </c>
      <c r="K1062" s="11"/>
      <c r="L1062" s="11" t="s">
        <v>432</v>
      </c>
      <c r="M1062" s="11" t="s">
        <v>1187</v>
      </c>
      <c r="N1062" s="10">
        <f t="shared" si="37"/>
        <v>85000</v>
      </c>
      <c r="O1062" s="10">
        <v>85000</v>
      </c>
      <c r="P1062" s="10"/>
      <c r="Q1062" s="10"/>
      <c r="R1062" s="10"/>
      <c r="S1062" s="10"/>
      <c r="T1062" s="10"/>
      <c r="U1062" s="10">
        <f t="shared" si="35"/>
        <v>85000</v>
      </c>
      <c r="V1062" s="10"/>
      <c r="W1062" s="10"/>
      <c r="X1062" s="41"/>
      <c r="Y1062" s="41"/>
      <c r="Z1062" s="41"/>
      <c r="AA1062" s="41">
        <v>1</v>
      </c>
    </row>
    <row r="1063" spans="1:27" ht="91" x14ac:dyDescent="0.35">
      <c r="A1063" s="11">
        <v>1059</v>
      </c>
      <c r="B1063" s="11" t="s">
        <v>639</v>
      </c>
      <c r="C1063" s="11" t="s">
        <v>640</v>
      </c>
      <c r="D1063" s="11">
        <v>143</v>
      </c>
      <c r="E1063" s="15" t="s">
        <v>643</v>
      </c>
      <c r="F1063" s="19"/>
      <c r="G1063" s="11" t="s">
        <v>63</v>
      </c>
      <c r="H1063" s="15" t="s">
        <v>1207</v>
      </c>
      <c r="I1063" s="11"/>
      <c r="J1063" s="11" t="s">
        <v>434</v>
      </c>
      <c r="K1063" s="11"/>
      <c r="L1063" s="11" t="s">
        <v>432</v>
      </c>
      <c r="M1063" s="11" t="s">
        <v>1187</v>
      </c>
      <c r="N1063" s="10">
        <f t="shared" si="37"/>
        <v>320950</v>
      </c>
      <c r="O1063" s="10">
        <v>320950</v>
      </c>
      <c r="P1063" s="10"/>
      <c r="Q1063" s="10"/>
      <c r="R1063" s="10"/>
      <c r="S1063" s="10"/>
      <c r="T1063" s="10"/>
      <c r="U1063" s="10">
        <f t="shared" si="35"/>
        <v>320950</v>
      </c>
      <c r="V1063" s="10"/>
      <c r="W1063" s="10"/>
      <c r="X1063" s="41"/>
      <c r="Y1063" s="41"/>
      <c r="Z1063" s="41"/>
      <c r="AA1063" s="41">
        <v>1</v>
      </c>
    </row>
    <row r="1064" spans="1:27" ht="91" x14ac:dyDescent="0.35">
      <c r="A1064" s="11">
        <v>1060</v>
      </c>
      <c r="B1064" s="11" t="s">
        <v>639</v>
      </c>
      <c r="C1064" s="11" t="s">
        <v>640</v>
      </c>
      <c r="D1064" s="11">
        <v>143</v>
      </c>
      <c r="E1064" s="15" t="s">
        <v>643</v>
      </c>
      <c r="F1064" s="19"/>
      <c r="G1064" s="11" t="s">
        <v>63</v>
      </c>
      <c r="H1064" s="15" t="s">
        <v>1191</v>
      </c>
      <c r="I1064" s="11"/>
      <c r="J1064" s="11" t="s">
        <v>434</v>
      </c>
      <c r="K1064" s="11"/>
      <c r="L1064" s="11" t="s">
        <v>432</v>
      </c>
      <c r="M1064" s="11" t="s">
        <v>1187</v>
      </c>
      <c r="N1064" s="10">
        <f t="shared" si="37"/>
        <v>49600</v>
      </c>
      <c r="O1064" s="10">
        <v>49600</v>
      </c>
      <c r="P1064" s="10"/>
      <c r="Q1064" s="10"/>
      <c r="R1064" s="10"/>
      <c r="S1064" s="10"/>
      <c r="T1064" s="10"/>
      <c r="U1064" s="10">
        <f t="shared" si="35"/>
        <v>49600</v>
      </c>
      <c r="V1064" s="10"/>
      <c r="W1064" s="10"/>
      <c r="X1064" s="41"/>
      <c r="Y1064" s="41"/>
      <c r="Z1064" s="41"/>
      <c r="AA1064" s="41">
        <v>1</v>
      </c>
    </row>
    <row r="1065" spans="1:27" ht="91" x14ac:dyDescent="0.35">
      <c r="A1065" s="11">
        <v>1061</v>
      </c>
      <c r="B1065" s="11" t="s">
        <v>639</v>
      </c>
      <c r="C1065" s="11" t="s">
        <v>640</v>
      </c>
      <c r="D1065" s="11">
        <v>143</v>
      </c>
      <c r="E1065" s="15" t="s">
        <v>643</v>
      </c>
      <c r="F1065" s="19"/>
      <c r="G1065" s="11" t="s">
        <v>63</v>
      </c>
      <c r="H1065" s="15" t="s">
        <v>1208</v>
      </c>
      <c r="I1065" s="11"/>
      <c r="J1065" s="11" t="s">
        <v>434</v>
      </c>
      <c r="K1065" s="11"/>
      <c r="L1065" s="11" t="s">
        <v>432</v>
      </c>
      <c r="M1065" s="11" t="s">
        <v>1187</v>
      </c>
      <c r="N1065" s="10">
        <f t="shared" si="37"/>
        <v>425625</v>
      </c>
      <c r="O1065" s="10">
        <v>425625</v>
      </c>
      <c r="P1065" s="10"/>
      <c r="Q1065" s="10"/>
      <c r="R1065" s="10"/>
      <c r="S1065" s="10"/>
      <c r="T1065" s="10"/>
      <c r="U1065" s="10">
        <f t="shared" si="35"/>
        <v>425625</v>
      </c>
      <c r="V1065" s="10"/>
      <c r="W1065" s="10"/>
      <c r="X1065" s="41"/>
      <c r="Y1065" s="41"/>
      <c r="Z1065" s="41"/>
      <c r="AA1065" s="41">
        <v>1</v>
      </c>
    </row>
    <row r="1066" spans="1:27" ht="91" x14ac:dyDescent="0.35">
      <c r="A1066" s="11">
        <v>1062</v>
      </c>
      <c r="B1066" s="11" t="s">
        <v>639</v>
      </c>
      <c r="C1066" s="11" t="s">
        <v>640</v>
      </c>
      <c r="D1066" s="11">
        <v>143</v>
      </c>
      <c r="E1066" s="15" t="s">
        <v>643</v>
      </c>
      <c r="F1066" s="19"/>
      <c r="G1066" s="11" t="s">
        <v>63</v>
      </c>
      <c r="H1066" s="15" t="s">
        <v>1209</v>
      </c>
      <c r="I1066" s="11"/>
      <c r="J1066" s="11" t="s">
        <v>434</v>
      </c>
      <c r="K1066" s="11"/>
      <c r="L1066" s="11" t="s">
        <v>432</v>
      </c>
      <c r="M1066" s="11" t="s">
        <v>1187</v>
      </c>
      <c r="N1066" s="10">
        <f t="shared" si="37"/>
        <v>295250</v>
      </c>
      <c r="O1066" s="10">
        <v>295250</v>
      </c>
      <c r="P1066" s="10"/>
      <c r="Q1066" s="10"/>
      <c r="R1066" s="10"/>
      <c r="S1066" s="10"/>
      <c r="T1066" s="10"/>
      <c r="U1066" s="10">
        <f t="shared" si="35"/>
        <v>295250</v>
      </c>
      <c r="V1066" s="10"/>
      <c r="W1066" s="10"/>
      <c r="X1066" s="41"/>
      <c r="Y1066" s="41"/>
      <c r="Z1066" s="41"/>
      <c r="AA1066" s="41">
        <v>1</v>
      </c>
    </row>
    <row r="1067" spans="1:27" ht="91" x14ac:dyDescent="0.35">
      <c r="A1067" s="11">
        <v>1063</v>
      </c>
      <c r="B1067" s="11" t="s">
        <v>639</v>
      </c>
      <c r="C1067" s="11" t="s">
        <v>640</v>
      </c>
      <c r="D1067" s="11">
        <v>143</v>
      </c>
      <c r="E1067" s="15" t="s">
        <v>643</v>
      </c>
      <c r="F1067" s="19"/>
      <c r="G1067" s="11" t="s">
        <v>63</v>
      </c>
      <c r="H1067" s="15" t="s">
        <v>1210</v>
      </c>
      <c r="I1067" s="11"/>
      <c r="J1067" s="11" t="s">
        <v>434</v>
      </c>
      <c r="K1067" s="11"/>
      <c r="L1067" s="11" t="s">
        <v>432</v>
      </c>
      <c r="M1067" s="11" t="s">
        <v>1187</v>
      </c>
      <c r="N1067" s="10">
        <f t="shared" si="37"/>
        <v>81860</v>
      </c>
      <c r="O1067" s="10">
        <v>81860</v>
      </c>
      <c r="P1067" s="10"/>
      <c r="Q1067" s="10"/>
      <c r="R1067" s="10"/>
      <c r="S1067" s="10"/>
      <c r="T1067" s="10"/>
      <c r="U1067" s="10">
        <f t="shared" si="35"/>
        <v>81860</v>
      </c>
      <c r="V1067" s="10"/>
      <c r="W1067" s="10"/>
      <c r="X1067" s="41"/>
      <c r="Y1067" s="41"/>
      <c r="Z1067" s="41"/>
      <c r="AA1067" s="41">
        <v>1</v>
      </c>
    </row>
    <row r="1068" spans="1:27" ht="91" x14ac:dyDescent="0.35">
      <c r="A1068" s="11">
        <v>1064</v>
      </c>
      <c r="B1068" s="11" t="s">
        <v>639</v>
      </c>
      <c r="C1068" s="11" t="s">
        <v>640</v>
      </c>
      <c r="D1068" s="11">
        <v>143</v>
      </c>
      <c r="E1068" s="15" t="s">
        <v>643</v>
      </c>
      <c r="F1068" s="19"/>
      <c r="G1068" s="11" t="s">
        <v>63</v>
      </c>
      <c r="H1068" s="15" t="s">
        <v>1211</v>
      </c>
      <c r="I1068" s="11"/>
      <c r="J1068" s="11" t="s">
        <v>434</v>
      </c>
      <c r="K1068" s="11"/>
      <c r="L1068" s="11" t="s">
        <v>432</v>
      </c>
      <c r="M1068" s="11" t="s">
        <v>1187</v>
      </c>
      <c r="N1068" s="10">
        <f t="shared" si="37"/>
        <v>166875</v>
      </c>
      <c r="O1068" s="10">
        <v>166875</v>
      </c>
      <c r="P1068" s="10"/>
      <c r="Q1068" s="10"/>
      <c r="R1068" s="10"/>
      <c r="S1068" s="10"/>
      <c r="T1068" s="10"/>
      <c r="U1068" s="10">
        <f t="shared" si="35"/>
        <v>166875</v>
      </c>
      <c r="V1068" s="10"/>
      <c r="W1068" s="10"/>
      <c r="X1068" s="41"/>
      <c r="Y1068" s="41"/>
      <c r="Z1068" s="41"/>
      <c r="AA1068" s="41">
        <v>1</v>
      </c>
    </row>
    <row r="1069" spans="1:27" ht="91" x14ac:dyDescent="0.35">
      <c r="A1069" s="11">
        <v>1065</v>
      </c>
      <c r="B1069" s="11" t="s">
        <v>639</v>
      </c>
      <c r="C1069" s="11" t="s">
        <v>640</v>
      </c>
      <c r="D1069" s="11">
        <v>143</v>
      </c>
      <c r="E1069" s="15" t="s">
        <v>643</v>
      </c>
      <c r="F1069" s="19"/>
      <c r="G1069" s="11" t="s">
        <v>63</v>
      </c>
      <c r="H1069" s="15" t="s">
        <v>1212</v>
      </c>
      <c r="I1069" s="11"/>
      <c r="J1069" s="11" t="s">
        <v>59</v>
      </c>
      <c r="K1069" s="11"/>
      <c r="L1069" s="11" t="s">
        <v>432</v>
      </c>
      <c r="M1069" s="11" t="s">
        <v>1187</v>
      </c>
      <c r="N1069" s="10">
        <f t="shared" si="37"/>
        <v>93437.5</v>
      </c>
      <c r="O1069" s="10">
        <v>93437.5</v>
      </c>
      <c r="P1069" s="10"/>
      <c r="Q1069" s="10"/>
      <c r="R1069" s="10"/>
      <c r="S1069" s="10"/>
      <c r="T1069" s="10"/>
      <c r="U1069" s="10">
        <f t="shared" si="35"/>
        <v>93437.5</v>
      </c>
      <c r="V1069" s="10"/>
      <c r="W1069" s="10"/>
      <c r="X1069" s="41"/>
      <c r="Y1069" s="41"/>
      <c r="Z1069" s="41"/>
      <c r="AA1069" s="41">
        <v>1</v>
      </c>
    </row>
    <row r="1070" spans="1:27" ht="91" x14ac:dyDescent="0.35">
      <c r="A1070" s="11">
        <v>1066</v>
      </c>
      <c r="B1070" s="11" t="s">
        <v>639</v>
      </c>
      <c r="C1070" s="11" t="s">
        <v>640</v>
      </c>
      <c r="D1070" s="11">
        <v>143</v>
      </c>
      <c r="E1070" s="15" t="s">
        <v>643</v>
      </c>
      <c r="F1070" s="19"/>
      <c r="G1070" s="11" t="s">
        <v>63</v>
      </c>
      <c r="H1070" s="15" t="s">
        <v>1212</v>
      </c>
      <c r="I1070" s="11"/>
      <c r="J1070" s="11" t="s">
        <v>434</v>
      </c>
      <c r="K1070" s="11"/>
      <c r="L1070" s="11" t="s">
        <v>432</v>
      </c>
      <c r="M1070" s="11" t="s">
        <v>1187</v>
      </c>
      <c r="N1070" s="10">
        <f t="shared" si="37"/>
        <v>96525</v>
      </c>
      <c r="O1070" s="10">
        <v>96525</v>
      </c>
      <c r="P1070" s="10"/>
      <c r="Q1070" s="10"/>
      <c r="R1070" s="10"/>
      <c r="S1070" s="10"/>
      <c r="T1070" s="10"/>
      <c r="U1070" s="10">
        <f t="shared" si="35"/>
        <v>96525</v>
      </c>
      <c r="V1070" s="10"/>
      <c r="W1070" s="10"/>
      <c r="X1070" s="41"/>
      <c r="Y1070" s="41"/>
      <c r="Z1070" s="41"/>
      <c r="AA1070" s="41">
        <v>1</v>
      </c>
    </row>
    <row r="1071" spans="1:27" ht="91" x14ac:dyDescent="0.35">
      <c r="A1071" s="11">
        <v>1067</v>
      </c>
      <c r="B1071" s="11" t="s">
        <v>639</v>
      </c>
      <c r="C1071" s="11" t="s">
        <v>640</v>
      </c>
      <c r="D1071" s="11">
        <v>143</v>
      </c>
      <c r="E1071" s="15" t="s">
        <v>643</v>
      </c>
      <c r="F1071" s="19"/>
      <c r="G1071" s="11" t="s">
        <v>63</v>
      </c>
      <c r="H1071" s="15" t="s">
        <v>1212</v>
      </c>
      <c r="I1071" s="11"/>
      <c r="J1071" s="11" t="s">
        <v>434</v>
      </c>
      <c r="K1071" s="11"/>
      <c r="L1071" s="11" t="s">
        <v>432</v>
      </c>
      <c r="M1071" s="11" t="s">
        <v>1187</v>
      </c>
      <c r="N1071" s="10">
        <f t="shared" si="37"/>
        <v>487250</v>
      </c>
      <c r="O1071" s="10">
        <v>292350</v>
      </c>
      <c r="P1071" s="10"/>
      <c r="Q1071" s="10"/>
      <c r="R1071" s="10"/>
      <c r="S1071" s="10">
        <v>194900</v>
      </c>
      <c r="T1071" s="10"/>
      <c r="U1071" s="10">
        <f t="shared" si="35"/>
        <v>487250</v>
      </c>
      <c r="V1071" s="10"/>
      <c r="W1071" s="10"/>
      <c r="X1071" s="41"/>
      <c r="Y1071" s="41"/>
      <c r="Z1071" s="41"/>
      <c r="AA1071" s="41">
        <v>1</v>
      </c>
    </row>
    <row r="1072" spans="1:27" ht="91" x14ac:dyDescent="0.35">
      <c r="A1072" s="11">
        <v>1068</v>
      </c>
      <c r="B1072" s="11" t="s">
        <v>639</v>
      </c>
      <c r="C1072" s="11" t="s">
        <v>640</v>
      </c>
      <c r="D1072" s="11">
        <v>143</v>
      </c>
      <c r="E1072" s="15" t="s">
        <v>643</v>
      </c>
      <c r="F1072" s="19"/>
      <c r="G1072" s="11" t="s">
        <v>63</v>
      </c>
      <c r="H1072" s="15" t="s">
        <v>1213</v>
      </c>
      <c r="I1072" s="11"/>
      <c r="J1072" s="11" t="s">
        <v>434</v>
      </c>
      <c r="K1072" s="11"/>
      <c r="L1072" s="11" t="s">
        <v>432</v>
      </c>
      <c r="M1072" s="11" t="s">
        <v>1187</v>
      </c>
      <c r="N1072" s="10">
        <f t="shared" si="37"/>
        <v>223750</v>
      </c>
      <c r="O1072" s="10">
        <v>223750</v>
      </c>
      <c r="P1072" s="10"/>
      <c r="Q1072" s="10"/>
      <c r="R1072" s="10"/>
      <c r="S1072" s="10"/>
      <c r="T1072" s="10"/>
      <c r="U1072" s="10">
        <f t="shared" si="35"/>
        <v>223750</v>
      </c>
      <c r="V1072" s="10"/>
      <c r="W1072" s="10"/>
      <c r="X1072" s="41"/>
      <c r="Y1072" s="41"/>
      <c r="Z1072" s="41"/>
      <c r="AA1072" s="41">
        <v>1</v>
      </c>
    </row>
    <row r="1073" spans="1:27" ht="91" x14ac:dyDescent="0.35">
      <c r="A1073" s="11">
        <v>1069</v>
      </c>
      <c r="B1073" s="11" t="s">
        <v>639</v>
      </c>
      <c r="C1073" s="11" t="s">
        <v>640</v>
      </c>
      <c r="D1073" s="11">
        <v>143</v>
      </c>
      <c r="E1073" s="15" t="s">
        <v>643</v>
      </c>
      <c r="F1073" s="19"/>
      <c r="G1073" s="11" t="s">
        <v>63</v>
      </c>
      <c r="H1073" s="15" t="s">
        <v>1214</v>
      </c>
      <c r="I1073" s="11"/>
      <c r="J1073" s="11" t="s">
        <v>63</v>
      </c>
      <c r="K1073" s="11"/>
      <c r="L1073" s="11" t="s">
        <v>432</v>
      </c>
      <c r="M1073" s="11" t="s">
        <v>1187</v>
      </c>
      <c r="N1073" s="10">
        <f t="shared" si="37"/>
        <v>37500</v>
      </c>
      <c r="O1073" s="10">
        <v>37500</v>
      </c>
      <c r="P1073" s="10"/>
      <c r="Q1073" s="10"/>
      <c r="R1073" s="10"/>
      <c r="S1073" s="10"/>
      <c r="T1073" s="10"/>
      <c r="U1073" s="10">
        <f t="shared" si="35"/>
        <v>37500</v>
      </c>
      <c r="V1073" s="10"/>
      <c r="W1073" s="10"/>
      <c r="X1073" s="41"/>
      <c r="Y1073" s="41"/>
      <c r="Z1073" s="41"/>
      <c r="AA1073" s="41">
        <v>1</v>
      </c>
    </row>
    <row r="1074" spans="1:27" ht="91" x14ac:dyDescent="0.35">
      <c r="A1074" s="11">
        <v>1070</v>
      </c>
      <c r="B1074" s="11" t="s">
        <v>639</v>
      </c>
      <c r="C1074" s="11" t="s">
        <v>640</v>
      </c>
      <c r="D1074" s="11">
        <v>143</v>
      </c>
      <c r="E1074" s="15" t="s">
        <v>643</v>
      </c>
      <c r="F1074" s="19"/>
      <c r="G1074" s="11" t="s">
        <v>63</v>
      </c>
      <c r="H1074" s="15" t="s">
        <v>1215</v>
      </c>
      <c r="I1074" s="11"/>
      <c r="J1074" s="11" t="s">
        <v>434</v>
      </c>
      <c r="K1074" s="11"/>
      <c r="L1074" s="11" t="s">
        <v>432</v>
      </c>
      <c r="M1074" s="11" t="s">
        <v>1187</v>
      </c>
      <c r="N1074" s="10">
        <f t="shared" si="37"/>
        <v>293687.5</v>
      </c>
      <c r="O1074" s="10">
        <v>293687.5</v>
      </c>
      <c r="P1074" s="10"/>
      <c r="Q1074" s="10"/>
      <c r="R1074" s="10"/>
      <c r="S1074" s="10"/>
      <c r="T1074" s="10"/>
      <c r="U1074" s="10">
        <f t="shared" si="35"/>
        <v>293687.5</v>
      </c>
      <c r="V1074" s="10"/>
      <c r="W1074" s="10"/>
      <c r="X1074" s="41"/>
      <c r="Y1074" s="41"/>
      <c r="Z1074" s="41"/>
      <c r="AA1074" s="41">
        <v>1</v>
      </c>
    </row>
    <row r="1075" spans="1:27" ht="91" x14ac:dyDescent="0.35">
      <c r="A1075" s="11">
        <v>1071</v>
      </c>
      <c r="B1075" s="11" t="s">
        <v>639</v>
      </c>
      <c r="C1075" s="11" t="s">
        <v>640</v>
      </c>
      <c r="D1075" s="11">
        <v>143</v>
      </c>
      <c r="E1075" s="15" t="s">
        <v>643</v>
      </c>
      <c r="F1075" s="19"/>
      <c r="G1075" s="11" t="s">
        <v>63</v>
      </c>
      <c r="H1075" s="15" t="s">
        <v>1216</v>
      </c>
      <c r="I1075" s="11"/>
      <c r="J1075" s="11" t="s">
        <v>434</v>
      </c>
      <c r="K1075" s="11"/>
      <c r="L1075" s="11" t="s">
        <v>432</v>
      </c>
      <c r="M1075" s="11" t="s">
        <v>1187</v>
      </c>
      <c r="N1075" s="10">
        <f t="shared" si="37"/>
        <v>125315</v>
      </c>
      <c r="O1075" s="10">
        <v>125315</v>
      </c>
      <c r="P1075" s="10"/>
      <c r="Q1075" s="10"/>
      <c r="R1075" s="10"/>
      <c r="S1075" s="10"/>
      <c r="T1075" s="10"/>
      <c r="U1075" s="10">
        <f t="shared" si="35"/>
        <v>125315</v>
      </c>
      <c r="V1075" s="10"/>
      <c r="W1075" s="10"/>
      <c r="X1075" s="41"/>
      <c r="Y1075" s="41"/>
      <c r="Z1075" s="41"/>
      <c r="AA1075" s="41">
        <v>1</v>
      </c>
    </row>
    <row r="1076" spans="1:27" ht="91" x14ac:dyDescent="0.35">
      <c r="A1076" s="11">
        <v>1072</v>
      </c>
      <c r="B1076" s="11" t="s">
        <v>639</v>
      </c>
      <c r="C1076" s="11" t="s">
        <v>640</v>
      </c>
      <c r="D1076" s="11">
        <v>143</v>
      </c>
      <c r="E1076" s="15" t="s">
        <v>643</v>
      </c>
      <c r="F1076" s="19"/>
      <c r="G1076" s="11" t="s">
        <v>63</v>
      </c>
      <c r="H1076" s="15" t="s">
        <v>1217</v>
      </c>
      <c r="I1076" s="11"/>
      <c r="J1076" s="11" t="s">
        <v>434</v>
      </c>
      <c r="K1076" s="11"/>
      <c r="L1076" s="11" t="s">
        <v>432</v>
      </c>
      <c r="M1076" s="11" t="s">
        <v>1187</v>
      </c>
      <c r="N1076" s="10">
        <f t="shared" si="37"/>
        <v>14687.5</v>
      </c>
      <c r="O1076" s="10">
        <v>11750</v>
      </c>
      <c r="P1076" s="10"/>
      <c r="Q1076" s="10"/>
      <c r="R1076" s="10"/>
      <c r="S1076" s="10">
        <v>2937.5</v>
      </c>
      <c r="T1076" s="10"/>
      <c r="U1076" s="10">
        <f t="shared" si="35"/>
        <v>14687.5</v>
      </c>
      <c r="V1076" s="10"/>
      <c r="W1076" s="10"/>
      <c r="X1076" s="41"/>
      <c r="Y1076" s="41"/>
      <c r="Z1076" s="41"/>
      <c r="AA1076" s="41">
        <v>1</v>
      </c>
    </row>
    <row r="1077" spans="1:27" ht="91" x14ac:dyDescent="0.35">
      <c r="A1077" s="11">
        <v>1073</v>
      </c>
      <c r="B1077" s="11" t="s">
        <v>639</v>
      </c>
      <c r="C1077" s="11" t="s">
        <v>640</v>
      </c>
      <c r="D1077" s="11">
        <v>143</v>
      </c>
      <c r="E1077" s="15" t="s">
        <v>643</v>
      </c>
      <c r="F1077" s="19"/>
      <c r="G1077" s="11" t="s">
        <v>63</v>
      </c>
      <c r="H1077" s="15" t="s">
        <v>1218</v>
      </c>
      <c r="I1077" s="11"/>
      <c r="J1077" s="11" t="s">
        <v>434</v>
      </c>
      <c r="K1077" s="11"/>
      <c r="L1077" s="11" t="s">
        <v>432</v>
      </c>
      <c r="M1077" s="11" t="s">
        <v>1187</v>
      </c>
      <c r="N1077" s="10">
        <f t="shared" si="37"/>
        <v>231250</v>
      </c>
      <c r="O1077" s="10">
        <v>231250</v>
      </c>
      <c r="P1077" s="10"/>
      <c r="Q1077" s="10"/>
      <c r="R1077" s="10"/>
      <c r="S1077" s="10"/>
      <c r="T1077" s="10"/>
      <c r="U1077" s="10">
        <f t="shared" si="35"/>
        <v>231250</v>
      </c>
      <c r="V1077" s="10"/>
      <c r="W1077" s="10"/>
      <c r="X1077" s="41"/>
      <c r="Y1077" s="41"/>
      <c r="Z1077" s="41"/>
      <c r="AA1077" s="41">
        <v>1</v>
      </c>
    </row>
    <row r="1078" spans="1:27" ht="91" x14ac:dyDescent="0.35">
      <c r="A1078" s="11">
        <v>1074</v>
      </c>
      <c r="B1078" s="11" t="s">
        <v>639</v>
      </c>
      <c r="C1078" s="11" t="s">
        <v>640</v>
      </c>
      <c r="D1078" s="11">
        <v>143</v>
      </c>
      <c r="E1078" s="15" t="s">
        <v>643</v>
      </c>
      <c r="F1078" s="19"/>
      <c r="G1078" s="11" t="s">
        <v>63</v>
      </c>
      <c r="H1078" s="15" t="s">
        <v>1219</v>
      </c>
      <c r="I1078" s="11"/>
      <c r="J1078" s="11" t="s">
        <v>434</v>
      </c>
      <c r="K1078" s="11"/>
      <c r="L1078" s="11" t="s">
        <v>432</v>
      </c>
      <c r="M1078" s="11" t="s">
        <v>1187</v>
      </c>
      <c r="N1078" s="10">
        <f t="shared" si="37"/>
        <v>2313075</v>
      </c>
      <c r="O1078" s="10">
        <v>2313075</v>
      </c>
      <c r="P1078" s="10"/>
      <c r="Q1078" s="10"/>
      <c r="R1078" s="10"/>
      <c r="S1078" s="10"/>
      <c r="T1078" s="10"/>
      <c r="U1078" s="10">
        <f t="shared" si="35"/>
        <v>2313075</v>
      </c>
      <c r="V1078" s="10"/>
      <c r="W1078" s="10"/>
      <c r="X1078" s="41"/>
      <c r="Y1078" s="41"/>
      <c r="Z1078" s="41"/>
      <c r="AA1078" s="41">
        <v>1</v>
      </c>
    </row>
    <row r="1079" spans="1:27" ht="91" x14ac:dyDescent="0.35">
      <c r="A1079" s="11">
        <v>1075</v>
      </c>
      <c r="B1079" s="11" t="s">
        <v>639</v>
      </c>
      <c r="C1079" s="11" t="s">
        <v>640</v>
      </c>
      <c r="D1079" s="11">
        <v>143</v>
      </c>
      <c r="E1079" s="15" t="s">
        <v>643</v>
      </c>
      <c r="F1079" s="19"/>
      <c r="G1079" s="11" t="s">
        <v>63</v>
      </c>
      <c r="H1079" s="15" t="s">
        <v>1220</v>
      </c>
      <c r="I1079" s="11"/>
      <c r="J1079" s="11" t="s">
        <v>434</v>
      </c>
      <c r="K1079" s="11"/>
      <c r="L1079" s="11" t="s">
        <v>432</v>
      </c>
      <c r="M1079" s="11" t="s">
        <v>1187</v>
      </c>
      <c r="N1079" s="10">
        <f t="shared" si="37"/>
        <v>69000</v>
      </c>
      <c r="O1079" s="10">
        <v>69000</v>
      </c>
      <c r="P1079" s="10"/>
      <c r="Q1079" s="10"/>
      <c r="R1079" s="10"/>
      <c r="S1079" s="10"/>
      <c r="T1079" s="10"/>
      <c r="U1079" s="10">
        <f t="shared" si="35"/>
        <v>69000</v>
      </c>
      <c r="V1079" s="10"/>
      <c r="W1079" s="10"/>
      <c r="X1079" s="41"/>
      <c r="Y1079" s="41"/>
      <c r="Z1079" s="41"/>
      <c r="AA1079" s="41">
        <v>1</v>
      </c>
    </row>
    <row r="1080" spans="1:27" ht="91" x14ac:dyDescent="0.35">
      <c r="A1080" s="11">
        <v>1076</v>
      </c>
      <c r="B1080" s="11" t="s">
        <v>639</v>
      </c>
      <c r="C1080" s="11" t="s">
        <v>640</v>
      </c>
      <c r="D1080" s="11">
        <v>143</v>
      </c>
      <c r="E1080" s="15" t="s">
        <v>643</v>
      </c>
      <c r="F1080" s="19"/>
      <c r="G1080" s="11" t="s">
        <v>63</v>
      </c>
      <c r="H1080" s="15" t="s">
        <v>1221</v>
      </c>
      <c r="I1080" s="11"/>
      <c r="J1080" s="11" t="s">
        <v>434</v>
      </c>
      <c r="K1080" s="11"/>
      <c r="L1080" s="11" t="s">
        <v>432</v>
      </c>
      <c r="M1080" s="11" t="s">
        <v>1187</v>
      </c>
      <c r="N1080" s="10">
        <f t="shared" si="37"/>
        <v>107467.5</v>
      </c>
      <c r="O1080" s="10">
        <v>107467.5</v>
      </c>
      <c r="P1080" s="10"/>
      <c r="Q1080" s="10"/>
      <c r="R1080" s="10"/>
      <c r="S1080" s="10"/>
      <c r="T1080" s="10"/>
      <c r="U1080" s="10">
        <f t="shared" si="35"/>
        <v>107467.5</v>
      </c>
      <c r="V1080" s="10"/>
      <c r="W1080" s="10"/>
      <c r="X1080" s="41"/>
      <c r="Y1080" s="41"/>
      <c r="Z1080" s="41"/>
      <c r="AA1080" s="41">
        <v>1</v>
      </c>
    </row>
    <row r="1081" spans="1:27" ht="91" x14ac:dyDescent="0.35">
      <c r="A1081" s="11">
        <v>1077</v>
      </c>
      <c r="B1081" s="11" t="s">
        <v>639</v>
      </c>
      <c r="C1081" s="11" t="s">
        <v>640</v>
      </c>
      <c r="D1081" s="11">
        <v>143</v>
      </c>
      <c r="E1081" s="15" t="s">
        <v>643</v>
      </c>
      <c r="F1081" s="19"/>
      <c r="G1081" s="11" t="s">
        <v>63</v>
      </c>
      <c r="H1081" s="15" t="s">
        <v>1222</v>
      </c>
      <c r="I1081" s="11"/>
      <c r="J1081" s="11" t="s">
        <v>434</v>
      </c>
      <c r="K1081" s="11"/>
      <c r="L1081" s="11" t="s">
        <v>432</v>
      </c>
      <c r="M1081" s="11" t="s">
        <v>1187</v>
      </c>
      <c r="N1081" s="10">
        <f t="shared" si="37"/>
        <v>76500</v>
      </c>
      <c r="O1081" s="10">
        <v>53550</v>
      </c>
      <c r="P1081" s="10"/>
      <c r="Q1081" s="10"/>
      <c r="R1081" s="10"/>
      <c r="S1081" s="10">
        <v>22950</v>
      </c>
      <c r="T1081" s="10"/>
      <c r="U1081" s="10">
        <f t="shared" si="35"/>
        <v>76500</v>
      </c>
      <c r="V1081" s="10"/>
      <c r="W1081" s="10"/>
      <c r="X1081" s="41"/>
      <c r="Y1081" s="41"/>
      <c r="Z1081" s="41"/>
      <c r="AA1081" s="41">
        <v>1</v>
      </c>
    </row>
    <row r="1082" spans="1:27" ht="91" x14ac:dyDescent="0.35">
      <c r="A1082" s="11">
        <v>1078</v>
      </c>
      <c r="B1082" s="11" t="s">
        <v>639</v>
      </c>
      <c r="C1082" s="11" t="s">
        <v>640</v>
      </c>
      <c r="D1082" s="11">
        <v>143</v>
      </c>
      <c r="E1082" s="15" t="s">
        <v>643</v>
      </c>
      <c r="F1082" s="19"/>
      <c r="G1082" s="11" t="s">
        <v>63</v>
      </c>
      <c r="H1082" s="15" t="s">
        <v>1223</v>
      </c>
      <c r="I1082" s="11"/>
      <c r="J1082" s="11" t="s">
        <v>434</v>
      </c>
      <c r="K1082" s="11"/>
      <c r="L1082" s="11" t="s">
        <v>432</v>
      </c>
      <c r="M1082" s="11" t="s">
        <v>1187</v>
      </c>
      <c r="N1082" s="10">
        <f t="shared" si="37"/>
        <v>291325</v>
      </c>
      <c r="O1082" s="10">
        <v>291325</v>
      </c>
      <c r="P1082" s="10"/>
      <c r="Q1082" s="10"/>
      <c r="R1082" s="10"/>
      <c r="S1082" s="10"/>
      <c r="T1082" s="10"/>
      <c r="U1082" s="10">
        <f t="shared" si="35"/>
        <v>291325</v>
      </c>
      <c r="V1082" s="10"/>
      <c r="W1082" s="10"/>
      <c r="X1082" s="41"/>
      <c r="Y1082" s="41"/>
      <c r="Z1082" s="41"/>
      <c r="AA1082" s="41">
        <v>1</v>
      </c>
    </row>
    <row r="1083" spans="1:27" ht="91" x14ac:dyDescent="0.35">
      <c r="A1083" s="11">
        <v>1079</v>
      </c>
      <c r="B1083" s="11" t="s">
        <v>639</v>
      </c>
      <c r="C1083" s="11" t="s">
        <v>640</v>
      </c>
      <c r="D1083" s="11">
        <v>143</v>
      </c>
      <c r="E1083" s="15" t="s">
        <v>643</v>
      </c>
      <c r="F1083" s="19"/>
      <c r="G1083" s="11" t="s">
        <v>63</v>
      </c>
      <c r="H1083" s="15" t="s">
        <v>1224</v>
      </c>
      <c r="I1083" s="11"/>
      <c r="J1083" s="11" t="s">
        <v>434</v>
      </c>
      <c r="K1083" s="11"/>
      <c r="L1083" s="11" t="s">
        <v>432</v>
      </c>
      <c r="M1083" s="11" t="s">
        <v>1187</v>
      </c>
      <c r="N1083" s="10">
        <f t="shared" si="37"/>
        <v>37500</v>
      </c>
      <c r="O1083" s="10">
        <v>37500</v>
      </c>
      <c r="P1083" s="10"/>
      <c r="Q1083" s="10"/>
      <c r="R1083" s="10"/>
      <c r="S1083" s="10"/>
      <c r="T1083" s="10"/>
      <c r="U1083" s="10">
        <f t="shared" si="35"/>
        <v>37500</v>
      </c>
      <c r="V1083" s="10"/>
      <c r="W1083" s="10"/>
      <c r="X1083" s="41"/>
      <c r="Y1083" s="41"/>
      <c r="Z1083" s="41"/>
      <c r="AA1083" s="41">
        <v>1</v>
      </c>
    </row>
    <row r="1084" spans="1:27" ht="91" x14ac:dyDescent="0.35">
      <c r="A1084" s="11">
        <v>1080</v>
      </c>
      <c r="B1084" s="11" t="s">
        <v>639</v>
      </c>
      <c r="C1084" s="11" t="s">
        <v>640</v>
      </c>
      <c r="D1084" s="11">
        <v>143</v>
      </c>
      <c r="E1084" s="15" t="s">
        <v>643</v>
      </c>
      <c r="F1084" s="19"/>
      <c r="G1084" s="11" t="s">
        <v>63</v>
      </c>
      <c r="H1084" s="15" t="s">
        <v>1225</v>
      </c>
      <c r="I1084" s="11"/>
      <c r="J1084" s="11" t="s">
        <v>434</v>
      </c>
      <c r="K1084" s="11"/>
      <c r="L1084" s="11" t="s">
        <v>432</v>
      </c>
      <c r="M1084" s="11" t="s">
        <v>1187</v>
      </c>
      <c r="N1084" s="10">
        <f t="shared" si="37"/>
        <v>213500</v>
      </c>
      <c r="O1084" s="10">
        <v>213500</v>
      </c>
      <c r="P1084" s="10"/>
      <c r="Q1084" s="10"/>
      <c r="R1084" s="10"/>
      <c r="S1084" s="10"/>
      <c r="T1084" s="10"/>
      <c r="U1084" s="10">
        <f t="shared" si="35"/>
        <v>213500</v>
      </c>
      <c r="V1084" s="10"/>
      <c r="W1084" s="10"/>
      <c r="X1084" s="41"/>
      <c r="Y1084" s="41"/>
      <c r="Z1084" s="41"/>
      <c r="AA1084" s="41">
        <v>1</v>
      </c>
    </row>
    <row r="1085" spans="1:27" ht="91" x14ac:dyDescent="0.35">
      <c r="A1085" s="11">
        <v>1081</v>
      </c>
      <c r="B1085" s="11" t="s">
        <v>639</v>
      </c>
      <c r="C1085" s="11" t="s">
        <v>640</v>
      </c>
      <c r="D1085" s="11">
        <v>143</v>
      </c>
      <c r="E1085" s="15" t="s">
        <v>643</v>
      </c>
      <c r="F1085" s="19"/>
      <c r="G1085" s="11" t="s">
        <v>63</v>
      </c>
      <c r="H1085" s="15" t="s">
        <v>1226</v>
      </c>
      <c r="I1085" s="11"/>
      <c r="J1085" s="11" t="s">
        <v>434</v>
      </c>
      <c r="K1085" s="11"/>
      <c r="L1085" s="11" t="s">
        <v>432</v>
      </c>
      <c r="M1085" s="11" t="s">
        <v>1187</v>
      </c>
      <c r="N1085" s="10">
        <f t="shared" si="37"/>
        <v>230000</v>
      </c>
      <c r="O1085" s="10">
        <v>230000</v>
      </c>
      <c r="P1085" s="10"/>
      <c r="Q1085" s="10"/>
      <c r="R1085" s="10"/>
      <c r="S1085" s="10"/>
      <c r="T1085" s="10"/>
      <c r="U1085" s="10">
        <f t="shared" si="35"/>
        <v>230000</v>
      </c>
      <c r="V1085" s="10"/>
      <c r="W1085" s="10"/>
      <c r="X1085" s="41"/>
      <c r="Y1085" s="41"/>
      <c r="Z1085" s="41"/>
      <c r="AA1085" s="41">
        <v>1</v>
      </c>
    </row>
    <row r="1086" spans="1:27" ht="91" x14ac:dyDescent="0.35">
      <c r="A1086" s="11">
        <v>1082</v>
      </c>
      <c r="B1086" s="11" t="s">
        <v>639</v>
      </c>
      <c r="C1086" s="11" t="s">
        <v>640</v>
      </c>
      <c r="D1086" s="11">
        <v>143</v>
      </c>
      <c r="E1086" s="15" t="s">
        <v>643</v>
      </c>
      <c r="F1086" s="19"/>
      <c r="G1086" s="11" t="s">
        <v>63</v>
      </c>
      <c r="H1086" s="15" t="s">
        <v>1227</v>
      </c>
      <c r="I1086" s="11"/>
      <c r="J1086" s="11" t="s">
        <v>434</v>
      </c>
      <c r="K1086" s="11"/>
      <c r="L1086" s="11" t="s">
        <v>432</v>
      </c>
      <c r="M1086" s="11" t="s">
        <v>1187</v>
      </c>
      <c r="N1086" s="10">
        <f t="shared" si="37"/>
        <v>358800</v>
      </c>
      <c r="O1086" s="10">
        <v>358800</v>
      </c>
      <c r="P1086" s="10"/>
      <c r="Q1086" s="10"/>
      <c r="R1086" s="10"/>
      <c r="S1086" s="10"/>
      <c r="T1086" s="10"/>
      <c r="U1086" s="10">
        <f t="shared" si="35"/>
        <v>358800</v>
      </c>
      <c r="V1086" s="10"/>
      <c r="W1086" s="10"/>
      <c r="X1086" s="41"/>
      <c r="Y1086" s="41"/>
      <c r="Z1086" s="41"/>
      <c r="AA1086" s="41">
        <v>1</v>
      </c>
    </row>
    <row r="1087" spans="1:27" ht="91" x14ac:dyDescent="0.35">
      <c r="A1087" s="11">
        <v>1083</v>
      </c>
      <c r="B1087" s="11" t="s">
        <v>639</v>
      </c>
      <c r="C1087" s="11" t="s">
        <v>640</v>
      </c>
      <c r="D1087" s="11">
        <v>143</v>
      </c>
      <c r="E1087" s="15" t="s">
        <v>643</v>
      </c>
      <c r="F1087" s="19"/>
      <c r="G1087" s="11" t="s">
        <v>63</v>
      </c>
      <c r="H1087" s="15" t="s">
        <v>1228</v>
      </c>
      <c r="I1087" s="11"/>
      <c r="J1087" s="11" t="s">
        <v>63</v>
      </c>
      <c r="K1087" s="11"/>
      <c r="L1087" s="11" t="s">
        <v>432</v>
      </c>
      <c r="M1087" s="11" t="s">
        <v>1187</v>
      </c>
      <c r="N1087" s="10">
        <f t="shared" si="37"/>
        <v>2479876.75</v>
      </c>
      <c r="O1087" s="10">
        <v>743963</v>
      </c>
      <c r="P1087" s="10">
        <v>1735913.75</v>
      </c>
      <c r="Q1087" s="10"/>
      <c r="R1087" s="10"/>
      <c r="S1087" s="10"/>
      <c r="T1087" s="10"/>
      <c r="U1087" s="10">
        <f t="shared" si="35"/>
        <v>2479876.75</v>
      </c>
      <c r="V1087" s="10"/>
      <c r="W1087" s="10"/>
      <c r="X1087" s="41"/>
      <c r="Y1087" s="41"/>
      <c r="Z1087" s="41"/>
      <c r="AA1087" s="41">
        <v>1</v>
      </c>
    </row>
    <row r="1088" spans="1:27" ht="91" x14ac:dyDescent="0.35">
      <c r="A1088" s="11">
        <v>1084</v>
      </c>
      <c r="B1088" s="11" t="s">
        <v>639</v>
      </c>
      <c r="C1088" s="11" t="s">
        <v>640</v>
      </c>
      <c r="D1088" s="11">
        <v>143</v>
      </c>
      <c r="E1088" s="15" t="s">
        <v>643</v>
      </c>
      <c r="F1088" s="19"/>
      <c r="G1088" s="11" t="s">
        <v>63</v>
      </c>
      <c r="H1088" s="15" t="s">
        <v>1229</v>
      </c>
      <c r="I1088" s="11"/>
      <c r="J1088" s="11" t="s">
        <v>434</v>
      </c>
      <c r="K1088" s="11"/>
      <c r="L1088" s="11" t="s">
        <v>432</v>
      </c>
      <c r="M1088" s="11" t="s">
        <v>1187</v>
      </c>
      <c r="N1088" s="10">
        <f t="shared" si="37"/>
        <v>145975</v>
      </c>
      <c r="O1088" s="10">
        <v>145975</v>
      </c>
      <c r="P1088" s="10"/>
      <c r="Q1088" s="10"/>
      <c r="R1088" s="10"/>
      <c r="S1088" s="10"/>
      <c r="T1088" s="10"/>
      <c r="U1088" s="10">
        <f t="shared" si="35"/>
        <v>145975</v>
      </c>
      <c r="V1088" s="10"/>
      <c r="W1088" s="10"/>
      <c r="X1088" s="41"/>
      <c r="Y1088" s="41"/>
      <c r="Z1088" s="41"/>
      <c r="AA1088" s="41">
        <v>1</v>
      </c>
    </row>
    <row r="1089" spans="1:27" ht="91" x14ac:dyDescent="0.35">
      <c r="A1089" s="11">
        <v>1085</v>
      </c>
      <c r="B1089" s="11" t="s">
        <v>639</v>
      </c>
      <c r="C1089" s="11" t="s">
        <v>640</v>
      </c>
      <c r="D1089" s="11">
        <v>143</v>
      </c>
      <c r="E1089" s="15" t="s">
        <v>643</v>
      </c>
      <c r="F1089" s="19"/>
      <c r="G1089" s="11" t="s">
        <v>63</v>
      </c>
      <c r="H1089" s="15" t="s">
        <v>1230</v>
      </c>
      <c r="I1089" s="11"/>
      <c r="J1089" s="11" t="s">
        <v>434</v>
      </c>
      <c r="K1089" s="11"/>
      <c r="L1089" s="11" t="s">
        <v>432</v>
      </c>
      <c r="M1089" s="11" t="s">
        <v>1187</v>
      </c>
      <c r="N1089" s="10">
        <f t="shared" si="37"/>
        <v>80000</v>
      </c>
      <c r="O1089" s="10">
        <v>80000</v>
      </c>
      <c r="P1089" s="10"/>
      <c r="Q1089" s="10"/>
      <c r="R1089" s="10"/>
      <c r="S1089" s="10"/>
      <c r="T1089" s="10"/>
      <c r="U1089" s="10">
        <f t="shared" ref="U1089:U1152" si="38">N1089</f>
        <v>80000</v>
      </c>
      <c r="V1089" s="10"/>
      <c r="W1089" s="10"/>
      <c r="X1089" s="41"/>
      <c r="Y1089" s="41"/>
      <c r="Z1089" s="41"/>
      <c r="AA1089" s="41">
        <v>1</v>
      </c>
    </row>
    <row r="1090" spans="1:27" ht="91" x14ac:dyDescent="0.35">
      <c r="A1090" s="11">
        <v>1086</v>
      </c>
      <c r="B1090" s="11" t="s">
        <v>639</v>
      </c>
      <c r="C1090" s="11" t="s">
        <v>640</v>
      </c>
      <c r="D1090" s="11">
        <v>143</v>
      </c>
      <c r="E1090" s="15" t="s">
        <v>643</v>
      </c>
      <c r="F1090" s="19"/>
      <c r="G1090" s="11" t="s">
        <v>63</v>
      </c>
      <c r="H1090" s="15" t="s">
        <v>1231</v>
      </c>
      <c r="I1090" s="11"/>
      <c r="J1090" s="11" t="s">
        <v>434</v>
      </c>
      <c r="K1090" s="11"/>
      <c r="L1090" s="11" t="s">
        <v>432</v>
      </c>
      <c r="M1090" s="11" t="s">
        <v>1187</v>
      </c>
      <c r="N1090" s="10">
        <f t="shared" si="37"/>
        <v>405312.5</v>
      </c>
      <c r="O1090" s="10">
        <v>405312</v>
      </c>
      <c r="P1090" s="10"/>
      <c r="Q1090" s="10"/>
      <c r="R1090" s="10"/>
      <c r="S1090" s="10">
        <v>0.5</v>
      </c>
      <c r="T1090" s="10"/>
      <c r="U1090" s="10">
        <f t="shared" si="38"/>
        <v>405312.5</v>
      </c>
      <c r="V1090" s="10"/>
      <c r="W1090" s="10"/>
      <c r="X1090" s="41"/>
      <c r="Y1090" s="41"/>
      <c r="Z1090" s="41"/>
      <c r="AA1090" s="41">
        <v>1</v>
      </c>
    </row>
    <row r="1091" spans="1:27" ht="91" x14ac:dyDescent="0.35">
      <c r="A1091" s="11">
        <v>1087</v>
      </c>
      <c r="B1091" s="11" t="s">
        <v>639</v>
      </c>
      <c r="C1091" s="11" t="s">
        <v>640</v>
      </c>
      <c r="D1091" s="11">
        <v>143</v>
      </c>
      <c r="E1091" s="15" t="s">
        <v>643</v>
      </c>
      <c r="F1091" s="19"/>
      <c r="G1091" s="11" t="s">
        <v>63</v>
      </c>
      <c r="H1091" s="15" t="s">
        <v>1232</v>
      </c>
      <c r="I1091" s="11"/>
      <c r="J1091" s="11" t="s">
        <v>434</v>
      </c>
      <c r="K1091" s="11"/>
      <c r="L1091" s="11" t="s">
        <v>432</v>
      </c>
      <c r="M1091" s="11" t="s">
        <v>1187</v>
      </c>
      <c r="N1091" s="10">
        <f t="shared" si="37"/>
        <v>173687.5</v>
      </c>
      <c r="O1091" s="10">
        <v>173687.5</v>
      </c>
      <c r="P1091" s="10"/>
      <c r="Q1091" s="10"/>
      <c r="R1091" s="10"/>
      <c r="S1091" s="10"/>
      <c r="T1091" s="10"/>
      <c r="U1091" s="10">
        <f t="shared" si="38"/>
        <v>173687.5</v>
      </c>
      <c r="V1091" s="10"/>
      <c r="W1091" s="10"/>
      <c r="X1091" s="41"/>
      <c r="Y1091" s="41"/>
      <c r="Z1091" s="41"/>
      <c r="AA1091" s="41">
        <v>1</v>
      </c>
    </row>
    <row r="1092" spans="1:27" ht="91" x14ac:dyDescent="0.35">
      <c r="A1092" s="11">
        <v>1088</v>
      </c>
      <c r="B1092" s="11" t="s">
        <v>639</v>
      </c>
      <c r="C1092" s="11" t="s">
        <v>640</v>
      </c>
      <c r="D1092" s="11">
        <v>143</v>
      </c>
      <c r="E1092" s="15" t="s">
        <v>643</v>
      </c>
      <c r="F1092" s="19"/>
      <c r="G1092" s="11" t="s">
        <v>63</v>
      </c>
      <c r="H1092" s="15" t="s">
        <v>1233</v>
      </c>
      <c r="I1092" s="11"/>
      <c r="J1092" s="11" t="s">
        <v>434</v>
      </c>
      <c r="K1092" s="11"/>
      <c r="L1092" s="11" t="s">
        <v>432</v>
      </c>
      <c r="M1092" s="11" t="s">
        <v>1187</v>
      </c>
      <c r="N1092" s="10">
        <f t="shared" si="37"/>
        <v>232750</v>
      </c>
      <c r="O1092" s="10">
        <v>139650</v>
      </c>
      <c r="P1092" s="10"/>
      <c r="Q1092" s="10"/>
      <c r="R1092" s="10"/>
      <c r="S1092" s="10">
        <v>93100</v>
      </c>
      <c r="T1092" s="10"/>
      <c r="U1092" s="10">
        <f t="shared" si="38"/>
        <v>232750</v>
      </c>
      <c r="V1092" s="10"/>
      <c r="W1092" s="10"/>
      <c r="X1092" s="41"/>
      <c r="Y1092" s="41"/>
      <c r="Z1092" s="41"/>
      <c r="AA1092" s="41">
        <v>1</v>
      </c>
    </row>
    <row r="1093" spans="1:27" ht="91" x14ac:dyDescent="0.35">
      <c r="A1093" s="11">
        <v>1089</v>
      </c>
      <c r="B1093" s="11" t="s">
        <v>639</v>
      </c>
      <c r="C1093" s="11" t="s">
        <v>640</v>
      </c>
      <c r="D1093" s="11">
        <v>143</v>
      </c>
      <c r="E1093" s="15" t="s">
        <v>643</v>
      </c>
      <c r="F1093" s="19"/>
      <c r="G1093" s="11" t="s">
        <v>63</v>
      </c>
      <c r="H1093" s="15" t="s">
        <v>1233</v>
      </c>
      <c r="I1093" s="11"/>
      <c r="J1093" s="11" t="s">
        <v>434</v>
      </c>
      <c r="K1093" s="11"/>
      <c r="L1093" s="11" t="s">
        <v>432</v>
      </c>
      <c r="M1093" s="11" t="s">
        <v>1187</v>
      </c>
      <c r="N1093" s="10">
        <f t="shared" si="37"/>
        <v>343880.21</v>
      </c>
      <c r="O1093" s="10">
        <v>206328.13</v>
      </c>
      <c r="P1093" s="10"/>
      <c r="Q1093" s="10"/>
      <c r="R1093" s="10"/>
      <c r="S1093" s="10">
        <v>137552.08000000002</v>
      </c>
      <c r="T1093" s="10"/>
      <c r="U1093" s="10">
        <f t="shared" si="38"/>
        <v>343880.21</v>
      </c>
      <c r="V1093" s="10"/>
      <c r="W1093" s="10"/>
      <c r="X1093" s="41"/>
      <c r="Y1093" s="41"/>
      <c r="Z1093" s="41"/>
      <c r="AA1093" s="41">
        <v>1</v>
      </c>
    </row>
    <row r="1094" spans="1:27" ht="91" x14ac:dyDescent="0.35">
      <c r="A1094" s="11">
        <v>1090</v>
      </c>
      <c r="B1094" s="11" t="s">
        <v>639</v>
      </c>
      <c r="C1094" s="11" t="s">
        <v>640</v>
      </c>
      <c r="D1094" s="11">
        <v>143</v>
      </c>
      <c r="E1094" s="15" t="s">
        <v>643</v>
      </c>
      <c r="F1094" s="19"/>
      <c r="G1094" s="11" t="s">
        <v>63</v>
      </c>
      <c r="H1094" s="15" t="s">
        <v>1233</v>
      </c>
      <c r="I1094" s="11"/>
      <c r="J1094" s="11" t="s">
        <v>434</v>
      </c>
      <c r="K1094" s="11"/>
      <c r="L1094" s="11" t="s">
        <v>432</v>
      </c>
      <c r="M1094" s="11" t="s">
        <v>1187</v>
      </c>
      <c r="N1094" s="10">
        <f t="shared" si="37"/>
        <v>427875</v>
      </c>
      <c r="O1094" s="10">
        <v>427875</v>
      </c>
      <c r="P1094" s="10"/>
      <c r="Q1094" s="10"/>
      <c r="R1094" s="10"/>
      <c r="S1094" s="10"/>
      <c r="T1094" s="10"/>
      <c r="U1094" s="10">
        <f t="shared" si="38"/>
        <v>427875</v>
      </c>
      <c r="V1094" s="10"/>
      <c r="W1094" s="10"/>
      <c r="X1094" s="41"/>
      <c r="Y1094" s="41"/>
      <c r="Z1094" s="41"/>
      <c r="AA1094" s="41">
        <v>1</v>
      </c>
    </row>
    <row r="1095" spans="1:27" ht="91" x14ac:dyDescent="0.35">
      <c r="A1095" s="11">
        <v>1091</v>
      </c>
      <c r="B1095" s="11" t="s">
        <v>639</v>
      </c>
      <c r="C1095" s="11" t="s">
        <v>640</v>
      </c>
      <c r="D1095" s="11">
        <v>143</v>
      </c>
      <c r="E1095" s="15" t="s">
        <v>643</v>
      </c>
      <c r="F1095" s="19"/>
      <c r="G1095" s="11" t="s">
        <v>63</v>
      </c>
      <c r="H1095" s="15" t="s">
        <v>1234</v>
      </c>
      <c r="I1095" s="11"/>
      <c r="J1095" s="11" t="s">
        <v>434</v>
      </c>
      <c r="K1095" s="11"/>
      <c r="L1095" s="11" t="s">
        <v>432</v>
      </c>
      <c r="M1095" s="11" t="s">
        <v>1187</v>
      </c>
      <c r="N1095" s="10">
        <f t="shared" si="37"/>
        <v>280358.75</v>
      </c>
      <c r="O1095" s="10">
        <v>280358.75</v>
      </c>
      <c r="P1095" s="10"/>
      <c r="Q1095" s="10"/>
      <c r="R1095" s="10"/>
      <c r="S1095" s="10"/>
      <c r="T1095" s="10"/>
      <c r="U1095" s="10">
        <f t="shared" si="38"/>
        <v>280358.75</v>
      </c>
      <c r="V1095" s="10"/>
      <c r="W1095" s="10"/>
      <c r="X1095" s="41"/>
      <c r="Y1095" s="41"/>
      <c r="Z1095" s="41"/>
      <c r="AA1095" s="41">
        <v>1</v>
      </c>
    </row>
    <row r="1096" spans="1:27" ht="91" x14ac:dyDescent="0.35">
      <c r="A1096" s="11">
        <v>1092</v>
      </c>
      <c r="B1096" s="11" t="s">
        <v>639</v>
      </c>
      <c r="C1096" s="11" t="s">
        <v>640</v>
      </c>
      <c r="D1096" s="11">
        <v>143</v>
      </c>
      <c r="E1096" s="15" t="s">
        <v>643</v>
      </c>
      <c r="F1096" s="19"/>
      <c r="G1096" s="11" t="s">
        <v>63</v>
      </c>
      <c r="H1096" s="15" t="s">
        <v>1235</v>
      </c>
      <c r="I1096" s="11"/>
      <c r="J1096" s="11" t="s">
        <v>434</v>
      </c>
      <c r="K1096" s="11"/>
      <c r="L1096" s="11" t="s">
        <v>432</v>
      </c>
      <c r="M1096" s="11" t="s">
        <v>1187</v>
      </c>
      <c r="N1096" s="10">
        <f t="shared" si="37"/>
        <v>400125</v>
      </c>
      <c r="O1096" s="10">
        <v>400125</v>
      </c>
      <c r="P1096" s="10"/>
      <c r="Q1096" s="10"/>
      <c r="R1096" s="10"/>
      <c r="S1096" s="10"/>
      <c r="T1096" s="10"/>
      <c r="U1096" s="10">
        <f t="shared" si="38"/>
        <v>400125</v>
      </c>
      <c r="V1096" s="10"/>
      <c r="W1096" s="10"/>
      <c r="X1096" s="41"/>
      <c r="Y1096" s="41"/>
      <c r="Z1096" s="41"/>
      <c r="AA1096" s="41">
        <v>1</v>
      </c>
    </row>
    <row r="1097" spans="1:27" ht="91" x14ac:dyDescent="0.35">
      <c r="A1097" s="11">
        <v>1093</v>
      </c>
      <c r="B1097" s="11" t="s">
        <v>639</v>
      </c>
      <c r="C1097" s="11" t="s">
        <v>640</v>
      </c>
      <c r="D1097" s="11">
        <v>143</v>
      </c>
      <c r="E1097" s="15" t="s">
        <v>643</v>
      </c>
      <c r="F1097" s="19"/>
      <c r="G1097" s="11" t="s">
        <v>63</v>
      </c>
      <c r="H1097" s="15" t="s">
        <v>1236</v>
      </c>
      <c r="I1097" s="11"/>
      <c r="J1097" s="11" t="s">
        <v>434</v>
      </c>
      <c r="K1097" s="11"/>
      <c r="L1097" s="11" t="s">
        <v>432</v>
      </c>
      <c r="M1097" s="11" t="s">
        <v>1187</v>
      </c>
      <c r="N1097" s="10">
        <f t="shared" si="37"/>
        <v>137000</v>
      </c>
      <c r="O1097" s="10">
        <v>137000</v>
      </c>
      <c r="P1097" s="10"/>
      <c r="Q1097" s="10"/>
      <c r="R1097" s="10"/>
      <c r="S1097" s="10"/>
      <c r="T1097" s="10"/>
      <c r="U1097" s="10">
        <f t="shared" si="38"/>
        <v>137000</v>
      </c>
      <c r="V1097" s="10"/>
      <c r="W1097" s="10"/>
      <c r="X1097" s="41"/>
      <c r="Y1097" s="41"/>
      <c r="Z1097" s="41"/>
      <c r="AA1097" s="41">
        <v>1</v>
      </c>
    </row>
    <row r="1098" spans="1:27" ht="91" x14ac:dyDescent="0.35">
      <c r="A1098" s="11">
        <v>1094</v>
      </c>
      <c r="B1098" s="11" t="s">
        <v>639</v>
      </c>
      <c r="C1098" s="11" t="s">
        <v>640</v>
      </c>
      <c r="D1098" s="11">
        <v>143</v>
      </c>
      <c r="E1098" s="15" t="s">
        <v>643</v>
      </c>
      <c r="F1098" s="19"/>
      <c r="G1098" s="11" t="s">
        <v>63</v>
      </c>
      <c r="H1098" s="15" t="s">
        <v>1237</v>
      </c>
      <c r="I1098" s="11"/>
      <c r="J1098" s="11" t="s">
        <v>434</v>
      </c>
      <c r="K1098" s="11"/>
      <c r="L1098" s="11" t="s">
        <v>432</v>
      </c>
      <c r="M1098" s="11" t="s">
        <v>1187</v>
      </c>
      <c r="N1098" s="10">
        <f t="shared" si="37"/>
        <v>137500</v>
      </c>
      <c r="O1098" s="10">
        <v>137500</v>
      </c>
      <c r="P1098" s="10"/>
      <c r="Q1098" s="10"/>
      <c r="R1098" s="10"/>
      <c r="S1098" s="10"/>
      <c r="T1098" s="10"/>
      <c r="U1098" s="10">
        <f t="shared" si="38"/>
        <v>137500</v>
      </c>
      <c r="V1098" s="10"/>
      <c r="W1098" s="10"/>
      <c r="X1098" s="41"/>
      <c r="Y1098" s="41"/>
      <c r="Z1098" s="41"/>
      <c r="AA1098" s="41">
        <v>1</v>
      </c>
    </row>
    <row r="1099" spans="1:27" ht="91" x14ac:dyDescent="0.35">
      <c r="A1099" s="11">
        <v>1095</v>
      </c>
      <c r="B1099" s="11" t="s">
        <v>639</v>
      </c>
      <c r="C1099" s="11" t="s">
        <v>640</v>
      </c>
      <c r="D1099" s="11">
        <v>143</v>
      </c>
      <c r="E1099" s="15" t="s">
        <v>643</v>
      </c>
      <c r="F1099" s="19"/>
      <c r="G1099" s="11" t="s">
        <v>63</v>
      </c>
      <c r="H1099" s="15" t="s">
        <v>1238</v>
      </c>
      <c r="I1099" s="11"/>
      <c r="J1099" s="11" t="s">
        <v>434</v>
      </c>
      <c r="K1099" s="11"/>
      <c r="L1099" s="11" t="s">
        <v>432</v>
      </c>
      <c r="M1099" s="11" t="s">
        <v>1187</v>
      </c>
      <c r="N1099" s="10">
        <f t="shared" si="37"/>
        <v>235000</v>
      </c>
      <c r="O1099" s="10">
        <v>235000</v>
      </c>
      <c r="P1099" s="10"/>
      <c r="Q1099" s="10"/>
      <c r="R1099" s="10"/>
      <c r="S1099" s="10"/>
      <c r="T1099" s="10"/>
      <c r="U1099" s="10">
        <f t="shared" si="38"/>
        <v>235000</v>
      </c>
      <c r="V1099" s="10"/>
      <c r="W1099" s="10"/>
      <c r="X1099" s="41"/>
      <c r="Y1099" s="41"/>
      <c r="Z1099" s="41"/>
      <c r="AA1099" s="41">
        <v>1</v>
      </c>
    </row>
    <row r="1100" spans="1:27" ht="91" x14ac:dyDescent="0.35">
      <c r="A1100" s="11">
        <v>1096</v>
      </c>
      <c r="B1100" s="11" t="s">
        <v>639</v>
      </c>
      <c r="C1100" s="11" t="s">
        <v>640</v>
      </c>
      <c r="D1100" s="11">
        <v>143</v>
      </c>
      <c r="E1100" s="15" t="s">
        <v>643</v>
      </c>
      <c r="F1100" s="19"/>
      <c r="G1100" s="11" t="s">
        <v>63</v>
      </c>
      <c r="H1100" s="15" t="s">
        <v>1239</v>
      </c>
      <c r="I1100" s="11"/>
      <c r="J1100" s="11" t="s">
        <v>434</v>
      </c>
      <c r="K1100" s="11"/>
      <c r="L1100" s="11" t="s">
        <v>432</v>
      </c>
      <c r="M1100" s="11" t="s">
        <v>1187</v>
      </c>
      <c r="N1100" s="10">
        <f t="shared" si="37"/>
        <v>149938.75</v>
      </c>
      <c r="O1100" s="10">
        <v>149938</v>
      </c>
      <c r="P1100" s="10"/>
      <c r="Q1100" s="10"/>
      <c r="R1100" s="10"/>
      <c r="S1100" s="10">
        <v>0.75</v>
      </c>
      <c r="T1100" s="10"/>
      <c r="U1100" s="10">
        <f t="shared" si="38"/>
        <v>149938.75</v>
      </c>
      <c r="V1100" s="10"/>
      <c r="W1100" s="10"/>
      <c r="X1100" s="41"/>
      <c r="Y1100" s="41"/>
      <c r="Z1100" s="41"/>
      <c r="AA1100" s="41">
        <v>1</v>
      </c>
    </row>
    <row r="1101" spans="1:27" ht="91" x14ac:dyDescent="0.35">
      <c r="A1101" s="11">
        <v>1097</v>
      </c>
      <c r="B1101" s="11" t="s">
        <v>639</v>
      </c>
      <c r="C1101" s="11" t="s">
        <v>640</v>
      </c>
      <c r="D1101" s="11">
        <v>143</v>
      </c>
      <c r="E1101" s="15" t="s">
        <v>643</v>
      </c>
      <c r="F1101" s="19"/>
      <c r="G1101" s="11" t="s">
        <v>63</v>
      </c>
      <c r="H1101" s="15" t="s">
        <v>1240</v>
      </c>
      <c r="I1101" s="11"/>
      <c r="J1101" s="11" t="s">
        <v>434</v>
      </c>
      <c r="K1101" s="11"/>
      <c r="L1101" s="11" t="s">
        <v>432</v>
      </c>
      <c r="M1101" s="11" t="s">
        <v>1187</v>
      </c>
      <c r="N1101" s="10">
        <f t="shared" si="37"/>
        <v>214250</v>
      </c>
      <c r="O1101" s="10">
        <v>214250</v>
      </c>
      <c r="P1101" s="10"/>
      <c r="Q1101" s="10"/>
      <c r="R1101" s="10"/>
      <c r="S1101" s="10"/>
      <c r="T1101" s="10"/>
      <c r="U1101" s="10">
        <f t="shared" si="38"/>
        <v>214250</v>
      </c>
      <c r="V1101" s="10"/>
      <c r="W1101" s="10"/>
      <c r="X1101" s="41"/>
      <c r="Y1101" s="41"/>
      <c r="Z1101" s="41"/>
      <c r="AA1101" s="41">
        <v>1</v>
      </c>
    </row>
    <row r="1102" spans="1:27" ht="91" x14ac:dyDescent="0.35">
      <c r="A1102" s="11">
        <v>1098</v>
      </c>
      <c r="B1102" s="11" t="s">
        <v>639</v>
      </c>
      <c r="C1102" s="11" t="s">
        <v>640</v>
      </c>
      <c r="D1102" s="11">
        <v>143</v>
      </c>
      <c r="E1102" s="15" t="s">
        <v>643</v>
      </c>
      <c r="F1102" s="19"/>
      <c r="G1102" s="11" t="s">
        <v>63</v>
      </c>
      <c r="H1102" s="15" t="s">
        <v>1241</v>
      </c>
      <c r="I1102" s="11"/>
      <c r="J1102" s="11" t="s">
        <v>434</v>
      </c>
      <c r="K1102" s="11"/>
      <c r="L1102" s="11" t="s">
        <v>432</v>
      </c>
      <c r="M1102" s="11" t="s">
        <v>1187</v>
      </c>
      <c r="N1102" s="10">
        <f t="shared" si="37"/>
        <v>178360</v>
      </c>
      <c r="O1102" s="10">
        <v>178360</v>
      </c>
      <c r="P1102" s="10"/>
      <c r="Q1102" s="10"/>
      <c r="R1102" s="10"/>
      <c r="S1102" s="10"/>
      <c r="T1102" s="10"/>
      <c r="U1102" s="10">
        <f t="shared" si="38"/>
        <v>178360</v>
      </c>
      <c r="V1102" s="10"/>
      <c r="W1102" s="10"/>
      <c r="X1102" s="41"/>
      <c r="Y1102" s="41"/>
      <c r="Z1102" s="41"/>
      <c r="AA1102" s="41">
        <v>1</v>
      </c>
    </row>
    <row r="1103" spans="1:27" ht="91" x14ac:dyDescent="0.35">
      <c r="A1103" s="11">
        <v>1099</v>
      </c>
      <c r="B1103" s="11" t="s">
        <v>639</v>
      </c>
      <c r="C1103" s="11" t="s">
        <v>640</v>
      </c>
      <c r="D1103" s="11">
        <v>143</v>
      </c>
      <c r="E1103" s="15" t="s">
        <v>643</v>
      </c>
      <c r="F1103" s="19"/>
      <c r="G1103" s="11" t="s">
        <v>63</v>
      </c>
      <c r="H1103" s="15" t="s">
        <v>1242</v>
      </c>
      <c r="I1103" s="11"/>
      <c r="J1103" s="11" t="s">
        <v>434</v>
      </c>
      <c r="K1103" s="11"/>
      <c r="L1103" s="11" t="s">
        <v>432</v>
      </c>
      <c r="M1103" s="11" t="s">
        <v>1187</v>
      </c>
      <c r="N1103" s="10">
        <f t="shared" si="37"/>
        <v>400000</v>
      </c>
      <c r="O1103" s="10">
        <v>400000</v>
      </c>
      <c r="P1103" s="10"/>
      <c r="Q1103" s="10"/>
      <c r="R1103" s="10"/>
      <c r="S1103" s="10"/>
      <c r="T1103" s="10"/>
      <c r="U1103" s="10">
        <f t="shared" si="38"/>
        <v>400000</v>
      </c>
      <c r="V1103" s="10"/>
      <c r="W1103" s="10"/>
      <c r="X1103" s="41"/>
      <c r="Y1103" s="41"/>
      <c r="Z1103" s="41"/>
      <c r="AA1103" s="41">
        <v>1</v>
      </c>
    </row>
    <row r="1104" spans="1:27" ht="91" x14ac:dyDescent="0.35">
      <c r="A1104" s="11">
        <v>1100</v>
      </c>
      <c r="B1104" s="11" t="s">
        <v>639</v>
      </c>
      <c r="C1104" s="11" t="s">
        <v>640</v>
      </c>
      <c r="D1104" s="11">
        <v>143</v>
      </c>
      <c r="E1104" s="15" t="s">
        <v>643</v>
      </c>
      <c r="F1104" s="19"/>
      <c r="G1104" s="11" t="s">
        <v>63</v>
      </c>
      <c r="H1104" s="15" t="s">
        <v>1243</v>
      </c>
      <c r="I1104" s="11"/>
      <c r="J1104" s="11" t="s">
        <v>434</v>
      </c>
      <c r="K1104" s="11"/>
      <c r="L1104" s="11" t="s">
        <v>432</v>
      </c>
      <c r="M1104" s="11" t="s">
        <v>1187</v>
      </c>
      <c r="N1104" s="10">
        <f t="shared" si="37"/>
        <v>599625</v>
      </c>
      <c r="O1104" s="10">
        <v>599625</v>
      </c>
      <c r="P1104" s="10"/>
      <c r="Q1104" s="10"/>
      <c r="R1104" s="10"/>
      <c r="S1104" s="10"/>
      <c r="T1104" s="10"/>
      <c r="U1104" s="10">
        <f t="shared" si="38"/>
        <v>599625</v>
      </c>
      <c r="V1104" s="10"/>
      <c r="W1104" s="10"/>
      <c r="X1104" s="41"/>
      <c r="Y1104" s="41"/>
      <c r="Z1104" s="41"/>
      <c r="AA1104" s="41">
        <v>1</v>
      </c>
    </row>
    <row r="1105" spans="1:27" ht="91" x14ac:dyDescent="0.35">
      <c r="A1105" s="11">
        <v>1101</v>
      </c>
      <c r="B1105" s="11" t="s">
        <v>639</v>
      </c>
      <c r="C1105" s="11" t="s">
        <v>640</v>
      </c>
      <c r="D1105" s="11">
        <v>143</v>
      </c>
      <c r="E1105" s="15" t="s">
        <v>643</v>
      </c>
      <c r="F1105" s="19"/>
      <c r="G1105" s="11" t="s">
        <v>63</v>
      </c>
      <c r="H1105" s="15" t="s">
        <v>1244</v>
      </c>
      <c r="I1105" s="11"/>
      <c r="J1105" s="11" t="s">
        <v>434</v>
      </c>
      <c r="K1105" s="11"/>
      <c r="L1105" s="11" t="s">
        <v>432</v>
      </c>
      <c r="M1105" s="11" t="s">
        <v>1187</v>
      </c>
      <c r="N1105" s="10">
        <f t="shared" si="37"/>
        <v>168175</v>
      </c>
      <c r="O1105" s="10">
        <v>168175</v>
      </c>
      <c r="P1105" s="10"/>
      <c r="Q1105" s="10"/>
      <c r="R1105" s="10"/>
      <c r="S1105" s="10"/>
      <c r="T1105" s="10"/>
      <c r="U1105" s="10">
        <f t="shared" si="38"/>
        <v>168175</v>
      </c>
      <c r="V1105" s="10"/>
      <c r="W1105" s="10"/>
      <c r="X1105" s="41"/>
      <c r="Y1105" s="41"/>
      <c r="Z1105" s="41"/>
      <c r="AA1105" s="41">
        <v>1</v>
      </c>
    </row>
    <row r="1106" spans="1:27" ht="91" x14ac:dyDescent="0.35">
      <c r="A1106" s="11">
        <v>1102</v>
      </c>
      <c r="B1106" s="11" t="s">
        <v>639</v>
      </c>
      <c r="C1106" s="11" t="s">
        <v>640</v>
      </c>
      <c r="D1106" s="11">
        <v>143</v>
      </c>
      <c r="E1106" s="15" t="s">
        <v>643</v>
      </c>
      <c r="F1106" s="19"/>
      <c r="G1106" s="11" t="s">
        <v>63</v>
      </c>
      <c r="H1106" s="15" t="s">
        <v>1245</v>
      </c>
      <c r="I1106" s="11"/>
      <c r="J1106" s="11" t="s">
        <v>434</v>
      </c>
      <c r="K1106" s="11"/>
      <c r="L1106" s="11" t="s">
        <v>432</v>
      </c>
      <c r="M1106" s="11" t="s">
        <v>1187</v>
      </c>
      <c r="N1106" s="10">
        <f t="shared" ref="N1106:N1169" si="39">SUM(O1106:S1106)</f>
        <v>211250</v>
      </c>
      <c r="O1106" s="10">
        <v>211250</v>
      </c>
      <c r="P1106" s="10"/>
      <c r="Q1106" s="10"/>
      <c r="R1106" s="10"/>
      <c r="S1106" s="10"/>
      <c r="T1106" s="10"/>
      <c r="U1106" s="10">
        <f t="shared" si="38"/>
        <v>211250</v>
      </c>
      <c r="V1106" s="10"/>
      <c r="W1106" s="10"/>
      <c r="X1106" s="41"/>
      <c r="Y1106" s="41"/>
      <c r="Z1106" s="41"/>
      <c r="AA1106" s="41">
        <v>1</v>
      </c>
    </row>
    <row r="1107" spans="1:27" ht="91" x14ac:dyDescent="0.35">
      <c r="A1107" s="11">
        <v>1103</v>
      </c>
      <c r="B1107" s="11" t="s">
        <v>639</v>
      </c>
      <c r="C1107" s="11" t="s">
        <v>640</v>
      </c>
      <c r="D1107" s="11">
        <v>143</v>
      </c>
      <c r="E1107" s="15" t="s">
        <v>643</v>
      </c>
      <c r="F1107" s="19"/>
      <c r="G1107" s="11" t="s">
        <v>63</v>
      </c>
      <c r="H1107" s="15" t="s">
        <v>1246</v>
      </c>
      <c r="I1107" s="11"/>
      <c r="J1107" s="11" t="s">
        <v>434</v>
      </c>
      <c r="K1107" s="11"/>
      <c r="L1107" s="11" t="s">
        <v>432</v>
      </c>
      <c r="M1107" s="11" t="s">
        <v>1187</v>
      </c>
      <c r="N1107" s="10">
        <f t="shared" si="39"/>
        <v>201225</v>
      </c>
      <c r="O1107" s="10">
        <v>140857.5</v>
      </c>
      <c r="P1107" s="10"/>
      <c r="Q1107" s="10"/>
      <c r="R1107" s="10"/>
      <c r="S1107" s="10">
        <v>60367.5</v>
      </c>
      <c r="T1107" s="10"/>
      <c r="U1107" s="10">
        <f t="shared" si="38"/>
        <v>201225</v>
      </c>
      <c r="V1107" s="10"/>
      <c r="W1107" s="10"/>
      <c r="X1107" s="41"/>
      <c r="Y1107" s="41"/>
      <c r="Z1107" s="41"/>
      <c r="AA1107" s="41">
        <v>1</v>
      </c>
    </row>
    <row r="1108" spans="1:27" ht="91" x14ac:dyDescent="0.35">
      <c r="A1108" s="11">
        <v>1104</v>
      </c>
      <c r="B1108" s="11" t="s">
        <v>639</v>
      </c>
      <c r="C1108" s="11" t="s">
        <v>640</v>
      </c>
      <c r="D1108" s="11">
        <v>143</v>
      </c>
      <c r="E1108" s="15" t="s">
        <v>643</v>
      </c>
      <c r="F1108" s="19"/>
      <c r="G1108" s="11" t="s">
        <v>63</v>
      </c>
      <c r="H1108" s="15" t="s">
        <v>1247</v>
      </c>
      <c r="I1108" s="11"/>
      <c r="J1108" s="11" t="s">
        <v>434</v>
      </c>
      <c r="K1108" s="11"/>
      <c r="L1108" s="11" t="s">
        <v>432</v>
      </c>
      <c r="M1108" s="11" t="s">
        <v>1187</v>
      </c>
      <c r="N1108" s="10">
        <f t="shared" si="39"/>
        <v>571250</v>
      </c>
      <c r="O1108" s="10">
        <v>571250</v>
      </c>
      <c r="P1108" s="10"/>
      <c r="Q1108" s="10"/>
      <c r="R1108" s="10"/>
      <c r="S1108" s="10"/>
      <c r="T1108" s="10"/>
      <c r="U1108" s="10">
        <f t="shared" si="38"/>
        <v>571250</v>
      </c>
      <c r="V1108" s="10"/>
      <c r="W1108" s="10"/>
      <c r="X1108" s="41"/>
      <c r="Y1108" s="41"/>
      <c r="Z1108" s="41"/>
      <c r="AA1108" s="41">
        <v>1</v>
      </c>
    </row>
    <row r="1109" spans="1:27" ht="91" x14ac:dyDescent="0.35">
      <c r="A1109" s="11">
        <v>1105</v>
      </c>
      <c r="B1109" s="11" t="s">
        <v>639</v>
      </c>
      <c r="C1109" s="11" t="s">
        <v>640</v>
      </c>
      <c r="D1109" s="11">
        <v>143</v>
      </c>
      <c r="E1109" s="15" t="s">
        <v>643</v>
      </c>
      <c r="F1109" s="19"/>
      <c r="G1109" s="11" t="s">
        <v>63</v>
      </c>
      <c r="H1109" s="15" t="s">
        <v>1248</v>
      </c>
      <c r="I1109" s="11"/>
      <c r="J1109" s="11" t="s">
        <v>434</v>
      </c>
      <c r="K1109" s="11"/>
      <c r="L1109" s="11" t="s">
        <v>432</v>
      </c>
      <c r="M1109" s="11" t="s">
        <v>1187</v>
      </c>
      <c r="N1109" s="10">
        <f t="shared" si="39"/>
        <v>301708.75</v>
      </c>
      <c r="O1109" s="10">
        <v>301708.75</v>
      </c>
      <c r="P1109" s="10"/>
      <c r="Q1109" s="10"/>
      <c r="R1109" s="10"/>
      <c r="S1109" s="10"/>
      <c r="T1109" s="10"/>
      <c r="U1109" s="10">
        <f t="shared" si="38"/>
        <v>301708.75</v>
      </c>
      <c r="V1109" s="10"/>
      <c r="W1109" s="10"/>
      <c r="X1109" s="41"/>
      <c r="Y1109" s="41"/>
      <c r="Z1109" s="41"/>
      <c r="AA1109" s="41">
        <v>1</v>
      </c>
    </row>
    <row r="1110" spans="1:27" ht="91" x14ac:dyDescent="0.35">
      <c r="A1110" s="11">
        <v>1106</v>
      </c>
      <c r="B1110" s="11" t="s">
        <v>639</v>
      </c>
      <c r="C1110" s="11" t="s">
        <v>640</v>
      </c>
      <c r="D1110" s="11">
        <v>143</v>
      </c>
      <c r="E1110" s="15" t="s">
        <v>643</v>
      </c>
      <c r="F1110" s="19"/>
      <c r="G1110" s="11" t="s">
        <v>63</v>
      </c>
      <c r="H1110" s="15" t="s">
        <v>1249</v>
      </c>
      <c r="I1110" s="11"/>
      <c r="J1110" s="11" t="s">
        <v>434</v>
      </c>
      <c r="K1110" s="11"/>
      <c r="L1110" s="11" t="s">
        <v>432</v>
      </c>
      <c r="M1110" s="11" t="s">
        <v>1187</v>
      </c>
      <c r="N1110" s="10">
        <f t="shared" si="39"/>
        <v>755250</v>
      </c>
      <c r="O1110" s="10">
        <v>755250</v>
      </c>
      <c r="P1110" s="10"/>
      <c r="Q1110" s="10"/>
      <c r="R1110" s="10"/>
      <c r="S1110" s="10"/>
      <c r="T1110" s="10"/>
      <c r="U1110" s="10">
        <f t="shared" si="38"/>
        <v>755250</v>
      </c>
      <c r="V1110" s="10"/>
      <c r="W1110" s="10"/>
      <c r="X1110" s="41"/>
      <c r="Y1110" s="41"/>
      <c r="Z1110" s="41"/>
      <c r="AA1110" s="41">
        <v>1</v>
      </c>
    </row>
    <row r="1111" spans="1:27" ht="91" x14ac:dyDescent="0.35">
      <c r="A1111" s="11">
        <v>1107</v>
      </c>
      <c r="B1111" s="11" t="s">
        <v>639</v>
      </c>
      <c r="C1111" s="11" t="s">
        <v>640</v>
      </c>
      <c r="D1111" s="11">
        <v>143</v>
      </c>
      <c r="E1111" s="15" t="s">
        <v>643</v>
      </c>
      <c r="F1111" s="19"/>
      <c r="G1111" s="11" t="s">
        <v>63</v>
      </c>
      <c r="H1111" s="15" t="s">
        <v>1247</v>
      </c>
      <c r="I1111" s="11"/>
      <c r="J1111" s="11" t="s">
        <v>434</v>
      </c>
      <c r="K1111" s="11"/>
      <c r="L1111" s="11" t="s">
        <v>432</v>
      </c>
      <c r="M1111" s="11" t="s">
        <v>1187</v>
      </c>
      <c r="N1111" s="10">
        <f t="shared" si="39"/>
        <v>665613.75</v>
      </c>
      <c r="O1111" s="10">
        <v>665613</v>
      </c>
      <c r="P1111" s="10"/>
      <c r="Q1111" s="10"/>
      <c r="R1111" s="10"/>
      <c r="S1111" s="10">
        <v>0.75</v>
      </c>
      <c r="T1111" s="10"/>
      <c r="U1111" s="10">
        <f t="shared" si="38"/>
        <v>665613.75</v>
      </c>
      <c r="V1111" s="10"/>
      <c r="W1111" s="10"/>
      <c r="X1111" s="41"/>
      <c r="Y1111" s="41"/>
      <c r="Z1111" s="41"/>
      <c r="AA1111" s="41">
        <v>1</v>
      </c>
    </row>
    <row r="1112" spans="1:27" ht="91" x14ac:dyDescent="0.35">
      <c r="A1112" s="11">
        <v>1108</v>
      </c>
      <c r="B1112" s="11" t="s">
        <v>639</v>
      </c>
      <c r="C1112" s="11" t="s">
        <v>640</v>
      </c>
      <c r="D1112" s="11">
        <v>143</v>
      </c>
      <c r="E1112" s="15" t="s">
        <v>643</v>
      </c>
      <c r="F1112" s="19"/>
      <c r="G1112" s="11" t="s">
        <v>63</v>
      </c>
      <c r="H1112" s="15" t="s">
        <v>1250</v>
      </c>
      <c r="I1112" s="11"/>
      <c r="J1112" s="11" t="s">
        <v>434</v>
      </c>
      <c r="K1112" s="11"/>
      <c r="L1112" s="11" t="s">
        <v>432</v>
      </c>
      <c r="M1112" s="11" t="s">
        <v>1187</v>
      </c>
      <c r="N1112" s="10">
        <f t="shared" si="39"/>
        <v>429831.25</v>
      </c>
      <c r="O1112" s="10">
        <v>429831</v>
      </c>
      <c r="P1112" s="10"/>
      <c r="Q1112" s="10"/>
      <c r="R1112" s="10"/>
      <c r="S1112" s="10">
        <v>0.25</v>
      </c>
      <c r="T1112" s="10"/>
      <c r="U1112" s="10">
        <f t="shared" si="38"/>
        <v>429831.25</v>
      </c>
      <c r="V1112" s="10"/>
      <c r="W1112" s="10"/>
      <c r="X1112" s="41"/>
      <c r="Y1112" s="41"/>
      <c r="Z1112" s="41"/>
      <c r="AA1112" s="41">
        <v>1</v>
      </c>
    </row>
    <row r="1113" spans="1:27" ht="91" x14ac:dyDescent="0.35">
      <c r="A1113" s="11">
        <v>1109</v>
      </c>
      <c r="B1113" s="11" t="s">
        <v>639</v>
      </c>
      <c r="C1113" s="11" t="s">
        <v>640</v>
      </c>
      <c r="D1113" s="11">
        <v>143</v>
      </c>
      <c r="E1113" s="15" t="s">
        <v>643</v>
      </c>
      <c r="F1113" s="19"/>
      <c r="G1113" s="11" t="s">
        <v>63</v>
      </c>
      <c r="H1113" s="15" t="s">
        <v>1189</v>
      </c>
      <c r="I1113" s="11"/>
      <c r="J1113" s="11" t="s">
        <v>434</v>
      </c>
      <c r="K1113" s="11"/>
      <c r="L1113" s="11" t="s">
        <v>432</v>
      </c>
      <c r="M1113" s="11" t="s">
        <v>1187</v>
      </c>
      <c r="N1113" s="10">
        <f t="shared" si="39"/>
        <v>244000</v>
      </c>
      <c r="O1113" s="10">
        <v>244000</v>
      </c>
      <c r="P1113" s="10"/>
      <c r="Q1113" s="10"/>
      <c r="R1113" s="10"/>
      <c r="S1113" s="10"/>
      <c r="T1113" s="10"/>
      <c r="U1113" s="10">
        <f t="shared" si="38"/>
        <v>244000</v>
      </c>
      <c r="V1113" s="10"/>
      <c r="W1113" s="10"/>
      <c r="X1113" s="41"/>
      <c r="Y1113" s="41"/>
      <c r="Z1113" s="41"/>
      <c r="AA1113" s="41">
        <v>1</v>
      </c>
    </row>
    <row r="1114" spans="1:27" ht="91" x14ac:dyDescent="0.35">
      <c r="A1114" s="11">
        <v>1110</v>
      </c>
      <c r="B1114" s="11" t="s">
        <v>639</v>
      </c>
      <c r="C1114" s="11" t="s">
        <v>640</v>
      </c>
      <c r="D1114" s="11">
        <v>143</v>
      </c>
      <c r="E1114" s="15" t="s">
        <v>643</v>
      </c>
      <c r="F1114" s="19"/>
      <c r="G1114" s="11" t="s">
        <v>63</v>
      </c>
      <c r="H1114" s="15" t="s">
        <v>1251</v>
      </c>
      <c r="I1114" s="11"/>
      <c r="J1114" s="11" t="s">
        <v>63</v>
      </c>
      <c r="K1114" s="11"/>
      <c r="L1114" s="11" t="s">
        <v>432</v>
      </c>
      <c r="M1114" s="11" t="s">
        <v>1187</v>
      </c>
      <c r="N1114" s="10">
        <f t="shared" si="39"/>
        <v>227250</v>
      </c>
      <c r="O1114" s="10">
        <v>227250</v>
      </c>
      <c r="P1114" s="10"/>
      <c r="Q1114" s="10"/>
      <c r="R1114" s="10"/>
      <c r="S1114" s="10"/>
      <c r="T1114" s="10"/>
      <c r="U1114" s="10">
        <f t="shared" si="38"/>
        <v>227250</v>
      </c>
      <c r="V1114" s="10"/>
      <c r="W1114" s="10"/>
      <c r="X1114" s="41"/>
      <c r="Y1114" s="41"/>
      <c r="Z1114" s="41"/>
      <c r="AA1114" s="41">
        <v>1</v>
      </c>
    </row>
    <row r="1115" spans="1:27" ht="91" x14ac:dyDescent="0.35">
      <c r="A1115" s="11">
        <v>1111</v>
      </c>
      <c r="B1115" s="11" t="s">
        <v>639</v>
      </c>
      <c r="C1115" s="11" t="s">
        <v>640</v>
      </c>
      <c r="D1115" s="11">
        <v>143</v>
      </c>
      <c r="E1115" s="15" t="s">
        <v>643</v>
      </c>
      <c r="F1115" s="19"/>
      <c r="G1115" s="11" t="s">
        <v>63</v>
      </c>
      <c r="H1115" s="15" t="s">
        <v>1252</v>
      </c>
      <c r="I1115" s="11"/>
      <c r="J1115" s="11" t="s">
        <v>434</v>
      </c>
      <c r="K1115" s="11"/>
      <c r="L1115" s="11" t="s">
        <v>432</v>
      </c>
      <c r="M1115" s="11" t="s">
        <v>1187</v>
      </c>
      <c r="N1115" s="10">
        <f t="shared" si="39"/>
        <v>199000</v>
      </c>
      <c r="O1115" s="10">
        <v>199000</v>
      </c>
      <c r="P1115" s="10"/>
      <c r="Q1115" s="10"/>
      <c r="R1115" s="10"/>
      <c r="S1115" s="10"/>
      <c r="T1115" s="10"/>
      <c r="U1115" s="10">
        <f t="shared" si="38"/>
        <v>199000</v>
      </c>
      <c r="V1115" s="10"/>
      <c r="W1115" s="10"/>
      <c r="X1115" s="41"/>
      <c r="Y1115" s="41"/>
      <c r="Z1115" s="41"/>
      <c r="AA1115" s="41">
        <v>1</v>
      </c>
    </row>
    <row r="1116" spans="1:27" ht="91" x14ac:dyDescent="0.35">
      <c r="A1116" s="11">
        <v>1112</v>
      </c>
      <c r="B1116" s="11" t="s">
        <v>639</v>
      </c>
      <c r="C1116" s="11" t="s">
        <v>640</v>
      </c>
      <c r="D1116" s="11">
        <v>143</v>
      </c>
      <c r="E1116" s="15" t="s">
        <v>643</v>
      </c>
      <c r="F1116" s="19"/>
      <c r="G1116" s="11" t="s">
        <v>63</v>
      </c>
      <c r="H1116" s="15" t="s">
        <v>1252</v>
      </c>
      <c r="I1116" s="11"/>
      <c r="J1116" s="11" t="s">
        <v>434</v>
      </c>
      <c r="K1116" s="11"/>
      <c r="L1116" s="11" t="s">
        <v>432</v>
      </c>
      <c r="M1116" s="11" t="s">
        <v>1187</v>
      </c>
      <c r="N1116" s="10">
        <f t="shared" si="39"/>
        <v>122750</v>
      </c>
      <c r="O1116" s="10">
        <v>122750</v>
      </c>
      <c r="P1116" s="10"/>
      <c r="Q1116" s="10"/>
      <c r="R1116" s="10"/>
      <c r="S1116" s="10"/>
      <c r="T1116" s="10"/>
      <c r="U1116" s="10">
        <f t="shared" si="38"/>
        <v>122750</v>
      </c>
      <c r="V1116" s="10"/>
      <c r="W1116" s="10"/>
      <c r="X1116" s="41"/>
      <c r="Y1116" s="41"/>
      <c r="Z1116" s="41"/>
      <c r="AA1116" s="41">
        <v>1</v>
      </c>
    </row>
    <row r="1117" spans="1:27" ht="91" x14ac:dyDescent="0.35">
      <c r="A1117" s="11">
        <v>1113</v>
      </c>
      <c r="B1117" s="11" t="s">
        <v>639</v>
      </c>
      <c r="C1117" s="11" t="s">
        <v>640</v>
      </c>
      <c r="D1117" s="11">
        <v>143</v>
      </c>
      <c r="E1117" s="15" t="s">
        <v>643</v>
      </c>
      <c r="F1117" s="19"/>
      <c r="G1117" s="11" t="s">
        <v>63</v>
      </c>
      <c r="H1117" s="15" t="s">
        <v>1253</v>
      </c>
      <c r="I1117" s="11"/>
      <c r="J1117" s="11" t="s">
        <v>434</v>
      </c>
      <c r="K1117" s="11"/>
      <c r="L1117" s="11" t="s">
        <v>432</v>
      </c>
      <c r="M1117" s="11" t="s">
        <v>1187</v>
      </c>
      <c r="N1117" s="10">
        <f t="shared" si="39"/>
        <v>194350</v>
      </c>
      <c r="O1117" s="10">
        <v>194350</v>
      </c>
      <c r="P1117" s="10"/>
      <c r="Q1117" s="10"/>
      <c r="R1117" s="10"/>
      <c r="S1117" s="10"/>
      <c r="T1117" s="10"/>
      <c r="U1117" s="10">
        <f t="shared" si="38"/>
        <v>194350</v>
      </c>
      <c r="V1117" s="10"/>
      <c r="W1117" s="10"/>
      <c r="X1117" s="41"/>
      <c r="Y1117" s="41"/>
      <c r="Z1117" s="41"/>
      <c r="AA1117" s="41">
        <v>1</v>
      </c>
    </row>
    <row r="1118" spans="1:27" ht="91" x14ac:dyDescent="0.35">
      <c r="A1118" s="11">
        <v>1114</v>
      </c>
      <c r="B1118" s="11" t="s">
        <v>639</v>
      </c>
      <c r="C1118" s="11" t="s">
        <v>640</v>
      </c>
      <c r="D1118" s="11">
        <v>143</v>
      </c>
      <c r="E1118" s="15" t="s">
        <v>643</v>
      </c>
      <c r="F1118" s="19"/>
      <c r="G1118" s="11" t="s">
        <v>63</v>
      </c>
      <c r="H1118" s="15" t="s">
        <v>1254</v>
      </c>
      <c r="I1118" s="11"/>
      <c r="J1118" s="11" t="s">
        <v>434</v>
      </c>
      <c r="K1118" s="11"/>
      <c r="L1118" s="11" t="s">
        <v>432</v>
      </c>
      <c r="M1118" s="11" t="s">
        <v>1187</v>
      </c>
      <c r="N1118" s="10">
        <f t="shared" si="39"/>
        <v>210000</v>
      </c>
      <c r="O1118" s="10">
        <v>210000</v>
      </c>
      <c r="P1118" s="10"/>
      <c r="Q1118" s="10"/>
      <c r="R1118" s="10"/>
      <c r="S1118" s="10"/>
      <c r="T1118" s="10"/>
      <c r="U1118" s="10">
        <f t="shared" si="38"/>
        <v>210000</v>
      </c>
      <c r="V1118" s="10"/>
      <c r="W1118" s="10"/>
      <c r="X1118" s="41"/>
      <c r="Y1118" s="41"/>
      <c r="Z1118" s="41"/>
      <c r="AA1118" s="41">
        <v>1</v>
      </c>
    </row>
    <row r="1119" spans="1:27" ht="91" x14ac:dyDescent="0.35">
      <c r="A1119" s="11">
        <v>1115</v>
      </c>
      <c r="B1119" s="11" t="s">
        <v>639</v>
      </c>
      <c r="C1119" s="11" t="s">
        <v>640</v>
      </c>
      <c r="D1119" s="11">
        <v>143</v>
      </c>
      <c r="E1119" s="15" t="s">
        <v>643</v>
      </c>
      <c r="F1119" s="19"/>
      <c r="G1119" s="11" t="s">
        <v>63</v>
      </c>
      <c r="H1119" s="15" t="s">
        <v>1255</v>
      </c>
      <c r="I1119" s="11"/>
      <c r="J1119" s="11" t="s">
        <v>434</v>
      </c>
      <c r="K1119" s="11"/>
      <c r="L1119" s="11" t="s">
        <v>432</v>
      </c>
      <c r="M1119" s="11" t="s">
        <v>1187</v>
      </c>
      <c r="N1119" s="10">
        <f t="shared" si="39"/>
        <v>267490</v>
      </c>
      <c r="O1119" s="10">
        <v>267490</v>
      </c>
      <c r="P1119" s="10"/>
      <c r="Q1119" s="10"/>
      <c r="R1119" s="10"/>
      <c r="S1119" s="10"/>
      <c r="T1119" s="10"/>
      <c r="U1119" s="10">
        <f t="shared" si="38"/>
        <v>267490</v>
      </c>
      <c r="V1119" s="10"/>
      <c r="W1119" s="10"/>
      <c r="X1119" s="41"/>
      <c r="Y1119" s="41"/>
      <c r="Z1119" s="41"/>
      <c r="AA1119" s="41">
        <v>1</v>
      </c>
    </row>
    <row r="1120" spans="1:27" ht="91" x14ac:dyDescent="0.35">
      <c r="A1120" s="11">
        <v>1116</v>
      </c>
      <c r="B1120" s="11" t="s">
        <v>639</v>
      </c>
      <c r="C1120" s="11" t="s">
        <v>640</v>
      </c>
      <c r="D1120" s="11">
        <v>143</v>
      </c>
      <c r="E1120" s="15" t="s">
        <v>643</v>
      </c>
      <c r="F1120" s="19"/>
      <c r="G1120" s="11" t="s">
        <v>63</v>
      </c>
      <c r="H1120" s="15" t="s">
        <v>1256</v>
      </c>
      <c r="I1120" s="11"/>
      <c r="J1120" s="11" t="s">
        <v>434</v>
      </c>
      <c r="K1120" s="11"/>
      <c r="L1120" s="11" t="s">
        <v>432</v>
      </c>
      <c r="M1120" s="11" t="s">
        <v>1187</v>
      </c>
      <c r="N1120" s="10">
        <f t="shared" si="39"/>
        <v>2156.25</v>
      </c>
      <c r="O1120" s="10">
        <v>2156.25</v>
      </c>
      <c r="P1120" s="10"/>
      <c r="Q1120" s="10"/>
      <c r="R1120" s="10"/>
      <c r="S1120" s="10"/>
      <c r="T1120" s="10"/>
      <c r="U1120" s="10">
        <f t="shared" si="38"/>
        <v>2156.25</v>
      </c>
      <c r="V1120" s="10"/>
      <c r="W1120" s="10"/>
      <c r="X1120" s="41"/>
      <c r="Y1120" s="41"/>
      <c r="Z1120" s="41"/>
      <c r="AA1120" s="41">
        <v>1</v>
      </c>
    </row>
    <row r="1121" spans="1:27" ht="91" x14ac:dyDescent="0.35">
      <c r="A1121" s="11">
        <v>1117</v>
      </c>
      <c r="B1121" s="11" t="s">
        <v>639</v>
      </c>
      <c r="C1121" s="11" t="s">
        <v>640</v>
      </c>
      <c r="D1121" s="11">
        <v>143</v>
      </c>
      <c r="E1121" s="15" t="s">
        <v>643</v>
      </c>
      <c r="F1121" s="19"/>
      <c r="G1121" s="11" t="s">
        <v>63</v>
      </c>
      <c r="H1121" s="15" t="s">
        <v>1257</v>
      </c>
      <c r="I1121" s="11"/>
      <c r="J1121" s="11" t="s">
        <v>434</v>
      </c>
      <c r="K1121" s="11"/>
      <c r="L1121" s="11" t="s">
        <v>432</v>
      </c>
      <c r="M1121" s="11" t="s">
        <v>1187</v>
      </c>
      <c r="N1121" s="10">
        <f t="shared" si="39"/>
        <v>124687.5</v>
      </c>
      <c r="O1121" s="10">
        <v>124687.5</v>
      </c>
      <c r="P1121" s="10"/>
      <c r="Q1121" s="10"/>
      <c r="R1121" s="10"/>
      <c r="S1121" s="10"/>
      <c r="T1121" s="10"/>
      <c r="U1121" s="10">
        <f t="shared" si="38"/>
        <v>124687.5</v>
      </c>
      <c r="V1121" s="10"/>
      <c r="W1121" s="10"/>
      <c r="X1121" s="41"/>
      <c r="Y1121" s="41"/>
      <c r="Z1121" s="41"/>
      <c r="AA1121" s="41">
        <v>1</v>
      </c>
    </row>
    <row r="1122" spans="1:27" ht="91" x14ac:dyDescent="0.35">
      <c r="A1122" s="11">
        <v>1118</v>
      </c>
      <c r="B1122" s="11" t="s">
        <v>639</v>
      </c>
      <c r="C1122" s="11" t="s">
        <v>640</v>
      </c>
      <c r="D1122" s="11">
        <v>143</v>
      </c>
      <c r="E1122" s="15" t="s">
        <v>643</v>
      </c>
      <c r="F1122" s="19"/>
      <c r="G1122" s="11" t="s">
        <v>63</v>
      </c>
      <c r="H1122" s="15" t="s">
        <v>1257</v>
      </c>
      <c r="I1122" s="11"/>
      <c r="J1122" s="11" t="s">
        <v>434</v>
      </c>
      <c r="K1122" s="11"/>
      <c r="L1122" s="11" t="s">
        <v>432</v>
      </c>
      <c r="M1122" s="11" t="s">
        <v>1187</v>
      </c>
      <c r="N1122" s="10">
        <f t="shared" si="39"/>
        <v>237051.25</v>
      </c>
      <c r="O1122" s="10">
        <v>237051</v>
      </c>
      <c r="P1122" s="10"/>
      <c r="Q1122" s="10"/>
      <c r="R1122" s="10"/>
      <c r="S1122" s="10">
        <v>0.25</v>
      </c>
      <c r="T1122" s="10"/>
      <c r="U1122" s="10">
        <f t="shared" si="38"/>
        <v>237051.25</v>
      </c>
      <c r="V1122" s="10"/>
      <c r="W1122" s="10"/>
      <c r="X1122" s="41"/>
      <c r="Y1122" s="41"/>
      <c r="Z1122" s="41"/>
      <c r="AA1122" s="41">
        <v>1</v>
      </c>
    </row>
    <row r="1123" spans="1:27" ht="91" x14ac:dyDescent="0.35">
      <c r="A1123" s="11">
        <v>1119</v>
      </c>
      <c r="B1123" s="11" t="s">
        <v>639</v>
      </c>
      <c r="C1123" s="11" t="s">
        <v>640</v>
      </c>
      <c r="D1123" s="11">
        <v>143</v>
      </c>
      <c r="E1123" s="15" t="s">
        <v>643</v>
      </c>
      <c r="F1123" s="19"/>
      <c r="G1123" s="11" t="s">
        <v>63</v>
      </c>
      <c r="H1123" s="15" t="s">
        <v>1258</v>
      </c>
      <c r="I1123" s="11"/>
      <c r="J1123" s="11" t="s">
        <v>63</v>
      </c>
      <c r="K1123" s="11"/>
      <c r="L1123" s="11" t="s">
        <v>432</v>
      </c>
      <c r="M1123" s="11" t="s">
        <v>1187</v>
      </c>
      <c r="N1123" s="10">
        <f t="shared" si="39"/>
        <v>33433.75</v>
      </c>
      <c r="O1123" s="10">
        <v>33433</v>
      </c>
      <c r="P1123" s="10">
        <v>0.75</v>
      </c>
      <c r="Q1123" s="10"/>
      <c r="R1123" s="10"/>
      <c r="S1123" s="10"/>
      <c r="T1123" s="10"/>
      <c r="U1123" s="10">
        <f t="shared" si="38"/>
        <v>33433.75</v>
      </c>
      <c r="V1123" s="10"/>
      <c r="W1123" s="10"/>
      <c r="X1123" s="41"/>
      <c r="Y1123" s="41"/>
      <c r="Z1123" s="41"/>
      <c r="AA1123" s="41">
        <v>1</v>
      </c>
    </row>
    <row r="1124" spans="1:27" ht="91" x14ac:dyDescent="0.35">
      <c r="A1124" s="11">
        <v>1120</v>
      </c>
      <c r="B1124" s="11" t="s">
        <v>639</v>
      </c>
      <c r="C1124" s="11" t="s">
        <v>640</v>
      </c>
      <c r="D1124" s="11">
        <v>143</v>
      </c>
      <c r="E1124" s="15" t="s">
        <v>643</v>
      </c>
      <c r="F1124" s="19"/>
      <c r="G1124" s="11" t="s">
        <v>63</v>
      </c>
      <c r="H1124" s="15" t="s">
        <v>1259</v>
      </c>
      <c r="I1124" s="11"/>
      <c r="J1124" s="11" t="s">
        <v>434</v>
      </c>
      <c r="K1124" s="11"/>
      <c r="L1124" s="11" t="s">
        <v>432</v>
      </c>
      <c r="M1124" s="11" t="s">
        <v>1187</v>
      </c>
      <c r="N1124" s="10">
        <f t="shared" si="39"/>
        <v>248491.25</v>
      </c>
      <c r="O1124" s="10">
        <v>248491</v>
      </c>
      <c r="P1124" s="10"/>
      <c r="Q1124" s="10"/>
      <c r="R1124" s="10"/>
      <c r="S1124" s="10">
        <v>0.25</v>
      </c>
      <c r="T1124" s="10"/>
      <c r="U1124" s="10">
        <f t="shared" si="38"/>
        <v>248491.25</v>
      </c>
      <c r="V1124" s="10"/>
      <c r="W1124" s="10"/>
      <c r="X1124" s="41"/>
      <c r="Y1124" s="41"/>
      <c r="Z1124" s="41"/>
      <c r="AA1124" s="41">
        <v>1</v>
      </c>
    </row>
    <row r="1125" spans="1:27" ht="91" x14ac:dyDescent="0.35">
      <c r="A1125" s="11">
        <v>1121</v>
      </c>
      <c r="B1125" s="11" t="s">
        <v>639</v>
      </c>
      <c r="C1125" s="11" t="s">
        <v>640</v>
      </c>
      <c r="D1125" s="11">
        <v>143</v>
      </c>
      <c r="E1125" s="15" t="s">
        <v>643</v>
      </c>
      <c r="F1125" s="19"/>
      <c r="G1125" s="11" t="s">
        <v>63</v>
      </c>
      <c r="H1125" s="15" t="s">
        <v>1260</v>
      </c>
      <c r="I1125" s="11"/>
      <c r="J1125" s="11" t="s">
        <v>434</v>
      </c>
      <c r="K1125" s="11"/>
      <c r="L1125" s="11" t="s">
        <v>432</v>
      </c>
      <c r="M1125" s="11" t="s">
        <v>1187</v>
      </c>
      <c r="N1125" s="10">
        <f t="shared" si="39"/>
        <v>31893.75</v>
      </c>
      <c r="O1125" s="10">
        <v>23615</v>
      </c>
      <c r="P1125" s="10"/>
      <c r="Q1125" s="10"/>
      <c r="R1125" s="10"/>
      <c r="S1125" s="10">
        <v>8278.75</v>
      </c>
      <c r="T1125" s="10"/>
      <c r="U1125" s="10">
        <f t="shared" si="38"/>
        <v>31893.75</v>
      </c>
      <c r="V1125" s="10"/>
      <c r="W1125" s="10"/>
      <c r="X1125" s="41"/>
      <c r="Y1125" s="41"/>
      <c r="Z1125" s="41"/>
      <c r="AA1125" s="41">
        <v>1</v>
      </c>
    </row>
    <row r="1126" spans="1:27" ht="91" x14ac:dyDescent="0.35">
      <c r="A1126" s="11">
        <v>1122</v>
      </c>
      <c r="B1126" s="11" t="s">
        <v>639</v>
      </c>
      <c r="C1126" s="11" t="s">
        <v>640</v>
      </c>
      <c r="D1126" s="11">
        <v>143</v>
      </c>
      <c r="E1126" s="15" t="s">
        <v>643</v>
      </c>
      <c r="F1126" s="19"/>
      <c r="G1126" s="11" t="s">
        <v>63</v>
      </c>
      <c r="H1126" s="15" t="s">
        <v>1261</v>
      </c>
      <c r="I1126" s="11"/>
      <c r="J1126" s="11" t="s">
        <v>434</v>
      </c>
      <c r="K1126" s="11"/>
      <c r="L1126" s="11" t="s">
        <v>432</v>
      </c>
      <c r="M1126" s="11" t="s">
        <v>1187</v>
      </c>
      <c r="N1126" s="10">
        <f t="shared" si="39"/>
        <v>363125</v>
      </c>
      <c r="O1126" s="10">
        <v>363125</v>
      </c>
      <c r="P1126" s="10"/>
      <c r="Q1126" s="10"/>
      <c r="R1126" s="10"/>
      <c r="S1126" s="10"/>
      <c r="T1126" s="10"/>
      <c r="U1126" s="10">
        <f t="shared" si="38"/>
        <v>363125</v>
      </c>
      <c r="V1126" s="10"/>
      <c r="W1126" s="10"/>
      <c r="X1126" s="41"/>
      <c r="Y1126" s="41"/>
      <c r="Z1126" s="41"/>
      <c r="AA1126" s="41">
        <v>1</v>
      </c>
    </row>
    <row r="1127" spans="1:27" ht="91" x14ac:dyDescent="0.35">
      <c r="A1127" s="11">
        <v>1123</v>
      </c>
      <c r="B1127" s="11" t="s">
        <v>639</v>
      </c>
      <c r="C1127" s="11" t="s">
        <v>640</v>
      </c>
      <c r="D1127" s="11">
        <v>143</v>
      </c>
      <c r="E1127" s="15" t="s">
        <v>643</v>
      </c>
      <c r="F1127" s="19"/>
      <c r="G1127" s="11" t="s">
        <v>63</v>
      </c>
      <c r="H1127" s="15" t="s">
        <v>1261</v>
      </c>
      <c r="I1127" s="11"/>
      <c r="J1127" s="11" t="s">
        <v>434</v>
      </c>
      <c r="K1127" s="11"/>
      <c r="L1127" s="11" t="s">
        <v>432</v>
      </c>
      <c r="M1127" s="11" t="s">
        <v>1187</v>
      </c>
      <c r="N1127" s="10">
        <f t="shared" si="39"/>
        <v>106225</v>
      </c>
      <c r="O1127" s="10">
        <v>106225</v>
      </c>
      <c r="P1127" s="10"/>
      <c r="Q1127" s="10"/>
      <c r="R1127" s="10"/>
      <c r="S1127" s="10"/>
      <c r="T1127" s="10"/>
      <c r="U1127" s="10">
        <f t="shared" si="38"/>
        <v>106225</v>
      </c>
      <c r="V1127" s="10"/>
      <c r="W1127" s="10"/>
      <c r="X1127" s="41"/>
      <c r="Y1127" s="41"/>
      <c r="Z1127" s="41"/>
      <c r="AA1127" s="41">
        <v>1</v>
      </c>
    </row>
    <row r="1128" spans="1:27" ht="91" x14ac:dyDescent="0.35">
      <c r="A1128" s="11">
        <v>1124</v>
      </c>
      <c r="B1128" s="11" t="s">
        <v>639</v>
      </c>
      <c r="C1128" s="11" t="s">
        <v>640</v>
      </c>
      <c r="D1128" s="11">
        <v>143</v>
      </c>
      <c r="E1128" s="15" t="s">
        <v>643</v>
      </c>
      <c r="F1128" s="19"/>
      <c r="G1128" s="11" t="s">
        <v>63</v>
      </c>
      <c r="H1128" s="15" t="s">
        <v>1262</v>
      </c>
      <c r="I1128" s="11"/>
      <c r="J1128" s="11" t="s">
        <v>434</v>
      </c>
      <c r="K1128" s="11"/>
      <c r="L1128" s="11" t="s">
        <v>432</v>
      </c>
      <c r="M1128" s="11" t="s">
        <v>1187</v>
      </c>
      <c r="N1128" s="10">
        <f t="shared" si="39"/>
        <v>194000</v>
      </c>
      <c r="O1128" s="10">
        <v>194000</v>
      </c>
      <c r="P1128" s="10"/>
      <c r="Q1128" s="10"/>
      <c r="R1128" s="10"/>
      <c r="S1128" s="10"/>
      <c r="T1128" s="10"/>
      <c r="U1128" s="10">
        <f t="shared" si="38"/>
        <v>194000</v>
      </c>
      <c r="V1128" s="10"/>
      <c r="W1128" s="10"/>
      <c r="X1128" s="41"/>
      <c r="Y1128" s="41"/>
      <c r="Z1128" s="41"/>
      <c r="AA1128" s="41">
        <v>1</v>
      </c>
    </row>
    <row r="1129" spans="1:27" ht="91" x14ac:dyDescent="0.35">
      <c r="A1129" s="11">
        <v>1125</v>
      </c>
      <c r="B1129" s="11" t="s">
        <v>639</v>
      </c>
      <c r="C1129" s="11" t="s">
        <v>640</v>
      </c>
      <c r="D1129" s="11">
        <v>143</v>
      </c>
      <c r="E1129" s="15" t="s">
        <v>643</v>
      </c>
      <c r="F1129" s="19"/>
      <c r="G1129" s="11" t="s">
        <v>63</v>
      </c>
      <c r="H1129" s="15" t="s">
        <v>1263</v>
      </c>
      <c r="I1129" s="11"/>
      <c r="J1129" s="11" t="s">
        <v>434</v>
      </c>
      <c r="K1129" s="11"/>
      <c r="L1129" s="11" t="s">
        <v>432</v>
      </c>
      <c r="M1129" s="11" t="s">
        <v>1187</v>
      </c>
      <c r="N1129" s="10">
        <f t="shared" si="39"/>
        <v>2471875</v>
      </c>
      <c r="O1129" s="10">
        <v>2471875</v>
      </c>
      <c r="P1129" s="10"/>
      <c r="Q1129" s="10"/>
      <c r="R1129" s="10"/>
      <c r="S1129" s="10"/>
      <c r="T1129" s="10"/>
      <c r="U1129" s="10">
        <f t="shared" si="38"/>
        <v>2471875</v>
      </c>
      <c r="V1129" s="10"/>
      <c r="W1129" s="10"/>
      <c r="X1129" s="41"/>
      <c r="Y1129" s="41"/>
      <c r="Z1129" s="41"/>
      <c r="AA1129" s="41">
        <v>1</v>
      </c>
    </row>
    <row r="1130" spans="1:27" ht="91" x14ac:dyDescent="0.35">
      <c r="A1130" s="11">
        <v>1126</v>
      </c>
      <c r="B1130" s="11" t="s">
        <v>639</v>
      </c>
      <c r="C1130" s="11" t="s">
        <v>640</v>
      </c>
      <c r="D1130" s="11">
        <v>143</v>
      </c>
      <c r="E1130" s="15" t="s">
        <v>643</v>
      </c>
      <c r="F1130" s="19"/>
      <c r="G1130" s="11" t="s">
        <v>63</v>
      </c>
      <c r="H1130" s="15" t="s">
        <v>1264</v>
      </c>
      <c r="I1130" s="11"/>
      <c r="J1130" s="11" t="s">
        <v>434</v>
      </c>
      <c r="K1130" s="11"/>
      <c r="L1130" s="11" t="s">
        <v>432</v>
      </c>
      <c r="M1130" s="11" t="s">
        <v>1187</v>
      </c>
      <c r="N1130" s="10">
        <f t="shared" si="39"/>
        <v>210625</v>
      </c>
      <c r="O1130" s="10">
        <v>210625</v>
      </c>
      <c r="P1130" s="10"/>
      <c r="Q1130" s="10"/>
      <c r="R1130" s="10"/>
      <c r="S1130" s="10"/>
      <c r="T1130" s="10"/>
      <c r="U1130" s="10">
        <f t="shared" si="38"/>
        <v>210625</v>
      </c>
      <c r="V1130" s="10"/>
      <c r="W1130" s="10"/>
      <c r="X1130" s="41"/>
      <c r="Y1130" s="41"/>
      <c r="Z1130" s="41"/>
      <c r="AA1130" s="41">
        <v>1</v>
      </c>
    </row>
    <row r="1131" spans="1:27" ht="91" x14ac:dyDescent="0.35">
      <c r="A1131" s="11">
        <v>1127</v>
      </c>
      <c r="B1131" s="11" t="s">
        <v>639</v>
      </c>
      <c r="C1131" s="11" t="s">
        <v>640</v>
      </c>
      <c r="D1131" s="11">
        <v>143</v>
      </c>
      <c r="E1131" s="15" t="s">
        <v>643</v>
      </c>
      <c r="F1131" s="19"/>
      <c r="G1131" s="11" t="s">
        <v>63</v>
      </c>
      <c r="H1131" s="15" t="s">
        <v>1265</v>
      </c>
      <c r="I1131" s="11"/>
      <c r="J1131" s="11" t="s">
        <v>434</v>
      </c>
      <c r="K1131" s="11"/>
      <c r="L1131" s="11" t="s">
        <v>432</v>
      </c>
      <c r="M1131" s="11" t="s">
        <v>1187</v>
      </c>
      <c r="N1131" s="10">
        <f t="shared" si="39"/>
        <v>305000</v>
      </c>
      <c r="O1131" s="10">
        <v>305000</v>
      </c>
      <c r="P1131" s="10"/>
      <c r="Q1131" s="10"/>
      <c r="R1131" s="10"/>
      <c r="S1131" s="10"/>
      <c r="T1131" s="10"/>
      <c r="U1131" s="10">
        <f t="shared" si="38"/>
        <v>305000</v>
      </c>
      <c r="V1131" s="10"/>
      <c r="W1131" s="10"/>
      <c r="X1131" s="41"/>
      <c r="Y1131" s="41"/>
      <c r="Z1131" s="41"/>
      <c r="AA1131" s="41">
        <v>1</v>
      </c>
    </row>
    <row r="1132" spans="1:27" ht="91" x14ac:dyDescent="0.35">
      <c r="A1132" s="11">
        <v>1128</v>
      </c>
      <c r="B1132" s="11" t="s">
        <v>639</v>
      </c>
      <c r="C1132" s="11" t="s">
        <v>640</v>
      </c>
      <c r="D1132" s="11">
        <v>143</v>
      </c>
      <c r="E1132" s="15" t="s">
        <v>643</v>
      </c>
      <c r="F1132" s="19"/>
      <c r="G1132" s="11" t="s">
        <v>63</v>
      </c>
      <c r="H1132" s="15" t="s">
        <v>1266</v>
      </c>
      <c r="I1132" s="11"/>
      <c r="J1132" s="11" t="s">
        <v>434</v>
      </c>
      <c r="K1132" s="11"/>
      <c r="L1132" s="11" t="s">
        <v>432</v>
      </c>
      <c r="M1132" s="11" t="s">
        <v>1187</v>
      </c>
      <c r="N1132" s="10">
        <f t="shared" si="39"/>
        <v>302572.5</v>
      </c>
      <c r="O1132" s="10">
        <v>302572.5</v>
      </c>
      <c r="P1132" s="10"/>
      <c r="Q1132" s="10"/>
      <c r="R1132" s="10"/>
      <c r="S1132" s="10"/>
      <c r="T1132" s="10"/>
      <c r="U1132" s="10">
        <f t="shared" si="38"/>
        <v>302572.5</v>
      </c>
      <c r="V1132" s="10"/>
      <c r="W1132" s="10"/>
      <c r="X1132" s="41"/>
      <c r="Y1132" s="41"/>
      <c r="Z1132" s="41"/>
      <c r="AA1132" s="41">
        <v>1</v>
      </c>
    </row>
    <row r="1133" spans="1:27" ht="91" x14ac:dyDescent="0.35">
      <c r="A1133" s="11">
        <v>1129</v>
      </c>
      <c r="B1133" s="11" t="s">
        <v>639</v>
      </c>
      <c r="C1133" s="11" t="s">
        <v>640</v>
      </c>
      <c r="D1133" s="11">
        <v>143</v>
      </c>
      <c r="E1133" s="15" t="s">
        <v>643</v>
      </c>
      <c r="F1133" s="19"/>
      <c r="G1133" s="11" t="s">
        <v>63</v>
      </c>
      <c r="H1133" s="15" t="s">
        <v>1267</v>
      </c>
      <c r="I1133" s="11"/>
      <c r="J1133" s="11" t="s">
        <v>434</v>
      </c>
      <c r="K1133" s="11"/>
      <c r="L1133" s="11" t="s">
        <v>432</v>
      </c>
      <c r="M1133" s="11" t="s">
        <v>1187</v>
      </c>
      <c r="N1133" s="10">
        <f t="shared" si="39"/>
        <v>923075</v>
      </c>
      <c r="O1133" s="10">
        <v>323076.25</v>
      </c>
      <c r="P1133" s="10"/>
      <c r="Q1133" s="10"/>
      <c r="R1133" s="10"/>
      <c r="S1133" s="10">
        <v>599998.75</v>
      </c>
      <c r="T1133" s="10"/>
      <c r="U1133" s="10">
        <f t="shared" si="38"/>
        <v>923075</v>
      </c>
      <c r="V1133" s="10"/>
      <c r="W1133" s="10"/>
      <c r="X1133" s="41"/>
      <c r="Y1133" s="41"/>
      <c r="Z1133" s="41"/>
      <c r="AA1133" s="41">
        <v>1</v>
      </c>
    </row>
    <row r="1134" spans="1:27" ht="91" x14ac:dyDescent="0.35">
      <c r="A1134" s="11">
        <v>1130</v>
      </c>
      <c r="B1134" s="11" t="s">
        <v>639</v>
      </c>
      <c r="C1134" s="11" t="s">
        <v>640</v>
      </c>
      <c r="D1134" s="11">
        <v>143</v>
      </c>
      <c r="E1134" s="15" t="s">
        <v>643</v>
      </c>
      <c r="F1134" s="19"/>
      <c r="G1134" s="11" t="s">
        <v>63</v>
      </c>
      <c r="H1134" s="15" t="s">
        <v>1268</v>
      </c>
      <c r="I1134" s="11"/>
      <c r="J1134" s="11" t="s">
        <v>434</v>
      </c>
      <c r="K1134" s="11"/>
      <c r="L1134" s="11" t="s">
        <v>432</v>
      </c>
      <c r="M1134" s="11" t="s">
        <v>1187</v>
      </c>
      <c r="N1134" s="10">
        <f t="shared" si="39"/>
        <v>46187.5</v>
      </c>
      <c r="O1134" s="10">
        <v>46187.5</v>
      </c>
      <c r="P1134" s="10"/>
      <c r="Q1134" s="10"/>
      <c r="R1134" s="10"/>
      <c r="S1134" s="10"/>
      <c r="T1134" s="10"/>
      <c r="U1134" s="10">
        <f t="shared" si="38"/>
        <v>46187.5</v>
      </c>
      <c r="V1134" s="10"/>
      <c r="W1134" s="10"/>
      <c r="X1134" s="41"/>
      <c r="Y1134" s="41"/>
      <c r="Z1134" s="41"/>
      <c r="AA1134" s="41">
        <v>1</v>
      </c>
    </row>
    <row r="1135" spans="1:27" ht="91" x14ac:dyDescent="0.35">
      <c r="A1135" s="11">
        <v>1131</v>
      </c>
      <c r="B1135" s="11" t="s">
        <v>639</v>
      </c>
      <c r="C1135" s="11" t="s">
        <v>640</v>
      </c>
      <c r="D1135" s="11">
        <v>143</v>
      </c>
      <c r="E1135" s="15" t="s">
        <v>643</v>
      </c>
      <c r="F1135" s="19"/>
      <c r="G1135" s="11" t="s">
        <v>63</v>
      </c>
      <c r="H1135" s="15" t="s">
        <v>1269</v>
      </c>
      <c r="I1135" s="11"/>
      <c r="J1135" s="11" t="s">
        <v>434</v>
      </c>
      <c r="K1135" s="11"/>
      <c r="L1135" s="11" t="s">
        <v>432</v>
      </c>
      <c r="M1135" s="11" t="s">
        <v>1187</v>
      </c>
      <c r="N1135" s="10">
        <f t="shared" si="39"/>
        <v>583625</v>
      </c>
      <c r="O1135" s="10">
        <v>408537.5</v>
      </c>
      <c r="P1135" s="10"/>
      <c r="Q1135" s="10"/>
      <c r="R1135" s="10"/>
      <c r="S1135" s="10">
        <v>175087.5</v>
      </c>
      <c r="T1135" s="10"/>
      <c r="U1135" s="10">
        <f t="shared" si="38"/>
        <v>583625</v>
      </c>
      <c r="V1135" s="10"/>
      <c r="W1135" s="10"/>
      <c r="X1135" s="41"/>
      <c r="Y1135" s="41"/>
      <c r="Z1135" s="41"/>
      <c r="AA1135" s="41">
        <v>1</v>
      </c>
    </row>
    <row r="1136" spans="1:27" ht="91" x14ac:dyDescent="0.35">
      <c r="A1136" s="11">
        <v>1132</v>
      </c>
      <c r="B1136" s="11" t="s">
        <v>639</v>
      </c>
      <c r="C1136" s="11" t="s">
        <v>640</v>
      </c>
      <c r="D1136" s="11">
        <v>143</v>
      </c>
      <c r="E1136" s="15" t="s">
        <v>643</v>
      </c>
      <c r="F1136" s="19"/>
      <c r="G1136" s="11" t="s">
        <v>63</v>
      </c>
      <c r="H1136" s="15" t="s">
        <v>1270</v>
      </c>
      <c r="I1136" s="11"/>
      <c r="J1136" s="11" t="s">
        <v>434</v>
      </c>
      <c r="K1136" s="11"/>
      <c r="L1136" s="11" t="s">
        <v>432</v>
      </c>
      <c r="M1136" s="11" t="s">
        <v>1187</v>
      </c>
      <c r="N1136" s="10">
        <f t="shared" si="39"/>
        <v>233244</v>
      </c>
      <c r="O1136" s="10">
        <v>233244</v>
      </c>
      <c r="P1136" s="10"/>
      <c r="Q1136" s="10"/>
      <c r="R1136" s="10"/>
      <c r="S1136" s="10"/>
      <c r="T1136" s="10"/>
      <c r="U1136" s="10">
        <f t="shared" si="38"/>
        <v>233244</v>
      </c>
      <c r="V1136" s="10"/>
      <c r="W1136" s="10"/>
      <c r="X1136" s="41"/>
      <c r="Y1136" s="41"/>
      <c r="Z1136" s="41"/>
      <c r="AA1136" s="41">
        <v>1</v>
      </c>
    </row>
    <row r="1137" spans="1:27" ht="91" x14ac:dyDescent="0.35">
      <c r="A1137" s="11">
        <v>1133</v>
      </c>
      <c r="B1137" s="11" t="s">
        <v>639</v>
      </c>
      <c r="C1137" s="11" t="s">
        <v>640</v>
      </c>
      <c r="D1137" s="11">
        <v>143</v>
      </c>
      <c r="E1137" s="15" t="s">
        <v>643</v>
      </c>
      <c r="F1137" s="19"/>
      <c r="G1137" s="11" t="s">
        <v>63</v>
      </c>
      <c r="H1137" s="15" t="s">
        <v>1271</v>
      </c>
      <c r="I1137" s="11"/>
      <c r="J1137" s="11" t="s">
        <v>434</v>
      </c>
      <c r="K1137" s="11"/>
      <c r="L1137" s="11" t="s">
        <v>432</v>
      </c>
      <c r="M1137" s="11" t="s">
        <v>1187</v>
      </c>
      <c r="N1137" s="10">
        <f t="shared" si="39"/>
        <v>100000</v>
      </c>
      <c r="O1137" s="10">
        <v>100000</v>
      </c>
      <c r="P1137" s="10"/>
      <c r="Q1137" s="10"/>
      <c r="R1137" s="10"/>
      <c r="S1137" s="10"/>
      <c r="T1137" s="10"/>
      <c r="U1137" s="10">
        <f t="shared" si="38"/>
        <v>100000</v>
      </c>
      <c r="V1137" s="10"/>
      <c r="W1137" s="10"/>
      <c r="X1137" s="41"/>
      <c r="Y1137" s="41"/>
      <c r="Z1137" s="41"/>
      <c r="AA1137" s="41">
        <v>1</v>
      </c>
    </row>
    <row r="1138" spans="1:27" ht="91" x14ac:dyDescent="0.35">
      <c r="A1138" s="11">
        <v>1134</v>
      </c>
      <c r="B1138" s="11" t="s">
        <v>639</v>
      </c>
      <c r="C1138" s="11" t="s">
        <v>640</v>
      </c>
      <c r="D1138" s="11">
        <v>143</v>
      </c>
      <c r="E1138" s="15" t="s">
        <v>643</v>
      </c>
      <c r="F1138" s="19"/>
      <c r="G1138" s="11" t="s">
        <v>63</v>
      </c>
      <c r="H1138" s="15" t="s">
        <v>1272</v>
      </c>
      <c r="I1138" s="11"/>
      <c r="J1138" s="11" t="s">
        <v>434</v>
      </c>
      <c r="K1138" s="11"/>
      <c r="L1138" s="11" t="s">
        <v>432</v>
      </c>
      <c r="M1138" s="11" t="s">
        <v>1187</v>
      </c>
      <c r="N1138" s="10">
        <f t="shared" si="39"/>
        <v>208750</v>
      </c>
      <c r="O1138" s="10">
        <v>208750</v>
      </c>
      <c r="P1138" s="10"/>
      <c r="Q1138" s="10"/>
      <c r="R1138" s="10"/>
      <c r="S1138" s="10"/>
      <c r="T1138" s="10"/>
      <c r="U1138" s="10">
        <f t="shared" si="38"/>
        <v>208750</v>
      </c>
      <c r="V1138" s="10"/>
      <c r="W1138" s="10"/>
      <c r="X1138" s="41"/>
      <c r="Y1138" s="41"/>
      <c r="Z1138" s="41"/>
      <c r="AA1138" s="41">
        <v>1</v>
      </c>
    </row>
    <row r="1139" spans="1:27" ht="91" x14ac:dyDescent="0.35">
      <c r="A1139" s="11">
        <v>1135</v>
      </c>
      <c r="B1139" s="11" t="s">
        <v>639</v>
      </c>
      <c r="C1139" s="11" t="s">
        <v>640</v>
      </c>
      <c r="D1139" s="11">
        <v>143</v>
      </c>
      <c r="E1139" s="15" t="s">
        <v>643</v>
      </c>
      <c r="F1139" s="19"/>
      <c r="G1139" s="11" t="s">
        <v>63</v>
      </c>
      <c r="H1139" s="15" t="s">
        <v>1273</v>
      </c>
      <c r="I1139" s="11"/>
      <c r="J1139" s="11" t="s">
        <v>434</v>
      </c>
      <c r="K1139" s="11"/>
      <c r="L1139" s="11" t="s">
        <v>432</v>
      </c>
      <c r="M1139" s="11" t="s">
        <v>1187</v>
      </c>
      <c r="N1139" s="10">
        <f t="shared" si="39"/>
        <v>242200</v>
      </c>
      <c r="O1139" s="10">
        <v>242200</v>
      </c>
      <c r="P1139" s="10"/>
      <c r="Q1139" s="10"/>
      <c r="R1139" s="10"/>
      <c r="S1139" s="10"/>
      <c r="T1139" s="10"/>
      <c r="U1139" s="10">
        <f t="shared" si="38"/>
        <v>242200</v>
      </c>
      <c r="V1139" s="10"/>
      <c r="W1139" s="10"/>
      <c r="X1139" s="41"/>
      <c r="Y1139" s="41"/>
      <c r="Z1139" s="41"/>
      <c r="AA1139" s="41">
        <v>1</v>
      </c>
    </row>
    <row r="1140" spans="1:27" ht="91" x14ac:dyDescent="0.35">
      <c r="A1140" s="11">
        <v>1136</v>
      </c>
      <c r="B1140" s="11" t="s">
        <v>639</v>
      </c>
      <c r="C1140" s="11" t="s">
        <v>640</v>
      </c>
      <c r="D1140" s="11">
        <v>143</v>
      </c>
      <c r="E1140" s="15" t="s">
        <v>643</v>
      </c>
      <c r="F1140" s="19"/>
      <c r="G1140" s="11" t="s">
        <v>63</v>
      </c>
      <c r="H1140" s="15" t="s">
        <v>1274</v>
      </c>
      <c r="I1140" s="11"/>
      <c r="J1140" s="11" t="s">
        <v>434</v>
      </c>
      <c r="K1140" s="11"/>
      <c r="L1140" s="11" t="s">
        <v>432</v>
      </c>
      <c r="M1140" s="11" t="s">
        <v>1187</v>
      </c>
      <c r="N1140" s="10">
        <f t="shared" si="39"/>
        <v>13328.75</v>
      </c>
      <c r="O1140" s="10">
        <v>13328.75</v>
      </c>
      <c r="P1140" s="10"/>
      <c r="Q1140" s="10"/>
      <c r="R1140" s="10"/>
      <c r="S1140" s="10"/>
      <c r="T1140" s="10"/>
      <c r="U1140" s="10">
        <f t="shared" si="38"/>
        <v>13328.75</v>
      </c>
      <c r="V1140" s="10"/>
      <c r="W1140" s="10"/>
      <c r="X1140" s="41"/>
      <c r="Y1140" s="41"/>
      <c r="Z1140" s="41"/>
      <c r="AA1140" s="41">
        <v>1</v>
      </c>
    </row>
    <row r="1141" spans="1:27" ht="91" x14ac:dyDescent="0.35">
      <c r="A1141" s="11">
        <v>1137</v>
      </c>
      <c r="B1141" s="11" t="s">
        <v>639</v>
      </c>
      <c r="C1141" s="11" t="s">
        <v>640</v>
      </c>
      <c r="D1141" s="11">
        <v>143</v>
      </c>
      <c r="E1141" s="15" t="s">
        <v>643</v>
      </c>
      <c r="F1141" s="19"/>
      <c r="G1141" s="11" t="s">
        <v>63</v>
      </c>
      <c r="H1141" s="15" t="s">
        <v>1275</v>
      </c>
      <c r="I1141" s="11"/>
      <c r="J1141" s="11" t="s">
        <v>434</v>
      </c>
      <c r="K1141" s="11"/>
      <c r="L1141" s="11" t="s">
        <v>432</v>
      </c>
      <c r="M1141" s="11" t="s">
        <v>1187</v>
      </c>
      <c r="N1141" s="10">
        <f t="shared" si="39"/>
        <v>333500</v>
      </c>
      <c r="O1141" s="10">
        <v>333500</v>
      </c>
      <c r="P1141" s="10"/>
      <c r="Q1141" s="10"/>
      <c r="R1141" s="10"/>
      <c r="S1141" s="10"/>
      <c r="T1141" s="10"/>
      <c r="U1141" s="10">
        <f t="shared" si="38"/>
        <v>333500</v>
      </c>
      <c r="V1141" s="10"/>
      <c r="W1141" s="10"/>
      <c r="X1141" s="41"/>
      <c r="Y1141" s="41"/>
      <c r="Z1141" s="41"/>
      <c r="AA1141" s="41">
        <v>1</v>
      </c>
    </row>
    <row r="1142" spans="1:27" ht="91" x14ac:dyDescent="0.35">
      <c r="A1142" s="11">
        <v>1138</v>
      </c>
      <c r="B1142" s="11" t="s">
        <v>639</v>
      </c>
      <c r="C1142" s="11" t="s">
        <v>640</v>
      </c>
      <c r="D1142" s="11">
        <v>143</v>
      </c>
      <c r="E1142" s="15" t="s">
        <v>643</v>
      </c>
      <c r="F1142" s="19"/>
      <c r="G1142" s="11" t="s">
        <v>63</v>
      </c>
      <c r="H1142" s="15" t="s">
        <v>1276</v>
      </c>
      <c r="I1142" s="11"/>
      <c r="J1142" s="11" t="s">
        <v>434</v>
      </c>
      <c r="K1142" s="11"/>
      <c r="L1142" s="11" t="s">
        <v>432</v>
      </c>
      <c r="M1142" s="11" t="s">
        <v>1187</v>
      </c>
      <c r="N1142" s="10">
        <f t="shared" si="39"/>
        <v>442500</v>
      </c>
      <c r="O1142" s="10">
        <v>442500</v>
      </c>
      <c r="P1142" s="10"/>
      <c r="Q1142" s="10"/>
      <c r="R1142" s="10"/>
      <c r="S1142" s="10"/>
      <c r="T1142" s="10"/>
      <c r="U1142" s="10">
        <f t="shared" si="38"/>
        <v>442500</v>
      </c>
      <c r="V1142" s="10"/>
      <c r="W1142" s="10"/>
      <c r="X1142" s="41"/>
      <c r="Y1142" s="41"/>
      <c r="Z1142" s="41"/>
      <c r="AA1142" s="41">
        <v>1</v>
      </c>
    </row>
    <row r="1143" spans="1:27" ht="91" x14ac:dyDescent="0.35">
      <c r="A1143" s="11">
        <v>1139</v>
      </c>
      <c r="B1143" s="11" t="s">
        <v>639</v>
      </c>
      <c r="C1143" s="11" t="s">
        <v>640</v>
      </c>
      <c r="D1143" s="11">
        <v>143</v>
      </c>
      <c r="E1143" s="15" t="s">
        <v>643</v>
      </c>
      <c r="F1143" s="19"/>
      <c r="G1143" s="11" t="s">
        <v>63</v>
      </c>
      <c r="H1143" s="15" t="s">
        <v>1277</v>
      </c>
      <c r="I1143" s="11"/>
      <c r="J1143" s="11" t="s">
        <v>434</v>
      </c>
      <c r="K1143" s="11"/>
      <c r="L1143" s="11" t="s">
        <v>432</v>
      </c>
      <c r="M1143" s="11" t="s">
        <v>1187</v>
      </c>
      <c r="N1143" s="10">
        <f t="shared" si="39"/>
        <v>173437.5</v>
      </c>
      <c r="O1143" s="10">
        <v>173437.5</v>
      </c>
      <c r="P1143" s="10"/>
      <c r="Q1143" s="10"/>
      <c r="R1143" s="10"/>
      <c r="S1143" s="10"/>
      <c r="T1143" s="10"/>
      <c r="U1143" s="10">
        <f t="shared" si="38"/>
        <v>173437.5</v>
      </c>
      <c r="V1143" s="10"/>
      <c r="W1143" s="10"/>
      <c r="X1143" s="41"/>
      <c r="Y1143" s="41"/>
      <c r="Z1143" s="41"/>
      <c r="AA1143" s="41">
        <v>1</v>
      </c>
    </row>
    <row r="1144" spans="1:27" ht="91" x14ac:dyDescent="0.35">
      <c r="A1144" s="11">
        <v>1140</v>
      </c>
      <c r="B1144" s="11" t="s">
        <v>639</v>
      </c>
      <c r="C1144" s="11" t="s">
        <v>640</v>
      </c>
      <c r="D1144" s="11">
        <v>143</v>
      </c>
      <c r="E1144" s="15" t="s">
        <v>643</v>
      </c>
      <c r="F1144" s="19"/>
      <c r="G1144" s="11" t="s">
        <v>63</v>
      </c>
      <c r="H1144" s="15" t="s">
        <v>1278</v>
      </c>
      <c r="I1144" s="11"/>
      <c r="J1144" s="11" t="s">
        <v>434</v>
      </c>
      <c r="K1144" s="11"/>
      <c r="L1144" s="11" t="s">
        <v>432</v>
      </c>
      <c r="M1144" s="11" t="s">
        <v>1187</v>
      </c>
      <c r="N1144" s="10">
        <f t="shared" si="39"/>
        <v>289375</v>
      </c>
      <c r="O1144" s="10">
        <v>289375</v>
      </c>
      <c r="P1144" s="10"/>
      <c r="Q1144" s="10"/>
      <c r="R1144" s="10"/>
      <c r="S1144" s="10"/>
      <c r="T1144" s="10"/>
      <c r="U1144" s="10">
        <f t="shared" si="38"/>
        <v>289375</v>
      </c>
      <c r="V1144" s="10"/>
      <c r="W1144" s="10"/>
      <c r="X1144" s="41"/>
      <c r="Y1144" s="41"/>
      <c r="Z1144" s="41"/>
      <c r="AA1144" s="41">
        <v>1</v>
      </c>
    </row>
    <row r="1145" spans="1:27" ht="91" x14ac:dyDescent="0.35">
      <c r="A1145" s="11">
        <v>1141</v>
      </c>
      <c r="B1145" s="11" t="s">
        <v>639</v>
      </c>
      <c r="C1145" s="11" t="s">
        <v>640</v>
      </c>
      <c r="D1145" s="11">
        <v>143</v>
      </c>
      <c r="E1145" s="15" t="s">
        <v>643</v>
      </c>
      <c r="F1145" s="19"/>
      <c r="G1145" s="11" t="s">
        <v>63</v>
      </c>
      <c r="H1145" s="15" t="s">
        <v>1279</v>
      </c>
      <c r="I1145" s="11"/>
      <c r="J1145" s="11" t="s">
        <v>434</v>
      </c>
      <c r="K1145" s="11"/>
      <c r="L1145" s="11" t="s">
        <v>432</v>
      </c>
      <c r="M1145" s="11" t="s">
        <v>1187</v>
      </c>
      <c r="N1145" s="10">
        <f t="shared" si="39"/>
        <v>483781</v>
      </c>
      <c r="O1145" s="10">
        <v>483781</v>
      </c>
      <c r="P1145" s="10"/>
      <c r="Q1145" s="10"/>
      <c r="R1145" s="10"/>
      <c r="S1145" s="10"/>
      <c r="T1145" s="10"/>
      <c r="U1145" s="10">
        <f t="shared" si="38"/>
        <v>483781</v>
      </c>
      <c r="V1145" s="10"/>
      <c r="W1145" s="10"/>
      <c r="X1145" s="41"/>
      <c r="Y1145" s="41"/>
      <c r="Z1145" s="41"/>
      <c r="AA1145" s="41">
        <v>1</v>
      </c>
    </row>
    <row r="1146" spans="1:27" ht="91" x14ac:dyDescent="0.35">
      <c r="A1146" s="11">
        <v>1142</v>
      </c>
      <c r="B1146" s="11" t="s">
        <v>639</v>
      </c>
      <c r="C1146" s="11" t="s">
        <v>640</v>
      </c>
      <c r="D1146" s="11">
        <v>143</v>
      </c>
      <c r="E1146" s="15" t="s">
        <v>643</v>
      </c>
      <c r="F1146" s="19"/>
      <c r="G1146" s="11" t="s">
        <v>63</v>
      </c>
      <c r="H1146" s="15" t="s">
        <v>1280</v>
      </c>
      <c r="I1146" s="11"/>
      <c r="J1146" s="11" t="s">
        <v>63</v>
      </c>
      <c r="K1146" s="11"/>
      <c r="L1146" s="11" t="s">
        <v>432</v>
      </c>
      <c r="M1146" s="11" t="s">
        <v>1187</v>
      </c>
      <c r="N1146" s="10">
        <f t="shared" si="39"/>
        <v>3276250</v>
      </c>
      <c r="O1146" s="10">
        <v>982875</v>
      </c>
      <c r="P1146" s="10">
        <v>2293375</v>
      </c>
      <c r="Q1146" s="10"/>
      <c r="R1146" s="10"/>
      <c r="S1146" s="10"/>
      <c r="T1146" s="10"/>
      <c r="U1146" s="10">
        <f t="shared" si="38"/>
        <v>3276250</v>
      </c>
      <c r="V1146" s="10"/>
      <c r="W1146" s="10"/>
      <c r="X1146" s="41"/>
      <c r="Y1146" s="41"/>
      <c r="Z1146" s="41"/>
      <c r="AA1146" s="41">
        <v>1</v>
      </c>
    </row>
    <row r="1147" spans="1:27" ht="91" x14ac:dyDescent="0.35">
      <c r="A1147" s="11">
        <v>1143</v>
      </c>
      <c r="B1147" s="11" t="s">
        <v>639</v>
      </c>
      <c r="C1147" s="11" t="s">
        <v>640</v>
      </c>
      <c r="D1147" s="11">
        <v>143</v>
      </c>
      <c r="E1147" s="15" t="s">
        <v>643</v>
      </c>
      <c r="F1147" s="19"/>
      <c r="G1147" s="11" t="s">
        <v>63</v>
      </c>
      <c r="H1147" s="15" t="s">
        <v>1281</v>
      </c>
      <c r="I1147" s="11"/>
      <c r="J1147" s="11" t="s">
        <v>434</v>
      </c>
      <c r="K1147" s="11"/>
      <c r="L1147" s="11" t="s">
        <v>432</v>
      </c>
      <c r="M1147" s="11" t="s">
        <v>1187</v>
      </c>
      <c r="N1147" s="10">
        <f t="shared" si="39"/>
        <v>148085</v>
      </c>
      <c r="O1147" s="10">
        <v>148085</v>
      </c>
      <c r="P1147" s="10"/>
      <c r="Q1147" s="10"/>
      <c r="R1147" s="10"/>
      <c r="S1147" s="10"/>
      <c r="T1147" s="10"/>
      <c r="U1147" s="10">
        <f t="shared" si="38"/>
        <v>148085</v>
      </c>
      <c r="V1147" s="10"/>
      <c r="W1147" s="10"/>
      <c r="X1147" s="41"/>
      <c r="Y1147" s="41"/>
      <c r="Z1147" s="41"/>
      <c r="AA1147" s="41">
        <v>1</v>
      </c>
    </row>
    <row r="1148" spans="1:27" ht="91" x14ac:dyDescent="0.35">
      <c r="A1148" s="11">
        <v>1144</v>
      </c>
      <c r="B1148" s="11" t="s">
        <v>639</v>
      </c>
      <c r="C1148" s="11" t="s">
        <v>640</v>
      </c>
      <c r="D1148" s="11">
        <v>143</v>
      </c>
      <c r="E1148" s="15" t="s">
        <v>643</v>
      </c>
      <c r="F1148" s="19"/>
      <c r="G1148" s="11" t="s">
        <v>63</v>
      </c>
      <c r="H1148" s="15" t="s">
        <v>1188</v>
      </c>
      <c r="I1148" s="11"/>
      <c r="J1148" s="11" t="s">
        <v>434</v>
      </c>
      <c r="K1148" s="11"/>
      <c r="L1148" s="11" t="s">
        <v>432</v>
      </c>
      <c r="M1148" s="11" t="s">
        <v>1187</v>
      </c>
      <c r="N1148" s="10">
        <f t="shared" si="39"/>
        <v>111150</v>
      </c>
      <c r="O1148" s="10">
        <v>55575</v>
      </c>
      <c r="P1148" s="10"/>
      <c r="Q1148" s="10"/>
      <c r="R1148" s="10"/>
      <c r="S1148" s="10">
        <v>55575</v>
      </c>
      <c r="T1148" s="10"/>
      <c r="U1148" s="10">
        <f t="shared" si="38"/>
        <v>111150</v>
      </c>
      <c r="V1148" s="10"/>
      <c r="W1148" s="10"/>
      <c r="X1148" s="41"/>
      <c r="Y1148" s="41"/>
      <c r="Z1148" s="41"/>
      <c r="AA1148" s="41">
        <v>1</v>
      </c>
    </row>
    <row r="1149" spans="1:27" ht="91" x14ac:dyDescent="0.35">
      <c r="A1149" s="11">
        <v>1145</v>
      </c>
      <c r="B1149" s="11" t="s">
        <v>639</v>
      </c>
      <c r="C1149" s="11" t="s">
        <v>640</v>
      </c>
      <c r="D1149" s="11">
        <v>143</v>
      </c>
      <c r="E1149" s="15" t="s">
        <v>643</v>
      </c>
      <c r="F1149" s="19"/>
      <c r="G1149" s="11" t="s">
        <v>63</v>
      </c>
      <c r="H1149" s="15" t="s">
        <v>1282</v>
      </c>
      <c r="I1149" s="11"/>
      <c r="J1149" s="11" t="s">
        <v>63</v>
      </c>
      <c r="K1149" s="11"/>
      <c r="L1149" s="11" t="s">
        <v>432</v>
      </c>
      <c r="M1149" s="11" t="s">
        <v>1187</v>
      </c>
      <c r="N1149" s="10">
        <f t="shared" si="39"/>
        <v>1500000</v>
      </c>
      <c r="O1149" s="10">
        <v>450000</v>
      </c>
      <c r="P1149" s="10">
        <v>1050000</v>
      </c>
      <c r="Q1149" s="10"/>
      <c r="R1149" s="10"/>
      <c r="S1149" s="10"/>
      <c r="T1149" s="10"/>
      <c r="U1149" s="10">
        <f t="shared" si="38"/>
        <v>1500000</v>
      </c>
      <c r="V1149" s="10"/>
      <c r="W1149" s="10"/>
      <c r="X1149" s="41"/>
      <c r="Y1149" s="41"/>
      <c r="Z1149" s="41"/>
      <c r="AA1149" s="41">
        <v>1</v>
      </c>
    </row>
    <row r="1150" spans="1:27" ht="91" x14ac:dyDescent="0.35">
      <c r="A1150" s="11">
        <v>1146</v>
      </c>
      <c r="B1150" s="11" t="s">
        <v>639</v>
      </c>
      <c r="C1150" s="11" t="s">
        <v>640</v>
      </c>
      <c r="D1150" s="11">
        <v>143</v>
      </c>
      <c r="E1150" s="15" t="s">
        <v>643</v>
      </c>
      <c r="F1150" s="19"/>
      <c r="G1150" s="11" t="s">
        <v>63</v>
      </c>
      <c r="H1150" s="15" t="s">
        <v>1283</v>
      </c>
      <c r="I1150" s="11"/>
      <c r="J1150" s="11" t="s">
        <v>63</v>
      </c>
      <c r="K1150" s="11"/>
      <c r="L1150" s="11" t="s">
        <v>432</v>
      </c>
      <c r="M1150" s="11" t="s">
        <v>1187</v>
      </c>
      <c r="N1150" s="10">
        <f t="shared" si="39"/>
        <v>2000</v>
      </c>
      <c r="O1150" s="10">
        <v>581</v>
      </c>
      <c r="P1150" s="10">
        <v>1419</v>
      </c>
      <c r="Q1150" s="10"/>
      <c r="R1150" s="10"/>
      <c r="S1150" s="10"/>
      <c r="T1150" s="10"/>
      <c r="U1150" s="10">
        <f t="shared" si="38"/>
        <v>2000</v>
      </c>
      <c r="V1150" s="10"/>
      <c r="W1150" s="10"/>
      <c r="X1150" s="41"/>
      <c r="Y1150" s="41"/>
      <c r="Z1150" s="41"/>
      <c r="AA1150" s="41">
        <v>1</v>
      </c>
    </row>
    <row r="1151" spans="1:27" ht="91" x14ac:dyDescent="0.35">
      <c r="A1151" s="11">
        <v>1147</v>
      </c>
      <c r="B1151" s="11" t="s">
        <v>639</v>
      </c>
      <c r="C1151" s="11" t="s">
        <v>640</v>
      </c>
      <c r="D1151" s="11">
        <v>143</v>
      </c>
      <c r="E1151" s="15" t="s">
        <v>643</v>
      </c>
      <c r="F1151" s="19"/>
      <c r="G1151" s="11" t="s">
        <v>63</v>
      </c>
      <c r="H1151" s="15" t="s">
        <v>1284</v>
      </c>
      <c r="I1151" s="11"/>
      <c r="J1151" s="11" t="s">
        <v>434</v>
      </c>
      <c r="K1151" s="11"/>
      <c r="L1151" s="11" t="s">
        <v>432</v>
      </c>
      <c r="M1151" s="11" t="s">
        <v>1187</v>
      </c>
      <c r="N1151" s="10">
        <f t="shared" si="39"/>
        <v>217600</v>
      </c>
      <c r="O1151" s="10">
        <v>217600</v>
      </c>
      <c r="P1151" s="10"/>
      <c r="Q1151" s="10"/>
      <c r="R1151" s="10"/>
      <c r="S1151" s="10"/>
      <c r="T1151" s="10"/>
      <c r="U1151" s="10">
        <f t="shared" si="38"/>
        <v>217600</v>
      </c>
      <c r="V1151" s="10"/>
      <c r="W1151" s="10"/>
      <c r="X1151" s="41"/>
      <c r="Y1151" s="41"/>
      <c r="Z1151" s="41"/>
      <c r="AA1151" s="41">
        <v>1</v>
      </c>
    </row>
    <row r="1152" spans="1:27" ht="91" x14ac:dyDescent="0.35">
      <c r="A1152" s="11">
        <v>1148</v>
      </c>
      <c r="B1152" s="11" t="s">
        <v>639</v>
      </c>
      <c r="C1152" s="11" t="s">
        <v>640</v>
      </c>
      <c r="D1152" s="11">
        <v>143</v>
      </c>
      <c r="E1152" s="15" t="s">
        <v>643</v>
      </c>
      <c r="F1152" s="19"/>
      <c r="G1152" s="11" t="s">
        <v>63</v>
      </c>
      <c r="H1152" s="15" t="s">
        <v>1283</v>
      </c>
      <c r="I1152" s="11"/>
      <c r="J1152" s="11" t="s">
        <v>63</v>
      </c>
      <c r="K1152" s="11"/>
      <c r="L1152" s="11" t="s">
        <v>432</v>
      </c>
      <c r="M1152" s="11" t="s">
        <v>1187</v>
      </c>
      <c r="N1152" s="10">
        <f t="shared" si="39"/>
        <v>831783</v>
      </c>
      <c r="O1152" s="10">
        <v>241665</v>
      </c>
      <c r="P1152" s="10">
        <v>590118</v>
      </c>
      <c r="Q1152" s="10"/>
      <c r="R1152" s="10"/>
      <c r="S1152" s="10"/>
      <c r="T1152" s="10"/>
      <c r="U1152" s="10">
        <f t="shared" si="38"/>
        <v>831783</v>
      </c>
      <c r="V1152" s="10"/>
      <c r="W1152" s="10"/>
      <c r="X1152" s="41"/>
      <c r="Y1152" s="41"/>
      <c r="Z1152" s="41"/>
      <c r="AA1152" s="41">
        <v>1</v>
      </c>
    </row>
    <row r="1153" spans="1:27" ht="91" x14ac:dyDescent="0.35">
      <c r="A1153" s="11">
        <v>1149</v>
      </c>
      <c r="B1153" s="11" t="s">
        <v>639</v>
      </c>
      <c r="C1153" s="11" t="s">
        <v>640</v>
      </c>
      <c r="D1153" s="11">
        <v>143</v>
      </c>
      <c r="E1153" s="15" t="s">
        <v>643</v>
      </c>
      <c r="F1153" s="19"/>
      <c r="G1153" s="11" t="s">
        <v>63</v>
      </c>
      <c r="H1153" s="15" t="s">
        <v>1283</v>
      </c>
      <c r="I1153" s="11"/>
      <c r="J1153" s="11" t="s">
        <v>434</v>
      </c>
      <c r="K1153" s="11"/>
      <c r="L1153" s="11" t="s">
        <v>432</v>
      </c>
      <c r="M1153" s="11" t="s">
        <v>1187</v>
      </c>
      <c r="N1153" s="10">
        <f t="shared" si="39"/>
        <v>837783</v>
      </c>
      <c r="O1153" s="10">
        <v>243408</v>
      </c>
      <c r="P1153" s="10"/>
      <c r="Q1153" s="10"/>
      <c r="R1153" s="10"/>
      <c r="S1153" s="10">
        <v>594375</v>
      </c>
      <c r="T1153" s="10"/>
      <c r="U1153" s="10">
        <f t="shared" ref="U1153:U1216" si="40">N1153</f>
        <v>837783</v>
      </c>
      <c r="V1153" s="10"/>
      <c r="W1153" s="10"/>
      <c r="X1153" s="41"/>
      <c r="Y1153" s="41"/>
      <c r="Z1153" s="41"/>
      <c r="AA1153" s="41">
        <v>1</v>
      </c>
    </row>
    <row r="1154" spans="1:27" ht="91" x14ac:dyDescent="0.35">
      <c r="A1154" s="11">
        <v>1150</v>
      </c>
      <c r="B1154" s="11" t="s">
        <v>639</v>
      </c>
      <c r="C1154" s="11" t="s">
        <v>640</v>
      </c>
      <c r="D1154" s="11">
        <v>143</v>
      </c>
      <c r="E1154" s="15" t="s">
        <v>643</v>
      </c>
      <c r="F1154" s="19"/>
      <c r="G1154" s="11" t="s">
        <v>63</v>
      </c>
      <c r="H1154" s="15" t="s">
        <v>1285</v>
      </c>
      <c r="I1154" s="11"/>
      <c r="J1154" s="11" t="s">
        <v>63</v>
      </c>
      <c r="K1154" s="11"/>
      <c r="L1154" s="11" t="s">
        <v>432</v>
      </c>
      <c r="M1154" s="11" t="s">
        <v>1187</v>
      </c>
      <c r="N1154" s="10">
        <f t="shared" si="39"/>
        <v>1008453</v>
      </c>
      <c r="O1154" s="10">
        <v>254539</v>
      </c>
      <c r="P1154" s="10">
        <v>753914</v>
      </c>
      <c r="Q1154" s="10"/>
      <c r="R1154" s="10"/>
      <c r="S1154" s="10"/>
      <c r="T1154" s="10"/>
      <c r="U1154" s="10">
        <f t="shared" si="40"/>
        <v>1008453</v>
      </c>
      <c r="V1154" s="10"/>
      <c r="W1154" s="10"/>
      <c r="X1154" s="41"/>
      <c r="Y1154" s="41"/>
      <c r="Z1154" s="41"/>
      <c r="AA1154" s="41">
        <v>1</v>
      </c>
    </row>
    <row r="1155" spans="1:27" ht="91" x14ac:dyDescent="0.35">
      <c r="A1155" s="11">
        <v>1151</v>
      </c>
      <c r="B1155" s="11" t="s">
        <v>639</v>
      </c>
      <c r="C1155" s="11" t="s">
        <v>640</v>
      </c>
      <c r="D1155" s="11">
        <v>143</v>
      </c>
      <c r="E1155" s="15" t="s">
        <v>643</v>
      </c>
      <c r="F1155" s="19"/>
      <c r="G1155" s="11" t="s">
        <v>63</v>
      </c>
      <c r="H1155" s="15" t="s">
        <v>1286</v>
      </c>
      <c r="I1155" s="11"/>
      <c r="J1155" s="11" t="s">
        <v>434</v>
      </c>
      <c r="K1155" s="11"/>
      <c r="L1155" s="11" t="s">
        <v>432</v>
      </c>
      <c r="M1155" s="11" t="s">
        <v>1187</v>
      </c>
      <c r="N1155" s="10">
        <f t="shared" si="39"/>
        <v>202400</v>
      </c>
      <c r="O1155" s="10">
        <v>202400</v>
      </c>
      <c r="P1155" s="10"/>
      <c r="Q1155" s="10"/>
      <c r="R1155" s="10"/>
      <c r="S1155" s="10"/>
      <c r="T1155" s="10"/>
      <c r="U1155" s="10">
        <f t="shared" si="40"/>
        <v>202400</v>
      </c>
      <c r="V1155" s="10"/>
      <c r="W1155" s="10"/>
      <c r="X1155" s="41"/>
      <c r="Y1155" s="41"/>
      <c r="Z1155" s="41"/>
      <c r="AA1155" s="41">
        <v>1</v>
      </c>
    </row>
    <row r="1156" spans="1:27" ht="91" x14ac:dyDescent="0.35">
      <c r="A1156" s="11">
        <v>1152</v>
      </c>
      <c r="B1156" s="11" t="s">
        <v>639</v>
      </c>
      <c r="C1156" s="11" t="s">
        <v>640</v>
      </c>
      <c r="D1156" s="11">
        <v>143</v>
      </c>
      <c r="E1156" s="15" t="s">
        <v>643</v>
      </c>
      <c r="F1156" s="19"/>
      <c r="G1156" s="11" t="s">
        <v>63</v>
      </c>
      <c r="H1156" s="15" t="s">
        <v>1287</v>
      </c>
      <c r="I1156" s="11"/>
      <c r="J1156" s="11" t="s">
        <v>63</v>
      </c>
      <c r="K1156" s="11"/>
      <c r="L1156" s="11" t="s">
        <v>432</v>
      </c>
      <c r="M1156" s="11" t="s">
        <v>1187</v>
      </c>
      <c r="N1156" s="10">
        <f t="shared" si="39"/>
        <v>122500</v>
      </c>
      <c r="O1156" s="10">
        <v>122500</v>
      </c>
      <c r="P1156" s="10"/>
      <c r="Q1156" s="10"/>
      <c r="R1156" s="10"/>
      <c r="S1156" s="10"/>
      <c r="T1156" s="10"/>
      <c r="U1156" s="10">
        <f t="shared" si="40"/>
        <v>122500</v>
      </c>
      <c r="V1156" s="10"/>
      <c r="W1156" s="10"/>
      <c r="X1156" s="41"/>
      <c r="Y1156" s="41"/>
      <c r="Z1156" s="41"/>
      <c r="AA1156" s="41">
        <v>1</v>
      </c>
    </row>
    <row r="1157" spans="1:27" ht="91" x14ac:dyDescent="0.35">
      <c r="A1157" s="11">
        <v>1153</v>
      </c>
      <c r="B1157" s="11" t="s">
        <v>639</v>
      </c>
      <c r="C1157" s="11" t="s">
        <v>640</v>
      </c>
      <c r="D1157" s="11">
        <v>143</v>
      </c>
      <c r="E1157" s="15" t="s">
        <v>643</v>
      </c>
      <c r="F1157" s="19"/>
      <c r="G1157" s="11" t="s">
        <v>63</v>
      </c>
      <c r="H1157" s="15" t="s">
        <v>1288</v>
      </c>
      <c r="I1157" s="11"/>
      <c r="J1157" s="11" t="s">
        <v>63</v>
      </c>
      <c r="K1157" s="11"/>
      <c r="L1157" s="11" t="s">
        <v>432</v>
      </c>
      <c r="M1157" s="11" t="s">
        <v>1187</v>
      </c>
      <c r="N1157" s="10">
        <f t="shared" si="39"/>
        <v>691982.14</v>
      </c>
      <c r="O1157" s="10">
        <v>149468</v>
      </c>
      <c r="P1157" s="10">
        <v>542514.14</v>
      </c>
      <c r="Q1157" s="10"/>
      <c r="R1157" s="10"/>
      <c r="S1157" s="10"/>
      <c r="T1157" s="10"/>
      <c r="U1157" s="10">
        <f t="shared" si="40"/>
        <v>691982.14</v>
      </c>
      <c r="V1157" s="10"/>
      <c r="W1157" s="10"/>
      <c r="X1157" s="41"/>
      <c r="Y1157" s="41"/>
      <c r="Z1157" s="41"/>
      <c r="AA1157" s="41">
        <v>1</v>
      </c>
    </row>
    <row r="1158" spans="1:27" ht="91" x14ac:dyDescent="0.35">
      <c r="A1158" s="11">
        <v>1154</v>
      </c>
      <c r="B1158" s="11" t="s">
        <v>639</v>
      </c>
      <c r="C1158" s="11" t="s">
        <v>640</v>
      </c>
      <c r="D1158" s="11">
        <v>143</v>
      </c>
      <c r="E1158" s="15" t="s">
        <v>643</v>
      </c>
      <c r="F1158" s="19"/>
      <c r="G1158" s="11" t="s">
        <v>63</v>
      </c>
      <c r="H1158" s="15" t="s">
        <v>1289</v>
      </c>
      <c r="I1158" s="11"/>
      <c r="J1158" s="11" t="s">
        <v>63</v>
      </c>
      <c r="K1158" s="11"/>
      <c r="L1158" s="11" t="s">
        <v>432</v>
      </c>
      <c r="M1158" s="11" t="s">
        <v>1187</v>
      </c>
      <c r="N1158" s="10">
        <f t="shared" si="39"/>
        <v>817527.5</v>
      </c>
      <c r="O1158" s="10">
        <v>245258.25</v>
      </c>
      <c r="P1158" s="10">
        <v>572269.25</v>
      </c>
      <c r="Q1158" s="10"/>
      <c r="R1158" s="10"/>
      <c r="S1158" s="10"/>
      <c r="T1158" s="10"/>
      <c r="U1158" s="10">
        <f t="shared" si="40"/>
        <v>817527.5</v>
      </c>
      <c r="V1158" s="10"/>
      <c r="W1158" s="10"/>
      <c r="X1158" s="41"/>
      <c r="Y1158" s="41"/>
      <c r="Z1158" s="41"/>
      <c r="AA1158" s="41">
        <v>1</v>
      </c>
    </row>
    <row r="1159" spans="1:27" ht="91" x14ac:dyDescent="0.35">
      <c r="A1159" s="11">
        <v>1155</v>
      </c>
      <c r="B1159" s="11" t="s">
        <v>639</v>
      </c>
      <c r="C1159" s="11" t="s">
        <v>640</v>
      </c>
      <c r="D1159" s="11">
        <v>143</v>
      </c>
      <c r="E1159" s="15" t="s">
        <v>643</v>
      </c>
      <c r="F1159" s="19"/>
      <c r="G1159" s="11" t="s">
        <v>63</v>
      </c>
      <c r="H1159" s="15" t="s">
        <v>1290</v>
      </c>
      <c r="I1159" s="11"/>
      <c r="J1159" s="11" t="s">
        <v>63</v>
      </c>
      <c r="K1159" s="11"/>
      <c r="L1159" s="11" t="s">
        <v>432</v>
      </c>
      <c r="M1159" s="11" t="s">
        <v>1187</v>
      </c>
      <c r="N1159" s="10">
        <f t="shared" si="39"/>
        <v>14875</v>
      </c>
      <c r="O1159" s="10">
        <v>14875</v>
      </c>
      <c r="P1159" s="10"/>
      <c r="Q1159" s="10"/>
      <c r="R1159" s="10"/>
      <c r="S1159" s="10"/>
      <c r="T1159" s="10"/>
      <c r="U1159" s="10">
        <f t="shared" si="40"/>
        <v>14875</v>
      </c>
      <c r="V1159" s="10"/>
      <c r="W1159" s="10"/>
      <c r="X1159" s="41"/>
      <c r="Y1159" s="41"/>
      <c r="Z1159" s="41"/>
      <c r="AA1159" s="41">
        <v>1</v>
      </c>
    </row>
    <row r="1160" spans="1:27" ht="91" x14ac:dyDescent="0.35">
      <c r="A1160" s="11">
        <v>1156</v>
      </c>
      <c r="B1160" s="11" t="s">
        <v>639</v>
      </c>
      <c r="C1160" s="11" t="s">
        <v>640</v>
      </c>
      <c r="D1160" s="11">
        <v>143</v>
      </c>
      <c r="E1160" s="15" t="s">
        <v>643</v>
      </c>
      <c r="F1160" s="19"/>
      <c r="G1160" s="11" t="s">
        <v>63</v>
      </c>
      <c r="H1160" s="15" t="s">
        <v>1289</v>
      </c>
      <c r="I1160" s="11"/>
      <c r="J1160" s="11" t="s">
        <v>63</v>
      </c>
      <c r="K1160" s="11"/>
      <c r="L1160" s="11" t="s">
        <v>432</v>
      </c>
      <c r="M1160" s="11" t="s">
        <v>1187</v>
      </c>
      <c r="N1160" s="10">
        <f t="shared" si="39"/>
        <v>20000</v>
      </c>
      <c r="O1160" s="10">
        <v>6000</v>
      </c>
      <c r="P1160" s="10">
        <v>14000</v>
      </c>
      <c r="Q1160" s="10"/>
      <c r="R1160" s="10"/>
      <c r="S1160" s="10"/>
      <c r="T1160" s="10"/>
      <c r="U1160" s="10">
        <f t="shared" si="40"/>
        <v>20000</v>
      </c>
      <c r="V1160" s="10"/>
      <c r="W1160" s="10"/>
      <c r="X1160" s="41"/>
      <c r="Y1160" s="41"/>
      <c r="Z1160" s="41"/>
      <c r="AA1160" s="41">
        <v>1</v>
      </c>
    </row>
    <row r="1161" spans="1:27" ht="91" x14ac:dyDescent="0.35">
      <c r="A1161" s="11">
        <v>1157</v>
      </c>
      <c r="B1161" s="11" t="s">
        <v>639</v>
      </c>
      <c r="C1161" s="11" t="s">
        <v>640</v>
      </c>
      <c r="D1161" s="11">
        <v>143</v>
      </c>
      <c r="E1161" s="15" t="s">
        <v>643</v>
      </c>
      <c r="F1161" s="19"/>
      <c r="G1161" s="11" t="s">
        <v>63</v>
      </c>
      <c r="H1161" s="15" t="s">
        <v>1289</v>
      </c>
      <c r="I1161" s="11"/>
      <c r="J1161" s="11" t="s">
        <v>434</v>
      </c>
      <c r="K1161" s="11"/>
      <c r="L1161" s="11" t="s">
        <v>432</v>
      </c>
      <c r="M1161" s="11" t="s">
        <v>1187</v>
      </c>
      <c r="N1161" s="10">
        <f t="shared" si="39"/>
        <v>306078.75</v>
      </c>
      <c r="O1161" s="10">
        <v>91823.63</v>
      </c>
      <c r="P1161" s="10"/>
      <c r="Q1161" s="10"/>
      <c r="R1161" s="10"/>
      <c r="S1161" s="10">
        <v>214255.12</v>
      </c>
      <c r="T1161" s="10"/>
      <c r="U1161" s="10">
        <f t="shared" si="40"/>
        <v>306078.75</v>
      </c>
      <c r="V1161" s="10"/>
      <c r="W1161" s="10"/>
      <c r="X1161" s="41"/>
      <c r="Y1161" s="41"/>
      <c r="Z1161" s="41"/>
      <c r="AA1161" s="41">
        <v>1</v>
      </c>
    </row>
    <row r="1162" spans="1:27" ht="91" x14ac:dyDescent="0.35">
      <c r="A1162" s="11">
        <v>1158</v>
      </c>
      <c r="B1162" s="11" t="s">
        <v>639</v>
      </c>
      <c r="C1162" s="11" t="s">
        <v>640</v>
      </c>
      <c r="D1162" s="11">
        <v>143</v>
      </c>
      <c r="E1162" s="15" t="s">
        <v>643</v>
      </c>
      <c r="F1162" s="19"/>
      <c r="G1162" s="11" t="s">
        <v>63</v>
      </c>
      <c r="H1162" s="15" t="s">
        <v>1291</v>
      </c>
      <c r="I1162" s="11"/>
      <c r="J1162" s="11" t="s">
        <v>434</v>
      </c>
      <c r="K1162" s="11"/>
      <c r="L1162" s="11" t="s">
        <v>432</v>
      </c>
      <c r="M1162" s="11" t="s">
        <v>1187</v>
      </c>
      <c r="N1162" s="10">
        <f t="shared" si="39"/>
        <v>98093.75</v>
      </c>
      <c r="O1162" s="10">
        <v>98093.75</v>
      </c>
      <c r="P1162" s="10"/>
      <c r="Q1162" s="10"/>
      <c r="R1162" s="10"/>
      <c r="S1162" s="10"/>
      <c r="T1162" s="10"/>
      <c r="U1162" s="10">
        <f t="shared" si="40"/>
        <v>98093.75</v>
      </c>
      <c r="V1162" s="10"/>
      <c r="W1162" s="10"/>
      <c r="X1162" s="41"/>
      <c r="Y1162" s="41"/>
      <c r="Z1162" s="41"/>
      <c r="AA1162" s="41">
        <v>1</v>
      </c>
    </row>
    <row r="1163" spans="1:27" ht="91" x14ac:dyDescent="0.35">
      <c r="A1163" s="11">
        <v>1159</v>
      </c>
      <c r="B1163" s="11" t="s">
        <v>639</v>
      </c>
      <c r="C1163" s="11" t="s">
        <v>640</v>
      </c>
      <c r="D1163" s="11">
        <v>143</v>
      </c>
      <c r="E1163" s="15" t="s">
        <v>643</v>
      </c>
      <c r="F1163" s="19"/>
      <c r="G1163" s="11" t="s">
        <v>63</v>
      </c>
      <c r="H1163" s="15" t="s">
        <v>1292</v>
      </c>
      <c r="I1163" s="11"/>
      <c r="J1163" s="11" t="s">
        <v>434</v>
      </c>
      <c r="K1163" s="11"/>
      <c r="L1163" s="11" t="s">
        <v>432</v>
      </c>
      <c r="M1163" s="11" t="s">
        <v>1187</v>
      </c>
      <c r="N1163" s="10">
        <f t="shared" si="39"/>
        <v>334363.75</v>
      </c>
      <c r="O1163" s="10">
        <v>334363.75</v>
      </c>
      <c r="P1163" s="10"/>
      <c r="Q1163" s="10"/>
      <c r="R1163" s="10"/>
      <c r="S1163" s="10"/>
      <c r="T1163" s="10"/>
      <c r="U1163" s="10">
        <f t="shared" si="40"/>
        <v>334363.75</v>
      </c>
      <c r="V1163" s="10"/>
      <c r="W1163" s="10"/>
      <c r="X1163" s="41"/>
      <c r="Y1163" s="41"/>
      <c r="Z1163" s="41"/>
      <c r="AA1163" s="41">
        <v>1</v>
      </c>
    </row>
    <row r="1164" spans="1:27" ht="91" x14ac:dyDescent="0.35">
      <c r="A1164" s="11">
        <v>1160</v>
      </c>
      <c r="B1164" s="11" t="s">
        <v>639</v>
      </c>
      <c r="C1164" s="11" t="s">
        <v>640</v>
      </c>
      <c r="D1164" s="11">
        <v>143</v>
      </c>
      <c r="E1164" s="15" t="s">
        <v>643</v>
      </c>
      <c r="F1164" s="19"/>
      <c r="G1164" s="11" t="s">
        <v>63</v>
      </c>
      <c r="H1164" s="15" t="s">
        <v>1293</v>
      </c>
      <c r="I1164" s="11"/>
      <c r="J1164" s="11" t="s">
        <v>63</v>
      </c>
      <c r="K1164" s="11"/>
      <c r="L1164" s="11" t="s">
        <v>432</v>
      </c>
      <c r="M1164" s="11" t="s">
        <v>1187</v>
      </c>
      <c r="N1164" s="10">
        <f t="shared" si="39"/>
        <v>607054</v>
      </c>
      <c r="O1164" s="10">
        <v>123125</v>
      </c>
      <c r="P1164" s="10">
        <v>483929</v>
      </c>
      <c r="Q1164" s="10"/>
      <c r="R1164" s="10"/>
      <c r="S1164" s="10"/>
      <c r="T1164" s="10"/>
      <c r="U1164" s="10">
        <f t="shared" si="40"/>
        <v>607054</v>
      </c>
      <c r="V1164" s="10"/>
      <c r="W1164" s="10"/>
      <c r="X1164" s="41"/>
      <c r="Y1164" s="41"/>
      <c r="Z1164" s="41"/>
      <c r="AA1164" s="41">
        <v>1</v>
      </c>
    </row>
    <row r="1165" spans="1:27" ht="91" x14ac:dyDescent="0.35">
      <c r="A1165" s="11">
        <v>1161</v>
      </c>
      <c r="B1165" s="11" t="s">
        <v>639</v>
      </c>
      <c r="C1165" s="11" t="s">
        <v>640</v>
      </c>
      <c r="D1165" s="11">
        <v>143</v>
      </c>
      <c r="E1165" s="15" t="s">
        <v>643</v>
      </c>
      <c r="F1165" s="19"/>
      <c r="G1165" s="11" t="s">
        <v>63</v>
      </c>
      <c r="H1165" s="15" t="s">
        <v>1294</v>
      </c>
      <c r="I1165" s="11"/>
      <c r="J1165" s="11" t="s">
        <v>434</v>
      </c>
      <c r="K1165" s="11"/>
      <c r="L1165" s="11" t="s">
        <v>432</v>
      </c>
      <c r="M1165" s="11" t="s">
        <v>1187</v>
      </c>
      <c r="N1165" s="10">
        <f t="shared" si="39"/>
        <v>50000</v>
      </c>
      <c r="O1165" s="10">
        <v>50000</v>
      </c>
      <c r="P1165" s="10"/>
      <c r="Q1165" s="10"/>
      <c r="R1165" s="10"/>
      <c r="S1165" s="10"/>
      <c r="T1165" s="10"/>
      <c r="U1165" s="10">
        <f t="shared" si="40"/>
        <v>50000</v>
      </c>
      <c r="V1165" s="10"/>
      <c r="W1165" s="10"/>
      <c r="X1165" s="41"/>
      <c r="Y1165" s="41"/>
      <c r="Z1165" s="41"/>
      <c r="AA1165" s="41">
        <v>1</v>
      </c>
    </row>
    <row r="1166" spans="1:27" ht="91" x14ac:dyDescent="0.35">
      <c r="A1166" s="11">
        <v>1162</v>
      </c>
      <c r="B1166" s="11" t="s">
        <v>639</v>
      </c>
      <c r="C1166" s="11" t="s">
        <v>640</v>
      </c>
      <c r="D1166" s="11">
        <v>143</v>
      </c>
      <c r="E1166" s="15" t="s">
        <v>643</v>
      </c>
      <c r="F1166" s="19"/>
      <c r="G1166" s="11" t="s">
        <v>63</v>
      </c>
      <c r="H1166" s="15" t="s">
        <v>1294</v>
      </c>
      <c r="I1166" s="11"/>
      <c r="J1166" s="11" t="s">
        <v>434</v>
      </c>
      <c r="K1166" s="11"/>
      <c r="L1166" s="11" t="s">
        <v>432</v>
      </c>
      <c r="M1166" s="11" t="s">
        <v>1187</v>
      </c>
      <c r="N1166" s="10">
        <f t="shared" si="39"/>
        <v>214750</v>
      </c>
      <c r="O1166" s="10">
        <v>214750</v>
      </c>
      <c r="P1166" s="10"/>
      <c r="Q1166" s="10"/>
      <c r="R1166" s="10"/>
      <c r="S1166" s="10"/>
      <c r="T1166" s="10"/>
      <c r="U1166" s="10">
        <f t="shared" si="40"/>
        <v>214750</v>
      </c>
      <c r="V1166" s="10"/>
      <c r="W1166" s="10"/>
      <c r="X1166" s="41"/>
      <c r="Y1166" s="41"/>
      <c r="Z1166" s="41"/>
      <c r="AA1166" s="41">
        <v>1</v>
      </c>
    </row>
    <row r="1167" spans="1:27" ht="91" x14ac:dyDescent="0.35">
      <c r="A1167" s="11">
        <v>1163</v>
      </c>
      <c r="B1167" s="11" t="s">
        <v>639</v>
      </c>
      <c r="C1167" s="11" t="s">
        <v>640</v>
      </c>
      <c r="D1167" s="11">
        <v>143</v>
      </c>
      <c r="E1167" s="15" t="s">
        <v>643</v>
      </c>
      <c r="F1167" s="19"/>
      <c r="G1167" s="11" t="s">
        <v>63</v>
      </c>
      <c r="H1167" s="15" t="s">
        <v>1294</v>
      </c>
      <c r="I1167" s="11"/>
      <c r="J1167" s="11" t="s">
        <v>434</v>
      </c>
      <c r="K1167" s="11"/>
      <c r="L1167" s="11" t="s">
        <v>432</v>
      </c>
      <c r="M1167" s="11" t="s">
        <v>1187</v>
      </c>
      <c r="N1167" s="10">
        <f t="shared" si="39"/>
        <v>202500</v>
      </c>
      <c r="O1167" s="10">
        <v>202500</v>
      </c>
      <c r="P1167" s="10"/>
      <c r="Q1167" s="10"/>
      <c r="R1167" s="10"/>
      <c r="S1167" s="10"/>
      <c r="T1167" s="10"/>
      <c r="U1167" s="10">
        <f t="shared" si="40"/>
        <v>202500</v>
      </c>
      <c r="V1167" s="10"/>
      <c r="W1167" s="10"/>
      <c r="X1167" s="41"/>
      <c r="Y1167" s="41"/>
      <c r="Z1167" s="41"/>
      <c r="AA1167" s="41">
        <v>1</v>
      </c>
    </row>
    <row r="1168" spans="1:27" ht="91" x14ac:dyDescent="0.35">
      <c r="A1168" s="11">
        <v>1164</v>
      </c>
      <c r="B1168" s="11" t="s">
        <v>639</v>
      </c>
      <c r="C1168" s="11" t="s">
        <v>640</v>
      </c>
      <c r="D1168" s="11">
        <v>143</v>
      </c>
      <c r="E1168" s="15" t="s">
        <v>643</v>
      </c>
      <c r="F1168" s="19"/>
      <c r="G1168" s="11" t="s">
        <v>63</v>
      </c>
      <c r="H1168" s="15" t="s">
        <v>1294</v>
      </c>
      <c r="I1168" s="11"/>
      <c r="J1168" s="11" t="s">
        <v>434</v>
      </c>
      <c r="K1168" s="11"/>
      <c r="L1168" s="11" t="s">
        <v>432</v>
      </c>
      <c r="M1168" s="11" t="s">
        <v>1187</v>
      </c>
      <c r="N1168" s="10">
        <f t="shared" si="39"/>
        <v>429750</v>
      </c>
      <c r="O1168" s="10">
        <v>429750</v>
      </c>
      <c r="P1168" s="10"/>
      <c r="Q1168" s="10"/>
      <c r="R1168" s="10"/>
      <c r="S1168" s="10"/>
      <c r="T1168" s="10"/>
      <c r="U1168" s="10">
        <f t="shared" si="40"/>
        <v>429750</v>
      </c>
      <c r="V1168" s="10"/>
      <c r="W1168" s="10"/>
      <c r="X1168" s="41"/>
      <c r="Y1168" s="41"/>
      <c r="Z1168" s="41"/>
      <c r="AA1168" s="41">
        <v>1</v>
      </c>
    </row>
    <row r="1169" spans="1:27" ht="91" x14ac:dyDescent="0.35">
      <c r="A1169" s="11">
        <v>1165</v>
      </c>
      <c r="B1169" s="11" t="s">
        <v>639</v>
      </c>
      <c r="C1169" s="11" t="s">
        <v>640</v>
      </c>
      <c r="D1169" s="11">
        <v>143</v>
      </c>
      <c r="E1169" s="15" t="s">
        <v>643</v>
      </c>
      <c r="F1169" s="19"/>
      <c r="G1169" s="11" t="s">
        <v>63</v>
      </c>
      <c r="H1169" s="15" t="s">
        <v>1295</v>
      </c>
      <c r="I1169" s="11"/>
      <c r="J1169" s="11" t="s">
        <v>434</v>
      </c>
      <c r="K1169" s="11"/>
      <c r="L1169" s="11" t="s">
        <v>432</v>
      </c>
      <c r="M1169" s="11" t="s">
        <v>1187</v>
      </c>
      <c r="N1169" s="10">
        <f t="shared" si="39"/>
        <v>230000</v>
      </c>
      <c r="O1169" s="10">
        <v>230000</v>
      </c>
      <c r="P1169" s="10"/>
      <c r="Q1169" s="10"/>
      <c r="R1169" s="10"/>
      <c r="S1169" s="10"/>
      <c r="T1169" s="10"/>
      <c r="U1169" s="10">
        <f t="shared" si="40"/>
        <v>230000</v>
      </c>
      <c r="V1169" s="10"/>
      <c r="W1169" s="10"/>
      <c r="X1169" s="41"/>
      <c r="Y1169" s="41"/>
      <c r="Z1169" s="41"/>
      <c r="AA1169" s="41">
        <v>1</v>
      </c>
    </row>
    <row r="1170" spans="1:27" ht="91" x14ac:dyDescent="0.35">
      <c r="A1170" s="11">
        <v>1166</v>
      </c>
      <c r="B1170" s="11" t="s">
        <v>639</v>
      </c>
      <c r="C1170" s="11" t="s">
        <v>640</v>
      </c>
      <c r="D1170" s="11">
        <v>143</v>
      </c>
      <c r="E1170" s="15" t="s">
        <v>643</v>
      </c>
      <c r="F1170" s="19"/>
      <c r="G1170" s="11" t="s">
        <v>63</v>
      </c>
      <c r="H1170" s="15" t="s">
        <v>1296</v>
      </c>
      <c r="I1170" s="11"/>
      <c r="J1170" s="11" t="s">
        <v>434</v>
      </c>
      <c r="K1170" s="11"/>
      <c r="L1170" s="11" t="s">
        <v>432</v>
      </c>
      <c r="M1170" s="11" t="s">
        <v>1187</v>
      </c>
      <c r="N1170" s="10">
        <f t="shared" ref="N1170:N1233" si="41">SUM(O1170:S1170)</f>
        <v>65250</v>
      </c>
      <c r="O1170" s="10">
        <v>65250</v>
      </c>
      <c r="P1170" s="10"/>
      <c r="Q1170" s="10"/>
      <c r="R1170" s="10"/>
      <c r="S1170" s="10"/>
      <c r="T1170" s="10"/>
      <c r="U1170" s="10">
        <f t="shared" si="40"/>
        <v>65250</v>
      </c>
      <c r="V1170" s="10"/>
      <c r="W1170" s="10"/>
      <c r="X1170" s="41"/>
      <c r="Y1170" s="41"/>
      <c r="Z1170" s="41"/>
      <c r="AA1170" s="41">
        <v>1</v>
      </c>
    </row>
    <row r="1171" spans="1:27" ht="91" x14ac:dyDescent="0.35">
      <c r="A1171" s="11">
        <v>1167</v>
      </c>
      <c r="B1171" s="11" t="s">
        <v>639</v>
      </c>
      <c r="C1171" s="11" t="s">
        <v>640</v>
      </c>
      <c r="D1171" s="11">
        <v>143</v>
      </c>
      <c r="E1171" s="15" t="s">
        <v>643</v>
      </c>
      <c r="F1171" s="19"/>
      <c r="G1171" s="11" t="s">
        <v>63</v>
      </c>
      <c r="H1171" s="15" t="s">
        <v>1297</v>
      </c>
      <c r="I1171" s="11"/>
      <c r="J1171" s="11" t="s">
        <v>434</v>
      </c>
      <c r="K1171" s="11"/>
      <c r="L1171" s="11" t="s">
        <v>432</v>
      </c>
      <c r="M1171" s="11" t="s">
        <v>1187</v>
      </c>
      <c r="N1171" s="10">
        <f t="shared" si="41"/>
        <v>103000</v>
      </c>
      <c r="O1171" s="10">
        <v>103000</v>
      </c>
      <c r="P1171" s="10"/>
      <c r="Q1171" s="10"/>
      <c r="R1171" s="10"/>
      <c r="S1171" s="10"/>
      <c r="T1171" s="10"/>
      <c r="U1171" s="10">
        <f t="shared" si="40"/>
        <v>103000</v>
      </c>
      <c r="V1171" s="10"/>
      <c r="W1171" s="10"/>
      <c r="X1171" s="41"/>
      <c r="Y1171" s="41"/>
      <c r="Z1171" s="41"/>
      <c r="AA1171" s="41">
        <v>1</v>
      </c>
    </row>
    <row r="1172" spans="1:27" ht="91" x14ac:dyDescent="0.35">
      <c r="A1172" s="11">
        <v>1168</v>
      </c>
      <c r="B1172" s="11" t="s">
        <v>639</v>
      </c>
      <c r="C1172" s="11" t="s">
        <v>640</v>
      </c>
      <c r="D1172" s="11">
        <v>143</v>
      </c>
      <c r="E1172" s="15" t="s">
        <v>643</v>
      </c>
      <c r="F1172" s="19"/>
      <c r="G1172" s="11" t="s">
        <v>63</v>
      </c>
      <c r="H1172" s="15" t="s">
        <v>1298</v>
      </c>
      <c r="I1172" s="11"/>
      <c r="J1172" s="11" t="s">
        <v>434</v>
      </c>
      <c r="K1172" s="11"/>
      <c r="L1172" s="11" t="s">
        <v>432</v>
      </c>
      <c r="M1172" s="11" t="s">
        <v>1187</v>
      </c>
      <c r="N1172" s="10">
        <f t="shared" si="41"/>
        <v>57962.5</v>
      </c>
      <c r="O1172" s="10">
        <v>57962.5</v>
      </c>
      <c r="P1172" s="10"/>
      <c r="Q1172" s="10"/>
      <c r="R1172" s="10"/>
      <c r="S1172" s="10"/>
      <c r="T1172" s="10"/>
      <c r="U1172" s="10">
        <f t="shared" si="40"/>
        <v>57962.5</v>
      </c>
      <c r="V1172" s="10"/>
      <c r="W1172" s="10"/>
      <c r="X1172" s="41"/>
      <c r="Y1172" s="41"/>
      <c r="Z1172" s="41"/>
      <c r="AA1172" s="41">
        <v>1</v>
      </c>
    </row>
    <row r="1173" spans="1:27" ht="91" x14ac:dyDescent="0.35">
      <c r="A1173" s="11">
        <v>1169</v>
      </c>
      <c r="B1173" s="11" t="s">
        <v>639</v>
      </c>
      <c r="C1173" s="11" t="s">
        <v>640</v>
      </c>
      <c r="D1173" s="11">
        <v>143</v>
      </c>
      <c r="E1173" s="15" t="s">
        <v>643</v>
      </c>
      <c r="F1173" s="19"/>
      <c r="G1173" s="11" t="s">
        <v>63</v>
      </c>
      <c r="H1173" s="15" t="s">
        <v>1299</v>
      </c>
      <c r="I1173" s="11"/>
      <c r="J1173" s="11" t="s">
        <v>434</v>
      </c>
      <c r="K1173" s="11"/>
      <c r="L1173" s="11" t="s">
        <v>432</v>
      </c>
      <c r="M1173" s="11" t="s">
        <v>1187</v>
      </c>
      <c r="N1173" s="10">
        <f t="shared" si="41"/>
        <v>59375</v>
      </c>
      <c r="O1173" s="10">
        <v>59375</v>
      </c>
      <c r="P1173" s="10"/>
      <c r="Q1173" s="10"/>
      <c r="R1173" s="10"/>
      <c r="S1173" s="10"/>
      <c r="T1173" s="10"/>
      <c r="U1173" s="10">
        <f t="shared" si="40"/>
        <v>59375</v>
      </c>
      <c r="V1173" s="10"/>
      <c r="W1173" s="10"/>
      <c r="X1173" s="41"/>
      <c r="Y1173" s="41"/>
      <c r="Z1173" s="41"/>
      <c r="AA1173" s="41">
        <v>1</v>
      </c>
    </row>
    <row r="1174" spans="1:27" ht="377" x14ac:dyDescent="0.35">
      <c r="A1174" s="11">
        <v>1170</v>
      </c>
      <c r="B1174" s="11" t="s">
        <v>672</v>
      </c>
      <c r="C1174" s="11" t="s">
        <v>673</v>
      </c>
      <c r="D1174" s="11">
        <v>287</v>
      </c>
      <c r="E1174" s="15" t="s">
        <v>689</v>
      </c>
      <c r="F1174" s="19"/>
      <c r="G1174" s="11" t="s">
        <v>407</v>
      </c>
      <c r="H1174" s="15" t="s">
        <v>1300</v>
      </c>
      <c r="I1174" s="11"/>
      <c r="J1174" s="11" t="s">
        <v>434</v>
      </c>
      <c r="K1174" s="11"/>
      <c r="L1174" s="11" t="s">
        <v>432</v>
      </c>
      <c r="M1174" s="11" t="s">
        <v>1301</v>
      </c>
      <c r="N1174" s="10">
        <f t="shared" si="41"/>
        <v>150000</v>
      </c>
      <c r="O1174" s="10">
        <v>127500</v>
      </c>
      <c r="P1174" s="10">
        <v>22500</v>
      </c>
      <c r="Q1174" s="10"/>
      <c r="R1174" s="10"/>
      <c r="S1174" s="10"/>
      <c r="T1174" s="10"/>
      <c r="U1174" s="10">
        <f t="shared" si="40"/>
        <v>150000</v>
      </c>
      <c r="V1174" s="10"/>
      <c r="W1174" s="10"/>
      <c r="X1174" s="41"/>
      <c r="Y1174" s="41"/>
      <c r="Z1174" s="41"/>
      <c r="AA1174" s="41">
        <v>1</v>
      </c>
    </row>
    <row r="1175" spans="1:27" ht="390" x14ac:dyDescent="0.35">
      <c r="A1175" s="11">
        <v>1171</v>
      </c>
      <c r="B1175" s="11" t="s">
        <v>672</v>
      </c>
      <c r="C1175" s="11" t="s">
        <v>673</v>
      </c>
      <c r="D1175" s="11">
        <v>291</v>
      </c>
      <c r="E1175" s="15" t="s">
        <v>693</v>
      </c>
      <c r="F1175" s="19"/>
      <c r="G1175" s="11" t="s">
        <v>407</v>
      </c>
      <c r="H1175" s="15" t="s">
        <v>1302</v>
      </c>
      <c r="I1175" s="11"/>
      <c r="J1175" s="11" t="s">
        <v>434</v>
      </c>
      <c r="K1175" s="11"/>
      <c r="L1175" s="11" t="s">
        <v>432</v>
      </c>
      <c r="M1175" s="11" t="s">
        <v>1301</v>
      </c>
      <c r="N1175" s="10">
        <f t="shared" si="41"/>
        <v>463069.89999999997</v>
      </c>
      <c r="O1175" s="10">
        <v>393609.41</v>
      </c>
      <c r="P1175" s="10">
        <v>69460.490000000005</v>
      </c>
      <c r="Q1175" s="10"/>
      <c r="R1175" s="10"/>
      <c r="S1175" s="10"/>
      <c r="T1175" s="10"/>
      <c r="U1175" s="10">
        <f t="shared" si="40"/>
        <v>463069.89999999997</v>
      </c>
      <c r="V1175" s="10"/>
      <c r="W1175" s="10"/>
      <c r="X1175" s="41"/>
      <c r="Y1175" s="41"/>
      <c r="Z1175" s="41"/>
      <c r="AA1175" s="41">
        <v>1</v>
      </c>
    </row>
    <row r="1176" spans="1:27" ht="312" x14ac:dyDescent="0.35">
      <c r="A1176" s="11">
        <v>1172</v>
      </c>
      <c r="B1176" s="11" t="s">
        <v>672</v>
      </c>
      <c r="C1176" s="11" t="s">
        <v>673</v>
      </c>
      <c r="D1176" s="11">
        <v>282</v>
      </c>
      <c r="E1176" s="15" t="s">
        <v>684</v>
      </c>
      <c r="F1176" s="19"/>
      <c r="G1176" s="11" t="s">
        <v>685</v>
      </c>
      <c r="H1176" s="15" t="s">
        <v>1303</v>
      </c>
      <c r="I1176" s="11"/>
      <c r="J1176" s="11" t="s">
        <v>434</v>
      </c>
      <c r="K1176" s="11"/>
      <c r="L1176" s="11" t="s">
        <v>432</v>
      </c>
      <c r="M1176" s="11" t="s">
        <v>1301</v>
      </c>
      <c r="N1176" s="10">
        <f t="shared" si="41"/>
        <v>78700.67</v>
      </c>
      <c r="O1176" s="10">
        <v>66895.56</v>
      </c>
      <c r="P1176" s="10">
        <v>11805.11</v>
      </c>
      <c r="Q1176" s="10"/>
      <c r="R1176" s="10"/>
      <c r="S1176" s="10"/>
      <c r="T1176" s="10"/>
      <c r="U1176" s="10">
        <f t="shared" si="40"/>
        <v>78700.67</v>
      </c>
      <c r="V1176" s="10"/>
      <c r="W1176" s="10"/>
      <c r="X1176" s="41"/>
      <c r="Y1176" s="41"/>
      <c r="Z1176" s="41"/>
      <c r="AA1176" s="41">
        <v>1</v>
      </c>
    </row>
    <row r="1177" spans="1:27" ht="338" x14ac:dyDescent="0.35">
      <c r="A1177" s="11">
        <v>1173</v>
      </c>
      <c r="B1177" s="11" t="s">
        <v>672</v>
      </c>
      <c r="C1177" s="11" t="s">
        <v>702</v>
      </c>
      <c r="D1177" s="11">
        <v>334</v>
      </c>
      <c r="E1177" s="15" t="s">
        <v>705</v>
      </c>
      <c r="F1177" s="19"/>
      <c r="G1177" s="11" t="s">
        <v>407</v>
      </c>
      <c r="H1177" s="15" t="s">
        <v>1304</v>
      </c>
      <c r="I1177" s="11"/>
      <c r="J1177" s="11" t="s">
        <v>434</v>
      </c>
      <c r="K1177" s="11"/>
      <c r="L1177" s="11" t="s">
        <v>432</v>
      </c>
      <c r="M1177" s="11" t="s">
        <v>1301</v>
      </c>
      <c r="N1177" s="10">
        <f t="shared" si="41"/>
        <v>199600</v>
      </c>
      <c r="O1177" s="10">
        <v>169660</v>
      </c>
      <c r="P1177" s="10">
        <v>29940</v>
      </c>
      <c r="Q1177" s="10"/>
      <c r="R1177" s="10"/>
      <c r="S1177" s="10"/>
      <c r="T1177" s="10"/>
      <c r="U1177" s="10">
        <f t="shared" si="40"/>
        <v>199600</v>
      </c>
      <c r="V1177" s="10"/>
      <c r="W1177" s="10"/>
      <c r="X1177" s="41"/>
      <c r="Y1177" s="41"/>
      <c r="Z1177" s="41"/>
      <c r="AA1177" s="41">
        <v>1</v>
      </c>
    </row>
    <row r="1178" spans="1:27" ht="117" x14ac:dyDescent="0.35">
      <c r="A1178" s="11">
        <v>1174</v>
      </c>
      <c r="B1178" s="11" t="s">
        <v>672</v>
      </c>
      <c r="C1178" s="11" t="s">
        <v>695</v>
      </c>
      <c r="D1178" s="11">
        <v>318</v>
      </c>
      <c r="E1178" s="15" t="s">
        <v>800</v>
      </c>
      <c r="F1178" s="19"/>
      <c r="G1178" s="11" t="s">
        <v>59</v>
      </c>
      <c r="H1178" s="15" t="s">
        <v>1305</v>
      </c>
      <c r="I1178" s="11"/>
      <c r="J1178" s="11" t="s">
        <v>59</v>
      </c>
      <c r="K1178" s="11"/>
      <c r="L1178" s="11" t="s">
        <v>432</v>
      </c>
      <c r="M1178" s="11" t="s">
        <v>1301</v>
      </c>
      <c r="N1178" s="10">
        <f t="shared" si="41"/>
        <v>182000</v>
      </c>
      <c r="O1178" s="10">
        <v>145600</v>
      </c>
      <c r="P1178" s="10">
        <v>36400</v>
      </c>
      <c r="Q1178" s="10"/>
      <c r="R1178" s="10"/>
      <c r="S1178" s="10"/>
      <c r="T1178" s="10"/>
      <c r="U1178" s="10">
        <f t="shared" si="40"/>
        <v>182000</v>
      </c>
      <c r="V1178" s="10"/>
      <c r="W1178" s="10"/>
      <c r="X1178" s="41"/>
      <c r="Y1178" s="41"/>
      <c r="Z1178" s="41"/>
      <c r="AA1178" s="41">
        <v>1</v>
      </c>
    </row>
    <row r="1179" spans="1:27" ht="104" x14ac:dyDescent="0.35">
      <c r="A1179" s="11">
        <v>1175</v>
      </c>
      <c r="B1179" s="11" t="s">
        <v>672</v>
      </c>
      <c r="C1179" s="11" t="s">
        <v>695</v>
      </c>
      <c r="D1179" s="11">
        <v>318</v>
      </c>
      <c r="E1179" s="15" t="s">
        <v>800</v>
      </c>
      <c r="F1179" s="19"/>
      <c r="G1179" s="11" t="s">
        <v>59</v>
      </c>
      <c r="H1179" s="15" t="s">
        <v>1306</v>
      </c>
      <c r="I1179" s="11"/>
      <c r="J1179" s="11" t="s">
        <v>434</v>
      </c>
      <c r="K1179" s="11"/>
      <c r="L1179" s="11" t="s">
        <v>432</v>
      </c>
      <c r="M1179" s="11" t="s">
        <v>1301</v>
      </c>
      <c r="N1179" s="10">
        <f t="shared" si="41"/>
        <v>121363.2</v>
      </c>
      <c r="O1179" s="10">
        <v>97090.559999999998</v>
      </c>
      <c r="P1179" s="10">
        <v>24272.639999999999</v>
      </c>
      <c r="Q1179" s="10"/>
      <c r="R1179" s="10"/>
      <c r="S1179" s="10"/>
      <c r="T1179" s="10"/>
      <c r="U1179" s="10">
        <f t="shared" si="40"/>
        <v>121363.2</v>
      </c>
      <c r="V1179" s="10"/>
      <c r="W1179" s="10"/>
      <c r="X1179" s="41"/>
      <c r="Y1179" s="41"/>
      <c r="Z1179" s="41"/>
      <c r="AA1179" s="41">
        <v>1</v>
      </c>
    </row>
    <row r="1180" spans="1:27" ht="208" x14ac:dyDescent="0.35">
      <c r="A1180" s="11">
        <v>1176</v>
      </c>
      <c r="B1180" s="11" t="s">
        <v>708</v>
      </c>
      <c r="C1180" s="11" t="s">
        <v>715</v>
      </c>
      <c r="D1180" s="11">
        <v>384</v>
      </c>
      <c r="E1180" s="15" t="s">
        <v>721</v>
      </c>
      <c r="F1180" s="19"/>
      <c r="G1180" s="11" t="s">
        <v>1307</v>
      </c>
      <c r="H1180" s="15" t="s">
        <v>1308</v>
      </c>
      <c r="I1180" s="11"/>
      <c r="J1180" s="11" t="s">
        <v>434</v>
      </c>
      <c r="K1180" s="11"/>
      <c r="L1180" s="11" t="s">
        <v>432</v>
      </c>
      <c r="M1180" s="11" t="s">
        <v>1301</v>
      </c>
      <c r="N1180" s="10">
        <f t="shared" si="41"/>
        <v>111080</v>
      </c>
      <c r="O1180" s="10">
        <v>88864</v>
      </c>
      <c r="P1180" s="10">
        <v>22216</v>
      </c>
      <c r="Q1180" s="10"/>
      <c r="R1180" s="10"/>
      <c r="S1180" s="10"/>
      <c r="T1180" s="10"/>
      <c r="U1180" s="10">
        <f t="shared" si="40"/>
        <v>111080</v>
      </c>
      <c r="V1180" s="10"/>
      <c r="W1180" s="10"/>
      <c r="X1180" s="41"/>
      <c r="Y1180" s="41"/>
      <c r="Z1180" s="41"/>
      <c r="AA1180" s="41">
        <v>1</v>
      </c>
    </row>
    <row r="1181" spans="1:27" ht="143" x14ac:dyDescent="0.35">
      <c r="A1181" s="11">
        <v>1177</v>
      </c>
      <c r="B1181" s="11" t="s">
        <v>672</v>
      </c>
      <c r="C1181" s="11" t="s">
        <v>673</v>
      </c>
      <c r="D1181" s="11">
        <v>284</v>
      </c>
      <c r="E1181" s="15" t="s">
        <v>686</v>
      </c>
      <c r="F1181" s="19"/>
      <c r="G1181" s="11" t="s">
        <v>407</v>
      </c>
      <c r="H1181" s="15" t="s">
        <v>1309</v>
      </c>
      <c r="I1181" s="11"/>
      <c r="J1181" s="11" t="s">
        <v>434</v>
      </c>
      <c r="K1181" s="11"/>
      <c r="L1181" s="11" t="s">
        <v>432</v>
      </c>
      <c r="M1181" s="11" t="s">
        <v>1301</v>
      </c>
      <c r="N1181" s="10">
        <f t="shared" si="41"/>
        <v>120023.2</v>
      </c>
      <c r="O1181" s="10">
        <v>96018.559999999998</v>
      </c>
      <c r="P1181" s="10">
        <v>24004.639999999999</v>
      </c>
      <c r="Q1181" s="10"/>
      <c r="R1181" s="10"/>
      <c r="S1181" s="10"/>
      <c r="T1181" s="10"/>
      <c r="U1181" s="10">
        <f t="shared" si="40"/>
        <v>120023.2</v>
      </c>
      <c r="V1181" s="10"/>
      <c r="W1181" s="10"/>
      <c r="X1181" s="41"/>
      <c r="Y1181" s="41"/>
      <c r="Z1181" s="41"/>
      <c r="AA1181" s="41">
        <v>1</v>
      </c>
    </row>
    <row r="1182" spans="1:27" ht="169" x14ac:dyDescent="0.35">
      <c r="A1182" s="11">
        <v>1178</v>
      </c>
      <c r="B1182" s="11" t="s">
        <v>672</v>
      </c>
      <c r="C1182" s="11" t="s">
        <v>673</v>
      </c>
      <c r="D1182" s="11">
        <v>292</v>
      </c>
      <c r="E1182" s="15" t="s">
        <v>694</v>
      </c>
      <c r="F1182" s="19"/>
      <c r="G1182" s="11" t="s">
        <v>407</v>
      </c>
      <c r="H1182" s="15" t="s">
        <v>1310</v>
      </c>
      <c r="I1182" s="11"/>
      <c r="J1182" s="11" t="s">
        <v>434</v>
      </c>
      <c r="K1182" s="11"/>
      <c r="L1182" s="11" t="s">
        <v>432</v>
      </c>
      <c r="M1182" s="11" t="s">
        <v>1301</v>
      </c>
      <c r="N1182" s="10">
        <f t="shared" si="41"/>
        <v>140000</v>
      </c>
      <c r="O1182" s="10">
        <v>70000</v>
      </c>
      <c r="P1182" s="10">
        <v>70000</v>
      </c>
      <c r="Q1182" s="10"/>
      <c r="R1182" s="10"/>
      <c r="S1182" s="10"/>
      <c r="T1182" s="10"/>
      <c r="U1182" s="10">
        <f t="shared" si="40"/>
        <v>140000</v>
      </c>
      <c r="V1182" s="10"/>
      <c r="W1182" s="10"/>
      <c r="X1182" s="41"/>
      <c r="Y1182" s="41"/>
      <c r="Z1182" s="41"/>
      <c r="AA1182" s="41">
        <v>1</v>
      </c>
    </row>
    <row r="1183" spans="1:27" ht="221" x14ac:dyDescent="0.35">
      <c r="A1183" s="11">
        <v>1179</v>
      </c>
      <c r="B1183" s="11" t="s">
        <v>672</v>
      </c>
      <c r="C1183" s="11" t="s">
        <v>673</v>
      </c>
      <c r="D1183" s="11">
        <v>284</v>
      </c>
      <c r="E1183" s="15" t="s">
        <v>686</v>
      </c>
      <c r="F1183" s="19"/>
      <c r="G1183" s="11" t="s">
        <v>407</v>
      </c>
      <c r="H1183" s="15" t="s">
        <v>1311</v>
      </c>
      <c r="I1183" s="11"/>
      <c r="J1183" s="11" t="s">
        <v>434</v>
      </c>
      <c r="K1183" s="11"/>
      <c r="L1183" s="11" t="s">
        <v>432</v>
      </c>
      <c r="M1183" s="11" t="s">
        <v>1301</v>
      </c>
      <c r="N1183" s="10">
        <f t="shared" si="41"/>
        <v>150000</v>
      </c>
      <c r="O1183" s="10">
        <v>120000</v>
      </c>
      <c r="P1183" s="10">
        <v>30000</v>
      </c>
      <c r="Q1183" s="10"/>
      <c r="R1183" s="10"/>
      <c r="S1183" s="10"/>
      <c r="T1183" s="10"/>
      <c r="U1183" s="10">
        <f t="shared" si="40"/>
        <v>150000</v>
      </c>
      <c r="V1183" s="10"/>
      <c r="W1183" s="10"/>
      <c r="X1183" s="41"/>
      <c r="Y1183" s="41"/>
      <c r="Z1183" s="41"/>
      <c r="AA1183" s="41">
        <v>1</v>
      </c>
    </row>
    <row r="1184" spans="1:27" ht="104" x14ac:dyDescent="0.35">
      <c r="A1184" s="11">
        <v>1180</v>
      </c>
      <c r="B1184" s="11" t="s">
        <v>672</v>
      </c>
      <c r="C1184" s="11" t="s">
        <v>673</v>
      </c>
      <c r="D1184" s="11">
        <v>285</v>
      </c>
      <c r="E1184" s="15" t="s">
        <v>687</v>
      </c>
      <c r="F1184" s="19"/>
      <c r="G1184" s="11" t="s">
        <v>688</v>
      </c>
      <c r="H1184" s="15" t="s">
        <v>1312</v>
      </c>
      <c r="I1184" s="11"/>
      <c r="J1184" s="11" t="s">
        <v>434</v>
      </c>
      <c r="K1184" s="11"/>
      <c r="L1184" s="11" t="s">
        <v>432</v>
      </c>
      <c r="M1184" s="11" t="s">
        <v>1301</v>
      </c>
      <c r="N1184" s="10">
        <f t="shared" si="41"/>
        <v>100404</v>
      </c>
      <c r="O1184" s="10">
        <v>80323.199999999997</v>
      </c>
      <c r="P1184" s="10">
        <v>20080.8</v>
      </c>
      <c r="Q1184" s="10"/>
      <c r="R1184" s="10"/>
      <c r="S1184" s="10"/>
      <c r="T1184" s="10"/>
      <c r="U1184" s="10">
        <f t="shared" si="40"/>
        <v>100404</v>
      </c>
      <c r="V1184" s="10"/>
      <c r="W1184" s="10"/>
      <c r="X1184" s="41"/>
      <c r="Y1184" s="41"/>
      <c r="Z1184" s="41"/>
      <c r="AA1184" s="41">
        <v>1</v>
      </c>
    </row>
    <row r="1185" spans="1:27" ht="169" x14ac:dyDescent="0.35">
      <c r="A1185" s="11">
        <v>1181</v>
      </c>
      <c r="B1185" s="11" t="s">
        <v>672</v>
      </c>
      <c r="C1185" s="11" t="s">
        <v>673</v>
      </c>
      <c r="D1185" s="11">
        <v>284</v>
      </c>
      <c r="E1185" s="15" t="s">
        <v>686</v>
      </c>
      <c r="F1185" s="19"/>
      <c r="G1185" s="11" t="s">
        <v>407</v>
      </c>
      <c r="H1185" s="15" t="s">
        <v>1313</v>
      </c>
      <c r="I1185" s="11"/>
      <c r="J1185" s="11" t="s">
        <v>434</v>
      </c>
      <c r="K1185" s="11"/>
      <c r="L1185" s="11" t="s">
        <v>432</v>
      </c>
      <c r="M1185" s="11" t="s">
        <v>1301</v>
      </c>
      <c r="N1185" s="10">
        <f t="shared" si="41"/>
        <v>129163.89</v>
      </c>
      <c r="O1185" s="10">
        <v>103331.11</v>
      </c>
      <c r="P1185" s="10">
        <v>25832.78</v>
      </c>
      <c r="Q1185" s="10"/>
      <c r="R1185" s="10"/>
      <c r="S1185" s="10"/>
      <c r="T1185" s="10"/>
      <c r="U1185" s="10">
        <f t="shared" si="40"/>
        <v>129163.89</v>
      </c>
      <c r="V1185" s="10"/>
      <c r="W1185" s="10"/>
      <c r="X1185" s="41"/>
      <c r="Y1185" s="41"/>
      <c r="Z1185" s="41"/>
      <c r="AA1185" s="41">
        <v>1</v>
      </c>
    </row>
    <row r="1186" spans="1:27" ht="156" x14ac:dyDescent="0.35">
      <c r="A1186" s="11">
        <v>1182</v>
      </c>
      <c r="B1186" s="11" t="s">
        <v>672</v>
      </c>
      <c r="C1186" s="11" t="s">
        <v>673</v>
      </c>
      <c r="D1186" s="11">
        <v>285</v>
      </c>
      <c r="E1186" s="15" t="s">
        <v>687</v>
      </c>
      <c r="F1186" s="19"/>
      <c r="G1186" s="11" t="s">
        <v>688</v>
      </c>
      <c r="H1186" s="15" t="s">
        <v>1314</v>
      </c>
      <c r="I1186" s="11"/>
      <c r="J1186" s="11" t="s">
        <v>434</v>
      </c>
      <c r="K1186" s="11"/>
      <c r="L1186" s="11" t="s">
        <v>432</v>
      </c>
      <c r="M1186" s="11" t="s">
        <v>1301</v>
      </c>
      <c r="N1186" s="10">
        <f t="shared" si="41"/>
        <v>90785.8</v>
      </c>
      <c r="O1186" s="10">
        <v>72628.639999999999</v>
      </c>
      <c r="P1186" s="10">
        <v>18157.16</v>
      </c>
      <c r="Q1186" s="10"/>
      <c r="R1186" s="10"/>
      <c r="S1186" s="10"/>
      <c r="T1186" s="10"/>
      <c r="U1186" s="10">
        <f t="shared" si="40"/>
        <v>90785.8</v>
      </c>
      <c r="V1186" s="10"/>
      <c r="W1186" s="10"/>
      <c r="X1186" s="41"/>
      <c r="Y1186" s="41"/>
      <c r="Z1186" s="41"/>
      <c r="AA1186" s="41">
        <v>1</v>
      </c>
    </row>
    <row r="1187" spans="1:27" ht="130" x14ac:dyDescent="0.35">
      <c r="A1187" s="11">
        <v>1183</v>
      </c>
      <c r="B1187" s="11" t="s">
        <v>672</v>
      </c>
      <c r="C1187" s="11" t="s">
        <v>695</v>
      </c>
      <c r="D1187" s="11">
        <v>314</v>
      </c>
      <c r="E1187" s="15" t="s">
        <v>696</v>
      </c>
      <c r="F1187" s="19"/>
      <c r="G1187" s="11" t="s">
        <v>179</v>
      </c>
      <c r="H1187" s="15" t="s">
        <v>1315</v>
      </c>
      <c r="I1187" s="11"/>
      <c r="J1187" s="11" t="s">
        <v>434</v>
      </c>
      <c r="K1187" s="11"/>
      <c r="L1187" s="11" t="s">
        <v>432</v>
      </c>
      <c r="M1187" s="11" t="s">
        <v>1301</v>
      </c>
      <c r="N1187" s="10">
        <f t="shared" si="41"/>
        <v>98700</v>
      </c>
      <c r="O1187" s="10">
        <v>78960</v>
      </c>
      <c r="P1187" s="10">
        <v>19740</v>
      </c>
      <c r="Q1187" s="10"/>
      <c r="R1187" s="10"/>
      <c r="S1187" s="10"/>
      <c r="T1187" s="10"/>
      <c r="U1187" s="10">
        <f t="shared" si="40"/>
        <v>98700</v>
      </c>
      <c r="V1187" s="10"/>
      <c r="W1187" s="10"/>
      <c r="X1187" s="41"/>
      <c r="Y1187" s="41"/>
      <c r="Z1187" s="41"/>
      <c r="AA1187" s="41">
        <v>1</v>
      </c>
    </row>
    <row r="1188" spans="1:27" ht="182" x14ac:dyDescent="0.35">
      <c r="A1188" s="11">
        <v>1184</v>
      </c>
      <c r="B1188" s="11" t="s">
        <v>672</v>
      </c>
      <c r="C1188" s="11" t="s">
        <v>673</v>
      </c>
      <c r="D1188" s="11">
        <v>287</v>
      </c>
      <c r="E1188" s="15" t="s">
        <v>689</v>
      </c>
      <c r="F1188" s="19"/>
      <c r="G1188" s="11" t="s">
        <v>407</v>
      </c>
      <c r="H1188" s="15" t="s">
        <v>1316</v>
      </c>
      <c r="I1188" s="11"/>
      <c r="J1188" s="11" t="s">
        <v>434</v>
      </c>
      <c r="K1188" s="11"/>
      <c r="L1188" s="11" t="s">
        <v>432</v>
      </c>
      <c r="M1188" s="11" t="s">
        <v>1301</v>
      </c>
      <c r="N1188" s="10">
        <f t="shared" si="41"/>
        <v>140000</v>
      </c>
      <c r="O1188" s="10">
        <v>112000</v>
      </c>
      <c r="P1188" s="10">
        <v>28000</v>
      </c>
      <c r="Q1188" s="10"/>
      <c r="R1188" s="10"/>
      <c r="S1188" s="10"/>
      <c r="T1188" s="10"/>
      <c r="U1188" s="10">
        <f t="shared" si="40"/>
        <v>140000</v>
      </c>
      <c r="V1188" s="10"/>
      <c r="W1188" s="10"/>
      <c r="X1188" s="41"/>
      <c r="Y1188" s="41"/>
      <c r="Z1188" s="41"/>
      <c r="AA1188" s="41">
        <v>1</v>
      </c>
    </row>
    <row r="1189" spans="1:27" ht="169" x14ac:dyDescent="0.35">
      <c r="A1189" s="11">
        <v>1185</v>
      </c>
      <c r="B1189" s="11" t="s">
        <v>672</v>
      </c>
      <c r="C1189" s="11" t="s">
        <v>673</v>
      </c>
      <c r="D1189" s="11">
        <v>287</v>
      </c>
      <c r="E1189" s="15" t="s">
        <v>689</v>
      </c>
      <c r="F1189" s="19"/>
      <c r="G1189" s="11" t="s">
        <v>407</v>
      </c>
      <c r="H1189" s="15" t="s">
        <v>1317</v>
      </c>
      <c r="I1189" s="11"/>
      <c r="J1189" s="11" t="s">
        <v>434</v>
      </c>
      <c r="K1189" s="11"/>
      <c r="L1189" s="11" t="s">
        <v>432</v>
      </c>
      <c r="M1189" s="11" t="s">
        <v>1301</v>
      </c>
      <c r="N1189" s="10">
        <f t="shared" si="41"/>
        <v>165000</v>
      </c>
      <c r="O1189" s="10">
        <v>132000</v>
      </c>
      <c r="P1189" s="10">
        <v>33000</v>
      </c>
      <c r="Q1189" s="10"/>
      <c r="R1189" s="10"/>
      <c r="S1189" s="10"/>
      <c r="T1189" s="10"/>
      <c r="U1189" s="10">
        <f t="shared" si="40"/>
        <v>165000</v>
      </c>
      <c r="V1189" s="10"/>
      <c r="W1189" s="10"/>
      <c r="X1189" s="41"/>
      <c r="Y1189" s="41"/>
      <c r="Z1189" s="41"/>
      <c r="AA1189" s="41">
        <v>1</v>
      </c>
    </row>
    <row r="1190" spans="1:27" ht="234" x14ac:dyDescent="0.35">
      <c r="A1190" s="11">
        <v>1186</v>
      </c>
      <c r="B1190" s="11" t="s">
        <v>672</v>
      </c>
      <c r="C1190" s="11" t="s">
        <v>673</v>
      </c>
      <c r="D1190" s="11">
        <v>285</v>
      </c>
      <c r="E1190" s="15" t="s">
        <v>687</v>
      </c>
      <c r="F1190" s="19"/>
      <c r="G1190" s="11" t="s">
        <v>688</v>
      </c>
      <c r="H1190" s="15" t="s">
        <v>1318</v>
      </c>
      <c r="I1190" s="11"/>
      <c r="J1190" s="11" t="s">
        <v>434</v>
      </c>
      <c r="K1190" s="11"/>
      <c r="L1190" s="11" t="s">
        <v>432</v>
      </c>
      <c r="M1190" s="11" t="s">
        <v>1301</v>
      </c>
      <c r="N1190" s="10">
        <f t="shared" si="41"/>
        <v>90720</v>
      </c>
      <c r="O1190" s="10">
        <v>72576</v>
      </c>
      <c r="P1190" s="10">
        <v>18144</v>
      </c>
      <c r="Q1190" s="10"/>
      <c r="R1190" s="10"/>
      <c r="S1190" s="10"/>
      <c r="T1190" s="10"/>
      <c r="U1190" s="10">
        <f t="shared" si="40"/>
        <v>90720</v>
      </c>
      <c r="V1190" s="10"/>
      <c r="W1190" s="10"/>
      <c r="X1190" s="41"/>
      <c r="Y1190" s="41"/>
      <c r="Z1190" s="41"/>
      <c r="AA1190" s="41">
        <v>1</v>
      </c>
    </row>
    <row r="1191" spans="1:27" ht="143" x14ac:dyDescent="0.35">
      <c r="A1191" s="11">
        <v>1187</v>
      </c>
      <c r="B1191" s="11" t="s">
        <v>639</v>
      </c>
      <c r="C1191" s="11" t="s">
        <v>645</v>
      </c>
      <c r="D1191" s="11">
        <v>153</v>
      </c>
      <c r="E1191" s="15" t="s">
        <v>1319</v>
      </c>
      <c r="F1191" s="19"/>
      <c r="G1191" s="11" t="s">
        <v>63</v>
      </c>
      <c r="H1191" s="15" t="s">
        <v>1320</v>
      </c>
      <c r="I1191" s="11"/>
      <c r="J1191" s="11" t="s">
        <v>434</v>
      </c>
      <c r="K1191" s="11"/>
      <c r="L1191" s="11" t="s">
        <v>432</v>
      </c>
      <c r="M1191" s="11" t="s">
        <v>1147</v>
      </c>
      <c r="N1191" s="10">
        <f t="shared" si="41"/>
        <v>16625</v>
      </c>
      <c r="O1191" s="10">
        <v>16625</v>
      </c>
      <c r="P1191" s="10"/>
      <c r="Q1191" s="10"/>
      <c r="R1191" s="10"/>
      <c r="S1191" s="10"/>
      <c r="T1191" s="10"/>
      <c r="U1191" s="10">
        <f t="shared" si="40"/>
        <v>16625</v>
      </c>
      <c r="V1191" s="10"/>
      <c r="W1191" s="10"/>
      <c r="X1191" s="41"/>
      <c r="Y1191" s="41"/>
      <c r="Z1191" s="41"/>
      <c r="AA1191" s="41">
        <v>1</v>
      </c>
    </row>
    <row r="1192" spans="1:27" ht="52" x14ac:dyDescent="0.35">
      <c r="A1192" s="11">
        <v>1188</v>
      </c>
      <c r="B1192" s="11" t="s">
        <v>723</v>
      </c>
      <c r="C1192" s="11" t="s">
        <v>724</v>
      </c>
      <c r="D1192" s="11">
        <v>406</v>
      </c>
      <c r="E1192" s="15" t="s">
        <v>725</v>
      </c>
      <c r="F1192" s="19"/>
      <c r="G1192" s="11" t="s">
        <v>726</v>
      </c>
      <c r="H1192" s="15" t="s">
        <v>1321</v>
      </c>
      <c r="I1192" s="11"/>
      <c r="J1192" s="11" t="s">
        <v>434</v>
      </c>
      <c r="K1192" s="11"/>
      <c r="L1192" s="11" t="s">
        <v>432</v>
      </c>
      <c r="M1192" s="11" t="s">
        <v>1147</v>
      </c>
      <c r="N1192" s="10">
        <f t="shared" si="41"/>
        <v>11000</v>
      </c>
      <c r="O1192" s="10">
        <v>11000</v>
      </c>
      <c r="P1192" s="10"/>
      <c r="Q1192" s="10"/>
      <c r="R1192" s="10"/>
      <c r="S1192" s="10"/>
      <c r="T1192" s="10"/>
      <c r="U1192" s="10">
        <f t="shared" si="40"/>
        <v>11000</v>
      </c>
      <c r="V1192" s="10"/>
      <c r="W1192" s="10"/>
      <c r="X1192" s="41"/>
      <c r="Y1192" s="41"/>
      <c r="Z1192" s="41"/>
      <c r="AA1192" s="41">
        <v>1</v>
      </c>
    </row>
    <row r="1193" spans="1:27" ht="143" x14ac:dyDescent="0.35">
      <c r="A1193" s="11">
        <v>1189</v>
      </c>
      <c r="B1193" s="11" t="s">
        <v>639</v>
      </c>
      <c r="C1193" s="11" t="s">
        <v>645</v>
      </c>
      <c r="D1193" s="11">
        <v>153</v>
      </c>
      <c r="E1193" s="15" t="s">
        <v>1319</v>
      </c>
      <c r="F1193" s="19"/>
      <c r="G1193" s="11" t="s">
        <v>63</v>
      </c>
      <c r="H1193" s="15" t="s">
        <v>1322</v>
      </c>
      <c r="I1193" s="11"/>
      <c r="J1193" s="11" t="s">
        <v>434</v>
      </c>
      <c r="K1193" s="11"/>
      <c r="L1193" s="11" t="s">
        <v>432</v>
      </c>
      <c r="M1193" s="11" t="s">
        <v>1147</v>
      </c>
      <c r="N1193" s="10">
        <f t="shared" si="41"/>
        <v>8000</v>
      </c>
      <c r="O1193" s="10">
        <v>8000</v>
      </c>
      <c r="P1193" s="10"/>
      <c r="Q1193" s="10"/>
      <c r="R1193" s="10"/>
      <c r="S1193" s="10"/>
      <c r="T1193" s="10"/>
      <c r="U1193" s="10">
        <f t="shared" si="40"/>
        <v>8000</v>
      </c>
      <c r="V1193" s="10"/>
      <c r="W1193" s="10"/>
      <c r="X1193" s="41"/>
      <c r="Y1193" s="41"/>
      <c r="Z1193" s="41"/>
      <c r="AA1193" s="41">
        <v>1</v>
      </c>
    </row>
    <row r="1194" spans="1:27" ht="143" x14ac:dyDescent="0.35">
      <c r="A1194" s="11">
        <v>1190</v>
      </c>
      <c r="B1194" s="11" t="s">
        <v>639</v>
      </c>
      <c r="C1194" s="11" t="s">
        <v>645</v>
      </c>
      <c r="D1194" s="11">
        <v>153</v>
      </c>
      <c r="E1194" s="15" t="s">
        <v>1319</v>
      </c>
      <c r="F1194" s="19"/>
      <c r="G1194" s="11" t="s">
        <v>63</v>
      </c>
      <c r="H1194" s="15" t="s">
        <v>1323</v>
      </c>
      <c r="I1194" s="11"/>
      <c r="J1194" s="11" t="s">
        <v>434</v>
      </c>
      <c r="K1194" s="11"/>
      <c r="L1194" s="11" t="s">
        <v>432</v>
      </c>
      <c r="M1194" s="11" t="s">
        <v>1147</v>
      </c>
      <c r="N1194" s="10">
        <f t="shared" si="41"/>
        <v>19262</v>
      </c>
      <c r="O1194" s="10">
        <v>19262</v>
      </c>
      <c r="P1194" s="10"/>
      <c r="Q1194" s="10"/>
      <c r="R1194" s="10"/>
      <c r="S1194" s="10"/>
      <c r="T1194" s="10"/>
      <c r="U1194" s="10">
        <f t="shared" si="40"/>
        <v>19262</v>
      </c>
      <c r="V1194" s="10"/>
      <c r="W1194" s="10"/>
      <c r="X1194" s="41"/>
      <c r="Y1194" s="41"/>
      <c r="Z1194" s="41"/>
      <c r="AA1194" s="41">
        <v>1</v>
      </c>
    </row>
    <row r="1195" spans="1:27" ht="65" x14ac:dyDescent="0.35">
      <c r="A1195" s="11">
        <v>1191</v>
      </c>
      <c r="B1195" s="11" t="s">
        <v>708</v>
      </c>
      <c r="C1195" s="11" t="s">
        <v>709</v>
      </c>
      <c r="D1195" s="11">
        <v>367</v>
      </c>
      <c r="E1195" s="15" t="s">
        <v>710</v>
      </c>
      <c r="F1195" s="19"/>
      <c r="G1195" s="11" t="s">
        <v>711</v>
      </c>
      <c r="H1195" s="15" t="s">
        <v>1324</v>
      </c>
      <c r="I1195" s="11"/>
      <c r="J1195" s="11" t="s">
        <v>434</v>
      </c>
      <c r="K1195" s="11"/>
      <c r="L1195" s="11" t="s">
        <v>432</v>
      </c>
      <c r="M1195" s="11" t="s">
        <v>1147</v>
      </c>
      <c r="N1195" s="10">
        <f t="shared" si="41"/>
        <v>25615</v>
      </c>
      <c r="O1195" s="10">
        <v>25615</v>
      </c>
      <c r="P1195" s="10"/>
      <c r="Q1195" s="10"/>
      <c r="R1195" s="10"/>
      <c r="S1195" s="10"/>
      <c r="T1195" s="10"/>
      <c r="U1195" s="10">
        <f t="shared" si="40"/>
        <v>25615</v>
      </c>
      <c r="V1195" s="10"/>
      <c r="W1195" s="10"/>
      <c r="X1195" s="41"/>
      <c r="Y1195" s="41"/>
      <c r="Z1195" s="41"/>
      <c r="AA1195" s="41">
        <v>1</v>
      </c>
    </row>
    <row r="1196" spans="1:27" ht="65" x14ac:dyDescent="0.35">
      <c r="A1196" s="11">
        <v>1192</v>
      </c>
      <c r="B1196" s="11" t="s">
        <v>723</v>
      </c>
      <c r="C1196" s="11" t="s">
        <v>724</v>
      </c>
      <c r="D1196" s="11">
        <v>407</v>
      </c>
      <c r="E1196" s="15" t="s">
        <v>727</v>
      </c>
      <c r="F1196" s="19"/>
      <c r="G1196" s="11" t="s">
        <v>72</v>
      </c>
      <c r="H1196" s="15" t="s">
        <v>1325</v>
      </c>
      <c r="I1196" s="11"/>
      <c r="J1196" s="11" t="s">
        <v>434</v>
      </c>
      <c r="K1196" s="11"/>
      <c r="L1196" s="11" t="s">
        <v>432</v>
      </c>
      <c r="M1196" s="11" t="s">
        <v>1147</v>
      </c>
      <c r="N1196" s="10">
        <f t="shared" si="41"/>
        <v>15112</v>
      </c>
      <c r="O1196" s="10">
        <v>15112</v>
      </c>
      <c r="P1196" s="10"/>
      <c r="Q1196" s="10"/>
      <c r="R1196" s="10"/>
      <c r="S1196" s="10"/>
      <c r="T1196" s="10"/>
      <c r="U1196" s="10">
        <f t="shared" si="40"/>
        <v>15112</v>
      </c>
      <c r="V1196" s="10"/>
      <c r="W1196" s="10"/>
      <c r="X1196" s="41"/>
      <c r="Y1196" s="41"/>
      <c r="Z1196" s="41"/>
      <c r="AA1196" s="41">
        <v>1</v>
      </c>
    </row>
    <row r="1197" spans="1:27" ht="104" x14ac:dyDescent="0.35">
      <c r="A1197" s="11">
        <v>1193</v>
      </c>
      <c r="B1197" s="11" t="s">
        <v>639</v>
      </c>
      <c r="C1197" s="11" t="s">
        <v>645</v>
      </c>
      <c r="D1197" s="11">
        <v>180</v>
      </c>
      <c r="E1197" s="15" t="s">
        <v>650</v>
      </c>
      <c r="F1197" s="19"/>
      <c r="G1197" s="11" t="s">
        <v>63</v>
      </c>
      <c r="H1197" s="15" t="s">
        <v>1326</v>
      </c>
      <c r="I1197" s="11"/>
      <c r="J1197" s="11" t="s">
        <v>434</v>
      </c>
      <c r="K1197" s="11"/>
      <c r="L1197" s="11" t="s">
        <v>432</v>
      </c>
      <c r="M1197" s="11" t="s">
        <v>1147</v>
      </c>
      <c r="N1197" s="10">
        <f t="shared" si="41"/>
        <v>17152</v>
      </c>
      <c r="O1197" s="10">
        <v>17152</v>
      </c>
      <c r="P1197" s="10"/>
      <c r="Q1197" s="10"/>
      <c r="R1197" s="10"/>
      <c r="S1197" s="10"/>
      <c r="T1197" s="10"/>
      <c r="U1197" s="10">
        <f t="shared" si="40"/>
        <v>17152</v>
      </c>
      <c r="V1197" s="10"/>
      <c r="W1197" s="10"/>
      <c r="X1197" s="41"/>
      <c r="Y1197" s="41"/>
      <c r="Z1197" s="41"/>
      <c r="AA1197" s="41">
        <v>1</v>
      </c>
    </row>
    <row r="1198" spans="1:27" ht="65" x14ac:dyDescent="0.35">
      <c r="A1198" s="11">
        <v>1194</v>
      </c>
      <c r="B1198" s="11" t="s">
        <v>708</v>
      </c>
      <c r="C1198" s="11" t="s">
        <v>709</v>
      </c>
      <c r="D1198" s="11">
        <v>367</v>
      </c>
      <c r="E1198" s="15" t="s">
        <v>710</v>
      </c>
      <c r="F1198" s="19"/>
      <c r="G1198" s="11" t="s">
        <v>711</v>
      </c>
      <c r="H1198" s="15" t="s">
        <v>1327</v>
      </c>
      <c r="I1198" s="11"/>
      <c r="J1198" s="11" t="s">
        <v>434</v>
      </c>
      <c r="K1198" s="11"/>
      <c r="L1198" s="11" t="s">
        <v>432</v>
      </c>
      <c r="M1198" s="11" t="s">
        <v>1147</v>
      </c>
      <c r="N1198" s="10">
        <f t="shared" si="41"/>
        <v>51929</v>
      </c>
      <c r="O1198" s="10">
        <v>51929</v>
      </c>
      <c r="P1198" s="10"/>
      <c r="Q1198" s="10"/>
      <c r="R1198" s="10"/>
      <c r="S1198" s="10"/>
      <c r="T1198" s="10"/>
      <c r="U1198" s="10">
        <f t="shared" si="40"/>
        <v>51929</v>
      </c>
      <c r="V1198" s="10"/>
      <c r="W1198" s="10"/>
      <c r="X1198" s="41"/>
      <c r="Y1198" s="41"/>
      <c r="Z1198" s="41"/>
      <c r="AA1198" s="41">
        <v>1</v>
      </c>
    </row>
    <row r="1199" spans="1:27" ht="91" x14ac:dyDescent="0.35">
      <c r="A1199" s="11">
        <v>1195</v>
      </c>
      <c r="B1199" s="11" t="s">
        <v>672</v>
      </c>
      <c r="C1199" s="11" t="s">
        <v>673</v>
      </c>
      <c r="D1199" s="11">
        <v>291</v>
      </c>
      <c r="E1199" s="15" t="s">
        <v>693</v>
      </c>
      <c r="F1199" s="19"/>
      <c r="G1199" s="11" t="s">
        <v>407</v>
      </c>
      <c r="H1199" s="15" t="s">
        <v>1328</v>
      </c>
      <c r="I1199" s="11"/>
      <c r="J1199" s="11" t="s">
        <v>434</v>
      </c>
      <c r="K1199" s="11"/>
      <c r="L1199" s="11" t="s">
        <v>432</v>
      </c>
      <c r="M1199" s="11" t="s">
        <v>1147</v>
      </c>
      <c r="N1199" s="10">
        <f t="shared" si="41"/>
        <v>24940</v>
      </c>
      <c r="O1199" s="10">
        <v>24940</v>
      </c>
      <c r="P1199" s="10"/>
      <c r="Q1199" s="10"/>
      <c r="R1199" s="10"/>
      <c r="S1199" s="10"/>
      <c r="T1199" s="10"/>
      <c r="U1199" s="10">
        <f t="shared" si="40"/>
        <v>24940</v>
      </c>
      <c r="V1199" s="10"/>
      <c r="W1199" s="10"/>
      <c r="X1199" s="41"/>
      <c r="Y1199" s="41"/>
      <c r="Z1199" s="41"/>
      <c r="AA1199" s="41">
        <v>1</v>
      </c>
    </row>
    <row r="1200" spans="1:27" ht="104" x14ac:dyDescent="0.35">
      <c r="A1200" s="11">
        <v>1196</v>
      </c>
      <c r="B1200" s="11" t="s">
        <v>639</v>
      </c>
      <c r="C1200" s="11" t="s">
        <v>645</v>
      </c>
      <c r="D1200" s="11">
        <v>180</v>
      </c>
      <c r="E1200" s="15" t="s">
        <v>650</v>
      </c>
      <c r="F1200" s="19"/>
      <c r="G1200" s="11" t="s">
        <v>63</v>
      </c>
      <c r="H1200" s="15" t="s">
        <v>1329</v>
      </c>
      <c r="I1200" s="11"/>
      <c r="J1200" s="11" t="s">
        <v>434</v>
      </c>
      <c r="K1200" s="11"/>
      <c r="L1200" s="11" t="s">
        <v>432</v>
      </c>
      <c r="M1200" s="11" t="s">
        <v>1147</v>
      </c>
      <c r="N1200" s="10">
        <f t="shared" si="41"/>
        <v>19533</v>
      </c>
      <c r="O1200" s="10">
        <v>19533</v>
      </c>
      <c r="P1200" s="10"/>
      <c r="Q1200" s="10"/>
      <c r="R1200" s="10"/>
      <c r="S1200" s="10"/>
      <c r="T1200" s="10"/>
      <c r="U1200" s="10">
        <f t="shared" si="40"/>
        <v>19533</v>
      </c>
      <c r="V1200" s="10"/>
      <c r="W1200" s="10"/>
      <c r="X1200" s="41"/>
      <c r="Y1200" s="41"/>
      <c r="Z1200" s="41"/>
      <c r="AA1200" s="41">
        <v>1</v>
      </c>
    </row>
    <row r="1201" spans="1:27" ht="52" x14ac:dyDescent="0.35">
      <c r="A1201" s="11">
        <v>1197</v>
      </c>
      <c r="B1201" s="11" t="s">
        <v>723</v>
      </c>
      <c r="C1201" s="11" t="s">
        <v>724</v>
      </c>
      <c r="D1201" s="11">
        <v>406</v>
      </c>
      <c r="E1201" s="15" t="s">
        <v>725</v>
      </c>
      <c r="F1201" s="19"/>
      <c r="G1201" s="11" t="s">
        <v>726</v>
      </c>
      <c r="H1201" s="15" t="s">
        <v>1330</v>
      </c>
      <c r="I1201" s="11"/>
      <c r="J1201" s="11" t="s">
        <v>434</v>
      </c>
      <c r="K1201" s="11"/>
      <c r="L1201" s="11" t="s">
        <v>432</v>
      </c>
      <c r="M1201" s="11" t="s">
        <v>1147</v>
      </c>
      <c r="N1201" s="10">
        <f t="shared" si="41"/>
        <v>13696</v>
      </c>
      <c r="O1201" s="10">
        <v>13696</v>
      </c>
      <c r="P1201" s="10"/>
      <c r="Q1201" s="10"/>
      <c r="R1201" s="10"/>
      <c r="S1201" s="10"/>
      <c r="T1201" s="10"/>
      <c r="U1201" s="10">
        <f t="shared" si="40"/>
        <v>13696</v>
      </c>
      <c r="V1201" s="10"/>
      <c r="W1201" s="10"/>
      <c r="X1201" s="41"/>
      <c r="Y1201" s="41"/>
      <c r="Z1201" s="41"/>
      <c r="AA1201" s="41">
        <v>1</v>
      </c>
    </row>
    <row r="1202" spans="1:27" ht="65" x14ac:dyDescent="0.35">
      <c r="A1202" s="11">
        <v>1198</v>
      </c>
      <c r="B1202" s="11" t="s">
        <v>723</v>
      </c>
      <c r="C1202" s="11" t="s">
        <v>724</v>
      </c>
      <c r="D1202" s="11">
        <v>407</v>
      </c>
      <c r="E1202" s="15" t="s">
        <v>727</v>
      </c>
      <c r="F1202" s="19"/>
      <c r="G1202" s="11" t="s">
        <v>72</v>
      </c>
      <c r="H1202" s="15" t="s">
        <v>1331</v>
      </c>
      <c r="I1202" s="11"/>
      <c r="J1202" s="11" t="s">
        <v>434</v>
      </c>
      <c r="K1202" s="11"/>
      <c r="L1202" s="11" t="s">
        <v>432</v>
      </c>
      <c r="M1202" s="11" t="s">
        <v>1147</v>
      </c>
      <c r="N1202" s="10">
        <f t="shared" si="41"/>
        <v>120000</v>
      </c>
      <c r="O1202" s="10">
        <v>120000</v>
      </c>
      <c r="P1202" s="10"/>
      <c r="Q1202" s="10"/>
      <c r="R1202" s="10"/>
      <c r="S1202" s="10"/>
      <c r="T1202" s="10"/>
      <c r="U1202" s="10">
        <f t="shared" si="40"/>
        <v>120000</v>
      </c>
      <c r="V1202" s="10"/>
      <c r="W1202" s="10"/>
      <c r="X1202" s="41"/>
      <c r="Y1202" s="41"/>
      <c r="Z1202" s="41"/>
      <c r="AA1202" s="41">
        <v>1</v>
      </c>
    </row>
    <row r="1203" spans="1:27" ht="52" x14ac:dyDescent="0.35">
      <c r="A1203" s="11">
        <v>1199</v>
      </c>
      <c r="B1203" s="11" t="s">
        <v>639</v>
      </c>
      <c r="C1203" s="11" t="s">
        <v>645</v>
      </c>
      <c r="D1203" s="11">
        <v>154</v>
      </c>
      <c r="E1203" s="15" t="s">
        <v>646</v>
      </c>
      <c r="F1203" s="19"/>
      <c r="G1203" s="11" t="s">
        <v>63</v>
      </c>
      <c r="H1203" s="15" t="s">
        <v>1332</v>
      </c>
      <c r="I1203" s="11"/>
      <c r="J1203" s="11" t="s">
        <v>434</v>
      </c>
      <c r="K1203" s="11"/>
      <c r="L1203" s="11" t="s">
        <v>432</v>
      </c>
      <c r="M1203" s="11" t="s">
        <v>1147</v>
      </c>
      <c r="N1203" s="10">
        <f t="shared" si="41"/>
        <v>120000</v>
      </c>
      <c r="O1203" s="10">
        <v>120000</v>
      </c>
      <c r="P1203" s="10"/>
      <c r="Q1203" s="10"/>
      <c r="R1203" s="10"/>
      <c r="S1203" s="10"/>
      <c r="T1203" s="10"/>
      <c r="U1203" s="10">
        <f t="shared" si="40"/>
        <v>120000</v>
      </c>
      <c r="V1203" s="10"/>
      <c r="W1203" s="10"/>
      <c r="X1203" s="41"/>
      <c r="Y1203" s="41"/>
      <c r="Z1203" s="41"/>
      <c r="AA1203" s="41">
        <v>1</v>
      </c>
    </row>
    <row r="1204" spans="1:27" ht="52" x14ac:dyDescent="0.35">
      <c r="A1204" s="11">
        <v>1200</v>
      </c>
      <c r="B1204" s="11" t="s">
        <v>639</v>
      </c>
      <c r="C1204" s="11" t="s">
        <v>645</v>
      </c>
      <c r="D1204" s="11">
        <v>154</v>
      </c>
      <c r="E1204" s="15" t="s">
        <v>646</v>
      </c>
      <c r="F1204" s="19"/>
      <c r="G1204" s="11" t="s">
        <v>63</v>
      </c>
      <c r="H1204" s="15" t="s">
        <v>1333</v>
      </c>
      <c r="I1204" s="11"/>
      <c r="J1204" s="11" t="s">
        <v>434</v>
      </c>
      <c r="K1204" s="11"/>
      <c r="L1204" s="11" t="s">
        <v>432</v>
      </c>
      <c r="M1204" s="11" t="s">
        <v>1147</v>
      </c>
      <c r="N1204" s="10">
        <f t="shared" si="41"/>
        <v>60000</v>
      </c>
      <c r="O1204" s="10">
        <v>60000</v>
      </c>
      <c r="P1204" s="10"/>
      <c r="Q1204" s="10"/>
      <c r="R1204" s="10"/>
      <c r="S1204" s="10"/>
      <c r="T1204" s="10"/>
      <c r="U1204" s="10">
        <f t="shared" si="40"/>
        <v>60000</v>
      </c>
      <c r="V1204" s="10"/>
      <c r="W1204" s="10"/>
      <c r="X1204" s="41"/>
      <c r="Y1204" s="41"/>
      <c r="Z1204" s="41"/>
      <c r="AA1204" s="41">
        <v>1</v>
      </c>
    </row>
    <row r="1205" spans="1:27" ht="65" x14ac:dyDescent="0.35">
      <c r="A1205" s="11">
        <v>1201</v>
      </c>
      <c r="B1205" s="11" t="s">
        <v>708</v>
      </c>
      <c r="C1205" s="11" t="s">
        <v>709</v>
      </c>
      <c r="D1205" s="11">
        <v>367</v>
      </c>
      <c r="E1205" s="15" t="s">
        <v>710</v>
      </c>
      <c r="F1205" s="19"/>
      <c r="G1205" s="11" t="s">
        <v>711</v>
      </c>
      <c r="H1205" s="15" t="s">
        <v>1334</v>
      </c>
      <c r="I1205" s="11"/>
      <c r="J1205" s="11" t="s">
        <v>434</v>
      </c>
      <c r="K1205" s="11"/>
      <c r="L1205" s="11" t="s">
        <v>432</v>
      </c>
      <c r="M1205" s="11" t="s">
        <v>1147</v>
      </c>
      <c r="N1205" s="10">
        <f t="shared" si="41"/>
        <v>120000</v>
      </c>
      <c r="O1205" s="10">
        <v>120000</v>
      </c>
      <c r="P1205" s="10"/>
      <c r="Q1205" s="10"/>
      <c r="R1205" s="10"/>
      <c r="S1205" s="10"/>
      <c r="T1205" s="10"/>
      <c r="U1205" s="10">
        <f t="shared" si="40"/>
        <v>120000</v>
      </c>
      <c r="V1205" s="10"/>
      <c r="W1205" s="10"/>
      <c r="X1205" s="41"/>
      <c r="Y1205" s="41"/>
      <c r="Z1205" s="41"/>
      <c r="AA1205" s="41">
        <v>1</v>
      </c>
    </row>
    <row r="1206" spans="1:27" ht="39" x14ac:dyDescent="0.35">
      <c r="A1206" s="11">
        <v>1202</v>
      </c>
      <c r="B1206" s="11" t="s">
        <v>639</v>
      </c>
      <c r="C1206" s="11" t="s">
        <v>645</v>
      </c>
      <c r="D1206" s="11">
        <v>181</v>
      </c>
      <c r="E1206" s="15" t="s">
        <v>1335</v>
      </c>
      <c r="F1206" s="19"/>
      <c r="G1206" s="11" t="s">
        <v>63</v>
      </c>
      <c r="H1206" s="15" t="s">
        <v>1336</v>
      </c>
      <c r="I1206" s="11"/>
      <c r="J1206" s="11" t="s">
        <v>434</v>
      </c>
      <c r="K1206" s="11"/>
      <c r="L1206" s="11" t="s">
        <v>432</v>
      </c>
      <c r="M1206" s="11" t="s">
        <v>1147</v>
      </c>
      <c r="N1206" s="10">
        <f t="shared" si="41"/>
        <v>60000</v>
      </c>
      <c r="O1206" s="10">
        <v>60000</v>
      </c>
      <c r="P1206" s="10"/>
      <c r="Q1206" s="10"/>
      <c r="R1206" s="10"/>
      <c r="S1206" s="10"/>
      <c r="T1206" s="10"/>
      <c r="U1206" s="10">
        <f t="shared" si="40"/>
        <v>60000</v>
      </c>
      <c r="V1206" s="10"/>
      <c r="W1206" s="10"/>
      <c r="X1206" s="41"/>
      <c r="Y1206" s="41"/>
      <c r="Z1206" s="41"/>
      <c r="AA1206" s="41">
        <v>1</v>
      </c>
    </row>
    <row r="1207" spans="1:27" ht="39" x14ac:dyDescent="0.35">
      <c r="A1207" s="11">
        <v>1203</v>
      </c>
      <c r="B1207" s="11" t="s">
        <v>639</v>
      </c>
      <c r="C1207" s="11" t="s">
        <v>645</v>
      </c>
      <c r="D1207" s="11">
        <v>181</v>
      </c>
      <c r="E1207" s="15" t="s">
        <v>1335</v>
      </c>
      <c r="F1207" s="19"/>
      <c r="G1207" s="11" t="s">
        <v>63</v>
      </c>
      <c r="H1207" s="15" t="s">
        <v>1337</v>
      </c>
      <c r="I1207" s="11"/>
      <c r="J1207" s="11" t="s">
        <v>434</v>
      </c>
      <c r="K1207" s="11"/>
      <c r="L1207" s="11" t="s">
        <v>432</v>
      </c>
      <c r="M1207" s="11" t="s">
        <v>1147</v>
      </c>
      <c r="N1207" s="10">
        <f t="shared" si="41"/>
        <v>5090</v>
      </c>
      <c r="O1207" s="10">
        <v>5090</v>
      </c>
      <c r="P1207" s="10"/>
      <c r="Q1207" s="10"/>
      <c r="R1207" s="10"/>
      <c r="S1207" s="10"/>
      <c r="T1207" s="10"/>
      <c r="U1207" s="10">
        <f t="shared" si="40"/>
        <v>5090</v>
      </c>
      <c r="V1207" s="10"/>
      <c r="W1207" s="10"/>
      <c r="X1207" s="41"/>
      <c r="Y1207" s="41"/>
      <c r="Z1207" s="41"/>
      <c r="AA1207" s="41">
        <v>1</v>
      </c>
    </row>
    <row r="1208" spans="1:27" ht="143" x14ac:dyDescent="0.35">
      <c r="A1208" s="11">
        <v>1204</v>
      </c>
      <c r="B1208" s="11" t="s">
        <v>639</v>
      </c>
      <c r="C1208" s="11" t="s">
        <v>645</v>
      </c>
      <c r="D1208" s="11">
        <v>153</v>
      </c>
      <c r="E1208" s="15" t="s">
        <v>1319</v>
      </c>
      <c r="F1208" s="19"/>
      <c r="G1208" s="11" t="s">
        <v>63</v>
      </c>
      <c r="H1208" s="15" t="s">
        <v>1338</v>
      </c>
      <c r="I1208" s="11"/>
      <c r="J1208" s="11" t="s">
        <v>434</v>
      </c>
      <c r="K1208" s="11"/>
      <c r="L1208" s="11" t="s">
        <v>432</v>
      </c>
      <c r="M1208" s="11" t="s">
        <v>1147</v>
      </c>
      <c r="N1208" s="10">
        <f t="shared" si="41"/>
        <v>60000</v>
      </c>
      <c r="O1208" s="10">
        <v>60000</v>
      </c>
      <c r="P1208" s="10"/>
      <c r="Q1208" s="10"/>
      <c r="R1208" s="10"/>
      <c r="S1208" s="10"/>
      <c r="T1208" s="10"/>
      <c r="U1208" s="10">
        <f t="shared" si="40"/>
        <v>60000</v>
      </c>
      <c r="V1208" s="10"/>
      <c r="W1208" s="10"/>
      <c r="X1208" s="41"/>
      <c r="Y1208" s="41"/>
      <c r="Z1208" s="41"/>
      <c r="AA1208" s="41">
        <v>1</v>
      </c>
    </row>
    <row r="1209" spans="1:27" ht="65" x14ac:dyDescent="0.35">
      <c r="A1209" s="11">
        <v>1205</v>
      </c>
      <c r="B1209" s="11" t="s">
        <v>708</v>
      </c>
      <c r="C1209" s="11" t="s">
        <v>709</v>
      </c>
      <c r="D1209" s="11">
        <v>367</v>
      </c>
      <c r="E1209" s="15" t="s">
        <v>710</v>
      </c>
      <c r="F1209" s="19"/>
      <c r="G1209" s="11" t="s">
        <v>711</v>
      </c>
      <c r="H1209" s="15" t="s">
        <v>1339</v>
      </c>
      <c r="I1209" s="11"/>
      <c r="J1209" s="11" t="s">
        <v>434</v>
      </c>
      <c r="K1209" s="11"/>
      <c r="L1209" s="11" t="s">
        <v>432</v>
      </c>
      <c r="M1209" s="11" t="s">
        <v>1147</v>
      </c>
      <c r="N1209" s="10">
        <f t="shared" si="41"/>
        <v>44711</v>
      </c>
      <c r="O1209" s="10">
        <v>44711</v>
      </c>
      <c r="P1209" s="10"/>
      <c r="Q1209" s="10"/>
      <c r="R1209" s="10"/>
      <c r="S1209" s="10"/>
      <c r="T1209" s="10"/>
      <c r="U1209" s="10">
        <f t="shared" si="40"/>
        <v>44711</v>
      </c>
      <c r="V1209" s="10"/>
      <c r="W1209" s="10"/>
      <c r="X1209" s="41"/>
      <c r="Y1209" s="41"/>
      <c r="Z1209" s="41"/>
      <c r="AA1209" s="41">
        <v>1</v>
      </c>
    </row>
    <row r="1210" spans="1:27" ht="78" x14ac:dyDescent="0.35">
      <c r="A1210" s="11">
        <v>1206</v>
      </c>
      <c r="B1210" s="11" t="s">
        <v>672</v>
      </c>
      <c r="C1210" s="11" t="s">
        <v>673</v>
      </c>
      <c r="D1210" s="11">
        <v>281</v>
      </c>
      <c r="E1210" s="15" t="s">
        <v>674</v>
      </c>
      <c r="F1210" s="19"/>
      <c r="G1210" s="11" t="s">
        <v>683</v>
      </c>
      <c r="H1210" s="15" t="s">
        <v>1340</v>
      </c>
      <c r="I1210" s="11"/>
      <c r="J1210" s="11" t="s">
        <v>434</v>
      </c>
      <c r="K1210" s="11"/>
      <c r="L1210" s="11" t="s">
        <v>432</v>
      </c>
      <c r="M1210" s="11" t="s">
        <v>1147</v>
      </c>
      <c r="N1210" s="10">
        <f t="shared" si="41"/>
        <v>26479</v>
      </c>
      <c r="O1210" s="10">
        <v>26479</v>
      </c>
      <c r="P1210" s="10"/>
      <c r="Q1210" s="10"/>
      <c r="R1210" s="10"/>
      <c r="S1210" s="10"/>
      <c r="T1210" s="10"/>
      <c r="U1210" s="10">
        <f t="shared" si="40"/>
        <v>26479</v>
      </c>
      <c r="V1210" s="10"/>
      <c r="W1210" s="10"/>
      <c r="X1210" s="41"/>
      <c r="Y1210" s="41"/>
      <c r="Z1210" s="41"/>
      <c r="AA1210" s="41">
        <v>1</v>
      </c>
    </row>
    <row r="1211" spans="1:27" ht="65" x14ac:dyDescent="0.35">
      <c r="A1211" s="11">
        <v>1207</v>
      </c>
      <c r="B1211" s="11" t="s">
        <v>723</v>
      </c>
      <c r="C1211" s="11" t="s">
        <v>724</v>
      </c>
      <c r="D1211" s="11">
        <v>407</v>
      </c>
      <c r="E1211" s="15" t="s">
        <v>727</v>
      </c>
      <c r="F1211" s="19"/>
      <c r="G1211" s="11" t="s">
        <v>72</v>
      </c>
      <c r="H1211" s="15" t="s">
        <v>1341</v>
      </c>
      <c r="I1211" s="11"/>
      <c r="J1211" s="11" t="s">
        <v>434</v>
      </c>
      <c r="K1211" s="11"/>
      <c r="L1211" s="11" t="s">
        <v>432</v>
      </c>
      <c r="M1211" s="11" t="s">
        <v>1147</v>
      </c>
      <c r="N1211" s="10">
        <f t="shared" si="41"/>
        <v>28098.5</v>
      </c>
      <c r="O1211" s="10">
        <v>28098.5</v>
      </c>
      <c r="P1211" s="10"/>
      <c r="Q1211" s="10"/>
      <c r="R1211" s="10"/>
      <c r="S1211" s="10"/>
      <c r="T1211" s="10"/>
      <c r="U1211" s="10">
        <f t="shared" si="40"/>
        <v>28098.5</v>
      </c>
      <c r="V1211" s="10"/>
      <c r="W1211" s="10"/>
      <c r="X1211" s="41"/>
      <c r="Y1211" s="41"/>
      <c r="Z1211" s="41"/>
      <c r="AA1211" s="41">
        <v>1</v>
      </c>
    </row>
    <row r="1212" spans="1:27" ht="143" x14ac:dyDescent="0.35">
      <c r="A1212" s="11">
        <v>1208</v>
      </c>
      <c r="B1212" s="11" t="s">
        <v>639</v>
      </c>
      <c r="C1212" s="11" t="s">
        <v>645</v>
      </c>
      <c r="D1212" s="11">
        <v>153</v>
      </c>
      <c r="E1212" s="15" t="s">
        <v>1319</v>
      </c>
      <c r="F1212" s="19"/>
      <c r="G1212" s="11" t="s">
        <v>63</v>
      </c>
      <c r="H1212" s="15" t="s">
        <v>1342</v>
      </c>
      <c r="I1212" s="11"/>
      <c r="J1212" s="11" t="s">
        <v>434</v>
      </c>
      <c r="K1212" s="11"/>
      <c r="L1212" s="11" t="s">
        <v>432</v>
      </c>
      <c r="M1212" s="11" t="s">
        <v>1147</v>
      </c>
      <c r="N1212" s="10">
        <f t="shared" si="41"/>
        <v>30253</v>
      </c>
      <c r="O1212" s="10">
        <v>30253</v>
      </c>
      <c r="P1212" s="10"/>
      <c r="Q1212" s="10"/>
      <c r="R1212" s="10"/>
      <c r="S1212" s="10"/>
      <c r="T1212" s="10"/>
      <c r="U1212" s="10">
        <f t="shared" si="40"/>
        <v>30253</v>
      </c>
      <c r="V1212" s="10"/>
      <c r="W1212" s="10"/>
      <c r="X1212" s="41"/>
      <c r="Y1212" s="41"/>
      <c r="Z1212" s="41"/>
      <c r="AA1212" s="41">
        <v>1</v>
      </c>
    </row>
    <row r="1213" spans="1:27" ht="39" x14ac:dyDescent="0.35">
      <c r="A1213" s="11">
        <v>1209</v>
      </c>
      <c r="B1213" s="11" t="s">
        <v>723</v>
      </c>
      <c r="C1213" s="11" t="s">
        <v>724</v>
      </c>
      <c r="D1213" s="11">
        <v>411</v>
      </c>
      <c r="E1213" s="15" t="s">
        <v>926</v>
      </c>
      <c r="F1213" s="19"/>
      <c r="G1213" s="11" t="s">
        <v>72</v>
      </c>
      <c r="H1213" s="15" t="s">
        <v>1343</v>
      </c>
      <c r="I1213" s="11"/>
      <c r="J1213" s="11" t="s">
        <v>434</v>
      </c>
      <c r="K1213" s="11"/>
      <c r="L1213" s="11" t="s">
        <v>432</v>
      </c>
      <c r="M1213" s="11" t="s">
        <v>1147</v>
      </c>
      <c r="N1213" s="10">
        <f t="shared" si="41"/>
        <v>45640</v>
      </c>
      <c r="O1213" s="10">
        <v>45640</v>
      </c>
      <c r="P1213" s="10"/>
      <c r="Q1213" s="10"/>
      <c r="R1213" s="10"/>
      <c r="S1213" s="10"/>
      <c r="T1213" s="10"/>
      <c r="U1213" s="10">
        <f t="shared" si="40"/>
        <v>45640</v>
      </c>
      <c r="V1213" s="10"/>
      <c r="W1213" s="10"/>
      <c r="X1213" s="41"/>
      <c r="Y1213" s="41"/>
      <c r="Z1213" s="41"/>
      <c r="AA1213" s="41">
        <v>1</v>
      </c>
    </row>
    <row r="1214" spans="1:27" ht="52" x14ac:dyDescent="0.35">
      <c r="A1214" s="11">
        <v>1210</v>
      </c>
      <c r="B1214" s="11" t="s">
        <v>723</v>
      </c>
      <c r="C1214" s="11" t="s">
        <v>724</v>
      </c>
      <c r="D1214" s="11">
        <v>406</v>
      </c>
      <c r="E1214" s="15" t="s">
        <v>725</v>
      </c>
      <c r="F1214" s="19"/>
      <c r="G1214" s="11" t="s">
        <v>726</v>
      </c>
      <c r="H1214" s="15" t="s">
        <v>1344</v>
      </c>
      <c r="I1214" s="11"/>
      <c r="J1214" s="11" t="s">
        <v>434</v>
      </c>
      <c r="K1214" s="11"/>
      <c r="L1214" s="11" t="s">
        <v>432</v>
      </c>
      <c r="M1214" s="11" t="s">
        <v>1147</v>
      </c>
      <c r="N1214" s="10">
        <f t="shared" si="41"/>
        <v>27695</v>
      </c>
      <c r="O1214" s="10">
        <v>27695</v>
      </c>
      <c r="P1214" s="10"/>
      <c r="Q1214" s="10"/>
      <c r="R1214" s="10"/>
      <c r="S1214" s="10"/>
      <c r="T1214" s="10"/>
      <c r="U1214" s="10">
        <f t="shared" si="40"/>
        <v>27695</v>
      </c>
      <c r="V1214" s="10"/>
      <c r="W1214" s="10"/>
      <c r="X1214" s="41"/>
      <c r="Y1214" s="41"/>
      <c r="Z1214" s="41"/>
      <c r="AA1214" s="41">
        <v>1</v>
      </c>
    </row>
    <row r="1215" spans="1:27" ht="52" x14ac:dyDescent="0.35">
      <c r="A1215" s="11">
        <v>1211</v>
      </c>
      <c r="B1215" s="11" t="s">
        <v>723</v>
      </c>
      <c r="C1215" s="11" t="s">
        <v>724</v>
      </c>
      <c r="D1215" s="11">
        <v>408</v>
      </c>
      <c r="E1215" s="15" t="s">
        <v>728</v>
      </c>
      <c r="F1215" s="19"/>
      <c r="G1215" s="11" t="s">
        <v>729</v>
      </c>
      <c r="H1215" s="15" t="s">
        <v>1345</v>
      </c>
      <c r="I1215" s="11"/>
      <c r="J1215" s="11" t="s">
        <v>434</v>
      </c>
      <c r="K1215" s="11"/>
      <c r="L1215" s="11" t="s">
        <v>432</v>
      </c>
      <c r="M1215" s="11" t="s">
        <v>1147</v>
      </c>
      <c r="N1215" s="10">
        <f t="shared" si="41"/>
        <v>23626</v>
      </c>
      <c r="O1215" s="10">
        <v>23626</v>
      </c>
      <c r="P1215" s="10"/>
      <c r="Q1215" s="10"/>
      <c r="R1215" s="10"/>
      <c r="S1215" s="10"/>
      <c r="T1215" s="10"/>
      <c r="U1215" s="10">
        <f t="shared" si="40"/>
        <v>23626</v>
      </c>
      <c r="V1215" s="10"/>
      <c r="W1215" s="10"/>
      <c r="X1215" s="41"/>
      <c r="Y1215" s="41"/>
      <c r="Z1215" s="41"/>
      <c r="AA1215" s="41">
        <v>1</v>
      </c>
    </row>
    <row r="1216" spans="1:27" ht="65" x14ac:dyDescent="0.35">
      <c r="A1216" s="11">
        <v>1212</v>
      </c>
      <c r="B1216" s="11" t="s">
        <v>723</v>
      </c>
      <c r="C1216" s="11" t="s">
        <v>724</v>
      </c>
      <c r="D1216" s="11">
        <v>407</v>
      </c>
      <c r="E1216" s="15" t="s">
        <v>727</v>
      </c>
      <c r="F1216" s="19"/>
      <c r="G1216" s="11" t="s">
        <v>72</v>
      </c>
      <c r="H1216" s="15" t="s">
        <v>1346</v>
      </c>
      <c r="I1216" s="11"/>
      <c r="J1216" s="11" t="s">
        <v>434</v>
      </c>
      <c r="K1216" s="11"/>
      <c r="L1216" s="11" t="s">
        <v>432</v>
      </c>
      <c r="M1216" s="11" t="s">
        <v>1147</v>
      </c>
      <c r="N1216" s="10">
        <f t="shared" si="41"/>
        <v>19796</v>
      </c>
      <c r="O1216" s="10">
        <v>19796</v>
      </c>
      <c r="P1216" s="10"/>
      <c r="Q1216" s="10"/>
      <c r="R1216" s="10"/>
      <c r="S1216" s="10"/>
      <c r="T1216" s="10"/>
      <c r="U1216" s="10">
        <f t="shared" si="40"/>
        <v>19796</v>
      </c>
      <c r="V1216" s="10"/>
      <c r="W1216" s="10"/>
      <c r="X1216" s="41"/>
      <c r="Y1216" s="41"/>
      <c r="Z1216" s="41"/>
      <c r="AA1216" s="41">
        <v>1</v>
      </c>
    </row>
    <row r="1217" spans="1:27" ht="91" x14ac:dyDescent="0.35">
      <c r="A1217" s="11">
        <v>1213</v>
      </c>
      <c r="B1217" s="11" t="s">
        <v>618</v>
      </c>
      <c r="C1217" s="11" t="s">
        <v>623</v>
      </c>
      <c r="D1217" s="11">
        <v>84</v>
      </c>
      <c r="E1217" s="15" t="s">
        <v>625</v>
      </c>
      <c r="F1217" s="19"/>
      <c r="G1217" s="11" t="s">
        <v>628</v>
      </c>
      <c r="H1217" s="15" t="s">
        <v>1347</v>
      </c>
      <c r="I1217" s="11"/>
      <c r="J1217" s="11" t="s">
        <v>434</v>
      </c>
      <c r="K1217" s="11"/>
      <c r="L1217" s="11" t="s">
        <v>432</v>
      </c>
      <c r="M1217" s="11" t="s">
        <v>1147</v>
      </c>
      <c r="N1217" s="10">
        <f t="shared" si="41"/>
        <v>25018</v>
      </c>
      <c r="O1217" s="10">
        <v>25018</v>
      </c>
      <c r="P1217" s="10"/>
      <c r="Q1217" s="10"/>
      <c r="R1217" s="10"/>
      <c r="S1217" s="10"/>
      <c r="T1217" s="10"/>
      <c r="U1217" s="10">
        <f t="shared" ref="U1217:U1266" si="42">N1217</f>
        <v>25018</v>
      </c>
      <c r="V1217" s="10"/>
      <c r="W1217" s="10"/>
      <c r="X1217" s="41"/>
      <c r="Y1217" s="41"/>
      <c r="Z1217" s="41"/>
      <c r="AA1217" s="41">
        <v>1</v>
      </c>
    </row>
    <row r="1218" spans="1:27" ht="78" x14ac:dyDescent="0.35">
      <c r="A1218" s="11">
        <v>1214</v>
      </c>
      <c r="B1218" s="11" t="s">
        <v>723</v>
      </c>
      <c r="C1218" s="11" t="s">
        <v>724</v>
      </c>
      <c r="D1218" s="11">
        <v>410</v>
      </c>
      <c r="E1218" s="15" t="s">
        <v>730</v>
      </c>
      <c r="F1218" s="19"/>
      <c r="G1218" s="11" t="s">
        <v>731</v>
      </c>
      <c r="H1218" s="15" t="s">
        <v>1348</v>
      </c>
      <c r="I1218" s="11"/>
      <c r="J1218" s="11" t="s">
        <v>434</v>
      </c>
      <c r="K1218" s="11"/>
      <c r="L1218" s="11" t="s">
        <v>432</v>
      </c>
      <c r="M1218" s="11" t="s">
        <v>1147</v>
      </c>
      <c r="N1218" s="10">
        <f t="shared" si="41"/>
        <v>38720</v>
      </c>
      <c r="O1218" s="10">
        <v>38720</v>
      </c>
      <c r="P1218" s="10"/>
      <c r="Q1218" s="10"/>
      <c r="R1218" s="10"/>
      <c r="S1218" s="10"/>
      <c r="T1218" s="10"/>
      <c r="U1218" s="10">
        <f t="shared" si="42"/>
        <v>38720</v>
      </c>
      <c r="V1218" s="10"/>
      <c r="W1218" s="10"/>
      <c r="X1218" s="41"/>
      <c r="Y1218" s="41"/>
      <c r="Z1218" s="41"/>
      <c r="AA1218" s="41">
        <v>1</v>
      </c>
    </row>
    <row r="1219" spans="1:27" ht="65" x14ac:dyDescent="0.35">
      <c r="A1219" s="11">
        <v>1215</v>
      </c>
      <c r="B1219" s="11" t="s">
        <v>723</v>
      </c>
      <c r="C1219" s="11" t="s">
        <v>724</v>
      </c>
      <c r="D1219" s="11">
        <v>407</v>
      </c>
      <c r="E1219" s="15" t="s">
        <v>727</v>
      </c>
      <c r="F1219" s="19"/>
      <c r="G1219" s="11" t="s">
        <v>72</v>
      </c>
      <c r="H1219" s="15" t="s">
        <v>1349</v>
      </c>
      <c r="I1219" s="11"/>
      <c r="J1219" s="11" t="s">
        <v>434</v>
      </c>
      <c r="K1219" s="11"/>
      <c r="L1219" s="11" t="s">
        <v>432</v>
      </c>
      <c r="M1219" s="11" t="s">
        <v>1147</v>
      </c>
      <c r="N1219" s="10">
        <f t="shared" si="41"/>
        <v>26000</v>
      </c>
      <c r="O1219" s="10">
        <v>26000</v>
      </c>
      <c r="P1219" s="10"/>
      <c r="Q1219" s="10"/>
      <c r="R1219" s="10"/>
      <c r="S1219" s="10"/>
      <c r="T1219" s="10"/>
      <c r="U1219" s="10">
        <f t="shared" si="42"/>
        <v>26000</v>
      </c>
      <c r="V1219" s="10"/>
      <c r="W1219" s="10"/>
      <c r="X1219" s="41"/>
      <c r="Y1219" s="41"/>
      <c r="Z1219" s="41"/>
      <c r="AA1219" s="41">
        <v>1</v>
      </c>
    </row>
    <row r="1220" spans="1:27" ht="39" x14ac:dyDescent="0.35">
      <c r="A1220" s="11">
        <v>1216</v>
      </c>
      <c r="B1220" s="11" t="s">
        <v>723</v>
      </c>
      <c r="C1220" s="11" t="s">
        <v>724</v>
      </c>
      <c r="D1220" s="11">
        <v>411</v>
      </c>
      <c r="E1220" s="15" t="s">
        <v>926</v>
      </c>
      <c r="F1220" s="19"/>
      <c r="G1220" s="11" t="s">
        <v>72</v>
      </c>
      <c r="H1220" s="15" t="s">
        <v>1350</v>
      </c>
      <c r="I1220" s="11"/>
      <c r="J1220" s="11" t="s">
        <v>434</v>
      </c>
      <c r="K1220" s="11"/>
      <c r="L1220" s="11" t="s">
        <v>432</v>
      </c>
      <c r="M1220" s="11" t="s">
        <v>1147</v>
      </c>
      <c r="N1220" s="10">
        <f t="shared" si="41"/>
        <v>15068</v>
      </c>
      <c r="O1220" s="10">
        <v>15068</v>
      </c>
      <c r="P1220" s="10"/>
      <c r="Q1220" s="10"/>
      <c r="R1220" s="10"/>
      <c r="S1220" s="10"/>
      <c r="T1220" s="10"/>
      <c r="U1220" s="10">
        <f t="shared" si="42"/>
        <v>15068</v>
      </c>
      <c r="V1220" s="10"/>
      <c r="W1220" s="10"/>
      <c r="X1220" s="41"/>
      <c r="Y1220" s="41"/>
      <c r="Z1220" s="41"/>
      <c r="AA1220" s="41">
        <v>1</v>
      </c>
    </row>
    <row r="1221" spans="1:27" ht="52" x14ac:dyDescent="0.35">
      <c r="A1221" s="11">
        <v>1217</v>
      </c>
      <c r="B1221" s="11" t="s">
        <v>723</v>
      </c>
      <c r="C1221" s="11" t="s">
        <v>724</v>
      </c>
      <c r="D1221" s="11">
        <v>406</v>
      </c>
      <c r="E1221" s="15" t="s">
        <v>725</v>
      </c>
      <c r="F1221" s="19"/>
      <c r="G1221" s="11" t="s">
        <v>726</v>
      </c>
      <c r="H1221" s="15" t="s">
        <v>1351</v>
      </c>
      <c r="I1221" s="11"/>
      <c r="J1221" s="11" t="s">
        <v>434</v>
      </c>
      <c r="K1221" s="11"/>
      <c r="L1221" s="11" t="s">
        <v>432</v>
      </c>
      <c r="M1221" s="11" t="s">
        <v>1147</v>
      </c>
      <c r="N1221" s="10">
        <f t="shared" si="41"/>
        <v>6000</v>
      </c>
      <c r="O1221" s="10">
        <v>6000</v>
      </c>
      <c r="P1221" s="10"/>
      <c r="Q1221" s="10"/>
      <c r="R1221" s="10"/>
      <c r="S1221" s="10"/>
      <c r="T1221" s="10"/>
      <c r="U1221" s="10">
        <f t="shared" si="42"/>
        <v>6000</v>
      </c>
      <c r="V1221" s="10"/>
      <c r="W1221" s="10"/>
      <c r="X1221" s="41"/>
      <c r="Y1221" s="41"/>
      <c r="Z1221" s="41"/>
      <c r="AA1221" s="41">
        <v>1</v>
      </c>
    </row>
    <row r="1222" spans="1:27" ht="104" x14ac:dyDescent="0.35">
      <c r="A1222" s="11">
        <v>1218</v>
      </c>
      <c r="B1222" s="11" t="s">
        <v>639</v>
      </c>
      <c r="C1222" s="11" t="s">
        <v>645</v>
      </c>
      <c r="D1222" s="11">
        <v>180</v>
      </c>
      <c r="E1222" s="15" t="s">
        <v>650</v>
      </c>
      <c r="F1222" s="19"/>
      <c r="G1222" s="11" t="s">
        <v>63</v>
      </c>
      <c r="H1222" s="15" t="s">
        <v>1352</v>
      </c>
      <c r="I1222" s="11"/>
      <c r="J1222" s="11" t="s">
        <v>434</v>
      </c>
      <c r="K1222" s="11"/>
      <c r="L1222" s="11" t="s">
        <v>432</v>
      </c>
      <c r="M1222" s="11" t="s">
        <v>1147</v>
      </c>
      <c r="N1222" s="10">
        <f t="shared" si="41"/>
        <v>60000</v>
      </c>
      <c r="O1222" s="10">
        <v>60000</v>
      </c>
      <c r="P1222" s="10"/>
      <c r="Q1222" s="10"/>
      <c r="R1222" s="10"/>
      <c r="S1222" s="10"/>
      <c r="T1222" s="10"/>
      <c r="U1222" s="10">
        <f t="shared" si="42"/>
        <v>60000</v>
      </c>
      <c r="V1222" s="10"/>
      <c r="W1222" s="10"/>
      <c r="X1222" s="41"/>
      <c r="Y1222" s="41"/>
      <c r="Z1222" s="41"/>
      <c r="AA1222" s="41">
        <v>1</v>
      </c>
    </row>
    <row r="1223" spans="1:27" ht="65" x14ac:dyDescent="0.35">
      <c r="A1223" s="11">
        <v>1219</v>
      </c>
      <c r="B1223" s="11" t="s">
        <v>672</v>
      </c>
      <c r="C1223" s="11" t="s">
        <v>673</v>
      </c>
      <c r="D1223" s="11">
        <v>283</v>
      </c>
      <c r="E1223" s="15" t="s">
        <v>1353</v>
      </c>
      <c r="F1223" s="19"/>
      <c r="G1223" s="11" t="s">
        <v>2385</v>
      </c>
      <c r="H1223" s="15" t="s">
        <v>1354</v>
      </c>
      <c r="I1223" s="11"/>
      <c r="J1223" s="11" t="s">
        <v>434</v>
      </c>
      <c r="K1223" s="11"/>
      <c r="L1223" s="11" t="s">
        <v>432</v>
      </c>
      <c r="M1223" s="11" t="s">
        <v>1147</v>
      </c>
      <c r="N1223" s="10">
        <f t="shared" si="41"/>
        <v>31648</v>
      </c>
      <c r="O1223" s="10">
        <v>31648</v>
      </c>
      <c r="P1223" s="10"/>
      <c r="Q1223" s="10"/>
      <c r="R1223" s="10"/>
      <c r="S1223" s="10"/>
      <c r="T1223" s="10"/>
      <c r="U1223" s="10">
        <f t="shared" si="42"/>
        <v>31648</v>
      </c>
      <c r="V1223" s="10"/>
      <c r="W1223" s="10"/>
      <c r="X1223" s="41"/>
      <c r="Y1223" s="41"/>
      <c r="Z1223" s="41"/>
      <c r="AA1223" s="41">
        <v>1</v>
      </c>
    </row>
    <row r="1224" spans="1:27" ht="65" x14ac:dyDescent="0.35">
      <c r="A1224" s="11">
        <v>1220</v>
      </c>
      <c r="B1224" s="11" t="s">
        <v>723</v>
      </c>
      <c r="C1224" s="11" t="s">
        <v>724</v>
      </c>
      <c r="D1224" s="11">
        <v>407</v>
      </c>
      <c r="E1224" s="15" t="s">
        <v>727</v>
      </c>
      <c r="F1224" s="19"/>
      <c r="G1224" s="11" t="s">
        <v>72</v>
      </c>
      <c r="H1224" s="15" t="s">
        <v>1355</v>
      </c>
      <c r="I1224" s="11"/>
      <c r="J1224" s="11" t="s">
        <v>434</v>
      </c>
      <c r="K1224" s="11"/>
      <c r="L1224" s="11" t="s">
        <v>432</v>
      </c>
      <c r="M1224" s="11" t="s">
        <v>1147</v>
      </c>
      <c r="N1224" s="10">
        <f t="shared" si="41"/>
        <v>23100</v>
      </c>
      <c r="O1224" s="10">
        <v>23100</v>
      </c>
      <c r="P1224" s="10"/>
      <c r="Q1224" s="10"/>
      <c r="R1224" s="10"/>
      <c r="S1224" s="10"/>
      <c r="T1224" s="10"/>
      <c r="U1224" s="10">
        <f t="shared" si="42"/>
        <v>23100</v>
      </c>
      <c r="V1224" s="10"/>
      <c r="W1224" s="10"/>
      <c r="X1224" s="41"/>
      <c r="Y1224" s="41"/>
      <c r="Z1224" s="41"/>
      <c r="AA1224" s="41">
        <v>1</v>
      </c>
    </row>
    <row r="1225" spans="1:27" ht="143" x14ac:dyDescent="0.35">
      <c r="A1225" s="11">
        <v>1221</v>
      </c>
      <c r="B1225" s="11" t="s">
        <v>639</v>
      </c>
      <c r="C1225" s="11" t="s">
        <v>645</v>
      </c>
      <c r="D1225" s="11">
        <v>153</v>
      </c>
      <c r="E1225" s="15" t="s">
        <v>1319</v>
      </c>
      <c r="F1225" s="19"/>
      <c r="G1225" s="11" t="s">
        <v>63</v>
      </c>
      <c r="H1225" s="15" t="s">
        <v>1356</v>
      </c>
      <c r="I1225" s="11"/>
      <c r="J1225" s="11" t="s">
        <v>434</v>
      </c>
      <c r="K1225" s="11"/>
      <c r="L1225" s="11" t="s">
        <v>432</v>
      </c>
      <c r="M1225" s="11" t="s">
        <v>1147</v>
      </c>
      <c r="N1225" s="10">
        <f t="shared" si="41"/>
        <v>53598</v>
      </c>
      <c r="O1225" s="10">
        <v>53598</v>
      </c>
      <c r="P1225" s="10"/>
      <c r="Q1225" s="10"/>
      <c r="R1225" s="10"/>
      <c r="S1225" s="10"/>
      <c r="T1225" s="10"/>
      <c r="U1225" s="10">
        <f t="shared" si="42"/>
        <v>53598</v>
      </c>
      <c r="V1225" s="10"/>
      <c r="W1225" s="10"/>
      <c r="X1225" s="41"/>
      <c r="Y1225" s="41"/>
      <c r="Z1225" s="41"/>
      <c r="AA1225" s="41">
        <v>1</v>
      </c>
    </row>
    <row r="1226" spans="1:27" ht="52" x14ac:dyDescent="0.35">
      <c r="A1226" s="11">
        <v>1222</v>
      </c>
      <c r="B1226" s="11" t="s">
        <v>723</v>
      </c>
      <c r="C1226" s="11" t="s">
        <v>724</v>
      </c>
      <c r="D1226" s="11">
        <v>406</v>
      </c>
      <c r="E1226" s="15" t="s">
        <v>725</v>
      </c>
      <c r="F1226" s="19"/>
      <c r="G1226" s="11" t="s">
        <v>726</v>
      </c>
      <c r="H1226" s="15" t="s">
        <v>1357</v>
      </c>
      <c r="I1226" s="11"/>
      <c r="J1226" s="11" t="s">
        <v>434</v>
      </c>
      <c r="K1226" s="11"/>
      <c r="L1226" s="11" t="s">
        <v>432</v>
      </c>
      <c r="M1226" s="11" t="s">
        <v>1147</v>
      </c>
      <c r="N1226" s="10">
        <f t="shared" si="41"/>
        <v>33995</v>
      </c>
      <c r="O1226" s="10">
        <v>33995</v>
      </c>
      <c r="P1226" s="10"/>
      <c r="Q1226" s="10"/>
      <c r="R1226" s="10"/>
      <c r="S1226" s="10"/>
      <c r="T1226" s="10"/>
      <c r="U1226" s="10">
        <f t="shared" si="42"/>
        <v>33995</v>
      </c>
      <c r="V1226" s="10"/>
      <c r="W1226" s="10"/>
      <c r="X1226" s="41"/>
      <c r="Y1226" s="41"/>
      <c r="Z1226" s="41"/>
      <c r="AA1226" s="41">
        <v>1</v>
      </c>
    </row>
    <row r="1227" spans="1:27" ht="65" x14ac:dyDescent="0.35">
      <c r="A1227" s="11">
        <v>1223</v>
      </c>
      <c r="B1227" s="11" t="s">
        <v>708</v>
      </c>
      <c r="C1227" s="11" t="s">
        <v>709</v>
      </c>
      <c r="D1227" s="11">
        <v>367</v>
      </c>
      <c r="E1227" s="15" t="s">
        <v>710</v>
      </c>
      <c r="F1227" s="19"/>
      <c r="G1227" s="11" t="s">
        <v>711</v>
      </c>
      <c r="H1227" s="15" t="s">
        <v>1358</v>
      </c>
      <c r="I1227" s="11"/>
      <c r="J1227" s="11" t="s">
        <v>434</v>
      </c>
      <c r="K1227" s="11"/>
      <c r="L1227" s="11" t="s">
        <v>432</v>
      </c>
      <c r="M1227" s="11" t="s">
        <v>1147</v>
      </c>
      <c r="N1227" s="10">
        <f t="shared" si="41"/>
        <v>25910</v>
      </c>
      <c r="O1227" s="10">
        <v>25910</v>
      </c>
      <c r="P1227" s="10"/>
      <c r="Q1227" s="10"/>
      <c r="R1227" s="10"/>
      <c r="S1227" s="10"/>
      <c r="T1227" s="10"/>
      <c r="U1227" s="10">
        <f t="shared" si="42"/>
        <v>25910</v>
      </c>
      <c r="V1227" s="10"/>
      <c r="W1227" s="10"/>
      <c r="X1227" s="41"/>
      <c r="Y1227" s="41"/>
      <c r="Z1227" s="41"/>
      <c r="AA1227" s="41">
        <v>1</v>
      </c>
    </row>
    <row r="1228" spans="1:27" ht="143" x14ac:dyDescent="0.35">
      <c r="A1228" s="11">
        <v>1224</v>
      </c>
      <c r="B1228" s="11" t="s">
        <v>639</v>
      </c>
      <c r="C1228" s="11" t="s">
        <v>645</v>
      </c>
      <c r="D1228" s="11">
        <v>153</v>
      </c>
      <c r="E1228" s="15" t="s">
        <v>1319</v>
      </c>
      <c r="F1228" s="19"/>
      <c r="G1228" s="11" t="s">
        <v>63</v>
      </c>
      <c r="H1228" s="15" t="s">
        <v>1359</v>
      </c>
      <c r="I1228" s="11"/>
      <c r="J1228" s="11" t="s">
        <v>434</v>
      </c>
      <c r="K1228" s="11"/>
      <c r="L1228" s="11" t="s">
        <v>432</v>
      </c>
      <c r="M1228" s="11" t="s">
        <v>1147</v>
      </c>
      <c r="N1228" s="10">
        <f t="shared" si="41"/>
        <v>31345</v>
      </c>
      <c r="O1228" s="10">
        <v>31345</v>
      </c>
      <c r="P1228" s="10"/>
      <c r="Q1228" s="10"/>
      <c r="R1228" s="10"/>
      <c r="S1228" s="10"/>
      <c r="T1228" s="10"/>
      <c r="U1228" s="10">
        <f t="shared" si="42"/>
        <v>31345</v>
      </c>
      <c r="V1228" s="10"/>
      <c r="W1228" s="10"/>
      <c r="X1228" s="41"/>
      <c r="Y1228" s="41"/>
      <c r="Z1228" s="41"/>
      <c r="AA1228" s="41">
        <v>1</v>
      </c>
    </row>
    <row r="1229" spans="1:27" ht="65" x14ac:dyDescent="0.35">
      <c r="A1229" s="11">
        <v>1225</v>
      </c>
      <c r="B1229" s="11" t="s">
        <v>708</v>
      </c>
      <c r="C1229" s="11" t="s">
        <v>709</v>
      </c>
      <c r="D1229" s="11">
        <v>367</v>
      </c>
      <c r="E1229" s="15" t="s">
        <v>710</v>
      </c>
      <c r="F1229" s="19"/>
      <c r="G1229" s="11" t="s">
        <v>711</v>
      </c>
      <c r="H1229" s="15" t="s">
        <v>1327</v>
      </c>
      <c r="I1229" s="11"/>
      <c r="J1229" s="11" t="s">
        <v>434</v>
      </c>
      <c r="K1229" s="11"/>
      <c r="L1229" s="11" t="s">
        <v>432</v>
      </c>
      <c r="M1229" s="11" t="s">
        <v>1147</v>
      </c>
      <c r="N1229" s="10">
        <f t="shared" si="41"/>
        <v>58773</v>
      </c>
      <c r="O1229" s="10">
        <v>58773</v>
      </c>
      <c r="P1229" s="10"/>
      <c r="Q1229" s="10"/>
      <c r="R1229" s="10"/>
      <c r="S1229" s="10"/>
      <c r="T1229" s="10"/>
      <c r="U1229" s="10">
        <f t="shared" si="42"/>
        <v>58773</v>
      </c>
      <c r="V1229" s="10"/>
      <c r="W1229" s="10"/>
      <c r="X1229" s="41"/>
      <c r="Y1229" s="41"/>
      <c r="Z1229" s="41"/>
      <c r="AA1229" s="41">
        <v>1</v>
      </c>
    </row>
    <row r="1230" spans="1:27" ht="143" x14ac:dyDescent="0.35">
      <c r="A1230" s="11">
        <v>1226</v>
      </c>
      <c r="B1230" s="11" t="s">
        <v>639</v>
      </c>
      <c r="C1230" s="11" t="s">
        <v>645</v>
      </c>
      <c r="D1230" s="11">
        <v>153</v>
      </c>
      <c r="E1230" s="15" t="s">
        <v>1319</v>
      </c>
      <c r="F1230" s="19"/>
      <c r="G1230" s="11" t="s">
        <v>63</v>
      </c>
      <c r="H1230" s="15" t="s">
        <v>1360</v>
      </c>
      <c r="I1230" s="11"/>
      <c r="J1230" s="11" t="s">
        <v>434</v>
      </c>
      <c r="K1230" s="11"/>
      <c r="L1230" s="11" t="s">
        <v>432</v>
      </c>
      <c r="M1230" s="11" t="s">
        <v>1147</v>
      </c>
      <c r="N1230" s="10">
        <f t="shared" si="41"/>
        <v>29730</v>
      </c>
      <c r="O1230" s="10">
        <v>29730</v>
      </c>
      <c r="P1230" s="10"/>
      <c r="Q1230" s="10"/>
      <c r="R1230" s="10"/>
      <c r="S1230" s="10"/>
      <c r="T1230" s="10"/>
      <c r="U1230" s="10">
        <f t="shared" si="42"/>
        <v>29730</v>
      </c>
      <c r="V1230" s="10"/>
      <c r="W1230" s="10"/>
      <c r="X1230" s="41"/>
      <c r="Y1230" s="41"/>
      <c r="Z1230" s="41"/>
      <c r="AA1230" s="41">
        <v>1</v>
      </c>
    </row>
    <row r="1231" spans="1:27" ht="52" x14ac:dyDescent="0.35">
      <c r="A1231" s="11">
        <v>1227</v>
      </c>
      <c r="B1231" s="11" t="s">
        <v>723</v>
      </c>
      <c r="C1231" s="11" t="s">
        <v>724</v>
      </c>
      <c r="D1231" s="11">
        <v>408</v>
      </c>
      <c r="E1231" s="15" t="s">
        <v>728</v>
      </c>
      <c r="F1231" s="19"/>
      <c r="G1231" s="11" t="s">
        <v>729</v>
      </c>
      <c r="H1231" s="15" t="s">
        <v>1361</v>
      </c>
      <c r="I1231" s="11"/>
      <c r="J1231" s="11" t="s">
        <v>434</v>
      </c>
      <c r="K1231" s="11"/>
      <c r="L1231" s="11" t="s">
        <v>432</v>
      </c>
      <c r="M1231" s="11" t="s">
        <v>1147</v>
      </c>
      <c r="N1231" s="10">
        <f t="shared" si="41"/>
        <v>43073</v>
      </c>
      <c r="O1231" s="10">
        <v>43073</v>
      </c>
      <c r="P1231" s="10"/>
      <c r="Q1231" s="10"/>
      <c r="R1231" s="10"/>
      <c r="S1231" s="10"/>
      <c r="T1231" s="10"/>
      <c r="U1231" s="10">
        <f t="shared" si="42"/>
        <v>43073</v>
      </c>
      <c r="V1231" s="10"/>
      <c r="W1231" s="10"/>
      <c r="X1231" s="41"/>
      <c r="Y1231" s="41"/>
      <c r="Z1231" s="41"/>
      <c r="AA1231" s="41">
        <v>1</v>
      </c>
    </row>
    <row r="1232" spans="1:27" ht="65" x14ac:dyDescent="0.35">
      <c r="A1232" s="11">
        <v>1228</v>
      </c>
      <c r="B1232" s="11" t="s">
        <v>708</v>
      </c>
      <c r="C1232" s="11" t="s">
        <v>709</v>
      </c>
      <c r="D1232" s="11">
        <v>367</v>
      </c>
      <c r="E1232" s="15" t="s">
        <v>710</v>
      </c>
      <c r="F1232" s="19"/>
      <c r="G1232" s="11" t="s">
        <v>711</v>
      </c>
      <c r="H1232" s="15" t="s">
        <v>1362</v>
      </c>
      <c r="I1232" s="11"/>
      <c r="J1232" s="11" t="s">
        <v>434</v>
      </c>
      <c r="K1232" s="11"/>
      <c r="L1232" s="11" t="s">
        <v>432</v>
      </c>
      <c r="M1232" s="11" t="s">
        <v>1147</v>
      </c>
      <c r="N1232" s="10">
        <f t="shared" si="41"/>
        <v>23170</v>
      </c>
      <c r="O1232" s="10">
        <v>23170</v>
      </c>
      <c r="P1232" s="10"/>
      <c r="Q1232" s="10"/>
      <c r="R1232" s="10"/>
      <c r="S1232" s="10"/>
      <c r="T1232" s="10"/>
      <c r="U1232" s="10">
        <f t="shared" si="42"/>
        <v>23170</v>
      </c>
      <c r="V1232" s="10"/>
      <c r="W1232" s="10"/>
      <c r="X1232" s="41"/>
      <c r="Y1232" s="41"/>
      <c r="Z1232" s="41"/>
      <c r="AA1232" s="41">
        <v>1</v>
      </c>
    </row>
    <row r="1233" spans="1:27" ht="52" x14ac:dyDescent="0.35">
      <c r="A1233" s="11">
        <v>1229</v>
      </c>
      <c r="B1233" s="11" t="s">
        <v>723</v>
      </c>
      <c r="C1233" s="11" t="s">
        <v>724</v>
      </c>
      <c r="D1233" s="11">
        <v>408</v>
      </c>
      <c r="E1233" s="15" t="s">
        <v>728</v>
      </c>
      <c r="F1233" s="19"/>
      <c r="G1233" s="11" t="s">
        <v>729</v>
      </c>
      <c r="H1233" s="15" t="s">
        <v>1363</v>
      </c>
      <c r="I1233" s="11"/>
      <c r="J1233" s="11" t="s">
        <v>434</v>
      </c>
      <c r="K1233" s="11"/>
      <c r="L1233" s="11" t="s">
        <v>432</v>
      </c>
      <c r="M1233" s="11" t="s">
        <v>1147</v>
      </c>
      <c r="N1233" s="10">
        <f t="shared" si="41"/>
        <v>19816</v>
      </c>
      <c r="O1233" s="10">
        <v>19816</v>
      </c>
      <c r="P1233" s="10"/>
      <c r="Q1233" s="10"/>
      <c r="R1233" s="10"/>
      <c r="S1233" s="10"/>
      <c r="T1233" s="10"/>
      <c r="U1233" s="10">
        <f t="shared" si="42"/>
        <v>19816</v>
      </c>
      <c r="V1233" s="10"/>
      <c r="W1233" s="10"/>
      <c r="X1233" s="41"/>
      <c r="Y1233" s="41"/>
      <c r="Z1233" s="41"/>
      <c r="AA1233" s="41">
        <v>1</v>
      </c>
    </row>
    <row r="1234" spans="1:27" ht="52" x14ac:dyDescent="0.35">
      <c r="A1234" s="11">
        <v>1230</v>
      </c>
      <c r="B1234" s="11" t="s">
        <v>723</v>
      </c>
      <c r="C1234" s="11" t="s">
        <v>724</v>
      </c>
      <c r="D1234" s="11">
        <v>406</v>
      </c>
      <c r="E1234" s="15" t="s">
        <v>725</v>
      </c>
      <c r="F1234" s="19"/>
      <c r="G1234" s="11" t="s">
        <v>726</v>
      </c>
      <c r="H1234" s="15" t="s">
        <v>1364</v>
      </c>
      <c r="I1234" s="11"/>
      <c r="J1234" s="11" t="s">
        <v>434</v>
      </c>
      <c r="K1234" s="11"/>
      <c r="L1234" s="11" t="s">
        <v>432</v>
      </c>
      <c r="M1234" s="11" t="s">
        <v>1147</v>
      </c>
      <c r="N1234" s="10">
        <f t="shared" ref="N1234:N1297" si="43">SUM(O1234:S1234)</f>
        <v>22000</v>
      </c>
      <c r="O1234" s="10">
        <v>22000</v>
      </c>
      <c r="P1234" s="10"/>
      <c r="Q1234" s="10"/>
      <c r="R1234" s="10"/>
      <c r="S1234" s="10"/>
      <c r="T1234" s="10"/>
      <c r="U1234" s="10">
        <f t="shared" si="42"/>
        <v>22000</v>
      </c>
      <c r="V1234" s="10"/>
      <c r="W1234" s="10"/>
      <c r="X1234" s="41"/>
      <c r="Y1234" s="41"/>
      <c r="Z1234" s="41"/>
      <c r="AA1234" s="41">
        <v>1</v>
      </c>
    </row>
    <row r="1235" spans="1:27" ht="65" x14ac:dyDescent="0.35">
      <c r="A1235" s="11">
        <v>1231</v>
      </c>
      <c r="B1235" s="11" t="s">
        <v>723</v>
      </c>
      <c r="C1235" s="11" t="s">
        <v>724</v>
      </c>
      <c r="D1235" s="11">
        <v>407</v>
      </c>
      <c r="E1235" s="15" t="s">
        <v>727</v>
      </c>
      <c r="F1235" s="19"/>
      <c r="G1235" s="11" t="s">
        <v>72</v>
      </c>
      <c r="H1235" s="15" t="s">
        <v>1365</v>
      </c>
      <c r="I1235" s="11"/>
      <c r="J1235" s="11" t="s">
        <v>434</v>
      </c>
      <c r="K1235" s="11"/>
      <c r="L1235" s="11" t="s">
        <v>432</v>
      </c>
      <c r="M1235" s="11" t="s">
        <v>1147</v>
      </c>
      <c r="N1235" s="10">
        <f t="shared" si="43"/>
        <v>6000</v>
      </c>
      <c r="O1235" s="10">
        <v>6000</v>
      </c>
      <c r="P1235" s="10"/>
      <c r="Q1235" s="10"/>
      <c r="R1235" s="10"/>
      <c r="S1235" s="10"/>
      <c r="T1235" s="10"/>
      <c r="U1235" s="10">
        <f t="shared" si="42"/>
        <v>6000</v>
      </c>
      <c r="V1235" s="10"/>
      <c r="W1235" s="10"/>
      <c r="X1235" s="41"/>
      <c r="Y1235" s="41"/>
      <c r="Z1235" s="41"/>
      <c r="AA1235" s="41">
        <v>1</v>
      </c>
    </row>
    <row r="1236" spans="1:27" ht="65" x14ac:dyDescent="0.35">
      <c r="A1236" s="11">
        <v>1232</v>
      </c>
      <c r="B1236" s="11" t="s">
        <v>708</v>
      </c>
      <c r="C1236" s="11" t="s">
        <v>709</v>
      </c>
      <c r="D1236" s="11">
        <v>367</v>
      </c>
      <c r="E1236" s="15" t="s">
        <v>710</v>
      </c>
      <c r="F1236" s="19"/>
      <c r="G1236" s="11" t="s">
        <v>711</v>
      </c>
      <c r="H1236" s="15" t="s">
        <v>1366</v>
      </c>
      <c r="I1236" s="11"/>
      <c r="J1236" s="11" t="s">
        <v>434</v>
      </c>
      <c r="K1236" s="11"/>
      <c r="L1236" s="11" t="s">
        <v>432</v>
      </c>
      <c r="M1236" s="11" t="s">
        <v>1147</v>
      </c>
      <c r="N1236" s="10">
        <f t="shared" si="43"/>
        <v>24200</v>
      </c>
      <c r="O1236" s="10">
        <v>24200</v>
      </c>
      <c r="P1236" s="10"/>
      <c r="Q1236" s="10"/>
      <c r="R1236" s="10"/>
      <c r="S1236" s="10"/>
      <c r="T1236" s="10"/>
      <c r="U1236" s="10">
        <f t="shared" si="42"/>
        <v>24200</v>
      </c>
      <c r="V1236" s="10"/>
      <c r="W1236" s="10"/>
      <c r="X1236" s="41"/>
      <c r="Y1236" s="41"/>
      <c r="Z1236" s="41"/>
      <c r="AA1236" s="41">
        <v>1</v>
      </c>
    </row>
    <row r="1237" spans="1:27" ht="65" x14ac:dyDescent="0.35">
      <c r="A1237" s="11">
        <v>1233</v>
      </c>
      <c r="B1237" s="11" t="s">
        <v>708</v>
      </c>
      <c r="C1237" s="11" t="s">
        <v>709</v>
      </c>
      <c r="D1237" s="11">
        <v>367</v>
      </c>
      <c r="E1237" s="15" t="s">
        <v>710</v>
      </c>
      <c r="F1237" s="19"/>
      <c r="G1237" s="11" t="s">
        <v>711</v>
      </c>
      <c r="H1237" s="15" t="s">
        <v>1346</v>
      </c>
      <c r="I1237" s="11"/>
      <c r="J1237" s="11" t="s">
        <v>434</v>
      </c>
      <c r="K1237" s="11"/>
      <c r="L1237" s="11" t="s">
        <v>432</v>
      </c>
      <c r="M1237" s="11" t="s">
        <v>1147</v>
      </c>
      <c r="N1237" s="10">
        <f t="shared" si="43"/>
        <v>12975</v>
      </c>
      <c r="O1237" s="10">
        <v>12975</v>
      </c>
      <c r="P1237" s="10"/>
      <c r="Q1237" s="10"/>
      <c r="R1237" s="10"/>
      <c r="S1237" s="10"/>
      <c r="T1237" s="10"/>
      <c r="U1237" s="10">
        <f t="shared" si="42"/>
        <v>12975</v>
      </c>
      <c r="V1237" s="10"/>
      <c r="W1237" s="10"/>
      <c r="X1237" s="41"/>
      <c r="Y1237" s="41"/>
      <c r="Z1237" s="41"/>
      <c r="AA1237" s="41">
        <v>1</v>
      </c>
    </row>
    <row r="1238" spans="1:27" ht="104" x14ac:dyDescent="0.35">
      <c r="A1238" s="11">
        <v>1234</v>
      </c>
      <c r="B1238" s="16" t="s">
        <v>723</v>
      </c>
      <c r="C1238" s="16" t="s">
        <v>732</v>
      </c>
      <c r="D1238" s="11">
        <v>428</v>
      </c>
      <c r="E1238" s="18" t="s">
        <v>735</v>
      </c>
      <c r="F1238" s="19"/>
      <c r="G1238" s="11" t="s">
        <v>117</v>
      </c>
      <c r="H1238" s="15" t="s">
        <v>1367</v>
      </c>
      <c r="I1238" s="11"/>
      <c r="J1238" s="11" t="s">
        <v>434</v>
      </c>
      <c r="K1238" s="11"/>
      <c r="L1238" s="11" t="s">
        <v>432</v>
      </c>
      <c r="M1238" s="11" t="s">
        <v>1147</v>
      </c>
      <c r="N1238" s="10">
        <f t="shared" si="43"/>
        <v>8335</v>
      </c>
      <c r="O1238" s="10">
        <v>8335</v>
      </c>
      <c r="P1238" s="10"/>
      <c r="Q1238" s="10"/>
      <c r="R1238" s="10"/>
      <c r="S1238" s="10"/>
      <c r="T1238" s="10"/>
      <c r="U1238" s="10">
        <f t="shared" si="42"/>
        <v>8335</v>
      </c>
      <c r="V1238" s="10"/>
      <c r="W1238" s="10"/>
      <c r="X1238" s="41"/>
      <c r="Y1238" s="41"/>
      <c r="Z1238" s="41"/>
      <c r="AA1238" s="41">
        <v>1</v>
      </c>
    </row>
    <row r="1239" spans="1:27" ht="39" x14ac:dyDescent="0.35">
      <c r="A1239" s="11">
        <v>1235</v>
      </c>
      <c r="B1239" s="11" t="s">
        <v>639</v>
      </c>
      <c r="C1239" s="11" t="s">
        <v>645</v>
      </c>
      <c r="D1239" s="11">
        <v>181</v>
      </c>
      <c r="E1239" s="15" t="s">
        <v>1335</v>
      </c>
      <c r="F1239" s="19"/>
      <c r="G1239" s="11" t="s">
        <v>63</v>
      </c>
      <c r="H1239" s="15" t="s">
        <v>1368</v>
      </c>
      <c r="I1239" s="11"/>
      <c r="J1239" s="11" t="s">
        <v>434</v>
      </c>
      <c r="K1239" s="11"/>
      <c r="L1239" s="11" t="s">
        <v>432</v>
      </c>
      <c r="M1239" s="11" t="s">
        <v>1147</v>
      </c>
      <c r="N1239" s="10">
        <f t="shared" si="43"/>
        <v>30000</v>
      </c>
      <c r="O1239" s="10">
        <v>30000</v>
      </c>
      <c r="P1239" s="10"/>
      <c r="Q1239" s="10"/>
      <c r="R1239" s="10"/>
      <c r="S1239" s="10"/>
      <c r="T1239" s="10"/>
      <c r="U1239" s="10">
        <f t="shared" si="42"/>
        <v>30000</v>
      </c>
      <c r="V1239" s="10"/>
      <c r="W1239" s="10"/>
      <c r="X1239" s="41"/>
      <c r="Y1239" s="41"/>
      <c r="Z1239" s="41"/>
      <c r="AA1239" s="41">
        <v>1</v>
      </c>
    </row>
    <row r="1240" spans="1:27" ht="65" x14ac:dyDescent="0.35">
      <c r="A1240" s="11">
        <v>1236</v>
      </c>
      <c r="B1240" s="11" t="s">
        <v>708</v>
      </c>
      <c r="C1240" s="11" t="s">
        <v>709</v>
      </c>
      <c r="D1240" s="11">
        <v>367</v>
      </c>
      <c r="E1240" s="15" t="s">
        <v>710</v>
      </c>
      <c r="F1240" s="19"/>
      <c r="G1240" s="11" t="s">
        <v>711</v>
      </c>
      <c r="H1240" s="15" t="s">
        <v>1369</v>
      </c>
      <c r="I1240" s="11"/>
      <c r="J1240" s="11" t="s">
        <v>434</v>
      </c>
      <c r="K1240" s="11"/>
      <c r="L1240" s="11" t="s">
        <v>432</v>
      </c>
      <c r="M1240" s="11" t="s">
        <v>1147</v>
      </c>
      <c r="N1240" s="10">
        <f t="shared" si="43"/>
        <v>22968</v>
      </c>
      <c r="O1240" s="10">
        <v>22968</v>
      </c>
      <c r="P1240" s="10"/>
      <c r="Q1240" s="10"/>
      <c r="R1240" s="10"/>
      <c r="S1240" s="10"/>
      <c r="T1240" s="10"/>
      <c r="U1240" s="10">
        <f t="shared" si="42"/>
        <v>22968</v>
      </c>
      <c r="V1240" s="10"/>
      <c r="W1240" s="10"/>
      <c r="X1240" s="41"/>
      <c r="Y1240" s="41"/>
      <c r="Z1240" s="41"/>
      <c r="AA1240" s="41">
        <v>1</v>
      </c>
    </row>
    <row r="1241" spans="1:27" ht="104" x14ac:dyDescent="0.35">
      <c r="A1241" s="11">
        <v>1237</v>
      </c>
      <c r="B1241" s="11" t="s">
        <v>639</v>
      </c>
      <c r="C1241" s="11" t="s">
        <v>645</v>
      </c>
      <c r="D1241" s="11">
        <v>180</v>
      </c>
      <c r="E1241" s="15" t="s">
        <v>650</v>
      </c>
      <c r="F1241" s="19"/>
      <c r="G1241" s="11" t="s">
        <v>63</v>
      </c>
      <c r="H1241" s="15" t="s">
        <v>1370</v>
      </c>
      <c r="I1241" s="11"/>
      <c r="J1241" s="11" t="s">
        <v>434</v>
      </c>
      <c r="K1241" s="11"/>
      <c r="L1241" s="11" t="s">
        <v>432</v>
      </c>
      <c r="M1241" s="11" t="s">
        <v>1147</v>
      </c>
      <c r="N1241" s="10">
        <f t="shared" si="43"/>
        <v>26195</v>
      </c>
      <c r="O1241" s="10">
        <v>26195</v>
      </c>
      <c r="P1241" s="10"/>
      <c r="Q1241" s="10"/>
      <c r="R1241" s="10"/>
      <c r="S1241" s="10"/>
      <c r="T1241" s="10"/>
      <c r="U1241" s="10">
        <f t="shared" si="42"/>
        <v>26195</v>
      </c>
      <c r="V1241" s="10"/>
      <c r="W1241" s="10"/>
      <c r="X1241" s="41"/>
      <c r="Y1241" s="41"/>
      <c r="Z1241" s="41"/>
      <c r="AA1241" s="41">
        <v>1</v>
      </c>
    </row>
    <row r="1242" spans="1:27" ht="143" x14ac:dyDescent="0.35">
      <c r="A1242" s="11">
        <v>1238</v>
      </c>
      <c r="B1242" s="11" t="s">
        <v>639</v>
      </c>
      <c r="C1242" s="11" t="s">
        <v>645</v>
      </c>
      <c r="D1242" s="11">
        <v>153</v>
      </c>
      <c r="E1242" s="15" t="s">
        <v>1319</v>
      </c>
      <c r="F1242" s="19"/>
      <c r="G1242" s="11" t="s">
        <v>63</v>
      </c>
      <c r="H1242" s="15" t="s">
        <v>1371</v>
      </c>
      <c r="I1242" s="11"/>
      <c r="J1242" s="11" t="s">
        <v>434</v>
      </c>
      <c r="K1242" s="11"/>
      <c r="L1242" s="11" t="s">
        <v>432</v>
      </c>
      <c r="M1242" s="11" t="s">
        <v>1147</v>
      </c>
      <c r="N1242" s="10">
        <f t="shared" si="43"/>
        <v>19590</v>
      </c>
      <c r="O1242" s="10">
        <v>19590</v>
      </c>
      <c r="P1242" s="10"/>
      <c r="Q1242" s="10"/>
      <c r="R1242" s="10"/>
      <c r="S1242" s="10"/>
      <c r="T1242" s="10"/>
      <c r="U1242" s="10">
        <f t="shared" si="42"/>
        <v>19590</v>
      </c>
      <c r="V1242" s="10"/>
      <c r="W1242" s="10"/>
      <c r="X1242" s="41"/>
      <c r="Y1242" s="41"/>
      <c r="Z1242" s="41"/>
      <c r="AA1242" s="41">
        <v>1</v>
      </c>
    </row>
    <row r="1243" spans="1:27" ht="65" x14ac:dyDescent="0.35">
      <c r="A1243" s="11">
        <v>1239</v>
      </c>
      <c r="B1243" s="11" t="s">
        <v>708</v>
      </c>
      <c r="C1243" s="11" t="s">
        <v>709</v>
      </c>
      <c r="D1243" s="11">
        <v>367</v>
      </c>
      <c r="E1243" s="15" t="s">
        <v>710</v>
      </c>
      <c r="F1243" s="19"/>
      <c r="G1243" s="11" t="s">
        <v>711</v>
      </c>
      <c r="H1243" s="15" t="s">
        <v>1358</v>
      </c>
      <c r="I1243" s="11"/>
      <c r="J1243" s="11" t="s">
        <v>434</v>
      </c>
      <c r="K1243" s="11"/>
      <c r="L1243" s="11" t="s">
        <v>432</v>
      </c>
      <c r="M1243" s="11" t="s">
        <v>1147</v>
      </c>
      <c r="N1243" s="10">
        <f t="shared" si="43"/>
        <v>19863</v>
      </c>
      <c r="O1243" s="10">
        <v>19863</v>
      </c>
      <c r="P1243" s="10"/>
      <c r="Q1243" s="10"/>
      <c r="R1243" s="10"/>
      <c r="S1243" s="10"/>
      <c r="T1243" s="10"/>
      <c r="U1243" s="10">
        <f t="shared" si="42"/>
        <v>19863</v>
      </c>
      <c r="V1243" s="10"/>
      <c r="W1243" s="10"/>
      <c r="X1243" s="41"/>
      <c r="Y1243" s="41"/>
      <c r="Z1243" s="41"/>
      <c r="AA1243" s="41">
        <v>1</v>
      </c>
    </row>
    <row r="1244" spans="1:27" ht="65" x14ac:dyDescent="0.35">
      <c r="A1244" s="11">
        <v>1240</v>
      </c>
      <c r="B1244" s="11" t="s">
        <v>723</v>
      </c>
      <c r="C1244" s="11" t="s">
        <v>724</v>
      </c>
      <c r="D1244" s="11">
        <v>407</v>
      </c>
      <c r="E1244" s="15" t="s">
        <v>727</v>
      </c>
      <c r="F1244" s="19"/>
      <c r="G1244" s="11" t="s">
        <v>72</v>
      </c>
      <c r="H1244" s="15" t="s">
        <v>1372</v>
      </c>
      <c r="I1244" s="11"/>
      <c r="J1244" s="11" t="s">
        <v>434</v>
      </c>
      <c r="K1244" s="11"/>
      <c r="L1244" s="11" t="s">
        <v>432</v>
      </c>
      <c r="M1244" s="11" t="s">
        <v>1147</v>
      </c>
      <c r="N1244" s="10">
        <f t="shared" si="43"/>
        <v>11274</v>
      </c>
      <c r="O1244" s="10">
        <v>11274</v>
      </c>
      <c r="P1244" s="10"/>
      <c r="Q1244" s="10"/>
      <c r="R1244" s="10"/>
      <c r="S1244" s="10"/>
      <c r="T1244" s="10"/>
      <c r="U1244" s="10">
        <f t="shared" si="42"/>
        <v>11274</v>
      </c>
      <c r="V1244" s="10"/>
      <c r="W1244" s="10"/>
      <c r="X1244" s="41"/>
      <c r="Y1244" s="41"/>
      <c r="Z1244" s="41"/>
      <c r="AA1244" s="41">
        <v>1</v>
      </c>
    </row>
    <row r="1245" spans="1:27" ht="52" x14ac:dyDescent="0.35">
      <c r="A1245" s="11">
        <v>1241</v>
      </c>
      <c r="B1245" s="11" t="s">
        <v>723</v>
      </c>
      <c r="C1245" s="11" t="s">
        <v>724</v>
      </c>
      <c r="D1245" s="11">
        <v>408</v>
      </c>
      <c r="E1245" s="15" t="s">
        <v>728</v>
      </c>
      <c r="F1245" s="19"/>
      <c r="G1245" s="11" t="s">
        <v>729</v>
      </c>
      <c r="H1245" s="15" t="s">
        <v>1373</v>
      </c>
      <c r="I1245" s="11"/>
      <c r="J1245" s="11" t="s">
        <v>434</v>
      </c>
      <c r="K1245" s="11"/>
      <c r="L1245" s="11" t="s">
        <v>432</v>
      </c>
      <c r="M1245" s="11" t="s">
        <v>1147</v>
      </c>
      <c r="N1245" s="10">
        <f t="shared" si="43"/>
        <v>31290</v>
      </c>
      <c r="O1245" s="10">
        <v>31290</v>
      </c>
      <c r="P1245" s="10"/>
      <c r="Q1245" s="10"/>
      <c r="R1245" s="10"/>
      <c r="S1245" s="10"/>
      <c r="T1245" s="10"/>
      <c r="U1245" s="10">
        <f t="shared" si="42"/>
        <v>31290</v>
      </c>
      <c r="V1245" s="10"/>
      <c r="W1245" s="10"/>
      <c r="X1245" s="41"/>
      <c r="Y1245" s="41"/>
      <c r="Z1245" s="41"/>
      <c r="AA1245" s="41">
        <v>1</v>
      </c>
    </row>
    <row r="1246" spans="1:27" ht="65" x14ac:dyDescent="0.35">
      <c r="A1246" s="11">
        <v>1242</v>
      </c>
      <c r="B1246" s="11" t="s">
        <v>708</v>
      </c>
      <c r="C1246" s="11" t="s">
        <v>709</v>
      </c>
      <c r="D1246" s="11">
        <v>367</v>
      </c>
      <c r="E1246" s="15" t="s">
        <v>710</v>
      </c>
      <c r="F1246" s="19"/>
      <c r="G1246" s="11" t="s">
        <v>711</v>
      </c>
      <c r="H1246" s="15" t="s">
        <v>1374</v>
      </c>
      <c r="I1246" s="11"/>
      <c r="J1246" s="11" t="s">
        <v>434</v>
      </c>
      <c r="K1246" s="11"/>
      <c r="L1246" s="11" t="s">
        <v>432</v>
      </c>
      <c r="M1246" s="11" t="s">
        <v>1147</v>
      </c>
      <c r="N1246" s="10">
        <f t="shared" si="43"/>
        <v>24842</v>
      </c>
      <c r="O1246" s="10">
        <v>24842</v>
      </c>
      <c r="P1246" s="10"/>
      <c r="Q1246" s="10"/>
      <c r="R1246" s="10"/>
      <c r="S1246" s="10"/>
      <c r="T1246" s="10"/>
      <c r="U1246" s="10">
        <f t="shared" si="42"/>
        <v>24842</v>
      </c>
      <c r="V1246" s="10"/>
      <c r="W1246" s="10"/>
      <c r="X1246" s="41"/>
      <c r="Y1246" s="41"/>
      <c r="Z1246" s="41"/>
      <c r="AA1246" s="41">
        <v>1</v>
      </c>
    </row>
    <row r="1247" spans="1:27" ht="78" x14ac:dyDescent="0.35">
      <c r="A1247" s="11">
        <v>1243</v>
      </c>
      <c r="B1247" s="11" t="s">
        <v>672</v>
      </c>
      <c r="C1247" s="11" t="s">
        <v>702</v>
      </c>
      <c r="D1247" s="11">
        <v>334</v>
      </c>
      <c r="E1247" s="15" t="s">
        <v>705</v>
      </c>
      <c r="F1247" s="19"/>
      <c r="G1247" s="11" t="s">
        <v>407</v>
      </c>
      <c r="H1247" s="15" t="s">
        <v>1375</v>
      </c>
      <c r="I1247" s="11"/>
      <c r="J1247" s="11" t="s">
        <v>434</v>
      </c>
      <c r="K1247" s="11"/>
      <c r="L1247" s="11" t="s">
        <v>432</v>
      </c>
      <c r="M1247" s="11" t="s">
        <v>1147</v>
      </c>
      <c r="N1247" s="10">
        <f t="shared" si="43"/>
        <v>173526</v>
      </c>
      <c r="O1247" s="10">
        <v>173526</v>
      </c>
      <c r="P1247" s="10"/>
      <c r="Q1247" s="10"/>
      <c r="R1247" s="10"/>
      <c r="S1247" s="10"/>
      <c r="T1247" s="10"/>
      <c r="U1247" s="10">
        <f t="shared" si="42"/>
        <v>173526</v>
      </c>
      <c r="V1247" s="10"/>
      <c r="W1247" s="10"/>
      <c r="X1247" s="41"/>
      <c r="Y1247" s="41"/>
      <c r="Z1247" s="41"/>
      <c r="AA1247" s="41">
        <v>1</v>
      </c>
    </row>
    <row r="1248" spans="1:27" ht="78" x14ac:dyDescent="0.35">
      <c r="A1248" s="11">
        <v>1244</v>
      </c>
      <c r="B1248" s="11" t="s">
        <v>672</v>
      </c>
      <c r="C1248" s="11" t="s">
        <v>702</v>
      </c>
      <c r="D1248" s="11">
        <v>334</v>
      </c>
      <c r="E1248" s="15" t="s">
        <v>705</v>
      </c>
      <c r="F1248" s="19"/>
      <c r="G1248" s="11" t="s">
        <v>407</v>
      </c>
      <c r="H1248" s="15" t="s">
        <v>1376</v>
      </c>
      <c r="I1248" s="11"/>
      <c r="J1248" s="11" t="s">
        <v>434</v>
      </c>
      <c r="K1248" s="11"/>
      <c r="L1248" s="11" t="s">
        <v>432</v>
      </c>
      <c r="M1248" s="11" t="s">
        <v>1147</v>
      </c>
      <c r="N1248" s="10">
        <f t="shared" si="43"/>
        <v>5740</v>
      </c>
      <c r="O1248" s="10">
        <v>5740</v>
      </c>
      <c r="P1248" s="10"/>
      <c r="Q1248" s="10"/>
      <c r="R1248" s="10"/>
      <c r="S1248" s="10"/>
      <c r="T1248" s="10"/>
      <c r="U1248" s="10">
        <f t="shared" si="42"/>
        <v>5740</v>
      </c>
      <c r="V1248" s="10"/>
      <c r="W1248" s="10"/>
      <c r="X1248" s="41"/>
      <c r="Y1248" s="41"/>
      <c r="Z1248" s="41"/>
      <c r="AA1248" s="41">
        <v>1</v>
      </c>
    </row>
    <row r="1249" spans="1:27" ht="39" x14ac:dyDescent="0.35">
      <c r="A1249" s="11">
        <v>1245</v>
      </c>
      <c r="B1249" s="11" t="s">
        <v>723</v>
      </c>
      <c r="C1249" s="11" t="s">
        <v>724</v>
      </c>
      <c r="D1249" s="11">
        <v>411</v>
      </c>
      <c r="E1249" s="15" t="s">
        <v>926</v>
      </c>
      <c r="F1249" s="19"/>
      <c r="G1249" s="11" t="s">
        <v>72</v>
      </c>
      <c r="H1249" s="15" t="s">
        <v>1377</v>
      </c>
      <c r="I1249" s="11"/>
      <c r="J1249" s="11" t="s">
        <v>434</v>
      </c>
      <c r="K1249" s="11"/>
      <c r="L1249" s="11" t="s">
        <v>432</v>
      </c>
      <c r="M1249" s="11" t="s">
        <v>1147</v>
      </c>
      <c r="N1249" s="10">
        <f t="shared" si="43"/>
        <v>35819</v>
      </c>
      <c r="O1249" s="10">
        <v>35819</v>
      </c>
      <c r="P1249" s="10"/>
      <c r="Q1249" s="10"/>
      <c r="R1249" s="10"/>
      <c r="S1249" s="10"/>
      <c r="T1249" s="10"/>
      <c r="U1249" s="10">
        <f t="shared" si="42"/>
        <v>35819</v>
      </c>
      <c r="V1249" s="10"/>
      <c r="W1249" s="10"/>
      <c r="X1249" s="41"/>
      <c r="Y1249" s="41"/>
      <c r="Z1249" s="41"/>
      <c r="AA1249" s="41">
        <v>1</v>
      </c>
    </row>
    <row r="1250" spans="1:27" ht="39" x14ac:dyDescent="0.35">
      <c r="A1250" s="11">
        <v>1246</v>
      </c>
      <c r="B1250" s="11" t="s">
        <v>672</v>
      </c>
      <c r="C1250" s="11" t="s">
        <v>673</v>
      </c>
      <c r="D1250" s="11">
        <v>292</v>
      </c>
      <c r="E1250" s="15" t="s">
        <v>694</v>
      </c>
      <c r="F1250" s="19"/>
      <c r="G1250" s="11" t="s">
        <v>407</v>
      </c>
      <c r="H1250" s="15" t="s">
        <v>1378</v>
      </c>
      <c r="I1250" s="11"/>
      <c r="J1250" s="11" t="s">
        <v>434</v>
      </c>
      <c r="K1250" s="11"/>
      <c r="L1250" s="11" t="s">
        <v>432</v>
      </c>
      <c r="M1250" s="11" t="s">
        <v>1147</v>
      </c>
      <c r="N1250" s="10">
        <f t="shared" si="43"/>
        <v>36800</v>
      </c>
      <c r="O1250" s="10">
        <v>36800</v>
      </c>
      <c r="P1250" s="10"/>
      <c r="Q1250" s="10"/>
      <c r="R1250" s="10"/>
      <c r="S1250" s="10"/>
      <c r="T1250" s="10"/>
      <c r="U1250" s="10">
        <f t="shared" si="42"/>
        <v>36800</v>
      </c>
      <c r="V1250" s="10"/>
      <c r="W1250" s="10"/>
      <c r="X1250" s="41"/>
      <c r="Y1250" s="41"/>
      <c r="Z1250" s="41"/>
      <c r="AA1250" s="41">
        <v>1</v>
      </c>
    </row>
    <row r="1251" spans="1:27" ht="39" x14ac:dyDescent="0.35">
      <c r="A1251" s="11">
        <v>1247</v>
      </c>
      <c r="B1251" s="11" t="s">
        <v>723</v>
      </c>
      <c r="C1251" s="11" t="s">
        <v>724</v>
      </c>
      <c r="D1251" s="11">
        <v>411</v>
      </c>
      <c r="E1251" s="15" t="s">
        <v>926</v>
      </c>
      <c r="F1251" s="19"/>
      <c r="G1251" s="11" t="s">
        <v>72</v>
      </c>
      <c r="H1251" s="15" t="s">
        <v>1379</v>
      </c>
      <c r="I1251" s="11"/>
      <c r="J1251" s="11" t="s">
        <v>434</v>
      </c>
      <c r="K1251" s="11"/>
      <c r="L1251" s="11" t="s">
        <v>432</v>
      </c>
      <c r="M1251" s="11" t="s">
        <v>1147</v>
      </c>
      <c r="N1251" s="10">
        <f t="shared" si="43"/>
        <v>23410</v>
      </c>
      <c r="O1251" s="10">
        <v>23410</v>
      </c>
      <c r="P1251" s="10"/>
      <c r="Q1251" s="10"/>
      <c r="R1251" s="10"/>
      <c r="S1251" s="10"/>
      <c r="T1251" s="10"/>
      <c r="U1251" s="10">
        <f t="shared" si="42"/>
        <v>23410</v>
      </c>
      <c r="V1251" s="10"/>
      <c r="W1251" s="10"/>
      <c r="X1251" s="41"/>
      <c r="Y1251" s="41"/>
      <c r="Z1251" s="41"/>
      <c r="AA1251" s="41">
        <v>1</v>
      </c>
    </row>
    <row r="1252" spans="1:27" ht="78" x14ac:dyDescent="0.35">
      <c r="A1252" s="11">
        <v>1248</v>
      </c>
      <c r="B1252" s="11" t="s">
        <v>672</v>
      </c>
      <c r="C1252" s="11" t="s">
        <v>702</v>
      </c>
      <c r="D1252" s="11">
        <v>334</v>
      </c>
      <c r="E1252" s="15" t="s">
        <v>705</v>
      </c>
      <c r="F1252" s="19"/>
      <c r="G1252" s="11" t="s">
        <v>407</v>
      </c>
      <c r="H1252" s="15" t="s">
        <v>1380</v>
      </c>
      <c r="I1252" s="11"/>
      <c r="J1252" s="11" t="s">
        <v>434</v>
      </c>
      <c r="K1252" s="11"/>
      <c r="L1252" s="11" t="s">
        <v>432</v>
      </c>
      <c r="M1252" s="11" t="s">
        <v>1147</v>
      </c>
      <c r="N1252" s="10">
        <f t="shared" si="43"/>
        <v>24490</v>
      </c>
      <c r="O1252" s="10">
        <v>24490</v>
      </c>
      <c r="P1252" s="10"/>
      <c r="Q1252" s="10"/>
      <c r="R1252" s="10"/>
      <c r="S1252" s="10"/>
      <c r="T1252" s="10"/>
      <c r="U1252" s="10">
        <f t="shared" si="42"/>
        <v>24490</v>
      </c>
      <c r="V1252" s="10"/>
      <c r="W1252" s="10"/>
      <c r="X1252" s="41"/>
      <c r="Y1252" s="41"/>
      <c r="Z1252" s="41"/>
      <c r="AA1252" s="41">
        <v>1</v>
      </c>
    </row>
    <row r="1253" spans="1:27" ht="65" x14ac:dyDescent="0.35">
      <c r="A1253" s="11">
        <v>1249</v>
      </c>
      <c r="B1253" s="11" t="s">
        <v>708</v>
      </c>
      <c r="C1253" s="11" t="s">
        <v>709</v>
      </c>
      <c r="D1253" s="11">
        <v>367</v>
      </c>
      <c r="E1253" s="15" t="s">
        <v>710</v>
      </c>
      <c r="F1253" s="19"/>
      <c r="G1253" s="11" t="s">
        <v>711</v>
      </c>
      <c r="H1253" s="15" t="s">
        <v>1381</v>
      </c>
      <c r="I1253" s="11"/>
      <c r="J1253" s="11" t="s">
        <v>434</v>
      </c>
      <c r="K1253" s="11"/>
      <c r="L1253" s="11" t="s">
        <v>432</v>
      </c>
      <c r="M1253" s="11" t="s">
        <v>1147</v>
      </c>
      <c r="N1253" s="10">
        <f t="shared" si="43"/>
        <v>23800</v>
      </c>
      <c r="O1253" s="10">
        <v>23800</v>
      </c>
      <c r="P1253" s="10"/>
      <c r="Q1253" s="10"/>
      <c r="R1253" s="10"/>
      <c r="S1253" s="10"/>
      <c r="T1253" s="10"/>
      <c r="U1253" s="10">
        <f t="shared" si="42"/>
        <v>23800</v>
      </c>
      <c r="V1253" s="10"/>
      <c r="W1253" s="10"/>
      <c r="X1253" s="41"/>
      <c r="Y1253" s="41"/>
      <c r="Z1253" s="41"/>
      <c r="AA1253" s="41">
        <v>1</v>
      </c>
    </row>
    <row r="1254" spans="1:27" ht="143" x14ac:dyDescent="0.35">
      <c r="A1254" s="11">
        <v>1250</v>
      </c>
      <c r="B1254" s="11" t="s">
        <v>639</v>
      </c>
      <c r="C1254" s="11" t="s">
        <v>645</v>
      </c>
      <c r="D1254" s="11">
        <v>153</v>
      </c>
      <c r="E1254" s="15" t="s">
        <v>1319</v>
      </c>
      <c r="F1254" s="19"/>
      <c r="G1254" s="11" t="s">
        <v>63</v>
      </c>
      <c r="H1254" s="15" t="s">
        <v>1382</v>
      </c>
      <c r="I1254" s="11"/>
      <c r="J1254" s="11" t="s">
        <v>434</v>
      </c>
      <c r="K1254" s="11"/>
      <c r="L1254" s="11" t="s">
        <v>432</v>
      </c>
      <c r="M1254" s="11" t="s">
        <v>1147</v>
      </c>
      <c r="N1254" s="10">
        <f t="shared" si="43"/>
        <v>21697</v>
      </c>
      <c r="O1254" s="10">
        <v>21697</v>
      </c>
      <c r="P1254" s="10"/>
      <c r="Q1254" s="10"/>
      <c r="R1254" s="10"/>
      <c r="S1254" s="10"/>
      <c r="T1254" s="10"/>
      <c r="U1254" s="10">
        <f t="shared" si="42"/>
        <v>21697</v>
      </c>
      <c r="V1254" s="10"/>
      <c r="W1254" s="10"/>
      <c r="X1254" s="41"/>
      <c r="Y1254" s="41"/>
      <c r="Z1254" s="41"/>
      <c r="AA1254" s="41">
        <v>1</v>
      </c>
    </row>
    <row r="1255" spans="1:27" ht="91" x14ac:dyDescent="0.35">
      <c r="A1255" s="11">
        <v>1251</v>
      </c>
      <c r="B1255" s="11" t="s">
        <v>618</v>
      </c>
      <c r="C1255" s="11" t="s">
        <v>623</v>
      </c>
      <c r="D1255" s="11">
        <v>84</v>
      </c>
      <c r="E1255" s="15" t="s">
        <v>625</v>
      </c>
      <c r="F1255" s="19"/>
      <c r="G1255" s="11" t="s">
        <v>628</v>
      </c>
      <c r="H1255" s="15" t="s">
        <v>1383</v>
      </c>
      <c r="I1255" s="11"/>
      <c r="J1255" s="11" t="s">
        <v>434</v>
      </c>
      <c r="K1255" s="11"/>
      <c r="L1255" s="11" t="s">
        <v>432</v>
      </c>
      <c r="M1255" s="11" t="s">
        <v>1147</v>
      </c>
      <c r="N1255" s="10">
        <f t="shared" si="43"/>
        <v>19938</v>
      </c>
      <c r="O1255" s="10">
        <v>19938</v>
      </c>
      <c r="P1255" s="10"/>
      <c r="Q1255" s="10"/>
      <c r="R1255" s="10"/>
      <c r="S1255" s="10"/>
      <c r="T1255" s="10"/>
      <c r="U1255" s="10">
        <f t="shared" si="42"/>
        <v>19938</v>
      </c>
      <c r="V1255" s="10"/>
      <c r="W1255" s="10"/>
      <c r="X1255" s="41"/>
      <c r="Y1255" s="41"/>
      <c r="Z1255" s="41"/>
      <c r="AA1255" s="41">
        <v>1</v>
      </c>
    </row>
    <row r="1256" spans="1:27" ht="65" x14ac:dyDescent="0.35">
      <c r="A1256" s="11">
        <v>1252</v>
      </c>
      <c r="B1256" s="11" t="s">
        <v>723</v>
      </c>
      <c r="C1256" s="11" t="s">
        <v>724</v>
      </c>
      <c r="D1256" s="11">
        <v>407</v>
      </c>
      <c r="E1256" s="15" t="s">
        <v>727</v>
      </c>
      <c r="F1256" s="19"/>
      <c r="G1256" s="11" t="s">
        <v>72</v>
      </c>
      <c r="H1256" s="15" t="s">
        <v>1384</v>
      </c>
      <c r="I1256" s="11"/>
      <c r="J1256" s="11" t="s">
        <v>434</v>
      </c>
      <c r="K1256" s="11"/>
      <c r="L1256" s="11" t="s">
        <v>432</v>
      </c>
      <c r="M1256" s="11" t="s">
        <v>1147</v>
      </c>
      <c r="N1256" s="10">
        <f t="shared" si="43"/>
        <v>30000</v>
      </c>
      <c r="O1256" s="10">
        <v>30000</v>
      </c>
      <c r="P1256" s="10"/>
      <c r="Q1256" s="10"/>
      <c r="R1256" s="10"/>
      <c r="S1256" s="10"/>
      <c r="T1256" s="10"/>
      <c r="U1256" s="10">
        <f t="shared" si="42"/>
        <v>30000</v>
      </c>
      <c r="V1256" s="10"/>
      <c r="W1256" s="10"/>
      <c r="X1256" s="41"/>
      <c r="Y1256" s="41"/>
      <c r="Z1256" s="41"/>
      <c r="AA1256" s="41">
        <v>1</v>
      </c>
    </row>
    <row r="1257" spans="1:27" ht="52" x14ac:dyDescent="0.35">
      <c r="A1257" s="11">
        <v>1253</v>
      </c>
      <c r="B1257" s="11" t="s">
        <v>723</v>
      </c>
      <c r="C1257" s="11" t="s">
        <v>724</v>
      </c>
      <c r="D1257" s="11">
        <v>408</v>
      </c>
      <c r="E1257" s="15" t="s">
        <v>728</v>
      </c>
      <c r="F1257" s="19"/>
      <c r="G1257" s="11" t="s">
        <v>729</v>
      </c>
      <c r="H1257" s="15" t="s">
        <v>1385</v>
      </c>
      <c r="I1257" s="11"/>
      <c r="J1257" s="11" t="s">
        <v>434</v>
      </c>
      <c r="K1257" s="11"/>
      <c r="L1257" s="11" t="s">
        <v>432</v>
      </c>
      <c r="M1257" s="11" t="s">
        <v>1147</v>
      </c>
      <c r="N1257" s="10">
        <f t="shared" si="43"/>
        <v>46782</v>
      </c>
      <c r="O1257" s="10">
        <v>46782</v>
      </c>
      <c r="P1257" s="10"/>
      <c r="Q1257" s="10"/>
      <c r="R1257" s="10"/>
      <c r="S1257" s="10"/>
      <c r="T1257" s="10"/>
      <c r="U1257" s="10">
        <f t="shared" si="42"/>
        <v>46782</v>
      </c>
      <c r="V1257" s="10"/>
      <c r="W1257" s="10"/>
      <c r="X1257" s="41"/>
      <c r="Y1257" s="41"/>
      <c r="Z1257" s="41"/>
      <c r="AA1257" s="41">
        <v>1</v>
      </c>
    </row>
    <row r="1258" spans="1:27" ht="52" x14ac:dyDescent="0.35">
      <c r="A1258" s="11">
        <v>1254</v>
      </c>
      <c r="B1258" s="11" t="s">
        <v>723</v>
      </c>
      <c r="C1258" s="11" t="s">
        <v>724</v>
      </c>
      <c r="D1258" s="11">
        <v>408</v>
      </c>
      <c r="E1258" s="15" t="s">
        <v>728</v>
      </c>
      <c r="F1258" s="19"/>
      <c r="G1258" s="11" t="s">
        <v>729</v>
      </c>
      <c r="H1258" s="15" t="s">
        <v>1386</v>
      </c>
      <c r="I1258" s="11"/>
      <c r="J1258" s="11" t="s">
        <v>434</v>
      </c>
      <c r="K1258" s="11"/>
      <c r="L1258" s="11" t="s">
        <v>432</v>
      </c>
      <c r="M1258" s="11" t="s">
        <v>1147</v>
      </c>
      <c r="N1258" s="10">
        <f t="shared" si="43"/>
        <v>46246</v>
      </c>
      <c r="O1258" s="10">
        <v>46246</v>
      </c>
      <c r="P1258" s="10"/>
      <c r="Q1258" s="10"/>
      <c r="R1258" s="10"/>
      <c r="S1258" s="10"/>
      <c r="T1258" s="10"/>
      <c r="U1258" s="10">
        <f t="shared" si="42"/>
        <v>46246</v>
      </c>
      <c r="V1258" s="10"/>
      <c r="W1258" s="10"/>
      <c r="X1258" s="41"/>
      <c r="Y1258" s="41"/>
      <c r="Z1258" s="41"/>
      <c r="AA1258" s="41">
        <v>1</v>
      </c>
    </row>
    <row r="1259" spans="1:27" ht="52" x14ac:dyDescent="0.35">
      <c r="A1259" s="11">
        <v>1255</v>
      </c>
      <c r="B1259" s="11" t="s">
        <v>723</v>
      </c>
      <c r="C1259" s="11" t="s">
        <v>724</v>
      </c>
      <c r="D1259" s="11">
        <v>408</v>
      </c>
      <c r="E1259" s="15" t="s">
        <v>728</v>
      </c>
      <c r="F1259" s="19"/>
      <c r="G1259" s="11" t="s">
        <v>729</v>
      </c>
      <c r="H1259" s="15" t="s">
        <v>1387</v>
      </c>
      <c r="I1259" s="11"/>
      <c r="J1259" s="11" t="s">
        <v>434</v>
      </c>
      <c r="K1259" s="11"/>
      <c r="L1259" s="11" t="s">
        <v>432</v>
      </c>
      <c r="M1259" s="11" t="s">
        <v>1147</v>
      </c>
      <c r="N1259" s="10">
        <f t="shared" si="43"/>
        <v>40956</v>
      </c>
      <c r="O1259" s="10">
        <v>40956</v>
      </c>
      <c r="P1259" s="10"/>
      <c r="Q1259" s="10"/>
      <c r="R1259" s="10"/>
      <c r="S1259" s="10"/>
      <c r="T1259" s="10"/>
      <c r="U1259" s="10">
        <f t="shared" si="42"/>
        <v>40956</v>
      </c>
      <c r="V1259" s="10"/>
      <c r="W1259" s="10"/>
      <c r="X1259" s="41"/>
      <c r="Y1259" s="41"/>
      <c r="Z1259" s="41"/>
      <c r="AA1259" s="41">
        <v>1</v>
      </c>
    </row>
    <row r="1260" spans="1:27" ht="39" x14ac:dyDescent="0.35">
      <c r="A1260" s="11">
        <v>1256</v>
      </c>
      <c r="B1260" s="11" t="s">
        <v>672</v>
      </c>
      <c r="C1260" s="11" t="s">
        <v>673</v>
      </c>
      <c r="D1260" s="11">
        <v>292</v>
      </c>
      <c r="E1260" s="15" t="s">
        <v>694</v>
      </c>
      <c r="F1260" s="19"/>
      <c r="G1260" s="11" t="s">
        <v>407</v>
      </c>
      <c r="H1260" s="15" t="s">
        <v>1388</v>
      </c>
      <c r="I1260" s="11"/>
      <c r="J1260" s="11" t="s">
        <v>434</v>
      </c>
      <c r="K1260" s="11"/>
      <c r="L1260" s="11" t="s">
        <v>432</v>
      </c>
      <c r="M1260" s="11" t="s">
        <v>1147</v>
      </c>
      <c r="N1260" s="10">
        <f t="shared" si="43"/>
        <v>33000</v>
      </c>
      <c r="O1260" s="10">
        <v>33000</v>
      </c>
      <c r="P1260" s="10"/>
      <c r="Q1260" s="10"/>
      <c r="R1260" s="10"/>
      <c r="S1260" s="10"/>
      <c r="T1260" s="10"/>
      <c r="U1260" s="10">
        <f t="shared" si="42"/>
        <v>33000</v>
      </c>
      <c r="V1260" s="10"/>
      <c r="W1260" s="10"/>
      <c r="X1260" s="41"/>
      <c r="Y1260" s="41"/>
      <c r="Z1260" s="41"/>
      <c r="AA1260" s="41">
        <v>1</v>
      </c>
    </row>
    <row r="1261" spans="1:27" ht="52" x14ac:dyDescent="0.35">
      <c r="A1261" s="11">
        <v>1257</v>
      </c>
      <c r="B1261" s="11" t="s">
        <v>723</v>
      </c>
      <c r="C1261" s="11" t="s">
        <v>724</v>
      </c>
      <c r="D1261" s="11">
        <v>408</v>
      </c>
      <c r="E1261" s="15" t="s">
        <v>728</v>
      </c>
      <c r="F1261" s="19"/>
      <c r="G1261" s="11" t="s">
        <v>729</v>
      </c>
      <c r="H1261" s="15" t="s">
        <v>1389</v>
      </c>
      <c r="I1261" s="11"/>
      <c r="J1261" s="11" t="s">
        <v>434</v>
      </c>
      <c r="K1261" s="11"/>
      <c r="L1261" s="11" t="s">
        <v>432</v>
      </c>
      <c r="M1261" s="11" t="s">
        <v>1147</v>
      </c>
      <c r="N1261" s="10">
        <f t="shared" si="43"/>
        <v>22560</v>
      </c>
      <c r="O1261" s="10">
        <v>22560</v>
      </c>
      <c r="P1261" s="10"/>
      <c r="Q1261" s="10"/>
      <c r="R1261" s="10"/>
      <c r="S1261" s="10"/>
      <c r="T1261" s="10"/>
      <c r="U1261" s="10">
        <f t="shared" si="42"/>
        <v>22560</v>
      </c>
      <c r="V1261" s="10"/>
      <c r="W1261" s="10"/>
      <c r="X1261" s="41"/>
      <c r="Y1261" s="41"/>
      <c r="Z1261" s="41"/>
      <c r="AA1261" s="41">
        <v>1</v>
      </c>
    </row>
    <row r="1262" spans="1:27" ht="39" x14ac:dyDescent="0.35">
      <c r="A1262" s="11">
        <v>1258</v>
      </c>
      <c r="B1262" s="11" t="s">
        <v>723</v>
      </c>
      <c r="C1262" s="11" t="s">
        <v>724</v>
      </c>
      <c r="D1262" s="11">
        <v>411</v>
      </c>
      <c r="E1262" s="15" t="s">
        <v>926</v>
      </c>
      <c r="F1262" s="19"/>
      <c r="G1262" s="11" t="s">
        <v>72</v>
      </c>
      <c r="H1262" s="15" t="s">
        <v>1390</v>
      </c>
      <c r="I1262" s="11"/>
      <c r="J1262" s="11" t="s">
        <v>434</v>
      </c>
      <c r="K1262" s="11"/>
      <c r="L1262" s="11" t="s">
        <v>432</v>
      </c>
      <c r="M1262" s="11" t="s">
        <v>1147</v>
      </c>
      <c r="N1262" s="10">
        <f t="shared" si="43"/>
        <v>32764</v>
      </c>
      <c r="O1262" s="10">
        <v>32764</v>
      </c>
      <c r="P1262" s="10"/>
      <c r="Q1262" s="10"/>
      <c r="R1262" s="10"/>
      <c r="S1262" s="10"/>
      <c r="T1262" s="10"/>
      <c r="U1262" s="10">
        <f t="shared" si="42"/>
        <v>32764</v>
      </c>
      <c r="V1262" s="10"/>
      <c r="W1262" s="10"/>
      <c r="X1262" s="41"/>
      <c r="Y1262" s="41"/>
      <c r="Z1262" s="41"/>
      <c r="AA1262" s="41">
        <v>1</v>
      </c>
    </row>
    <row r="1263" spans="1:27" ht="39" x14ac:dyDescent="0.35">
      <c r="A1263" s="11">
        <v>1259</v>
      </c>
      <c r="B1263" s="16" t="s">
        <v>639</v>
      </c>
      <c r="C1263" s="16" t="s">
        <v>645</v>
      </c>
      <c r="D1263" s="11">
        <v>183</v>
      </c>
      <c r="E1263" s="15" t="s">
        <v>651</v>
      </c>
      <c r="F1263" s="19"/>
      <c r="G1263" s="11" t="s">
        <v>63</v>
      </c>
      <c r="H1263" s="15" t="s">
        <v>1391</v>
      </c>
      <c r="I1263" s="11"/>
      <c r="J1263" s="11" t="s">
        <v>434</v>
      </c>
      <c r="K1263" s="11"/>
      <c r="L1263" s="11" t="s">
        <v>432</v>
      </c>
      <c r="M1263" s="11" t="s">
        <v>1147</v>
      </c>
      <c r="N1263" s="10">
        <f t="shared" si="43"/>
        <v>55076</v>
      </c>
      <c r="O1263" s="10">
        <v>55076</v>
      </c>
      <c r="P1263" s="10"/>
      <c r="Q1263" s="10"/>
      <c r="R1263" s="10"/>
      <c r="S1263" s="10"/>
      <c r="T1263" s="10"/>
      <c r="U1263" s="10">
        <f t="shared" si="42"/>
        <v>55076</v>
      </c>
      <c r="V1263" s="10"/>
      <c r="W1263" s="10"/>
      <c r="X1263" s="41"/>
      <c r="Y1263" s="41"/>
      <c r="Z1263" s="41"/>
      <c r="AA1263" s="41">
        <v>1</v>
      </c>
    </row>
    <row r="1264" spans="1:27" ht="65" x14ac:dyDescent="0.35">
      <c r="A1264" s="11">
        <v>1260</v>
      </c>
      <c r="B1264" s="11" t="s">
        <v>618</v>
      </c>
      <c r="C1264" s="11" t="s">
        <v>633</v>
      </c>
      <c r="D1264" s="11">
        <v>121</v>
      </c>
      <c r="E1264" s="15" t="s">
        <v>638</v>
      </c>
      <c r="F1264" s="14"/>
      <c r="G1264" s="11" t="s">
        <v>632</v>
      </c>
      <c r="H1264" s="15" t="s">
        <v>1392</v>
      </c>
      <c r="I1264" s="11"/>
      <c r="J1264" s="11" t="s">
        <v>66</v>
      </c>
      <c r="K1264" s="11"/>
      <c r="L1264" s="11" t="s">
        <v>25</v>
      </c>
      <c r="M1264" s="11" t="s">
        <v>616</v>
      </c>
      <c r="N1264" s="10">
        <f t="shared" si="43"/>
        <v>93800000</v>
      </c>
      <c r="O1264" s="10"/>
      <c r="P1264" s="10">
        <v>93800000</v>
      </c>
      <c r="Q1264" s="10"/>
      <c r="R1264" s="10"/>
      <c r="S1264" s="10"/>
      <c r="T1264" s="10"/>
      <c r="U1264" s="10">
        <f t="shared" si="42"/>
        <v>93800000</v>
      </c>
      <c r="V1264" s="10"/>
      <c r="W1264" s="10"/>
      <c r="X1264" s="10"/>
      <c r="Y1264" s="10"/>
      <c r="Z1264" s="10"/>
      <c r="AA1264" s="41">
        <v>1</v>
      </c>
    </row>
    <row r="1265" spans="1:27" ht="117" x14ac:dyDescent="0.35">
      <c r="A1265" s="11">
        <v>1261</v>
      </c>
      <c r="B1265" s="11" t="s">
        <v>652</v>
      </c>
      <c r="C1265" s="11" t="s">
        <v>662</v>
      </c>
      <c r="D1265" s="11">
        <v>225</v>
      </c>
      <c r="E1265" s="15" t="s">
        <v>1393</v>
      </c>
      <c r="F1265" s="14"/>
      <c r="G1265" s="11" t="s">
        <v>632</v>
      </c>
      <c r="H1265" s="15" t="s">
        <v>1394</v>
      </c>
      <c r="I1265" s="11"/>
      <c r="J1265" s="11" t="s">
        <v>76</v>
      </c>
      <c r="K1265" s="11"/>
      <c r="L1265" s="11" t="s">
        <v>25</v>
      </c>
      <c r="M1265" s="11" t="s">
        <v>616</v>
      </c>
      <c r="N1265" s="10">
        <f t="shared" si="43"/>
        <v>1400000</v>
      </c>
      <c r="O1265" s="10"/>
      <c r="P1265" s="10">
        <v>1400000</v>
      </c>
      <c r="Q1265" s="10"/>
      <c r="R1265" s="10"/>
      <c r="S1265" s="10"/>
      <c r="T1265" s="10"/>
      <c r="U1265" s="10">
        <f t="shared" si="42"/>
        <v>1400000</v>
      </c>
      <c r="V1265" s="10"/>
      <c r="W1265" s="10"/>
      <c r="X1265" s="10"/>
      <c r="Y1265" s="10"/>
      <c r="Z1265" s="10"/>
      <c r="AA1265" s="41">
        <v>1</v>
      </c>
    </row>
    <row r="1266" spans="1:27" ht="78" x14ac:dyDescent="0.35">
      <c r="A1266" s="11">
        <v>1262</v>
      </c>
      <c r="B1266" s="11" t="s">
        <v>723</v>
      </c>
      <c r="C1266" s="11" t="s">
        <v>724</v>
      </c>
      <c r="D1266" s="11">
        <v>410</v>
      </c>
      <c r="E1266" s="15" t="s">
        <v>730</v>
      </c>
      <c r="F1266" s="14"/>
      <c r="G1266" s="11" t="s">
        <v>731</v>
      </c>
      <c r="H1266" s="15" t="s">
        <v>1395</v>
      </c>
      <c r="I1266" s="11"/>
      <c r="J1266" s="11" t="s">
        <v>72</v>
      </c>
      <c r="K1266" s="11"/>
      <c r="L1266" s="11" t="s">
        <v>25</v>
      </c>
      <c r="M1266" s="11" t="s">
        <v>616</v>
      </c>
      <c r="N1266" s="10">
        <f t="shared" si="43"/>
        <v>6200000</v>
      </c>
      <c r="O1266" s="10"/>
      <c r="P1266" s="10">
        <v>6200000</v>
      </c>
      <c r="Q1266" s="10"/>
      <c r="R1266" s="10"/>
      <c r="S1266" s="10"/>
      <c r="T1266" s="10"/>
      <c r="U1266" s="10">
        <f t="shared" si="42"/>
        <v>6200000</v>
      </c>
      <c r="V1266" s="10"/>
      <c r="W1266" s="10"/>
      <c r="X1266" s="10"/>
      <c r="Y1266" s="10"/>
      <c r="Z1266" s="10"/>
      <c r="AA1266" s="41">
        <v>1</v>
      </c>
    </row>
    <row r="1267" spans="1:27" ht="52" x14ac:dyDescent="0.35">
      <c r="A1267" s="11">
        <v>1263</v>
      </c>
      <c r="B1267" s="16" t="s">
        <v>652</v>
      </c>
      <c r="C1267" s="16" t="s">
        <v>653</v>
      </c>
      <c r="D1267" s="11">
        <v>200</v>
      </c>
      <c r="E1267" s="18" t="s">
        <v>654</v>
      </c>
      <c r="F1267" s="19"/>
      <c r="G1267" s="11" t="s">
        <v>655</v>
      </c>
      <c r="H1267" s="15" t="s">
        <v>547</v>
      </c>
      <c r="I1267" s="11" t="s">
        <v>480</v>
      </c>
      <c r="J1267" s="11" t="s">
        <v>59</v>
      </c>
      <c r="K1267" s="11"/>
      <c r="L1267" s="11" t="s">
        <v>440</v>
      </c>
      <c r="M1267" s="11" t="s">
        <v>555</v>
      </c>
      <c r="N1267" s="10">
        <f t="shared" si="43"/>
        <v>842335.89999999991</v>
      </c>
      <c r="O1267" s="10">
        <v>408448.88</v>
      </c>
      <c r="P1267" s="10"/>
      <c r="Q1267" s="10"/>
      <c r="R1267" s="10">
        <v>433887.01999999996</v>
      </c>
      <c r="S1267" s="10"/>
      <c r="T1267" s="10"/>
      <c r="U1267" s="10"/>
      <c r="V1267" s="10">
        <f t="shared" ref="V1267:V1330" si="44">N1267</f>
        <v>842335.89999999991</v>
      </c>
      <c r="W1267" s="10"/>
      <c r="X1267" s="41"/>
      <c r="Y1267" s="41"/>
      <c r="Z1267" s="41"/>
      <c r="AA1267" s="41"/>
    </row>
    <row r="1268" spans="1:27" ht="52" x14ac:dyDescent="0.35">
      <c r="A1268" s="11">
        <v>1264</v>
      </c>
      <c r="B1268" s="16" t="s">
        <v>652</v>
      </c>
      <c r="C1268" s="16" t="s">
        <v>653</v>
      </c>
      <c r="D1268" s="11">
        <v>200</v>
      </c>
      <c r="E1268" s="18" t="s">
        <v>654</v>
      </c>
      <c r="F1268" s="19"/>
      <c r="G1268" s="11" t="s">
        <v>655</v>
      </c>
      <c r="H1268" s="15" t="s">
        <v>548</v>
      </c>
      <c r="I1268" s="11" t="s">
        <v>481</v>
      </c>
      <c r="J1268" s="11" t="s">
        <v>59</v>
      </c>
      <c r="K1268" s="11"/>
      <c r="L1268" s="11" t="s">
        <v>440</v>
      </c>
      <c r="M1268" s="11" t="s">
        <v>555</v>
      </c>
      <c r="N1268" s="10">
        <f t="shared" si="43"/>
        <v>5989804.4000000004</v>
      </c>
      <c r="O1268" s="10">
        <v>5091333.75</v>
      </c>
      <c r="P1268" s="10">
        <v>898470.65</v>
      </c>
      <c r="Q1268" s="10"/>
      <c r="R1268" s="10"/>
      <c r="S1268" s="10"/>
      <c r="T1268" s="10"/>
      <c r="U1268" s="10"/>
      <c r="V1268" s="10">
        <f t="shared" si="44"/>
        <v>5989804.4000000004</v>
      </c>
      <c r="W1268" s="10"/>
      <c r="X1268" s="41"/>
      <c r="Y1268" s="41"/>
      <c r="Z1268" s="41"/>
      <c r="AA1268" s="41"/>
    </row>
    <row r="1269" spans="1:27" ht="52" x14ac:dyDescent="0.35">
      <c r="A1269" s="11">
        <v>1265</v>
      </c>
      <c r="B1269" s="16" t="s">
        <v>652</v>
      </c>
      <c r="C1269" s="16" t="s">
        <v>653</v>
      </c>
      <c r="D1269" s="11">
        <v>200</v>
      </c>
      <c r="E1269" s="18" t="s">
        <v>654</v>
      </c>
      <c r="F1269" s="19"/>
      <c r="G1269" s="11" t="s">
        <v>655</v>
      </c>
      <c r="H1269" s="15" t="s">
        <v>549</v>
      </c>
      <c r="I1269" s="11" t="s">
        <v>482</v>
      </c>
      <c r="J1269" s="11" t="s">
        <v>59</v>
      </c>
      <c r="K1269" s="11"/>
      <c r="L1269" s="11" t="s">
        <v>440</v>
      </c>
      <c r="M1269" s="11" t="s">
        <v>555</v>
      </c>
      <c r="N1269" s="10">
        <f t="shared" si="43"/>
        <v>2504912.2400000002</v>
      </c>
      <c r="O1269" s="10">
        <v>1003520.3000000005</v>
      </c>
      <c r="P1269" s="10"/>
      <c r="Q1269" s="10"/>
      <c r="R1269" s="10">
        <v>1501391.9399999995</v>
      </c>
      <c r="S1269" s="10"/>
      <c r="T1269" s="10"/>
      <c r="U1269" s="10"/>
      <c r="V1269" s="10">
        <f t="shared" si="44"/>
        <v>2504912.2400000002</v>
      </c>
      <c r="W1269" s="10"/>
      <c r="X1269" s="41"/>
      <c r="Y1269" s="41"/>
      <c r="Z1269" s="41"/>
      <c r="AA1269" s="41"/>
    </row>
    <row r="1270" spans="1:27" ht="91" x14ac:dyDescent="0.35">
      <c r="A1270" s="11">
        <v>1266</v>
      </c>
      <c r="B1270" s="16" t="s">
        <v>652</v>
      </c>
      <c r="C1270" s="29" t="s">
        <v>662</v>
      </c>
      <c r="D1270" s="11">
        <v>221</v>
      </c>
      <c r="E1270" s="32" t="s">
        <v>663</v>
      </c>
      <c r="F1270" s="19"/>
      <c r="G1270" s="11" t="s">
        <v>666</v>
      </c>
      <c r="H1270" s="15" t="s">
        <v>550</v>
      </c>
      <c r="I1270" s="11" t="s">
        <v>483</v>
      </c>
      <c r="J1270" s="11" t="s">
        <v>59</v>
      </c>
      <c r="K1270" s="11"/>
      <c r="L1270" s="11" t="s">
        <v>440</v>
      </c>
      <c r="M1270" s="11" t="s">
        <v>555</v>
      </c>
      <c r="N1270" s="10">
        <f t="shared" si="43"/>
        <v>2757530.84</v>
      </c>
      <c r="O1270" s="10">
        <v>1524367.6</v>
      </c>
      <c r="P1270" s="10">
        <v>211021.25000000003</v>
      </c>
      <c r="Q1270" s="10"/>
      <c r="R1270" s="10">
        <v>1022141.9899999999</v>
      </c>
      <c r="S1270" s="10"/>
      <c r="T1270" s="10"/>
      <c r="U1270" s="10"/>
      <c r="V1270" s="10">
        <f t="shared" si="44"/>
        <v>2757530.84</v>
      </c>
      <c r="W1270" s="10"/>
      <c r="X1270" s="41"/>
      <c r="Y1270" s="41"/>
      <c r="Z1270" s="41"/>
      <c r="AA1270" s="41"/>
    </row>
    <row r="1271" spans="1:27" ht="39" x14ac:dyDescent="0.35">
      <c r="A1271" s="11">
        <v>1267</v>
      </c>
      <c r="B1271" s="16" t="s">
        <v>652</v>
      </c>
      <c r="C1271" s="16" t="s">
        <v>667</v>
      </c>
      <c r="D1271" s="11">
        <v>240</v>
      </c>
      <c r="E1271" s="32" t="s">
        <v>668</v>
      </c>
      <c r="F1271" s="19"/>
      <c r="G1271" s="11" t="s">
        <v>671</v>
      </c>
      <c r="H1271" s="15" t="s">
        <v>551</v>
      </c>
      <c r="I1271" s="11" t="s">
        <v>484</v>
      </c>
      <c r="J1271" s="11" t="s">
        <v>59</v>
      </c>
      <c r="K1271" s="11"/>
      <c r="L1271" s="11" t="s">
        <v>440</v>
      </c>
      <c r="M1271" s="11" t="s">
        <v>555</v>
      </c>
      <c r="N1271" s="10">
        <f t="shared" si="43"/>
        <v>719670.2</v>
      </c>
      <c r="O1271" s="10">
        <v>611719.67999999993</v>
      </c>
      <c r="P1271" s="10">
        <v>107950.51999999999</v>
      </c>
      <c r="Q1271" s="10"/>
      <c r="R1271" s="10"/>
      <c r="S1271" s="10"/>
      <c r="T1271" s="10"/>
      <c r="U1271" s="10"/>
      <c r="V1271" s="10">
        <f t="shared" si="44"/>
        <v>719670.2</v>
      </c>
      <c r="W1271" s="10"/>
      <c r="X1271" s="41"/>
      <c r="Y1271" s="41"/>
      <c r="Z1271" s="41"/>
      <c r="AA1271" s="41"/>
    </row>
    <row r="1272" spans="1:27" ht="91" x14ac:dyDescent="0.35">
      <c r="A1272" s="11">
        <v>1268</v>
      </c>
      <c r="B1272" s="16" t="s">
        <v>652</v>
      </c>
      <c r="C1272" s="29" t="s">
        <v>662</v>
      </c>
      <c r="D1272" s="11">
        <v>221</v>
      </c>
      <c r="E1272" s="32" t="s">
        <v>663</v>
      </c>
      <c r="F1272" s="19"/>
      <c r="G1272" s="11" t="s">
        <v>666</v>
      </c>
      <c r="H1272" s="15" t="s">
        <v>677</v>
      </c>
      <c r="I1272" s="11" t="s">
        <v>675</v>
      </c>
      <c r="J1272" s="11" t="s">
        <v>59</v>
      </c>
      <c r="K1272" s="11" t="s">
        <v>407</v>
      </c>
      <c r="L1272" s="11" t="s">
        <v>440</v>
      </c>
      <c r="M1272" s="11" t="s">
        <v>555</v>
      </c>
      <c r="N1272" s="10">
        <f t="shared" si="43"/>
        <v>1252178.8500000001</v>
      </c>
      <c r="O1272" s="10">
        <v>779512.62</v>
      </c>
      <c r="P1272" s="10">
        <v>46786.54</v>
      </c>
      <c r="Q1272" s="10"/>
      <c r="R1272" s="10">
        <v>425879.69</v>
      </c>
      <c r="S1272" s="10"/>
      <c r="T1272" s="10"/>
      <c r="U1272" s="10"/>
      <c r="V1272" s="10">
        <f t="shared" si="44"/>
        <v>1252178.8500000001</v>
      </c>
      <c r="W1272" s="10"/>
      <c r="X1272" s="41"/>
      <c r="Y1272" s="41"/>
      <c r="Z1272" s="41"/>
      <c r="AA1272" s="41"/>
    </row>
    <row r="1273" spans="1:27" ht="52" x14ac:dyDescent="0.35">
      <c r="A1273" s="11">
        <v>1269</v>
      </c>
      <c r="B1273" s="16" t="s">
        <v>672</v>
      </c>
      <c r="C1273" s="16" t="s">
        <v>695</v>
      </c>
      <c r="D1273" s="11">
        <v>315</v>
      </c>
      <c r="E1273" s="18" t="s">
        <v>697</v>
      </c>
      <c r="F1273" s="19"/>
      <c r="G1273" s="11" t="s">
        <v>179</v>
      </c>
      <c r="H1273" s="15" t="s">
        <v>552</v>
      </c>
      <c r="I1273" s="11" t="s">
        <v>485</v>
      </c>
      <c r="J1273" s="11" t="s">
        <v>179</v>
      </c>
      <c r="K1273" s="11"/>
      <c r="L1273" s="11" t="s">
        <v>440</v>
      </c>
      <c r="M1273" s="11" t="s">
        <v>555</v>
      </c>
      <c r="N1273" s="10">
        <f t="shared" si="43"/>
        <v>9806447.4899999984</v>
      </c>
      <c r="O1273" s="10">
        <v>8335480.379999999</v>
      </c>
      <c r="P1273" s="10"/>
      <c r="Q1273" s="10"/>
      <c r="R1273" s="10">
        <v>1470967.1099999999</v>
      </c>
      <c r="S1273" s="10"/>
      <c r="T1273" s="10"/>
      <c r="U1273" s="10"/>
      <c r="V1273" s="10">
        <f t="shared" si="44"/>
        <v>9806447.4899999984</v>
      </c>
      <c r="W1273" s="10"/>
      <c r="X1273" s="41"/>
      <c r="Y1273" s="41"/>
      <c r="Z1273" s="41"/>
      <c r="AA1273" s="41"/>
    </row>
    <row r="1274" spans="1:27" ht="91" x14ac:dyDescent="0.35">
      <c r="A1274" s="11">
        <v>1270</v>
      </c>
      <c r="B1274" s="16" t="s">
        <v>672</v>
      </c>
      <c r="C1274" s="16" t="s">
        <v>695</v>
      </c>
      <c r="D1274" s="11">
        <v>316</v>
      </c>
      <c r="E1274" s="18" t="s">
        <v>698</v>
      </c>
      <c r="F1274" s="19"/>
      <c r="G1274" s="11" t="s">
        <v>699</v>
      </c>
      <c r="H1274" s="15" t="s">
        <v>553</v>
      </c>
      <c r="I1274" s="11" t="s">
        <v>486</v>
      </c>
      <c r="J1274" s="11" t="s">
        <v>407</v>
      </c>
      <c r="K1274" s="11"/>
      <c r="L1274" s="11" t="s">
        <v>440</v>
      </c>
      <c r="M1274" s="11" t="s">
        <v>555</v>
      </c>
      <c r="N1274" s="10">
        <f t="shared" si="43"/>
        <v>21704101.5</v>
      </c>
      <c r="O1274" s="10">
        <v>18449205.079999998</v>
      </c>
      <c r="P1274" s="10">
        <v>3254896.42</v>
      </c>
      <c r="Q1274" s="10"/>
      <c r="R1274" s="10"/>
      <c r="S1274" s="10"/>
      <c r="T1274" s="10"/>
      <c r="U1274" s="10"/>
      <c r="V1274" s="10">
        <f t="shared" si="44"/>
        <v>21704101.5</v>
      </c>
      <c r="W1274" s="10"/>
      <c r="X1274" s="41"/>
      <c r="Y1274" s="41"/>
      <c r="Z1274" s="41"/>
      <c r="AA1274" s="41"/>
    </row>
    <row r="1275" spans="1:27" ht="78" x14ac:dyDescent="0.35">
      <c r="A1275" s="11">
        <v>1271</v>
      </c>
      <c r="B1275" s="16" t="s">
        <v>672</v>
      </c>
      <c r="C1275" s="16" t="s">
        <v>695</v>
      </c>
      <c r="D1275" s="11">
        <v>317</v>
      </c>
      <c r="E1275" s="32" t="s">
        <v>700</v>
      </c>
      <c r="F1275" s="19"/>
      <c r="G1275" s="11" t="s">
        <v>701</v>
      </c>
      <c r="H1275" s="15" t="s">
        <v>554</v>
      </c>
      <c r="I1275" s="11" t="s">
        <v>487</v>
      </c>
      <c r="J1275" s="11" t="s">
        <v>407</v>
      </c>
      <c r="K1275" s="11"/>
      <c r="L1275" s="11" t="s">
        <v>440</v>
      </c>
      <c r="M1275" s="11" t="s">
        <v>555</v>
      </c>
      <c r="N1275" s="10">
        <f t="shared" si="43"/>
        <v>1269237.6200000001</v>
      </c>
      <c r="O1275" s="10">
        <v>1078851.98</v>
      </c>
      <c r="P1275" s="10">
        <v>190385.64</v>
      </c>
      <c r="Q1275" s="10"/>
      <c r="R1275" s="10"/>
      <c r="S1275" s="10"/>
      <c r="T1275" s="10"/>
      <c r="U1275" s="10"/>
      <c r="V1275" s="10">
        <f t="shared" si="44"/>
        <v>1269237.6200000001</v>
      </c>
      <c r="W1275" s="10"/>
      <c r="X1275" s="41"/>
      <c r="Y1275" s="41"/>
      <c r="Z1275" s="41"/>
      <c r="AA1275" s="41"/>
    </row>
    <row r="1276" spans="1:27" ht="78" x14ac:dyDescent="0.35">
      <c r="A1276" s="11">
        <v>1272</v>
      </c>
      <c r="B1276" s="16" t="s">
        <v>652</v>
      </c>
      <c r="C1276" s="16" t="s">
        <v>667</v>
      </c>
      <c r="D1276" s="11">
        <v>239</v>
      </c>
      <c r="E1276" s="32" t="s">
        <v>679</v>
      </c>
      <c r="F1276" s="19"/>
      <c r="G1276" s="11" t="s">
        <v>680</v>
      </c>
      <c r="H1276" s="15" t="s">
        <v>557</v>
      </c>
      <c r="I1276" s="11" t="s">
        <v>488</v>
      </c>
      <c r="J1276" s="11" t="s">
        <v>59</v>
      </c>
      <c r="K1276" s="11"/>
      <c r="L1276" s="11" t="s">
        <v>440</v>
      </c>
      <c r="M1276" s="11" t="s">
        <v>555</v>
      </c>
      <c r="N1276" s="10">
        <f t="shared" si="43"/>
        <v>18962467.859999999</v>
      </c>
      <c r="O1276" s="10">
        <v>18771749.02</v>
      </c>
      <c r="P1276" s="10">
        <v>190718.84</v>
      </c>
      <c r="Q1276" s="10"/>
      <c r="R1276" s="10"/>
      <c r="S1276" s="10"/>
      <c r="T1276" s="10"/>
      <c r="U1276" s="10"/>
      <c r="V1276" s="10">
        <f t="shared" si="44"/>
        <v>18962467.859999999</v>
      </c>
      <c r="W1276" s="10"/>
      <c r="X1276" s="41"/>
      <c r="Y1276" s="41"/>
      <c r="Z1276" s="41"/>
      <c r="AA1276" s="41"/>
    </row>
    <row r="1277" spans="1:27" ht="52" x14ac:dyDescent="0.35">
      <c r="A1277" s="11">
        <v>1273</v>
      </c>
      <c r="B1277" s="16" t="s">
        <v>652</v>
      </c>
      <c r="C1277" s="16" t="s">
        <v>653</v>
      </c>
      <c r="D1277" s="11">
        <v>202</v>
      </c>
      <c r="E1277" s="15" t="s">
        <v>656</v>
      </c>
      <c r="F1277" s="19"/>
      <c r="G1277" s="11" t="s">
        <v>644</v>
      </c>
      <c r="H1277" s="15" t="s">
        <v>558</v>
      </c>
      <c r="I1277" s="11" t="s">
        <v>489</v>
      </c>
      <c r="J1277" s="11" t="s">
        <v>59</v>
      </c>
      <c r="K1277" s="11"/>
      <c r="L1277" s="11" t="s">
        <v>440</v>
      </c>
      <c r="M1277" s="11" t="s">
        <v>555</v>
      </c>
      <c r="N1277" s="10">
        <f t="shared" si="43"/>
        <v>11753921.470000004</v>
      </c>
      <c r="O1277" s="10">
        <v>4462913.4300000016</v>
      </c>
      <c r="P1277" s="10"/>
      <c r="Q1277" s="10"/>
      <c r="R1277" s="10">
        <v>7291008.0400000028</v>
      </c>
      <c r="S1277" s="10"/>
      <c r="T1277" s="10"/>
      <c r="U1277" s="10"/>
      <c r="V1277" s="10">
        <f t="shared" si="44"/>
        <v>11753921.470000004</v>
      </c>
      <c r="W1277" s="10"/>
      <c r="X1277" s="41"/>
      <c r="Y1277" s="41"/>
      <c r="Z1277" s="41"/>
      <c r="AA1277" s="41"/>
    </row>
    <row r="1278" spans="1:27" ht="65" x14ac:dyDescent="0.35">
      <c r="A1278" s="11">
        <v>1274</v>
      </c>
      <c r="B1278" s="16" t="s">
        <v>652</v>
      </c>
      <c r="C1278" s="16" t="s">
        <v>653</v>
      </c>
      <c r="D1278" s="11">
        <v>203</v>
      </c>
      <c r="E1278" s="18" t="s">
        <v>657</v>
      </c>
      <c r="F1278" s="19"/>
      <c r="G1278" s="11" t="s">
        <v>658</v>
      </c>
      <c r="H1278" s="15" t="s">
        <v>559</v>
      </c>
      <c r="I1278" s="11" t="s">
        <v>490</v>
      </c>
      <c r="J1278" s="11" t="s">
        <v>59</v>
      </c>
      <c r="K1278" s="11"/>
      <c r="L1278" s="11" t="s">
        <v>440</v>
      </c>
      <c r="M1278" s="11" t="s">
        <v>555</v>
      </c>
      <c r="N1278" s="10">
        <f t="shared" si="43"/>
        <v>7536780.8300000001</v>
      </c>
      <c r="O1278" s="10">
        <v>6404758.2999999998</v>
      </c>
      <c r="P1278" s="10">
        <v>1132022.53</v>
      </c>
      <c r="Q1278" s="10"/>
      <c r="R1278" s="10"/>
      <c r="S1278" s="10"/>
      <c r="T1278" s="10"/>
      <c r="U1278" s="10"/>
      <c r="V1278" s="10">
        <f t="shared" si="44"/>
        <v>7536780.8300000001</v>
      </c>
      <c r="W1278" s="10"/>
      <c r="X1278" s="41"/>
      <c r="Y1278" s="41"/>
      <c r="Z1278" s="41"/>
      <c r="AA1278" s="41"/>
    </row>
    <row r="1279" spans="1:27" ht="65" x14ac:dyDescent="0.35">
      <c r="A1279" s="11">
        <v>1275</v>
      </c>
      <c r="B1279" s="16" t="s">
        <v>652</v>
      </c>
      <c r="C1279" s="16" t="s">
        <v>653</v>
      </c>
      <c r="D1279" s="11">
        <v>203</v>
      </c>
      <c r="E1279" s="18" t="s">
        <v>657</v>
      </c>
      <c r="F1279" s="19"/>
      <c r="G1279" s="11" t="s">
        <v>658</v>
      </c>
      <c r="H1279" s="15" t="s">
        <v>560</v>
      </c>
      <c r="I1279" s="11" t="s">
        <v>491</v>
      </c>
      <c r="J1279" s="11" t="s">
        <v>59</v>
      </c>
      <c r="K1279" s="11"/>
      <c r="L1279" s="11" t="s">
        <v>440</v>
      </c>
      <c r="M1279" s="11" t="s">
        <v>555</v>
      </c>
      <c r="N1279" s="10">
        <f t="shared" si="43"/>
        <v>407566.95</v>
      </c>
      <c r="O1279" s="10">
        <v>328398.02</v>
      </c>
      <c r="P1279" s="10"/>
      <c r="Q1279" s="10"/>
      <c r="R1279" s="10">
        <v>79168.930000000008</v>
      </c>
      <c r="S1279" s="10"/>
      <c r="T1279" s="10"/>
      <c r="U1279" s="10"/>
      <c r="V1279" s="10">
        <f t="shared" si="44"/>
        <v>407566.95</v>
      </c>
      <c r="W1279" s="10"/>
      <c r="X1279" s="41"/>
      <c r="Y1279" s="41"/>
      <c r="Z1279" s="41"/>
      <c r="AA1279" s="41"/>
    </row>
    <row r="1280" spans="1:27" ht="91" x14ac:dyDescent="0.35">
      <c r="A1280" s="11">
        <v>1276</v>
      </c>
      <c r="B1280" s="16" t="s">
        <v>672</v>
      </c>
      <c r="C1280" s="16" t="s">
        <v>702</v>
      </c>
      <c r="D1280" s="11">
        <v>332</v>
      </c>
      <c r="E1280" s="18" t="s">
        <v>703</v>
      </c>
      <c r="F1280" s="19"/>
      <c r="G1280" s="11" t="s">
        <v>407</v>
      </c>
      <c r="H1280" s="15" t="s">
        <v>561</v>
      </c>
      <c r="I1280" s="11" t="s">
        <v>492</v>
      </c>
      <c r="J1280" s="11" t="s">
        <v>59</v>
      </c>
      <c r="K1280" s="11"/>
      <c r="L1280" s="11" t="s">
        <v>440</v>
      </c>
      <c r="M1280" s="11" t="s">
        <v>555</v>
      </c>
      <c r="N1280" s="10">
        <f t="shared" si="43"/>
        <v>33486723.779999994</v>
      </c>
      <c r="O1280" s="10">
        <v>25372109.239999998</v>
      </c>
      <c r="P1280" s="10">
        <v>2750586.13</v>
      </c>
      <c r="Q1280" s="10">
        <v>65023.220000000008</v>
      </c>
      <c r="R1280" s="10">
        <v>5299005.1899999995</v>
      </c>
      <c r="S1280" s="10"/>
      <c r="T1280" s="10"/>
      <c r="U1280" s="10"/>
      <c r="V1280" s="10">
        <f t="shared" si="44"/>
        <v>33486723.779999994</v>
      </c>
      <c r="W1280" s="10"/>
      <c r="X1280" s="41"/>
      <c r="Y1280" s="41"/>
      <c r="Z1280" s="41"/>
      <c r="AA1280" s="41"/>
    </row>
    <row r="1281" spans="1:27" ht="130" x14ac:dyDescent="0.35">
      <c r="A1281" s="11">
        <v>1277</v>
      </c>
      <c r="B1281" s="16" t="s">
        <v>723</v>
      </c>
      <c r="C1281" s="16" t="s">
        <v>732</v>
      </c>
      <c r="D1281" s="11">
        <v>429</v>
      </c>
      <c r="E1281" s="18" t="s">
        <v>736</v>
      </c>
      <c r="F1281" s="19"/>
      <c r="G1281" s="11" t="s">
        <v>737</v>
      </c>
      <c r="H1281" s="15" t="s">
        <v>562</v>
      </c>
      <c r="I1281" s="11" t="s">
        <v>493</v>
      </c>
      <c r="J1281" s="11" t="s">
        <v>407</v>
      </c>
      <c r="K1281" s="11"/>
      <c r="L1281" s="11" t="s">
        <v>440</v>
      </c>
      <c r="M1281" s="11" t="s">
        <v>555</v>
      </c>
      <c r="N1281" s="10">
        <f t="shared" si="43"/>
        <v>694623.62999999989</v>
      </c>
      <c r="O1281" s="10"/>
      <c r="P1281" s="10"/>
      <c r="Q1281" s="10">
        <v>573482.71</v>
      </c>
      <c r="R1281" s="10">
        <v>113438.7</v>
      </c>
      <c r="S1281" s="10">
        <v>7702.2199999999957</v>
      </c>
      <c r="T1281" s="10"/>
      <c r="U1281" s="10"/>
      <c r="V1281" s="10">
        <f t="shared" si="44"/>
        <v>694623.62999999989</v>
      </c>
      <c r="W1281" s="10"/>
      <c r="X1281" s="41"/>
      <c r="Y1281" s="41"/>
      <c r="Z1281" s="41"/>
      <c r="AA1281" s="41"/>
    </row>
    <row r="1282" spans="1:27" ht="78" x14ac:dyDescent="0.35">
      <c r="A1282" s="11">
        <v>1278</v>
      </c>
      <c r="B1282" s="16" t="s">
        <v>672</v>
      </c>
      <c r="C1282" s="16" t="s">
        <v>673</v>
      </c>
      <c r="D1282" s="11">
        <v>281</v>
      </c>
      <c r="E1282" s="18" t="s">
        <v>674</v>
      </c>
      <c r="F1282" s="19"/>
      <c r="G1282" s="11" t="s">
        <v>683</v>
      </c>
      <c r="H1282" s="15" t="s">
        <v>567</v>
      </c>
      <c r="I1282" s="11" t="s">
        <v>498</v>
      </c>
      <c r="J1282" s="11" t="s">
        <v>59</v>
      </c>
      <c r="K1282" s="11"/>
      <c r="L1282" s="11" t="s">
        <v>440</v>
      </c>
      <c r="M1282" s="11" t="s">
        <v>555</v>
      </c>
      <c r="N1282" s="10">
        <f t="shared" si="43"/>
        <v>37232953.100000001</v>
      </c>
      <c r="O1282" s="10">
        <v>31471097.239999998</v>
      </c>
      <c r="P1282" s="10">
        <v>5761855.8600000003</v>
      </c>
      <c r="Q1282" s="10"/>
      <c r="R1282" s="10"/>
      <c r="S1282" s="10"/>
      <c r="T1282" s="10"/>
      <c r="U1282" s="10"/>
      <c r="V1282" s="10">
        <f t="shared" si="44"/>
        <v>37232953.100000001</v>
      </c>
      <c r="W1282" s="10"/>
      <c r="X1282" s="41"/>
      <c r="Y1282" s="41"/>
      <c r="Z1282" s="41"/>
      <c r="AA1282" s="41"/>
    </row>
    <row r="1283" spans="1:27" ht="52" x14ac:dyDescent="0.35">
      <c r="A1283" s="11">
        <v>1279</v>
      </c>
      <c r="B1283" s="16" t="s">
        <v>672</v>
      </c>
      <c r="C1283" s="16" t="s">
        <v>702</v>
      </c>
      <c r="D1283" s="11">
        <v>336</v>
      </c>
      <c r="E1283" s="18" t="s">
        <v>704</v>
      </c>
      <c r="F1283" s="19"/>
      <c r="G1283" s="11" t="s">
        <v>407</v>
      </c>
      <c r="H1283" s="15" t="s">
        <v>568</v>
      </c>
      <c r="I1283" s="11" t="s">
        <v>499</v>
      </c>
      <c r="J1283" s="11" t="s">
        <v>59</v>
      </c>
      <c r="K1283" s="11"/>
      <c r="L1283" s="11" t="s">
        <v>440</v>
      </c>
      <c r="M1283" s="11" t="s">
        <v>555</v>
      </c>
      <c r="N1283" s="10">
        <f t="shared" si="43"/>
        <v>12273007.85</v>
      </c>
      <c r="O1283" s="10">
        <v>10432056.779999999</v>
      </c>
      <c r="P1283" s="10">
        <v>1840951.07</v>
      </c>
      <c r="Q1283" s="10"/>
      <c r="R1283" s="10"/>
      <c r="S1283" s="10"/>
      <c r="T1283" s="10"/>
      <c r="U1283" s="10"/>
      <c r="V1283" s="10">
        <f t="shared" si="44"/>
        <v>12273007.85</v>
      </c>
      <c r="W1283" s="10"/>
      <c r="X1283" s="41"/>
      <c r="Y1283" s="41"/>
      <c r="Z1283" s="41"/>
      <c r="AA1283" s="41"/>
    </row>
    <row r="1284" spans="1:27" ht="78" x14ac:dyDescent="0.35">
      <c r="A1284" s="11">
        <v>1280</v>
      </c>
      <c r="B1284" s="16" t="s">
        <v>672</v>
      </c>
      <c r="C1284" s="16" t="s">
        <v>673</v>
      </c>
      <c r="D1284" s="11">
        <v>281</v>
      </c>
      <c r="E1284" s="18" t="s">
        <v>674</v>
      </c>
      <c r="F1284" s="19"/>
      <c r="G1284" s="11" t="s">
        <v>683</v>
      </c>
      <c r="H1284" s="15" t="s">
        <v>569</v>
      </c>
      <c r="I1284" s="11" t="s">
        <v>500</v>
      </c>
      <c r="J1284" s="11" t="s">
        <v>407</v>
      </c>
      <c r="K1284" s="11"/>
      <c r="L1284" s="11" t="s">
        <v>440</v>
      </c>
      <c r="M1284" s="11" t="s">
        <v>555</v>
      </c>
      <c r="N1284" s="10">
        <f t="shared" si="43"/>
        <v>26392227.75</v>
      </c>
      <c r="O1284" s="10">
        <v>16384895.950000005</v>
      </c>
      <c r="P1284" s="10"/>
      <c r="Q1284" s="10">
        <v>8751458.2299999949</v>
      </c>
      <c r="R1284" s="10"/>
      <c r="S1284" s="10">
        <v>1255873.5700000003</v>
      </c>
      <c r="T1284" s="10"/>
      <c r="U1284" s="10"/>
      <c r="V1284" s="10">
        <f t="shared" si="44"/>
        <v>26392227.75</v>
      </c>
      <c r="W1284" s="10"/>
      <c r="X1284" s="41"/>
      <c r="Y1284" s="41"/>
      <c r="Z1284" s="41"/>
      <c r="AA1284" s="41"/>
    </row>
    <row r="1285" spans="1:27" ht="104" x14ac:dyDescent="0.35">
      <c r="A1285" s="11">
        <v>1281</v>
      </c>
      <c r="B1285" s="16" t="s">
        <v>672</v>
      </c>
      <c r="C1285" s="16" t="s">
        <v>673</v>
      </c>
      <c r="D1285" s="11">
        <v>282</v>
      </c>
      <c r="E1285" s="18" t="s">
        <v>684</v>
      </c>
      <c r="F1285" s="19"/>
      <c r="G1285" s="11" t="s">
        <v>685</v>
      </c>
      <c r="H1285" s="15" t="s">
        <v>574</v>
      </c>
      <c r="I1285" s="11" t="s">
        <v>505</v>
      </c>
      <c r="J1285" s="11" t="s">
        <v>407</v>
      </c>
      <c r="K1285" s="11"/>
      <c r="L1285" s="11" t="s">
        <v>440</v>
      </c>
      <c r="M1285" s="11" t="s">
        <v>555</v>
      </c>
      <c r="N1285" s="10">
        <f t="shared" si="43"/>
        <v>2665809.5299999998</v>
      </c>
      <c r="O1285" s="10">
        <v>1152585.7399999998</v>
      </c>
      <c r="P1285" s="10"/>
      <c r="Q1285" s="10">
        <v>1461952.56</v>
      </c>
      <c r="R1285" s="10"/>
      <c r="S1285" s="10">
        <v>51271.23</v>
      </c>
      <c r="T1285" s="10"/>
      <c r="U1285" s="10"/>
      <c r="V1285" s="10">
        <f t="shared" si="44"/>
        <v>2665809.5299999998</v>
      </c>
      <c r="W1285" s="10"/>
      <c r="X1285" s="41"/>
      <c r="Y1285" s="41"/>
      <c r="Z1285" s="41"/>
      <c r="AA1285" s="41"/>
    </row>
    <row r="1286" spans="1:27" ht="65" x14ac:dyDescent="0.35">
      <c r="A1286" s="11">
        <v>1282</v>
      </c>
      <c r="B1286" s="16" t="s">
        <v>672</v>
      </c>
      <c r="C1286" s="16" t="s">
        <v>673</v>
      </c>
      <c r="D1286" s="11">
        <v>287</v>
      </c>
      <c r="E1286" s="18" t="s">
        <v>689</v>
      </c>
      <c r="F1286" s="19"/>
      <c r="G1286" s="11" t="s">
        <v>407</v>
      </c>
      <c r="H1286" s="15" t="s">
        <v>575</v>
      </c>
      <c r="I1286" s="11" t="s">
        <v>506</v>
      </c>
      <c r="J1286" s="11" t="s">
        <v>166</v>
      </c>
      <c r="K1286" s="11"/>
      <c r="L1286" s="11" t="s">
        <v>440</v>
      </c>
      <c r="M1286" s="11" t="s">
        <v>555</v>
      </c>
      <c r="N1286" s="10">
        <f t="shared" si="43"/>
        <v>336617.88</v>
      </c>
      <c r="O1286" s="10">
        <v>286125.18</v>
      </c>
      <c r="P1286" s="10">
        <v>50492.699999999983</v>
      </c>
      <c r="Q1286" s="10"/>
      <c r="R1286" s="10"/>
      <c r="S1286" s="10"/>
      <c r="T1286" s="10"/>
      <c r="U1286" s="10"/>
      <c r="V1286" s="10">
        <f t="shared" si="44"/>
        <v>336617.88</v>
      </c>
      <c r="W1286" s="10"/>
      <c r="X1286" s="41"/>
      <c r="Y1286" s="41"/>
      <c r="Z1286" s="41"/>
      <c r="AA1286" s="41"/>
    </row>
    <row r="1287" spans="1:27" ht="65" x14ac:dyDescent="0.35">
      <c r="A1287" s="11">
        <v>1283</v>
      </c>
      <c r="B1287" s="16" t="s">
        <v>708</v>
      </c>
      <c r="C1287" s="16" t="s">
        <v>715</v>
      </c>
      <c r="D1287" s="11">
        <v>383</v>
      </c>
      <c r="E1287" s="18" t="s">
        <v>720</v>
      </c>
      <c r="F1287" s="19"/>
      <c r="G1287" s="11" t="s">
        <v>72</v>
      </c>
      <c r="H1287" s="15" t="s">
        <v>581</v>
      </c>
      <c r="I1287" s="11" t="s">
        <v>512</v>
      </c>
      <c r="J1287" s="11" t="s">
        <v>72</v>
      </c>
      <c r="K1287" s="11"/>
      <c r="L1287" s="11" t="s">
        <v>440</v>
      </c>
      <c r="M1287" s="11" t="s">
        <v>555</v>
      </c>
      <c r="N1287" s="10">
        <f t="shared" si="43"/>
        <v>10904367.92</v>
      </c>
      <c r="O1287" s="10">
        <v>7547908.9399999995</v>
      </c>
      <c r="P1287" s="10">
        <v>635909.32999999996</v>
      </c>
      <c r="Q1287" s="10">
        <v>2397408.8300000005</v>
      </c>
      <c r="R1287" s="10">
        <v>1600.4899999999998</v>
      </c>
      <c r="S1287" s="10">
        <v>321540.33</v>
      </c>
      <c r="T1287" s="10"/>
      <c r="U1287" s="10"/>
      <c r="V1287" s="10">
        <f t="shared" si="44"/>
        <v>10904367.92</v>
      </c>
      <c r="W1287" s="10"/>
      <c r="X1287" s="41"/>
      <c r="Y1287" s="41"/>
      <c r="Z1287" s="41"/>
      <c r="AA1287" s="41"/>
    </row>
    <row r="1288" spans="1:27" ht="91" x14ac:dyDescent="0.35">
      <c r="A1288" s="11">
        <v>1284</v>
      </c>
      <c r="B1288" s="16" t="s">
        <v>672</v>
      </c>
      <c r="C1288" s="16" t="s">
        <v>702</v>
      </c>
      <c r="D1288" s="11">
        <v>332</v>
      </c>
      <c r="E1288" s="18" t="s">
        <v>703</v>
      </c>
      <c r="F1288" s="19"/>
      <c r="G1288" s="11" t="s">
        <v>407</v>
      </c>
      <c r="H1288" s="15" t="s">
        <v>582</v>
      </c>
      <c r="I1288" s="11" t="s">
        <v>513</v>
      </c>
      <c r="J1288" s="11" t="s">
        <v>72</v>
      </c>
      <c r="K1288" s="11"/>
      <c r="L1288" s="11" t="s">
        <v>440</v>
      </c>
      <c r="M1288" s="11" t="s">
        <v>555</v>
      </c>
      <c r="N1288" s="10">
        <f t="shared" si="43"/>
        <v>10110778.559999999</v>
      </c>
      <c r="O1288" s="10">
        <v>8287051.0599999987</v>
      </c>
      <c r="P1288" s="10">
        <v>1205376.3399999999</v>
      </c>
      <c r="Q1288" s="10">
        <v>303969.48</v>
      </c>
      <c r="R1288" s="10">
        <v>314381.68</v>
      </c>
      <c r="S1288" s="10"/>
      <c r="T1288" s="10"/>
      <c r="U1288" s="10"/>
      <c r="V1288" s="10">
        <f t="shared" si="44"/>
        <v>10110778.559999999</v>
      </c>
      <c r="W1288" s="10"/>
      <c r="X1288" s="41"/>
      <c r="Y1288" s="41"/>
      <c r="Z1288" s="41"/>
      <c r="AA1288" s="41"/>
    </row>
    <row r="1289" spans="1:27" ht="39" x14ac:dyDescent="0.35">
      <c r="A1289" s="11">
        <v>1285</v>
      </c>
      <c r="B1289" s="16" t="s">
        <v>672</v>
      </c>
      <c r="C1289" s="16" t="s">
        <v>673</v>
      </c>
      <c r="D1289" s="11">
        <v>288</v>
      </c>
      <c r="E1289" s="18" t="s">
        <v>690</v>
      </c>
      <c r="F1289" s="19"/>
      <c r="G1289" s="11" t="s">
        <v>407</v>
      </c>
      <c r="H1289" s="15" t="s">
        <v>583</v>
      </c>
      <c r="I1289" s="11" t="s">
        <v>514</v>
      </c>
      <c r="J1289" s="11" t="s">
        <v>407</v>
      </c>
      <c r="K1289" s="11"/>
      <c r="L1289" s="11" t="s">
        <v>440</v>
      </c>
      <c r="M1289" s="11" t="s">
        <v>555</v>
      </c>
      <c r="N1289" s="10">
        <f t="shared" si="43"/>
        <v>28797235.479999997</v>
      </c>
      <c r="O1289" s="10">
        <v>16411393.879999995</v>
      </c>
      <c r="P1289" s="10"/>
      <c r="Q1289" s="10">
        <v>6607937.8100000005</v>
      </c>
      <c r="R1289" s="10">
        <v>4165347.9300000006</v>
      </c>
      <c r="S1289" s="10">
        <f>1425271.63+187284.23</f>
        <v>1612555.8599999999</v>
      </c>
      <c r="T1289" s="10"/>
      <c r="U1289" s="10"/>
      <c r="V1289" s="10">
        <f t="shared" si="44"/>
        <v>28797235.479999997</v>
      </c>
      <c r="W1289" s="10"/>
      <c r="X1289" s="41"/>
      <c r="Y1289" s="41"/>
      <c r="Z1289" s="41"/>
      <c r="AA1289" s="41"/>
    </row>
    <row r="1290" spans="1:27" ht="117" x14ac:dyDescent="0.35">
      <c r="A1290" s="11">
        <v>1286</v>
      </c>
      <c r="B1290" s="16" t="s">
        <v>672</v>
      </c>
      <c r="C1290" s="16" t="s">
        <v>695</v>
      </c>
      <c r="D1290" s="11">
        <v>312</v>
      </c>
      <c r="E1290" s="18" t="s">
        <v>1857</v>
      </c>
      <c r="F1290" s="19"/>
      <c r="G1290" s="11" t="s">
        <v>179</v>
      </c>
      <c r="H1290" s="15" t="s">
        <v>584</v>
      </c>
      <c r="I1290" s="11" t="s">
        <v>515</v>
      </c>
      <c r="J1290" s="11" t="s">
        <v>407</v>
      </c>
      <c r="K1290" s="11"/>
      <c r="L1290" s="11" t="s">
        <v>440</v>
      </c>
      <c r="M1290" s="11" t="s">
        <v>555</v>
      </c>
      <c r="N1290" s="10">
        <f t="shared" si="43"/>
        <v>224980.08000000002</v>
      </c>
      <c r="O1290" s="10">
        <v>191233.07</v>
      </c>
      <c r="P1290" s="10">
        <v>33747.01</v>
      </c>
      <c r="Q1290" s="10"/>
      <c r="R1290" s="10"/>
      <c r="S1290" s="10"/>
      <c r="T1290" s="10"/>
      <c r="U1290" s="10"/>
      <c r="V1290" s="10">
        <f t="shared" si="44"/>
        <v>224980.08000000002</v>
      </c>
      <c r="W1290" s="10"/>
      <c r="X1290" s="41"/>
      <c r="Y1290" s="41"/>
      <c r="Z1290" s="41"/>
      <c r="AA1290" s="41"/>
    </row>
    <row r="1291" spans="1:27" ht="91" x14ac:dyDescent="0.35">
      <c r="A1291" s="11">
        <v>1287</v>
      </c>
      <c r="B1291" s="16" t="s">
        <v>652</v>
      </c>
      <c r="C1291" s="29" t="s">
        <v>662</v>
      </c>
      <c r="D1291" s="11">
        <v>221</v>
      </c>
      <c r="E1291" s="32" t="s">
        <v>663</v>
      </c>
      <c r="F1291" s="19"/>
      <c r="G1291" s="11" t="s">
        <v>666</v>
      </c>
      <c r="H1291" s="15" t="s">
        <v>592</v>
      </c>
      <c r="I1291" s="11" t="s">
        <v>523</v>
      </c>
      <c r="J1291" s="11" t="s">
        <v>179</v>
      </c>
      <c r="K1291" s="11"/>
      <c r="L1291" s="11" t="s">
        <v>440</v>
      </c>
      <c r="M1291" s="11" t="s">
        <v>555</v>
      </c>
      <c r="N1291" s="10">
        <f t="shared" si="43"/>
        <v>976035.40999999992</v>
      </c>
      <c r="O1291" s="10">
        <v>829630.1</v>
      </c>
      <c r="P1291" s="10">
        <v>146405.31</v>
      </c>
      <c r="Q1291" s="10"/>
      <c r="R1291" s="10"/>
      <c r="S1291" s="10"/>
      <c r="T1291" s="10"/>
      <c r="U1291" s="10"/>
      <c r="V1291" s="10">
        <f t="shared" si="44"/>
        <v>976035.40999999992</v>
      </c>
      <c r="W1291" s="10"/>
      <c r="X1291" s="41"/>
      <c r="Y1291" s="41"/>
      <c r="Z1291" s="41"/>
      <c r="AA1291" s="41"/>
    </row>
    <row r="1292" spans="1:27" ht="65" x14ac:dyDescent="0.35">
      <c r="A1292" s="11">
        <v>1288</v>
      </c>
      <c r="B1292" s="27" t="s">
        <v>618</v>
      </c>
      <c r="C1292" s="11" t="s">
        <v>633</v>
      </c>
      <c r="D1292" s="11">
        <v>117</v>
      </c>
      <c r="E1292" s="28" t="s">
        <v>634</v>
      </c>
      <c r="F1292" s="19"/>
      <c r="G1292" s="11" t="s">
        <v>635</v>
      </c>
      <c r="H1292" s="15" t="s">
        <v>614</v>
      </c>
      <c r="I1292" s="11" t="s">
        <v>545</v>
      </c>
      <c r="J1292" s="11" t="s">
        <v>66</v>
      </c>
      <c r="K1292" s="11"/>
      <c r="L1292" s="11" t="s">
        <v>440</v>
      </c>
      <c r="M1292" s="11" t="s">
        <v>555</v>
      </c>
      <c r="N1292" s="10">
        <f t="shared" si="43"/>
        <v>17547703.399999995</v>
      </c>
      <c r="O1292" s="10">
        <v>8410972.1499999966</v>
      </c>
      <c r="P1292" s="10">
        <v>1157994.54</v>
      </c>
      <c r="Q1292" s="10">
        <v>7657912.3899999978</v>
      </c>
      <c r="R1292" s="10"/>
      <c r="S1292" s="10">
        <v>320824.32000000001</v>
      </c>
      <c r="T1292" s="10"/>
      <c r="U1292" s="10"/>
      <c r="V1292" s="10">
        <f t="shared" si="44"/>
        <v>17547703.399999995</v>
      </c>
      <c r="W1292" s="10"/>
      <c r="X1292" s="41"/>
      <c r="Y1292" s="41"/>
      <c r="Z1292" s="41"/>
      <c r="AA1292" s="41"/>
    </row>
    <row r="1293" spans="1:27" ht="117" x14ac:dyDescent="0.35">
      <c r="A1293" s="11">
        <v>1289</v>
      </c>
      <c r="B1293" s="27" t="s">
        <v>618</v>
      </c>
      <c r="C1293" s="27" t="s">
        <v>619</v>
      </c>
      <c r="D1293" s="11">
        <v>72</v>
      </c>
      <c r="E1293" s="15" t="s">
        <v>622</v>
      </c>
      <c r="F1293" s="19"/>
      <c r="G1293" s="11" t="s">
        <v>76</v>
      </c>
      <c r="H1293" s="15" t="s">
        <v>682</v>
      </c>
      <c r="I1293" s="39" t="s">
        <v>681</v>
      </c>
      <c r="J1293" s="11" t="s">
        <v>76</v>
      </c>
      <c r="K1293" s="11"/>
      <c r="L1293" s="11" t="s">
        <v>440</v>
      </c>
      <c r="M1293" s="11" t="s">
        <v>555</v>
      </c>
      <c r="N1293" s="10">
        <f t="shared" si="43"/>
        <v>97630582.989999905</v>
      </c>
      <c r="O1293" s="10">
        <v>80484712.289999917</v>
      </c>
      <c r="P1293" s="10">
        <v>13118481.559999993</v>
      </c>
      <c r="Q1293" s="10"/>
      <c r="R1293" s="10">
        <v>4027389.14</v>
      </c>
      <c r="S1293" s="10"/>
      <c r="T1293" s="10"/>
      <c r="U1293" s="10"/>
      <c r="V1293" s="10">
        <f t="shared" si="44"/>
        <v>97630582.989999905</v>
      </c>
      <c r="W1293" s="10"/>
      <c r="X1293" s="41"/>
      <c r="Y1293" s="41"/>
      <c r="Z1293" s="41"/>
      <c r="AA1293" s="41"/>
    </row>
    <row r="1294" spans="1:27" ht="104" x14ac:dyDescent="0.35">
      <c r="A1294" s="11">
        <v>1290</v>
      </c>
      <c r="B1294" s="16" t="s">
        <v>723</v>
      </c>
      <c r="C1294" s="16" t="s">
        <v>732</v>
      </c>
      <c r="D1294" s="11">
        <v>428</v>
      </c>
      <c r="E1294" s="18" t="s">
        <v>735</v>
      </c>
      <c r="F1294" s="19"/>
      <c r="G1294" s="11" t="s">
        <v>117</v>
      </c>
      <c r="H1294" s="15" t="s">
        <v>678</v>
      </c>
      <c r="I1294" s="39" t="s">
        <v>676</v>
      </c>
      <c r="J1294" s="11" t="s">
        <v>93</v>
      </c>
      <c r="K1294" s="11"/>
      <c r="L1294" s="11" t="s">
        <v>440</v>
      </c>
      <c r="M1294" s="11" t="s">
        <v>440</v>
      </c>
      <c r="N1294" s="10">
        <f t="shared" si="43"/>
        <v>904370.51</v>
      </c>
      <c r="O1294" s="10">
        <v>768714.8</v>
      </c>
      <c r="P1294" s="10">
        <v>135655.70999999996</v>
      </c>
      <c r="Q1294" s="10"/>
      <c r="R1294" s="10"/>
      <c r="S1294" s="10"/>
      <c r="T1294" s="10"/>
      <c r="U1294" s="10"/>
      <c r="V1294" s="10">
        <f t="shared" si="44"/>
        <v>904370.51</v>
      </c>
      <c r="W1294" s="10"/>
      <c r="X1294" s="41"/>
      <c r="Y1294" s="41"/>
      <c r="Z1294" s="41"/>
      <c r="AA1294" s="41"/>
    </row>
    <row r="1295" spans="1:27" ht="104" x14ac:dyDescent="0.35">
      <c r="A1295" s="11">
        <v>1291</v>
      </c>
      <c r="B1295" s="16" t="s">
        <v>723</v>
      </c>
      <c r="C1295" s="16" t="s">
        <v>732</v>
      </c>
      <c r="D1295" s="11">
        <v>428</v>
      </c>
      <c r="E1295" s="18" t="s">
        <v>735</v>
      </c>
      <c r="F1295" s="19"/>
      <c r="G1295" s="11" t="s">
        <v>117</v>
      </c>
      <c r="H1295" s="15" t="s">
        <v>563</v>
      </c>
      <c r="I1295" s="11" t="s">
        <v>494</v>
      </c>
      <c r="J1295" s="11" t="s">
        <v>31</v>
      </c>
      <c r="K1295" s="11"/>
      <c r="L1295" s="11" t="s">
        <v>440</v>
      </c>
      <c r="M1295" s="11" t="s">
        <v>440</v>
      </c>
      <c r="N1295" s="10">
        <f t="shared" si="43"/>
        <v>1069387.0900000001</v>
      </c>
      <c r="O1295" s="10">
        <v>908979.04</v>
      </c>
      <c r="P1295" s="10">
        <v>160408.04999999999</v>
      </c>
      <c r="Q1295" s="10"/>
      <c r="R1295" s="10"/>
      <c r="S1295" s="10"/>
      <c r="T1295" s="10"/>
      <c r="U1295" s="10"/>
      <c r="V1295" s="10">
        <f t="shared" si="44"/>
        <v>1069387.0900000001</v>
      </c>
      <c r="W1295" s="10"/>
      <c r="X1295" s="41"/>
      <c r="Y1295" s="41"/>
      <c r="Z1295" s="41"/>
      <c r="AA1295" s="41"/>
    </row>
    <row r="1296" spans="1:27" ht="65" x14ac:dyDescent="0.35">
      <c r="A1296" s="11">
        <v>1292</v>
      </c>
      <c r="B1296" s="16" t="s">
        <v>723</v>
      </c>
      <c r="C1296" s="16" t="s">
        <v>724</v>
      </c>
      <c r="D1296" s="11">
        <v>407</v>
      </c>
      <c r="E1296" s="18" t="s">
        <v>727</v>
      </c>
      <c r="F1296" s="19"/>
      <c r="G1296" s="11" t="s">
        <v>72</v>
      </c>
      <c r="H1296" s="15" t="s">
        <v>564</v>
      </c>
      <c r="I1296" s="11" t="s">
        <v>495</v>
      </c>
      <c r="J1296" s="11" t="s">
        <v>117</v>
      </c>
      <c r="K1296" s="11"/>
      <c r="L1296" s="11" t="s">
        <v>440</v>
      </c>
      <c r="M1296" s="11" t="s">
        <v>440</v>
      </c>
      <c r="N1296" s="10">
        <f t="shared" si="43"/>
        <v>457116.81</v>
      </c>
      <c r="O1296" s="10">
        <v>388549.3</v>
      </c>
      <c r="P1296" s="10">
        <v>68567.509999999995</v>
      </c>
      <c r="Q1296" s="10"/>
      <c r="R1296" s="10"/>
      <c r="S1296" s="10"/>
      <c r="T1296" s="10"/>
      <c r="U1296" s="10"/>
      <c r="V1296" s="10">
        <f t="shared" si="44"/>
        <v>457116.81</v>
      </c>
      <c r="W1296" s="10"/>
      <c r="X1296" s="41"/>
      <c r="Y1296" s="41"/>
      <c r="Z1296" s="41"/>
      <c r="AA1296" s="41"/>
    </row>
    <row r="1297" spans="1:27" ht="91" x14ac:dyDescent="0.35">
      <c r="A1297" s="11">
        <v>1293</v>
      </c>
      <c r="B1297" s="16" t="s">
        <v>652</v>
      </c>
      <c r="C1297" s="29" t="s">
        <v>662</v>
      </c>
      <c r="D1297" s="11">
        <v>221</v>
      </c>
      <c r="E1297" s="32" t="s">
        <v>663</v>
      </c>
      <c r="F1297" s="19"/>
      <c r="G1297" s="11" t="s">
        <v>666</v>
      </c>
      <c r="H1297" s="15" t="s">
        <v>593</v>
      </c>
      <c r="I1297" s="11" t="s">
        <v>524</v>
      </c>
      <c r="J1297" s="11" t="s">
        <v>66</v>
      </c>
      <c r="K1297" s="11"/>
      <c r="L1297" s="11" t="s">
        <v>440</v>
      </c>
      <c r="M1297" s="11" t="s">
        <v>440</v>
      </c>
      <c r="N1297" s="10">
        <f t="shared" si="43"/>
        <v>75336</v>
      </c>
      <c r="O1297" s="10">
        <v>64035.61</v>
      </c>
      <c r="P1297" s="10">
        <v>11300.39</v>
      </c>
      <c r="Q1297" s="10"/>
      <c r="R1297" s="10"/>
      <c r="S1297" s="10"/>
      <c r="T1297" s="10"/>
      <c r="U1297" s="10"/>
      <c r="V1297" s="10">
        <f t="shared" si="44"/>
        <v>75336</v>
      </c>
      <c r="W1297" s="10"/>
      <c r="X1297" s="41"/>
      <c r="Y1297" s="41"/>
      <c r="Z1297" s="41"/>
      <c r="AA1297" s="41"/>
    </row>
    <row r="1298" spans="1:27" ht="39" x14ac:dyDescent="0.35">
      <c r="A1298" s="11">
        <v>1294</v>
      </c>
      <c r="B1298" s="16" t="s">
        <v>652</v>
      </c>
      <c r="C1298" s="29" t="s">
        <v>662</v>
      </c>
      <c r="D1298" s="11">
        <v>223</v>
      </c>
      <c r="E1298" s="32" t="s">
        <v>664</v>
      </c>
      <c r="F1298" s="19"/>
      <c r="G1298" s="11" t="s">
        <v>66</v>
      </c>
      <c r="H1298" s="15" t="s">
        <v>594</v>
      </c>
      <c r="I1298" s="11" t="s">
        <v>525</v>
      </c>
      <c r="J1298" s="11" t="s">
        <v>66</v>
      </c>
      <c r="K1298" s="11"/>
      <c r="L1298" s="11" t="s">
        <v>440</v>
      </c>
      <c r="M1298" s="11" t="s">
        <v>440</v>
      </c>
      <c r="N1298" s="10">
        <f t="shared" ref="N1298:N1361" si="45">SUM(O1298:S1298)</f>
        <v>133716.49999999994</v>
      </c>
      <c r="O1298" s="10">
        <v>66858.259999999951</v>
      </c>
      <c r="P1298" s="10"/>
      <c r="Q1298" s="10"/>
      <c r="R1298" s="10"/>
      <c r="S1298" s="10">
        <v>66858.240000000005</v>
      </c>
      <c r="T1298" s="10"/>
      <c r="U1298" s="10"/>
      <c r="V1298" s="10">
        <f t="shared" si="44"/>
        <v>133716.49999999994</v>
      </c>
      <c r="W1298" s="10"/>
      <c r="X1298" s="41"/>
      <c r="Y1298" s="41"/>
      <c r="Z1298" s="41"/>
      <c r="AA1298" s="41"/>
    </row>
    <row r="1299" spans="1:27" ht="91" x14ac:dyDescent="0.35">
      <c r="A1299" s="11">
        <v>1295</v>
      </c>
      <c r="B1299" s="16" t="s">
        <v>652</v>
      </c>
      <c r="C1299" s="29" t="s">
        <v>662</v>
      </c>
      <c r="D1299" s="11">
        <v>221</v>
      </c>
      <c r="E1299" s="32" t="s">
        <v>663</v>
      </c>
      <c r="F1299" s="19"/>
      <c r="G1299" s="11" t="s">
        <v>666</v>
      </c>
      <c r="H1299" s="15" t="s">
        <v>595</v>
      </c>
      <c r="I1299" s="11" t="s">
        <v>526</v>
      </c>
      <c r="J1299" s="11" t="s">
        <v>66</v>
      </c>
      <c r="K1299" s="11"/>
      <c r="L1299" s="11" t="s">
        <v>440</v>
      </c>
      <c r="M1299" s="11" t="s">
        <v>440</v>
      </c>
      <c r="N1299" s="10">
        <f t="shared" si="45"/>
        <v>1625521.25</v>
      </c>
      <c r="O1299" s="10">
        <v>1381693.06</v>
      </c>
      <c r="P1299" s="10">
        <v>243828.19</v>
      </c>
      <c r="Q1299" s="10"/>
      <c r="R1299" s="10"/>
      <c r="S1299" s="10"/>
      <c r="T1299" s="10"/>
      <c r="U1299" s="10"/>
      <c r="V1299" s="10">
        <f t="shared" si="44"/>
        <v>1625521.25</v>
      </c>
      <c r="W1299" s="10"/>
      <c r="X1299" s="41"/>
      <c r="Y1299" s="41"/>
      <c r="Z1299" s="41"/>
      <c r="AA1299" s="41"/>
    </row>
    <row r="1300" spans="1:27" ht="91" x14ac:dyDescent="0.35">
      <c r="A1300" s="11">
        <v>1296</v>
      </c>
      <c r="B1300" s="16" t="s">
        <v>652</v>
      </c>
      <c r="C1300" s="29" t="s">
        <v>662</v>
      </c>
      <c r="D1300" s="11">
        <v>221</v>
      </c>
      <c r="E1300" s="32" t="s">
        <v>663</v>
      </c>
      <c r="F1300" s="19"/>
      <c r="G1300" s="11" t="s">
        <v>666</v>
      </c>
      <c r="H1300" s="15" t="s">
        <v>596</v>
      </c>
      <c r="I1300" s="11" t="s">
        <v>527</v>
      </c>
      <c r="J1300" s="11" t="s">
        <v>63</v>
      </c>
      <c r="K1300" s="11"/>
      <c r="L1300" s="11" t="s">
        <v>440</v>
      </c>
      <c r="M1300" s="11" t="s">
        <v>440</v>
      </c>
      <c r="N1300" s="10">
        <f t="shared" si="45"/>
        <v>328500.16000000003</v>
      </c>
      <c r="O1300" s="10">
        <v>279225.13</v>
      </c>
      <c r="P1300" s="10">
        <v>49275.03</v>
      </c>
      <c r="Q1300" s="10"/>
      <c r="R1300" s="10"/>
      <c r="S1300" s="10"/>
      <c r="T1300" s="10"/>
      <c r="U1300" s="10"/>
      <c r="V1300" s="10">
        <f t="shared" si="44"/>
        <v>328500.16000000003</v>
      </c>
      <c r="W1300" s="10"/>
      <c r="X1300" s="41"/>
      <c r="Y1300" s="41"/>
      <c r="Z1300" s="41"/>
      <c r="AA1300" s="41"/>
    </row>
    <row r="1301" spans="1:27" ht="91" x14ac:dyDescent="0.35">
      <c r="A1301" s="11">
        <v>1297</v>
      </c>
      <c r="B1301" s="16" t="s">
        <v>652</v>
      </c>
      <c r="C1301" s="29" t="s">
        <v>662</v>
      </c>
      <c r="D1301" s="11">
        <v>221</v>
      </c>
      <c r="E1301" s="32" t="s">
        <v>663</v>
      </c>
      <c r="F1301" s="19"/>
      <c r="G1301" s="11" t="s">
        <v>666</v>
      </c>
      <c r="H1301" s="15" t="s">
        <v>597</v>
      </c>
      <c r="I1301" s="11" t="s">
        <v>528</v>
      </c>
      <c r="J1301" s="11" t="s">
        <v>66</v>
      </c>
      <c r="K1301" s="11"/>
      <c r="L1301" s="11" t="s">
        <v>440</v>
      </c>
      <c r="M1301" s="11" t="s">
        <v>440</v>
      </c>
      <c r="N1301" s="10">
        <f t="shared" si="45"/>
        <v>19348414.600000001</v>
      </c>
      <c r="O1301" s="10">
        <v>15468612.75</v>
      </c>
      <c r="P1301" s="10">
        <v>783341.96000000008</v>
      </c>
      <c r="Q1301" s="10"/>
      <c r="R1301" s="10">
        <v>3096459.8899999997</v>
      </c>
      <c r="S1301" s="10"/>
      <c r="T1301" s="10"/>
      <c r="U1301" s="10"/>
      <c r="V1301" s="10">
        <f t="shared" si="44"/>
        <v>19348414.600000001</v>
      </c>
      <c r="W1301" s="10"/>
      <c r="X1301" s="41"/>
      <c r="Y1301" s="41"/>
      <c r="Z1301" s="41"/>
      <c r="AA1301" s="41"/>
    </row>
    <row r="1302" spans="1:27" ht="52" x14ac:dyDescent="0.35">
      <c r="A1302" s="11">
        <v>1298</v>
      </c>
      <c r="B1302" s="16" t="s">
        <v>723</v>
      </c>
      <c r="C1302" s="29" t="s">
        <v>738</v>
      </c>
      <c r="D1302" s="11">
        <v>441</v>
      </c>
      <c r="E1302" s="18" t="s">
        <v>743</v>
      </c>
      <c r="F1302" s="19"/>
      <c r="G1302" s="11" t="s">
        <v>31</v>
      </c>
      <c r="H1302" s="15" t="s">
        <v>598</v>
      </c>
      <c r="I1302" s="11" t="s">
        <v>529</v>
      </c>
      <c r="J1302" s="11" t="s">
        <v>66</v>
      </c>
      <c r="K1302" s="11"/>
      <c r="L1302" s="11" t="s">
        <v>440</v>
      </c>
      <c r="M1302" s="11" t="s">
        <v>440</v>
      </c>
      <c r="N1302" s="10">
        <f t="shared" si="45"/>
        <v>3878259.8100000005</v>
      </c>
      <c r="O1302" s="10">
        <v>3296520.8400000003</v>
      </c>
      <c r="P1302" s="10">
        <v>581738.97</v>
      </c>
      <c r="Q1302" s="10"/>
      <c r="R1302" s="10"/>
      <c r="S1302" s="10"/>
      <c r="T1302" s="10"/>
      <c r="U1302" s="10"/>
      <c r="V1302" s="10">
        <f t="shared" si="44"/>
        <v>3878259.8100000005</v>
      </c>
      <c r="W1302" s="10"/>
      <c r="X1302" s="41"/>
      <c r="Y1302" s="41"/>
      <c r="Z1302" s="41"/>
      <c r="AA1302" s="41"/>
    </row>
    <row r="1303" spans="1:27" ht="91" x14ac:dyDescent="0.35">
      <c r="A1303" s="11">
        <v>1299</v>
      </c>
      <c r="B1303" s="27" t="s">
        <v>618</v>
      </c>
      <c r="C1303" s="27" t="s">
        <v>623</v>
      </c>
      <c r="D1303" s="11">
        <v>89</v>
      </c>
      <c r="E1303" s="15" t="s">
        <v>626</v>
      </c>
      <c r="F1303" s="19"/>
      <c r="G1303" s="11" t="s">
        <v>629</v>
      </c>
      <c r="H1303" s="15" t="s">
        <v>600</v>
      </c>
      <c r="I1303" s="11" t="s">
        <v>531</v>
      </c>
      <c r="J1303" s="11" t="s">
        <v>66</v>
      </c>
      <c r="K1303" s="11"/>
      <c r="L1303" s="11" t="s">
        <v>440</v>
      </c>
      <c r="M1303" s="11" t="s">
        <v>440</v>
      </c>
      <c r="N1303" s="10">
        <f t="shared" si="45"/>
        <v>184129.02000000002</v>
      </c>
      <c r="O1303" s="10">
        <v>156509.67000000001</v>
      </c>
      <c r="P1303" s="10">
        <v>27619.35</v>
      </c>
      <c r="Q1303" s="10"/>
      <c r="R1303" s="10"/>
      <c r="S1303" s="10"/>
      <c r="T1303" s="10"/>
      <c r="U1303" s="10"/>
      <c r="V1303" s="10">
        <f t="shared" si="44"/>
        <v>184129.02000000002</v>
      </c>
      <c r="W1303" s="10"/>
      <c r="X1303" s="41"/>
      <c r="Y1303" s="41"/>
      <c r="Z1303" s="41"/>
      <c r="AA1303" s="41"/>
    </row>
    <row r="1304" spans="1:27" ht="52" x14ac:dyDescent="0.35">
      <c r="A1304" s="11">
        <v>1300</v>
      </c>
      <c r="B1304" s="16" t="s">
        <v>723</v>
      </c>
      <c r="C1304" s="16" t="s">
        <v>724</v>
      </c>
      <c r="D1304" s="11">
        <v>408</v>
      </c>
      <c r="E1304" s="18" t="s">
        <v>728</v>
      </c>
      <c r="F1304" s="19"/>
      <c r="G1304" s="11" t="s">
        <v>729</v>
      </c>
      <c r="H1304" s="15" t="s">
        <v>601</v>
      </c>
      <c r="I1304" s="11" t="s">
        <v>532</v>
      </c>
      <c r="J1304" s="11" t="s">
        <v>66</v>
      </c>
      <c r="K1304" s="11"/>
      <c r="L1304" s="11" t="s">
        <v>440</v>
      </c>
      <c r="M1304" s="11" t="s">
        <v>440</v>
      </c>
      <c r="N1304" s="10">
        <f t="shared" si="45"/>
        <v>1121763.3499999999</v>
      </c>
      <c r="O1304" s="10">
        <v>953498.84999999986</v>
      </c>
      <c r="P1304" s="10">
        <v>168264.5</v>
      </c>
      <c r="Q1304" s="10"/>
      <c r="R1304" s="10"/>
      <c r="S1304" s="10"/>
      <c r="T1304" s="10"/>
      <c r="U1304" s="10"/>
      <c r="V1304" s="10">
        <f t="shared" si="44"/>
        <v>1121763.3499999999</v>
      </c>
      <c r="W1304" s="10"/>
      <c r="X1304" s="41"/>
      <c r="Y1304" s="41"/>
      <c r="Z1304" s="41"/>
      <c r="AA1304" s="41"/>
    </row>
    <row r="1305" spans="1:27" ht="78" x14ac:dyDescent="0.35">
      <c r="A1305" s="11">
        <v>1301</v>
      </c>
      <c r="B1305" s="27" t="s">
        <v>618</v>
      </c>
      <c r="C1305" s="11" t="s">
        <v>633</v>
      </c>
      <c r="D1305" s="11">
        <v>118</v>
      </c>
      <c r="E1305" s="28" t="s">
        <v>636</v>
      </c>
      <c r="F1305" s="19"/>
      <c r="G1305" s="11" t="s">
        <v>635</v>
      </c>
      <c r="H1305" s="15" t="s">
        <v>602</v>
      </c>
      <c r="I1305" s="11" t="s">
        <v>533</v>
      </c>
      <c r="J1305" s="11" t="s">
        <v>66</v>
      </c>
      <c r="K1305" s="11"/>
      <c r="L1305" s="11" t="s">
        <v>440</v>
      </c>
      <c r="M1305" s="11" t="s">
        <v>440</v>
      </c>
      <c r="N1305" s="10">
        <f t="shared" si="45"/>
        <v>2700718.13</v>
      </c>
      <c r="O1305" s="10">
        <v>2295610.3899999997</v>
      </c>
      <c r="P1305" s="10">
        <v>405107.74</v>
      </c>
      <c r="Q1305" s="10"/>
      <c r="R1305" s="10"/>
      <c r="S1305" s="10"/>
      <c r="T1305" s="10"/>
      <c r="U1305" s="10"/>
      <c r="V1305" s="10">
        <f t="shared" si="44"/>
        <v>2700718.13</v>
      </c>
      <c r="W1305" s="10"/>
      <c r="X1305" s="41"/>
      <c r="Y1305" s="41"/>
      <c r="Z1305" s="41"/>
      <c r="AA1305" s="41"/>
    </row>
    <row r="1306" spans="1:27" ht="65" x14ac:dyDescent="0.35">
      <c r="A1306" s="11">
        <v>1302</v>
      </c>
      <c r="B1306" s="27" t="s">
        <v>618</v>
      </c>
      <c r="C1306" s="11" t="s">
        <v>633</v>
      </c>
      <c r="D1306" s="11">
        <v>119</v>
      </c>
      <c r="E1306" s="15" t="s">
        <v>637</v>
      </c>
      <c r="F1306" s="19"/>
      <c r="G1306" s="11" t="s">
        <v>66</v>
      </c>
      <c r="H1306" s="15" t="s">
        <v>603</v>
      </c>
      <c r="I1306" s="11" t="s">
        <v>534</v>
      </c>
      <c r="J1306" s="11" t="s">
        <v>66</v>
      </c>
      <c r="K1306" s="11"/>
      <c r="L1306" s="11" t="s">
        <v>440</v>
      </c>
      <c r="M1306" s="11" t="s">
        <v>440</v>
      </c>
      <c r="N1306" s="10">
        <f t="shared" si="45"/>
        <v>52224.18</v>
      </c>
      <c r="O1306" s="10">
        <v>44390.080000000002</v>
      </c>
      <c r="P1306" s="10">
        <v>7834.1</v>
      </c>
      <c r="Q1306" s="10"/>
      <c r="R1306" s="10"/>
      <c r="S1306" s="10"/>
      <c r="T1306" s="10"/>
      <c r="U1306" s="10"/>
      <c r="V1306" s="10">
        <f t="shared" si="44"/>
        <v>52224.18</v>
      </c>
      <c r="W1306" s="10"/>
      <c r="X1306" s="41"/>
      <c r="Y1306" s="41"/>
      <c r="Z1306" s="41"/>
      <c r="AA1306" s="41"/>
    </row>
    <row r="1307" spans="1:27" ht="91" x14ac:dyDescent="0.35">
      <c r="A1307" s="11">
        <v>1303</v>
      </c>
      <c r="B1307" s="27" t="s">
        <v>618</v>
      </c>
      <c r="C1307" s="27" t="s">
        <v>623</v>
      </c>
      <c r="D1307" s="11">
        <v>89</v>
      </c>
      <c r="E1307" s="15" t="s">
        <v>626</v>
      </c>
      <c r="F1307" s="19"/>
      <c r="G1307" s="11" t="s">
        <v>629</v>
      </c>
      <c r="H1307" s="15" t="s">
        <v>604</v>
      </c>
      <c r="I1307" s="11" t="s">
        <v>535</v>
      </c>
      <c r="J1307" s="11" t="s">
        <v>66</v>
      </c>
      <c r="K1307" s="11"/>
      <c r="L1307" s="11" t="s">
        <v>440</v>
      </c>
      <c r="M1307" s="11" t="s">
        <v>440</v>
      </c>
      <c r="N1307" s="10">
        <f t="shared" si="45"/>
        <v>453141.63</v>
      </c>
      <c r="O1307" s="10">
        <v>385170.38</v>
      </c>
      <c r="P1307" s="10">
        <v>67971.25</v>
      </c>
      <c r="Q1307" s="10"/>
      <c r="R1307" s="10"/>
      <c r="S1307" s="10"/>
      <c r="T1307" s="10"/>
      <c r="U1307" s="10"/>
      <c r="V1307" s="10">
        <f t="shared" si="44"/>
        <v>453141.63</v>
      </c>
      <c r="W1307" s="10"/>
      <c r="X1307" s="41"/>
      <c r="Y1307" s="41"/>
      <c r="Z1307" s="41"/>
      <c r="AA1307" s="41"/>
    </row>
    <row r="1308" spans="1:27" ht="65" x14ac:dyDescent="0.35">
      <c r="A1308" s="11">
        <v>1304</v>
      </c>
      <c r="B1308" s="27" t="s">
        <v>618</v>
      </c>
      <c r="C1308" s="11" t="s">
        <v>633</v>
      </c>
      <c r="D1308" s="11">
        <v>117</v>
      </c>
      <c r="E1308" s="28" t="s">
        <v>634</v>
      </c>
      <c r="F1308" s="19"/>
      <c r="G1308" s="11" t="s">
        <v>635</v>
      </c>
      <c r="H1308" s="15" t="s">
        <v>605</v>
      </c>
      <c r="I1308" s="11" t="s">
        <v>536</v>
      </c>
      <c r="J1308" s="11" t="s">
        <v>66</v>
      </c>
      <c r="K1308" s="11"/>
      <c r="L1308" s="11" t="s">
        <v>440</v>
      </c>
      <c r="M1308" s="11" t="s">
        <v>440</v>
      </c>
      <c r="N1308" s="10">
        <f t="shared" si="45"/>
        <v>21276453.009999994</v>
      </c>
      <c r="O1308" s="10">
        <v>18243790.039999995</v>
      </c>
      <c r="P1308" s="10">
        <v>3032662.97</v>
      </c>
      <c r="Q1308" s="10"/>
      <c r="R1308" s="10"/>
      <c r="S1308" s="10"/>
      <c r="T1308" s="10"/>
      <c r="U1308" s="10"/>
      <c r="V1308" s="10">
        <f t="shared" si="44"/>
        <v>21276453.009999994</v>
      </c>
      <c r="W1308" s="10"/>
      <c r="X1308" s="41"/>
      <c r="Y1308" s="41"/>
      <c r="Z1308" s="41"/>
      <c r="AA1308" s="41"/>
    </row>
    <row r="1309" spans="1:27" ht="65" x14ac:dyDescent="0.35">
      <c r="A1309" s="11">
        <v>1305</v>
      </c>
      <c r="B1309" s="27" t="s">
        <v>618</v>
      </c>
      <c r="C1309" s="11" t="s">
        <v>633</v>
      </c>
      <c r="D1309" s="11">
        <v>119</v>
      </c>
      <c r="E1309" s="15" t="s">
        <v>637</v>
      </c>
      <c r="F1309" s="19"/>
      <c r="G1309" s="11" t="s">
        <v>66</v>
      </c>
      <c r="H1309" s="15" t="s">
        <v>606</v>
      </c>
      <c r="I1309" s="11" t="s">
        <v>537</v>
      </c>
      <c r="J1309" s="11" t="s">
        <v>66</v>
      </c>
      <c r="K1309" s="11"/>
      <c r="L1309" s="11" t="s">
        <v>440</v>
      </c>
      <c r="M1309" s="11" t="s">
        <v>440</v>
      </c>
      <c r="N1309" s="10">
        <f t="shared" si="45"/>
        <v>520270.15</v>
      </c>
      <c r="O1309" s="10">
        <v>442229.62000000005</v>
      </c>
      <c r="P1309" s="10">
        <v>78040.53</v>
      </c>
      <c r="Q1309" s="10"/>
      <c r="R1309" s="10"/>
      <c r="S1309" s="10"/>
      <c r="T1309" s="10"/>
      <c r="U1309" s="10"/>
      <c r="V1309" s="10">
        <f t="shared" si="44"/>
        <v>520270.15</v>
      </c>
      <c r="W1309" s="10"/>
      <c r="X1309" s="41"/>
      <c r="Y1309" s="41"/>
      <c r="Z1309" s="41"/>
      <c r="AA1309" s="41"/>
    </row>
    <row r="1310" spans="1:27" ht="65" x14ac:dyDescent="0.35">
      <c r="A1310" s="11">
        <v>1306</v>
      </c>
      <c r="B1310" s="27" t="s">
        <v>618</v>
      </c>
      <c r="C1310" s="11" t="s">
        <v>633</v>
      </c>
      <c r="D1310" s="11">
        <v>117</v>
      </c>
      <c r="E1310" s="28" t="s">
        <v>634</v>
      </c>
      <c r="F1310" s="19"/>
      <c r="G1310" s="11" t="s">
        <v>635</v>
      </c>
      <c r="H1310" s="15" t="s">
        <v>607</v>
      </c>
      <c r="I1310" s="11" t="s">
        <v>538</v>
      </c>
      <c r="J1310" s="11" t="s">
        <v>66</v>
      </c>
      <c r="K1310" s="11"/>
      <c r="L1310" s="11" t="s">
        <v>440</v>
      </c>
      <c r="M1310" s="11" t="s">
        <v>440</v>
      </c>
      <c r="N1310" s="10">
        <f t="shared" si="45"/>
        <v>2521759.0399999986</v>
      </c>
      <c r="O1310" s="10">
        <v>2143495.1399999987</v>
      </c>
      <c r="P1310" s="10">
        <v>378263.90000000008</v>
      </c>
      <c r="Q1310" s="10"/>
      <c r="R1310" s="10"/>
      <c r="S1310" s="10"/>
      <c r="T1310" s="10"/>
      <c r="U1310" s="10"/>
      <c r="V1310" s="10">
        <f t="shared" si="44"/>
        <v>2521759.0399999986</v>
      </c>
      <c r="W1310" s="10"/>
      <c r="X1310" s="41"/>
      <c r="Y1310" s="41"/>
      <c r="Z1310" s="41"/>
      <c r="AA1310" s="41"/>
    </row>
    <row r="1311" spans="1:27" ht="104" x14ac:dyDescent="0.35">
      <c r="A1311" s="11">
        <v>1307</v>
      </c>
      <c r="B1311" s="27" t="s">
        <v>618</v>
      </c>
      <c r="C1311" s="27" t="s">
        <v>619</v>
      </c>
      <c r="D1311" s="11">
        <v>70</v>
      </c>
      <c r="E1311" s="15" t="s">
        <v>627</v>
      </c>
      <c r="F1311" s="19"/>
      <c r="G1311" s="11" t="s">
        <v>76</v>
      </c>
      <c r="H1311" s="15" t="s">
        <v>608</v>
      </c>
      <c r="I1311" s="11" t="s">
        <v>539</v>
      </c>
      <c r="J1311" s="11" t="s">
        <v>76</v>
      </c>
      <c r="K1311" s="11"/>
      <c r="L1311" s="11" t="s">
        <v>440</v>
      </c>
      <c r="M1311" s="11" t="s">
        <v>440</v>
      </c>
      <c r="N1311" s="10">
        <f t="shared" si="45"/>
        <v>912957.09000000008</v>
      </c>
      <c r="O1311" s="10">
        <v>776013.53</v>
      </c>
      <c r="P1311" s="10">
        <v>136943.56</v>
      </c>
      <c r="Q1311" s="10"/>
      <c r="R1311" s="10"/>
      <c r="S1311" s="10"/>
      <c r="T1311" s="10"/>
      <c r="U1311" s="10"/>
      <c r="V1311" s="10">
        <f t="shared" si="44"/>
        <v>912957.09000000008</v>
      </c>
      <c r="W1311" s="10"/>
      <c r="X1311" s="41"/>
      <c r="Y1311" s="41"/>
      <c r="Z1311" s="41"/>
      <c r="AA1311" s="41"/>
    </row>
    <row r="1312" spans="1:27" ht="65" x14ac:dyDescent="0.35">
      <c r="A1312" s="11">
        <v>1308</v>
      </c>
      <c r="B1312" s="16" t="s">
        <v>708</v>
      </c>
      <c r="C1312" s="16" t="s">
        <v>709</v>
      </c>
      <c r="D1312" s="11">
        <v>367</v>
      </c>
      <c r="E1312" s="18" t="s">
        <v>710</v>
      </c>
      <c r="F1312" s="19"/>
      <c r="G1312" s="11" t="s">
        <v>711</v>
      </c>
      <c r="H1312" s="15" t="s">
        <v>609</v>
      </c>
      <c r="I1312" s="11" t="s">
        <v>540</v>
      </c>
      <c r="J1312" s="11" t="s">
        <v>76</v>
      </c>
      <c r="K1312" s="11"/>
      <c r="L1312" s="11" t="s">
        <v>440</v>
      </c>
      <c r="M1312" s="11" t="s">
        <v>440</v>
      </c>
      <c r="N1312" s="10">
        <f t="shared" si="45"/>
        <v>2868275.7800000003</v>
      </c>
      <c r="O1312" s="10">
        <v>2438034.41</v>
      </c>
      <c r="P1312" s="10">
        <v>430241.37</v>
      </c>
      <c r="Q1312" s="10"/>
      <c r="R1312" s="10"/>
      <c r="S1312" s="10"/>
      <c r="T1312" s="10"/>
      <c r="U1312" s="10"/>
      <c r="V1312" s="10">
        <f t="shared" si="44"/>
        <v>2868275.7800000003</v>
      </c>
      <c r="W1312" s="10"/>
      <c r="X1312" s="41"/>
      <c r="Y1312" s="41"/>
      <c r="Z1312" s="41"/>
      <c r="AA1312" s="41"/>
    </row>
    <row r="1313" spans="1:27" ht="65" x14ac:dyDescent="0.35">
      <c r="A1313" s="11">
        <v>1309</v>
      </c>
      <c r="B1313" s="16" t="s">
        <v>708</v>
      </c>
      <c r="C1313" s="16" t="s">
        <v>709</v>
      </c>
      <c r="D1313" s="11">
        <v>367</v>
      </c>
      <c r="E1313" s="18" t="s">
        <v>710</v>
      </c>
      <c r="F1313" s="19"/>
      <c r="G1313" s="11" t="s">
        <v>711</v>
      </c>
      <c r="H1313" s="15" t="s">
        <v>610</v>
      </c>
      <c r="I1313" s="11" t="s">
        <v>541</v>
      </c>
      <c r="J1313" s="11" t="s">
        <v>76</v>
      </c>
      <c r="K1313" s="11"/>
      <c r="L1313" s="11" t="s">
        <v>440</v>
      </c>
      <c r="M1313" s="11" t="s">
        <v>440</v>
      </c>
      <c r="N1313" s="10">
        <f t="shared" si="45"/>
        <v>3395917.4699999988</v>
      </c>
      <c r="O1313" s="10">
        <v>2886529.7999999989</v>
      </c>
      <c r="P1313" s="10">
        <v>509387.67000000016</v>
      </c>
      <c r="Q1313" s="10"/>
      <c r="R1313" s="10"/>
      <c r="S1313" s="10"/>
      <c r="T1313" s="10"/>
      <c r="U1313" s="10"/>
      <c r="V1313" s="10">
        <f t="shared" si="44"/>
        <v>3395917.4699999988</v>
      </c>
      <c r="W1313" s="10"/>
      <c r="X1313" s="41"/>
      <c r="Y1313" s="41"/>
      <c r="Z1313" s="41"/>
      <c r="AA1313" s="41"/>
    </row>
    <row r="1314" spans="1:27" ht="91" x14ac:dyDescent="0.35">
      <c r="A1314" s="11">
        <v>1310</v>
      </c>
      <c r="B1314" s="27" t="s">
        <v>618</v>
      </c>
      <c r="C1314" s="27" t="s">
        <v>619</v>
      </c>
      <c r="D1314" s="11">
        <v>69</v>
      </c>
      <c r="E1314" s="28" t="s">
        <v>621</v>
      </c>
      <c r="F1314" s="19"/>
      <c r="G1314" s="11" t="s">
        <v>76</v>
      </c>
      <c r="H1314" s="15" t="s">
        <v>611</v>
      </c>
      <c r="I1314" s="11" t="s">
        <v>542</v>
      </c>
      <c r="J1314" s="11" t="s">
        <v>76</v>
      </c>
      <c r="K1314" s="11"/>
      <c r="L1314" s="11" t="s">
        <v>440</v>
      </c>
      <c r="M1314" s="11" t="s">
        <v>440</v>
      </c>
      <c r="N1314" s="10">
        <f t="shared" si="45"/>
        <v>3839241.9799999995</v>
      </c>
      <c r="O1314" s="10">
        <v>3263355.6799999997</v>
      </c>
      <c r="P1314" s="10">
        <v>575886.30000000005</v>
      </c>
      <c r="Q1314" s="10"/>
      <c r="R1314" s="10"/>
      <c r="S1314" s="10"/>
      <c r="T1314" s="10"/>
      <c r="U1314" s="10"/>
      <c r="V1314" s="10">
        <f t="shared" si="44"/>
        <v>3839241.9799999995</v>
      </c>
      <c r="W1314" s="10"/>
      <c r="X1314" s="41"/>
      <c r="Y1314" s="41"/>
      <c r="Z1314" s="41"/>
      <c r="AA1314" s="41"/>
    </row>
    <row r="1315" spans="1:27" ht="91" x14ac:dyDescent="0.35">
      <c r="A1315" s="11">
        <v>1311</v>
      </c>
      <c r="B1315" s="27" t="s">
        <v>618</v>
      </c>
      <c r="C1315" s="27" t="s">
        <v>619</v>
      </c>
      <c r="D1315" s="11">
        <v>69</v>
      </c>
      <c r="E1315" s="28" t="s">
        <v>621</v>
      </c>
      <c r="F1315" s="19"/>
      <c r="G1315" s="11" t="s">
        <v>76</v>
      </c>
      <c r="H1315" s="15" t="s">
        <v>612</v>
      </c>
      <c r="I1315" s="11" t="s">
        <v>543</v>
      </c>
      <c r="J1315" s="11" t="s">
        <v>76</v>
      </c>
      <c r="K1315" s="11"/>
      <c r="L1315" s="11" t="s">
        <v>440</v>
      </c>
      <c r="M1315" s="11" t="s">
        <v>440</v>
      </c>
      <c r="N1315" s="10">
        <f t="shared" si="45"/>
        <v>2891917.3699999996</v>
      </c>
      <c r="O1315" s="10">
        <v>2458129.7599999998</v>
      </c>
      <c r="P1315" s="10">
        <v>433787.61</v>
      </c>
      <c r="Q1315" s="10"/>
      <c r="R1315" s="10"/>
      <c r="S1315" s="10"/>
      <c r="T1315" s="10"/>
      <c r="U1315" s="10"/>
      <c r="V1315" s="10">
        <f t="shared" si="44"/>
        <v>2891917.3699999996</v>
      </c>
      <c r="W1315" s="10"/>
      <c r="X1315" s="41"/>
      <c r="Y1315" s="41"/>
      <c r="Z1315" s="41"/>
      <c r="AA1315" s="41"/>
    </row>
    <row r="1316" spans="1:27" ht="91" x14ac:dyDescent="0.35">
      <c r="A1316" s="11">
        <v>1312</v>
      </c>
      <c r="B1316" s="27" t="s">
        <v>618</v>
      </c>
      <c r="C1316" s="27" t="s">
        <v>619</v>
      </c>
      <c r="D1316" s="11">
        <v>69</v>
      </c>
      <c r="E1316" s="28" t="s">
        <v>621</v>
      </c>
      <c r="F1316" s="19"/>
      <c r="G1316" s="11" t="s">
        <v>76</v>
      </c>
      <c r="H1316" s="15" t="s">
        <v>613</v>
      </c>
      <c r="I1316" s="11" t="s">
        <v>544</v>
      </c>
      <c r="J1316" s="11" t="s">
        <v>76</v>
      </c>
      <c r="K1316" s="11"/>
      <c r="L1316" s="11" t="s">
        <v>440</v>
      </c>
      <c r="M1316" s="11" t="s">
        <v>440</v>
      </c>
      <c r="N1316" s="10">
        <f t="shared" si="45"/>
        <v>7239409.7599999998</v>
      </c>
      <c r="O1316" s="10">
        <v>5356470</v>
      </c>
      <c r="P1316" s="10">
        <v>1882939.76</v>
      </c>
      <c r="Q1316" s="10"/>
      <c r="R1316" s="10"/>
      <c r="S1316" s="10"/>
      <c r="T1316" s="10"/>
      <c r="U1316" s="10"/>
      <c r="V1316" s="10">
        <f t="shared" si="44"/>
        <v>7239409.7599999998</v>
      </c>
      <c r="W1316" s="10"/>
      <c r="X1316" s="41"/>
      <c r="Y1316" s="41"/>
      <c r="Z1316" s="41"/>
      <c r="AA1316" s="41"/>
    </row>
    <row r="1317" spans="1:27" ht="65" x14ac:dyDescent="0.35">
      <c r="A1317" s="11">
        <v>1313</v>
      </c>
      <c r="B1317" s="16" t="s">
        <v>672</v>
      </c>
      <c r="C1317" s="16" t="s">
        <v>695</v>
      </c>
      <c r="D1317" s="11">
        <v>314</v>
      </c>
      <c r="E1317" s="18" t="s">
        <v>696</v>
      </c>
      <c r="F1317" s="19"/>
      <c r="G1317" s="11" t="s">
        <v>179</v>
      </c>
      <c r="H1317" s="15" t="s">
        <v>570</v>
      </c>
      <c r="I1317" s="11" t="s">
        <v>501</v>
      </c>
      <c r="J1317" s="11" t="s">
        <v>59</v>
      </c>
      <c r="K1317" s="11"/>
      <c r="L1317" s="11" t="s">
        <v>440</v>
      </c>
      <c r="M1317" s="11" t="s">
        <v>556</v>
      </c>
      <c r="N1317" s="10">
        <f t="shared" si="45"/>
        <v>64294853.079999991</v>
      </c>
      <c r="O1317" s="10">
        <v>23958563.600000001</v>
      </c>
      <c r="P1317" s="10"/>
      <c r="Q1317" s="10"/>
      <c r="R1317" s="10">
        <v>40336289.479999989</v>
      </c>
      <c r="S1317" s="10"/>
      <c r="T1317" s="10"/>
      <c r="U1317" s="10"/>
      <c r="V1317" s="10">
        <f t="shared" si="44"/>
        <v>64294853.079999991</v>
      </c>
      <c r="W1317" s="10"/>
      <c r="X1317" s="41"/>
      <c r="Y1317" s="41"/>
      <c r="Z1317" s="41"/>
      <c r="AA1317" s="41"/>
    </row>
    <row r="1318" spans="1:27" ht="65" x14ac:dyDescent="0.35">
      <c r="A1318" s="11">
        <v>1314</v>
      </c>
      <c r="B1318" s="16" t="s">
        <v>672</v>
      </c>
      <c r="C1318" s="16" t="s">
        <v>695</v>
      </c>
      <c r="D1318" s="11">
        <v>314</v>
      </c>
      <c r="E1318" s="18" t="s">
        <v>696</v>
      </c>
      <c r="F1318" s="19"/>
      <c r="G1318" s="11" t="s">
        <v>179</v>
      </c>
      <c r="H1318" s="15" t="s">
        <v>572</v>
      </c>
      <c r="I1318" s="11" t="s">
        <v>503</v>
      </c>
      <c r="J1318" s="11" t="s">
        <v>179</v>
      </c>
      <c r="K1318" s="11"/>
      <c r="L1318" s="11" t="s">
        <v>440</v>
      </c>
      <c r="M1318" s="11" t="s">
        <v>556</v>
      </c>
      <c r="N1318" s="10">
        <f t="shared" si="45"/>
        <v>109127797.43000001</v>
      </c>
      <c r="O1318" s="10">
        <v>87403534.180000007</v>
      </c>
      <c r="P1318" s="10">
        <v>16022618.15</v>
      </c>
      <c r="Q1318" s="10">
        <v>2759577.9800000004</v>
      </c>
      <c r="R1318" s="10">
        <v>1724165.3199999998</v>
      </c>
      <c r="S1318" s="10">
        <v>1217901.8</v>
      </c>
      <c r="T1318" s="10"/>
      <c r="U1318" s="10"/>
      <c r="V1318" s="10">
        <f t="shared" si="44"/>
        <v>109127797.43000001</v>
      </c>
      <c r="W1318" s="10"/>
      <c r="X1318" s="41"/>
      <c r="Y1318" s="41"/>
      <c r="Z1318" s="41"/>
      <c r="AA1318" s="41"/>
    </row>
    <row r="1319" spans="1:27" ht="104" x14ac:dyDescent="0.35">
      <c r="A1319" s="11">
        <v>1315</v>
      </c>
      <c r="B1319" s="16" t="s">
        <v>672</v>
      </c>
      <c r="C1319" s="16" t="s">
        <v>673</v>
      </c>
      <c r="D1319" s="11">
        <v>282</v>
      </c>
      <c r="E1319" s="18" t="s">
        <v>684</v>
      </c>
      <c r="F1319" s="19"/>
      <c r="G1319" s="11" t="s">
        <v>685</v>
      </c>
      <c r="H1319" s="15" t="s">
        <v>573</v>
      </c>
      <c r="I1319" s="11" t="s">
        <v>504</v>
      </c>
      <c r="J1319" s="11" t="s">
        <v>179</v>
      </c>
      <c r="K1319" s="11"/>
      <c r="L1319" s="11" t="s">
        <v>440</v>
      </c>
      <c r="M1319" s="11" t="s">
        <v>556</v>
      </c>
      <c r="N1319" s="10">
        <f t="shared" si="45"/>
        <v>17617286.699999999</v>
      </c>
      <c r="O1319" s="10">
        <v>16221438.810000001</v>
      </c>
      <c r="P1319" s="10"/>
      <c r="Q1319" s="10">
        <v>528473.8600000001</v>
      </c>
      <c r="R1319" s="10">
        <v>698157.2</v>
      </c>
      <c r="S1319" s="10">
        <v>169216.83</v>
      </c>
      <c r="T1319" s="10"/>
      <c r="U1319" s="10"/>
      <c r="V1319" s="10">
        <f t="shared" si="44"/>
        <v>17617286.699999999</v>
      </c>
      <c r="W1319" s="10"/>
      <c r="X1319" s="41"/>
      <c r="Y1319" s="41"/>
      <c r="Z1319" s="41"/>
      <c r="AA1319" s="41"/>
    </row>
    <row r="1320" spans="1:27" ht="91" x14ac:dyDescent="0.35">
      <c r="A1320" s="11">
        <v>1316</v>
      </c>
      <c r="B1320" s="16" t="s">
        <v>672</v>
      </c>
      <c r="C1320" s="16" t="s">
        <v>673</v>
      </c>
      <c r="D1320" s="11">
        <v>284</v>
      </c>
      <c r="E1320" s="18" t="s">
        <v>686</v>
      </c>
      <c r="F1320" s="19"/>
      <c r="G1320" s="11" t="s">
        <v>407</v>
      </c>
      <c r="H1320" s="15" t="s">
        <v>576</v>
      </c>
      <c r="I1320" s="11" t="s">
        <v>507</v>
      </c>
      <c r="J1320" s="11" t="s">
        <v>407</v>
      </c>
      <c r="K1320" s="11"/>
      <c r="L1320" s="11" t="s">
        <v>440</v>
      </c>
      <c r="M1320" s="11" t="s">
        <v>556</v>
      </c>
      <c r="N1320" s="10">
        <f t="shared" si="45"/>
        <v>23667110.220000003</v>
      </c>
      <c r="O1320" s="10">
        <v>18821814.170000002</v>
      </c>
      <c r="P1320" s="10"/>
      <c r="Q1320" s="10"/>
      <c r="R1320" s="10">
        <v>4845296.0500000017</v>
      </c>
      <c r="S1320" s="10"/>
      <c r="T1320" s="10"/>
      <c r="U1320" s="10"/>
      <c r="V1320" s="10">
        <f t="shared" si="44"/>
        <v>23667110.220000003</v>
      </c>
      <c r="W1320" s="10"/>
      <c r="X1320" s="41"/>
      <c r="Y1320" s="41"/>
      <c r="Z1320" s="41"/>
      <c r="AA1320" s="41"/>
    </row>
    <row r="1321" spans="1:27" ht="78" x14ac:dyDescent="0.35">
      <c r="A1321" s="11">
        <v>1317</v>
      </c>
      <c r="B1321" s="16" t="s">
        <v>672</v>
      </c>
      <c r="C1321" s="16" t="s">
        <v>673</v>
      </c>
      <c r="D1321" s="11">
        <v>289</v>
      </c>
      <c r="E1321" s="18" t="s">
        <v>691</v>
      </c>
      <c r="F1321" s="19"/>
      <c r="G1321" s="11" t="s">
        <v>407</v>
      </c>
      <c r="H1321" s="15" t="s">
        <v>577</v>
      </c>
      <c r="I1321" s="11" t="s">
        <v>508</v>
      </c>
      <c r="J1321" s="11" t="s">
        <v>407</v>
      </c>
      <c r="K1321" s="11"/>
      <c r="L1321" s="11" t="s">
        <v>440</v>
      </c>
      <c r="M1321" s="11" t="s">
        <v>556</v>
      </c>
      <c r="N1321" s="10">
        <f t="shared" si="45"/>
        <v>10646984.649999999</v>
      </c>
      <c r="O1321" s="10">
        <v>6396891.7000000002</v>
      </c>
      <c r="P1321" s="10"/>
      <c r="Q1321" s="10">
        <v>41545</v>
      </c>
      <c r="R1321" s="10">
        <v>4208547.9499999974</v>
      </c>
      <c r="S1321" s="10"/>
      <c r="T1321" s="10"/>
      <c r="U1321" s="10"/>
      <c r="V1321" s="10">
        <f t="shared" si="44"/>
        <v>10646984.649999999</v>
      </c>
      <c r="W1321" s="10"/>
      <c r="X1321" s="41"/>
      <c r="Y1321" s="41"/>
      <c r="Z1321" s="41"/>
      <c r="AA1321" s="41"/>
    </row>
    <row r="1322" spans="1:27" ht="39" x14ac:dyDescent="0.35">
      <c r="A1322" s="11">
        <v>1318</v>
      </c>
      <c r="B1322" s="16" t="s">
        <v>672</v>
      </c>
      <c r="C1322" s="16" t="s">
        <v>673</v>
      </c>
      <c r="D1322" s="11">
        <v>292</v>
      </c>
      <c r="E1322" s="18" t="s">
        <v>694</v>
      </c>
      <c r="F1322" s="19"/>
      <c r="G1322" s="11" t="s">
        <v>407</v>
      </c>
      <c r="H1322" s="15" t="s">
        <v>578</v>
      </c>
      <c r="I1322" s="11" t="s">
        <v>509</v>
      </c>
      <c r="J1322" s="11" t="s">
        <v>407</v>
      </c>
      <c r="K1322" s="11"/>
      <c r="L1322" s="11" t="s">
        <v>440</v>
      </c>
      <c r="M1322" s="11" t="s">
        <v>556</v>
      </c>
      <c r="N1322" s="10">
        <f t="shared" si="45"/>
        <v>495942.38999999996</v>
      </c>
      <c r="O1322" s="10">
        <v>421551.04</v>
      </c>
      <c r="P1322" s="10">
        <v>74391.349999999991</v>
      </c>
      <c r="Q1322" s="10"/>
      <c r="R1322" s="10"/>
      <c r="S1322" s="10"/>
      <c r="T1322" s="10"/>
      <c r="U1322" s="10"/>
      <c r="V1322" s="10">
        <f t="shared" si="44"/>
        <v>495942.38999999996</v>
      </c>
      <c r="W1322" s="10"/>
      <c r="X1322" s="41"/>
      <c r="Y1322" s="41"/>
      <c r="Z1322" s="41"/>
      <c r="AA1322" s="41"/>
    </row>
    <row r="1323" spans="1:27" ht="39" x14ac:dyDescent="0.35">
      <c r="A1323" s="11">
        <v>1319</v>
      </c>
      <c r="B1323" s="16" t="s">
        <v>672</v>
      </c>
      <c r="C1323" s="16" t="s">
        <v>673</v>
      </c>
      <c r="D1323" s="11">
        <v>290</v>
      </c>
      <c r="E1323" s="18" t="s">
        <v>692</v>
      </c>
      <c r="F1323" s="19"/>
      <c r="G1323" s="11" t="s">
        <v>407</v>
      </c>
      <c r="H1323" s="15" t="s">
        <v>579</v>
      </c>
      <c r="I1323" s="11" t="s">
        <v>510</v>
      </c>
      <c r="J1323" s="11" t="s">
        <v>407</v>
      </c>
      <c r="K1323" s="11"/>
      <c r="L1323" s="11" t="s">
        <v>440</v>
      </c>
      <c r="M1323" s="11" t="s">
        <v>556</v>
      </c>
      <c r="N1323" s="10">
        <f t="shared" si="45"/>
        <v>2477659.4299999997</v>
      </c>
      <c r="O1323" s="10">
        <v>2084584.83</v>
      </c>
      <c r="P1323" s="10">
        <v>294049.26</v>
      </c>
      <c r="Q1323" s="10"/>
      <c r="R1323" s="10">
        <v>99025.34</v>
      </c>
      <c r="S1323" s="10"/>
      <c r="T1323" s="10"/>
      <c r="U1323" s="10"/>
      <c r="V1323" s="10">
        <f t="shared" si="44"/>
        <v>2477659.4299999997</v>
      </c>
      <c r="W1323" s="10"/>
      <c r="X1323" s="41"/>
      <c r="Y1323" s="41"/>
      <c r="Z1323" s="41"/>
      <c r="AA1323" s="41"/>
    </row>
    <row r="1324" spans="1:27" ht="78" x14ac:dyDescent="0.35">
      <c r="A1324" s="11">
        <v>1320</v>
      </c>
      <c r="B1324" s="16" t="s">
        <v>708</v>
      </c>
      <c r="C1324" s="16" t="s">
        <v>709</v>
      </c>
      <c r="D1324" s="11">
        <v>369</v>
      </c>
      <c r="E1324" s="18" t="s">
        <v>712</v>
      </c>
      <c r="F1324" s="19"/>
      <c r="G1324" s="11" t="s">
        <v>713</v>
      </c>
      <c r="H1324" s="15" t="s">
        <v>580</v>
      </c>
      <c r="I1324" s="11" t="s">
        <v>511</v>
      </c>
      <c r="J1324" s="11" t="s">
        <v>407</v>
      </c>
      <c r="K1324" s="11"/>
      <c r="L1324" s="11" t="s">
        <v>440</v>
      </c>
      <c r="M1324" s="11" t="s">
        <v>556</v>
      </c>
      <c r="N1324" s="10">
        <f t="shared" si="45"/>
        <v>1227132.56</v>
      </c>
      <c r="O1324" s="10">
        <v>1043062.6799999999</v>
      </c>
      <c r="P1324" s="10">
        <v>184069.88</v>
      </c>
      <c r="Q1324" s="10"/>
      <c r="R1324" s="10"/>
      <c r="S1324" s="10"/>
      <c r="T1324" s="10"/>
      <c r="U1324" s="10"/>
      <c r="V1324" s="10">
        <f t="shared" si="44"/>
        <v>1227132.56</v>
      </c>
      <c r="W1324" s="10"/>
      <c r="X1324" s="41"/>
      <c r="Y1324" s="41"/>
      <c r="Z1324" s="41"/>
      <c r="AA1324" s="41"/>
    </row>
    <row r="1325" spans="1:27" ht="91" x14ac:dyDescent="0.35">
      <c r="A1325" s="11">
        <v>1321</v>
      </c>
      <c r="B1325" s="16" t="s">
        <v>672</v>
      </c>
      <c r="C1325" s="16" t="s">
        <v>695</v>
      </c>
      <c r="D1325" s="11">
        <v>313</v>
      </c>
      <c r="E1325" s="18" t="s">
        <v>1866</v>
      </c>
      <c r="F1325" s="19"/>
      <c r="G1325" s="11" t="s">
        <v>179</v>
      </c>
      <c r="H1325" s="15" t="s">
        <v>585</v>
      </c>
      <c r="I1325" s="11" t="s">
        <v>516</v>
      </c>
      <c r="J1325" s="11" t="s">
        <v>179</v>
      </c>
      <c r="K1325" s="11"/>
      <c r="L1325" s="11" t="s">
        <v>440</v>
      </c>
      <c r="M1325" s="11" t="s">
        <v>556</v>
      </c>
      <c r="N1325" s="10">
        <f t="shared" si="45"/>
        <v>2678766.5700000003</v>
      </c>
      <c r="O1325" s="10">
        <v>1502286.6600000001</v>
      </c>
      <c r="P1325" s="10"/>
      <c r="Q1325" s="10"/>
      <c r="R1325" s="10">
        <v>1176479.9099999999</v>
      </c>
      <c r="S1325" s="10"/>
      <c r="T1325" s="10"/>
      <c r="U1325" s="10"/>
      <c r="V1325" s="10">
        <f t="shared" si="44"/>
        <v>2678766.5700000003</v>
      </c>
      <c r="W1325" s="10"/>
      <c r="X1325" s="41"/>
      <c r="Y1325" s="41"/>
      <c r="Z1325" s="41"/>
      <c r="AA1325" s="41"/>
    </row>
    <row r="1326" spans="1:27" ht="91" x14ac:dyDescent="0.35">
      <c r="A1326" s="11">
        <v>1322</v>
      </c>
      <c r="B1326" s="16" t="s">
        <v>672</v>
      </c>
      <c r="C1326" s="16" t="s">
        <v>695</v>
      </c>
      <c r="D1326" s="11">
        <v>313</v>
      </c>
      <c r="E1326" s="18" t="s">
        <v>1866</v>
      </c>
      <c r="F1326" s="19"/>
      <c r="G1326" s="11" t="s">
        <v>179</v>
      </c>
      <c r="H1326" s="15" t="s">
        <v>586</v>
      </c>
      <c r="I1326" s="11" t="s">
        <v>517</v>
      </c>
      <c r="J1326" s="11" t="s">
        <v>179</v>
      </c>
      <c r="K1326" s="11"/>
      <c r="L1326" s="11" t="s">
        <v>440</v>
      </c>
      <c r="M1326" s="11" t="s">
        <v>556</v>
      </c>
      <c r="N1326" s="10">
        <f t="shared" si="45"/>
        <v>1753697.72</v>
      </c>
      <c r="O1326" s="10">
        <v>1150359.8699999999</v>
      </c>
      <c r="P1326" s="10"/>
      <c r="Q1326" s="10"/>
      <c r="R1326" s="10">
        <v>603337.85000000009</v>
      </c>
      <c r="S1326" s="10"/>
      <c r="T1326" s="10"/>
      <c r="U1326" s="10"/>
      <c r="V1326" s="10">
        <f t="shared" si="44"/>
        <v>1753697.72</v>
      </c>
      <c r="W1326" s="10"/>
      <c r="X1326" s="41"/>
      <c r="Y1326" s="41"/>
      <c r="Z1326" s="41"/>
      <c r="AA1326" s="41"/>
    </row>
    <row r="1327" spans="1:27" ht="91" x14ac:dyDescent="0.35">
      <c r="A1327" s="11">
        <v>1323</v>
      </c>
      <c r="B1327" s="16" t="s">
        <v>672</v>
      </c>
      <c r="C1327" s="16" t="s">
        <v>695</v>
      </c>
      <c r="D1327" s="11">
        <v>313</v>
      </c>
      <c r="E1327" s="18" t="s">
        <v>1866</v>
      </c>
      <c r="F1327" s="19"/>
      <c r="G1327" s="11" t="s">
        <v>179</v>
      </c>
      <c r="H1327" s="15" t="s">
        <v>587</v>
      </c>
      <c r="I1327" s="11" t="s">
        <v>518</v>
      </c>
      <c r="J1327" s="11" t="s">
        <v>179</v>
      </c>
      <c r="K1327" s="11"/>
      <c r="L1327" s="11" t="s">
        <v>440</v>
      </c>
      <c r="M1327" s="11" t="s">
        <v>556</v>
      </c>
      <c r="N1327" s="10">
        <f t="shared" si="45"/>
        <v>36407890.090000004</v>
      </c>
      <c r="O1327" s="10">
        <v>33062516.580000002</v>
      </c>
      <c r="P1327" s="10"/>
      <c r="Q1327" s="10">
        <v>2178461.67</v>
      </c>
      <c r="R1327" s="10"/>
      <c r="S1327" s="10">
        <v>1166911.8399999999</v>
      </c>
      <c r="T1327" s="10"/>
      <c r="U1327" s="10"/>
      <c r="V1327" s="10">
        <f t="shared" si="44"/>
        <v>36407890.090000004</v>
      </c>
      <c r="W1327" s="10"/>
      <c r="X1327" s="41"/>
      <c r="Y1327" s="41"/>
      <c r="Z1327" s="41"/>
      <c r="AA1327" s="41"/>
    </row>
    <row r="1328" spans="1:27" ht="117" x14ac:dyDescent="0.35">
      <c r="A1328" s="11">
        <v>1324</v>
      </c>
      <c r="B1328" s="16" t="s">
        <v>672</v>
      </c>
      <c r="C1328" s="16" t="s">
        <v>695</v>
      </c>
      <c r="D1328" s="11">
        <v>312</v>
      </c>
      <c r="E1328" s="18" t="s">
        <v>1857</v>
      </c>
      <c r="F1328" s="19"/>
      <c r="G1328" s="11" t="s">
        <v>179</v>
      </c>
      <c r="H1328" s="15" t="s">
        <v>588</v>
      </c>
      <c r="I1328" s="11" t="s">
        <v>519</v>
      </c>
      <c r="J1328" s="11" t="s">
        <v>179</v>
      </c>
      <c r="K1328" s="11"/>
      <c r="L1328" s="11" t="s">
        <v>440</v>
      </c>
      <c r="M1328" s="11" t="s">
        <v>556</v>
      </c>
      <c r="N1328" s="10">
        <f t="shared" si="45"/>
        <v>4617464.91</v>
      </c>
      <c r="O1328" s="10">
        <v>4087628.63</v>
      </c>
      <c r="P1328" s="10"/>
      <c r="Q1328" s="10">
        <v>349499.70999999996</v>
      </c>
      <c r="R1328" s="10"/>
      <c r="S1328" s="10">
        <v>180336.57000000004</v>
      </c>
      <c r="T1328" s="10"/>
      <c r="U1328" s="10"/>
      <c r="V1328" s="10">
        <f t="shared" si="44"/>
        <v>4617464.91</v>
      </c>
      <c r="W1328" s="10"/>
      <c r="X1328" s="41"/>
      <c r="Y1328" s="41"/>
      <c r="Z1328" s="41"/>
      <c r="AA1328" s="41"/>
    </row>
    <row r="1329" spans="1:27" ht="117" x14ac:dyDescent="0.35">
      <c r="A1329" s="11">
        <v>1325</v>
      </c>
      <c r="B1329" s="16" t="s">
        <v>672</v>
      </c>
      <c r="C1329" s="16" t="s">
        <v>695</v>
      </c>
      <c r="D1329" s="11">
        <v>312</v>
      </c>
      <c r="E1329" s="18" t="s">
        <v>1857</v>
      </c>
      <c r="F1329" s="19"/>
      <c r="G1329" s="11" t="s">
        <v>179</v>
      </c>
      <c r="H1329" s="15" t="s">
        <v>589</v>
      </c>
      <c r="I1329" s="11" t="s">
        <v>520</v>
      </c>
      <c r="J1329" s="11" t="s">
        <v>179</v>
      </c>
      <c r="K1329" s="11"/>
      <c r="L1329" s="11" t="s">
        <v>440</v>
      </c>
      <c r="M1329" s="11" t="s">
        <v>556</v>
      </c>
      <c r="N1329" s="10">
        <f t="shared" si="45"/>
        <v>20248875.240000002</v>
      </c>
      <c r="O1329" s="10">
        <v>17211543.960000001</v>
      </c>
      <c r="P1329" s="10">
        <v>3037331.2799999993</v>
      </c>
      <c r="Q1329" s="10"/>
      <c r="R1329" s="10"/>
      <c r="S1329" s="10"/>
      <c r="T1329" s="10"/>
      <c r="U1329" s="10"/>
      <c r="V1329" s="10">
        <f t="shared" si="44"/>
        <v>20248875.240000002</v>
      </c>
      <c r="W1329" s="10"/>
      <c r="X1329" s="41"/>
      <c r="Y1329" s="41"/>
      <c r="Z1329" s="41"/>
      <c r="AA1329" s="41"/>
    </row>
    <row r="1330" spans="1:27" ht="117" x14ac:dyDescent="0.35">
      <c r="A1330" s="11">
        <v>1326</v>
      </c>
      <c r="B1330" s="16" t="s">
        <v>672</v>
      </c>
      <c r="C1330" s="16" t="s">
        <v>695</v>
      </c>
      <c r="D1330" s="11">
        <v>312</v>
      </c>
      <c r="E1330" s="18" t="s">
        <v>1857</v>
      </c>
      <c r="F1330" s="19"/>
      <c r="G1330" s="11" t="s">
        <v>179</v>
      </c>
      <c r="H1330" s="15" t="s">
        <v>590</v>
      </c>
      <c r="I1330" s="11" t="s">
        <v>521</v>
      </c>
      <c r="J1330" s="11" t="s">
        <v>179</v>
      </c>
      <c r="K1330" s="11"/>
      <c r="L1330" s="11" t="s">
        <v>440</v>
      </c>
      <c r="M1330" s="11" t="s">
        <v>556</v>
      </c>
      <c r="N1330" s="10">
        <f t="shared" si="45"/>
        <v>1396096.17</v>
      </c>
      <c r="O1330" s="10">
        <v>1186681.75</v>
      </c>
      <c r="P1330" s="10">
        <v>209414.42</v>
      </c>
      <c r="Q1330" s="10"/>
      <c r="R1330" s="10"/>
      <c r="S1330" s="10"/>
      <c r="T1330" s="10"/>
      <c r="U1330" s="10"/>
      <c r="V1330" s="10">
        <f t="shared" si="44"/>
        <v>1396096.17</v>
      </c>
      <c r="W1330" s="10"/>
      <c r="X1330" s="41"/>
      <c r="Y1330" s="41"/>
      <c r="Z1330" s="41"/>
      <c r="AA1330" s="41"/>
    </row>
    <row r="1331" spans="1:27" ht="117" x14ac:dyDescent="0.35">
      <c r="A1331" s="11">
        <v>1327</v>
      </c>
      <c r="B1331" s="16" t="s">
        <v>672</v>
      </c>
      <c r="C1331" s="16" t="s">
        <v>695</v>
      </c>
      <c r="D1331" s="11">
        <v>312</v>
      </c>
      <c r="E1331" s="18" t="s">
        <v>1857</v>
      </c>
      <c r="F1331" s="19"/>
      <c r="G1331" s="11" t="s">
        <v>179</v>
      </c>
      <c r="H1331" s="15" t="s">
        <v>591</v>
      </c>
      <c r="I1331" s="11" t="s">
        <v>522</v>
      </c>
      <c r="J1331" s="11" t="s">
        <v>179</v>
      </c>
      <c r="K1331" s="11"/>
      <c r="L1331" s="11" t="s">
        <v>440</v>
      </c>
      <c r="M1331" s="11" t="s">
        <v>556</v>
      </c>
      <c r="N1331" s="10">
        <f t="shared" si="45"/>
        <v>30996502.640000001</v>
      </c>
      <c r="O1331" s="10">
        <v>28064821.359999999</v>
      </c>
      <c r="P1331" s="10"/>
      <c r="Q1331" s="10"/>
      <c r="R1331" s="10">
        <v>2931681.2800000007</v>
      </c>
      <c r="S1331" s="10"/>
      <c r="T1331" s="10"/>
      <c r="U1331" s="10"/>
      <c r="V1331" s="10">
        <f t="shared" ref="V1331:V1394" si="46">N1331</f>
        <v>30996502.640000001</v>
      </c>
      <c r="W1331" s="10"/>
      <c r="X1331" s="41"/>
      <c r="Y1331" s="41"/>
      <c r="Z1331" s="41"/>
      <c r="AA1331" s="41"/>
    </row>
    <row r="1332" spans="1:27" ht="117" x14ac:dyDescent="0.35">
      <c r="A1332" s="11">
        <v>1328</v>
      </c>
      <c r="B1332" s="16" t="s">
        <v>672</v>
      </c>
      <c r="C1332" s="16" t="s">
        <v>695</v>
      </c>
      <c r="D1332" s="11">
        <v>312</v>
      </c>
      <c r="E1332" s="18" t="s">
        <v>1857</v>
      </c>
      <c r="F1332" s="19"/>
      <c r="G1332" s="11" t="s">
        <v>179</v>
      </c>
      <c r="H1332" s="15" t="s">
        <v>588</v>
      </c>
      <c r="I1332" s="11" t="s">
        <v>519</v>
      </c>
      <c r="J1332" s="11" t="s">
        <v>179</v>
      </c>
      <c r="K1332" s="11"/>
      <c r="L1332" s="11" t="s">
        <v>440</v>
      </c>
      <c r="M1332" s="11" t="s">
        <v>556</v>
      </c>
      <c r="N1332" s="10">
        <f t="shared" si="45"/>
        <v>2678766.5700000003</v>
      </c>
      <c r="O1332" s="10">
        <v>1502286.6600000001</v>
      </c>
      <c r="P1332" s="10"/>
      <c r="Q1332" s="10"/>
      <c r="R1332" s="10">
        <v>1176479.9099999999</v>
      </c>
      <c r="S1332" s="10"/>
      <c r="T1332" s="10"/>
      <c r="U1332" s="10"/>
      <c r="V1332" s="10">
        <f t="shared" si="46"/>
        <v>2678766.5700000003</v>
      </c>
      <c r="W1332" s="10"/>
      <c r="X1332" s="41"/>
      <c r="Y1332" s="41"/>
      <c r="Z1332" s="41"/>
      <c r="AA1332" s="41"/>
    </row>
    <row r="1333" spans="1:27" ht="91" x14ac:dyDescent="0.35">
      <c r="A1333" s="11">
        <v>1329</v>
      </c>
      <c r="B1333" s="16" t="s">
        <v>672</v>
      </c>
      <c r="C1333" s="16" t="s">
        <v>695</v>
      </c>
      <c r="D1333" s="11">
        <v>313</v>
      </c>
      <c r="E1333" s="18" t="s">
        <v>1866</v>
      </c>
      <c r="F1333" s="19"/>
      <c r="G1333" s="11" t="s">
        <v>179</v>
      </c>
      <c r="H1333" s="15" t="s">
        <v>586</v>
      </c>
      <c r="I1333" s="11" t="s">
        <v>517</v>
      </c>
      <c r="J1333" s="11" t="s">
        <v>179</v>
      </c>
      <c r="K1333" s="11"/>
      <c r="L1333" s="11" t="s">
        <v>440</v>
      </c>
      <c r="M1333" s="11" t="s">
        <v>556</v>
      </c>
      <c r="N1333" s="10">
        <f t="shared" si="45"/>
        <v>1753697.72</v>
      </c>
      <c r="O1333" s="10">
        <v>1150359.8699999999</v>
      </c>
      <c r="P1333" s="10"/>
      <c r="Q1333" s="10"/>
      <c r="R1333" s="10">
        <v>603337.85000000009</v>
      </c>
      <c r="S1333" s="10"/>
      <c r="T1333" s="10"/>
      <c r="U1333" s="10"/>
      <c r="V1333" s="10">
        <f t="shared" si="46"/>
        <v>1753697.72</v>
      </c>
      <c r="W1333" s="10"/>
      <c r="X1333" s="41"/>
      <c r="Y1333" s="41"/>
      <c r="Z1333" s="41"/>
      <c r="AA1333" s="41"/>
    </row>
    <row r="1334" spans="1:27" ht="91" x14ac:dyDescent="0.35">
      <c r="A1334" s="11">
        <v>1330</v>
      </c>
      <c r="B1334" s="16" t="s">
        <v>672</v>
      </c>
      <c r="C1334" s="16" t="s">
        <v>695</v>
      </c>
      <c r="D1334" s="11">
        <v>313</v>
      </c>
      <c r="E1334" s="18" t="s">
        <v>1866</v>
      </c>
      <c r="F1334" s="19"/>
      <c r="G1334" s="11" t="s">
        <v>179</v>
      </c>
      <c r="H1334" s="15" t="s">
        <v>587</v>
      </c>
      <c r="I1334" s="11" t="s">
        <v>518</v>
      </c>
      <c r="J1334" s="11" t="s">
        <v>179</v>
      </c>
      <c r="K1334" s="11"/>
      <c r="L1334" s="11" t="s">
        <v>440</v>
      </c>
      <c r="M1334" s="11" t="s">
        <v>556</v>
      </c>
      <c r="N1334" s="10">
        <f t="shared" si="45"/>
        <v>36407890.090000004</v>
      </c>
      <c r="O1334" s="10">
        <v>33062516.580000002</v>
      </c>
      <c r="P1334" s="10"/>
      <c r="Q1334" s="10">
        <v>2178461.67</v>
      </c>
      <c r="R1334" s="10"/>
      <c r="S1334" s="10">
        <v>1166911.8399999999</v>
      </c>
      <c r="T1334" s="10"/>
      <c r="U1334" s="10"/>
      <c r="V1334" s="10">
        <f t="shared" si="46"/>
        <v>36407890.090000004</v>
      </c>
      <c r="W1334" s="10"/>
      <c r="X1334" s="41"/>
      <c r="Y1334" s="41"/>
      <c r="Z1334" s="41"/>
      <c r="AA1334" s="41"/>
    </row>
    <row r="1335" spans="1:27" ht="117" x14ac:dyDescent="0.35">
      <c r="A1335" s="11">
        <v>1331</v>
      </c>
      <c r="B1335" s="16" t="s">
        <v>672</v>
      </c>
      <c r="C1335" s="16" t="s">
        <v>695</v>
      </c>
      <c r="D1335" s="11">
        <v>312</v>
      </c>
      <c r="E1335" s="18" t="s">
        <v>1857</v>
      </c>
      <c r="F1335" s="19"/>
      <c r="G1335" s="11" t="s">
        <v>179</v>
      </c>
      <c r="H1335" s="15" t="s">
        <v>588</v>
      </c>
      <c r="I1335" s="11" t="s">
        <v>519</v>
      </c>
      <c r="J1335" s="11" t="s">
        <v>179</v>
      </c>
      <c r="K1335" s="11"/>
      <c r="L1335" s="11" t="s">
        <v>440</v>
      </c>
      <c r="M1335" s="11" t="s">
        <v>556</v>
      </c>
      <c r="N1335" s="10">
        <f t="shared" si="45"/>
        <v>4617464.91</v>
      </c>
      <c r="O1335" s="10">
        <v>4087628.63</v>
      </c>
      <c r="P1335" s="10"/>
      <c r="Q1335" s="10">
        <v>349499.70999999996</v>
      </c>
      <c r="R1335" s="10"/>
      <c r="S1335" s="10">
        <v>180336.57000000004</v>
      </c>
      <c r="T1335" s="10"/>
      <c r="U1335" s="10"/>
      <c r="V1335" s="10">
        <f t="shared" si="46"/>
        <v>4617464.91</v>
      </c>
      <c r="W1335" s="10"/>
      <c r="X1335" s="41"/>
      <c r="Y1335" s="41"/>
      <c r="Z1335" s="41"/>
      <c r="AA1335" s="41"/>
    </row>
    <row r="1336" spans="1:27" ht="117" x14ac:dyDescent="0.35">
      <c r="A1336" s="11">
        <v>1332</v>
      </c>
      <c r="B1336" s="16" t="s">
        <v>672</v>
      </c>
      <c r="C1336" s="16" t="s">
        <v>695</v>
      </c>
      <c r="D1336" s="11">
        <v>312</v>
      </c>
      <c r="E1336" s="18" t="s">
        <v>1857</v>
      </c>
      <c r="F1336" s="19"/>
      <c r="G1336" s="11" t="s">
        <v>179</v>
      </c>
      <c r="H1336" s="15" t="s">
        <v>2016</v>
      </c>
      <c r="I1336" s="11" t="s">
        <v>1396</v>
      </c>
      <c r="J1336" s="11" t="s">
        <v>179</v>
      </c>
      <c r="K1336" s="11"/>
      <c r="L1336" s="11" t="s">
        <v>440</v>
      </c>
      <c r="M1336" s="11" t="s">
        <v>1104</v>
      </c>
      <c r="N1336" s="10">
        <f t="shared" si="45"/>
        <v>241196</v>
      </c>
      <c r="O1336" s="10">
        <v>241196</v>
      </c>
      <c r="P1336" s="10"/>
      <c r="Q1336" s="10"/>
      <c r="R1336" s="10"/>
      <c r="S1336" s="10"/>
      <c r="T1336" s="10"/>
      <c r="U1336" s="10"/>
      <c r="V1336" s="10">
        <f t="shared" si="46"/>
        <v>241196</v>
      </c>
      <c r="W1336" s="10"/>
      <c r="X1336" s="41"/>
      <c r="Y1336" s="41"/>
      <c r="Z1336" s="41"/>
      <c r="AA1336" s="41">
        <v>1</v>
      </c>
    </row>
    <row r="1337" spans="1:27" ht="91" x14ac:dyDescent="0.35">
      <c r="A1337" s="11">
        <v>1333</v>
      </c>
      <c r="B1337" s="11" t="s">
        <v>672</v>
      </c>
      <c r="C1337" s="11" t="s">
        <v>695</v>
      </c>
      <c r="D1337" s="11">
        <v>318</v>
      </c>
      <c r="E1337" s="15" t="s">
        <v>800</v>
      </c>
      <c r="F1337" s="19"/>
      <c r="G1337" s="11" t="s">
        <v>59</v>
      </c>
      <c r="H1337" s="15" t="s">
        <v>1425</v>
      </c>
      <c r="I1337" s="11" t="s">
        <v>1397</v>
      </c>
      <c r="J1337" s="11" t="s">
        <v>59</v>
      </c>
      <c r="K1337" s="11"/>
      <c r="L1337" s="11" t="s">
        <v>440</v>
      </c>
      <c r="M1337" s="11" t="s">
        <v>1104</v>
      </c>
      <c r="N1337" s="10">
        <f t="shared" si="45"/>
        <v>24000000</v>
      </c>
      <c r="O1337" s="10">
        <v>24000000</v>
      </c>
      <c r="P1337" s="10"/>
      <c r="Q1337" s="10"/>
      <c r="R1337" s="10"/>
      <c r="S1337" s="10"/>
      <c r="T1337" s="10"/>
      <c r="U1337" s="10"/>
      <c r="V1337" s="10">
        <f t="shared" si="46"/>
        <v>24000000</v>
      </c>
      <c r="W1337" s="10"/>
      <c r="X1337" s="41"/>
      <c r="Y1337" s="41"/>
      <c r="Z1337" s="41"/>
      <c r="AA1337" s="41">
        <v>1</v>
      </c>
    </row>
    <row r="1338" spans="1:27" ht="78" x14ac:dyDescent="0.35">
      <c r="A1338" s="11">
        <v>1334</v>
      </c>
      <c r="B1338" s="16" t="s">
        <v>672</v>
      </c>
      <c r="C1338" s="16" t="s">
        <v>695</v>
      </c>
      <c r="D1338" s="11">
        <v>317</v>
      </c>
      <c r="E1338" s="32" t="s">
        <v>700</v>
      </c>
      <c r="F1338" s="19"/>
      <c r="G1338" s="11" t="s">
        <v>701</v>
      </c>
      <c r="H1338" s="15" t="s">
        <v>2021</v>
      </c>
      <c r="I1338" s="11" t="s">
        <v>1398</v>
      </c>
      <c r="J1338" s="11" t="s">
        <v>407</v>
      </c>
      <c r="K1338" s="11"/>
      <c r="L1338" s="11" t="s">
        <v>440</v>
      </c>
      <c r="M1338" s="11" t="s">
        <v>1104</v>
      </c>
      <c r="N1338" s="10">
        <f t="shared" si="45"/>
        <v>40353.620000000003</v>
      </c>
      <c r="O1338" s="10">
        <v>40353.620000000003</v>
      </c>
      <c r="P1338" s="10"/>
      <c r="Q1338" s="10"/>
      <c r="R1338" s="10"/>
      <c r="S1338" s="10"/>
      <c r="T1338" s="10"/>
      <c r="U1338" s="10"/>
      <c r="V1338" s="10">
        <f t="shared" si="46"/>
        <v>40353.620000000003</v>
      </c>
      <c r="W1338" s="10"/>
      <c r="X1338" s="41"/>
      <c r="Y1338" s="41"/>
      <c r="Z1338" s="41"/>
      <c r="AA1338" s="41">
        <v>1</v>
      </c>
    </row>
    <row r="1339" spans="1:27" ht="39" x14ac:dyDescent="0.35">
      <c r="A1339" s="11">
        <v>1335</v>
      </c>
      <c r="B1339" s="16" t="s">
        <v>652</v>
      </c>
      <c r="C1339" s="16" t="s">
        <v>653</v>
      </c>
      <c r="D1339" s="11">
        <v>204</v>
      </c>
      <c r="E1339" s="18" t="s">
        <v>2378</v>
      </c>
      <c r="F1339" s="19"/>
      <c r="G1339" s="11" t="s">
        <v>59</v>
      </c>
      <c r="H1339" s="15" t="s">
        <v>2023</v>
      </c>
      <c r="I1339" s="11" t="s">
        <v>1399</v>
      </c>
      <c r="J1339" s="11" t="s">
        <v>59</v>
      </c>
      <c r="K1339" s="11"/>
      <c r="L1339" s="11" t="s">
        <v>440</v>
      </c>
      <c r="M1339" s="11" t="s">
        <v>1104</v>
      </c>
      <c r="N1339" s="10">
        <f t="shared" si="45"/>
        <v>1045789.1099999999</v>
      </c>
      <c r="O1339" s="10">
        <v>650409.52999999991</v>
      </c>
      <c r="P1339" s="10"/>
      <c r="Q1339" s="10"/>
      <c r="R1339" s="10"/>
      <c r="S1339" s="10">
        <v>395379.58</v>
      </c>
      <c r="T1339" s="10"/>
      <c r="U1339" s="10"/>
      <c r="V1339" s="10">
        <f t="shared" si="46"/>
        <v>1045789.1099999999</v>
      </c>
      <c r="W1339" s="10"/>
      <c r="X1339" s="41"/>
      <c r="Y1339" s="41"/>
      <c r="Z1339" s="41"/>
      <c r="AA1339" s="41">
        <v>1</v>
      </c>
    </row>
    <row r="1340" spans="1:27" ht="39" x14ac:dyDescent="0.35">
      <c r="A1340" s="11">
        <v>1336</v>
      </c>
      <c r="B1340" s="11" t="s">
        <v>639</v>
      </c>
      <c r="C1340" s="11" t="s">
        <v>645</v>
      </c>
      <c r="D1340" s="11">
        <v>168</v>
      </c>
      <c r="E1340" s="15" t="s">
        <v>1175</v>
      </c>
      <c r="F1340" s="19"/>
      <c r="G1340" s="11" t="s">
        <v>63</v>
      </c>
      <c r="H1340" s="15" t="s">
        <v>2025</v>
      </c>
      <c r="I1340" s="11" t="s">
        <v>1400</v>
      </c>
      <c r="J1340" s="11" t="s">
        <v>63</v>
      </c>
      <c r="K1340" s="11"/>
      <c r="L1340" s="11" t="s">
        <v>440</v>
      </c>
      <c r="M1340" s="11" t="s">
        <v>1104</v>
      </c>
      <c r="N1340" s="10">
        <f t="shared" si="45"/>
        <v>3504894.59</v>
      </c>
      <c r="O1340" s="10">
        <v>3504894.59</v>
      </c>
      <c r="P1340" s="10"/>
      <c r="Q1340" s="10"/>
      <c r="R1340" s="10"/>
      <c r="S1340" s="10"/>
      <c r="T1340" s="10"/>
      <c r="U1340" s="10"/>
      <c r="V1340" s="10">
        <f t="shared" si="46"/>
        <v>3504894.59</v>
      </c>
      <c r="W1340" s="10"/>
      <c r="X1340" s="41"/>
      <c r="Y1340" s="41"/>
      <c r="Z1340" s="41"/>
      <c r="AA1340" s="41">
        <v>1</v>
      </c>
    </row>
    <row r="1341" spans="1:27" ht="143" x14ac:dyDescent="0.35">
      <c r="A1341" s="11">
        <v>1337</v>
      </c>
      <c r="B1341" s="16" t="s">
        <v>639</v>
      </c>
      <c r="C1341" s="16" t="s">
        <v>645</v>
      </c>
      <c r="D1341" s="11">
        <v>153</v>
      </c>
      <c r="E1341" s="32" t="s">
        <v>1319</v>
      </c>
      <c r="F1341" s="19"/>
      <c r="G1341" s="11" t="s">
        <v>63</v>
      </c>
      <c r="H1341" s="15" t="s">
        <v>1426</v>
      </c>
      <c r="I1341" s="11" t="s">
        <v>1401</v>
      </c>
      <c r="J1341" s="11" t="s">
        <v>63</v>
      </c>
      <c r="K1341" s="11"/>
      <c r="L1341" s="11" t="s">
        <v>440</v>
      </c>
      <c r="M1341" s="11" t="s">
        <v>1104</v>
      </c>
      <c r="N1341" s="10">
        <f t="shared" si="45"/>
        <v>6809667.4500000002</v>
      </c>
      <c r="O1341" s="10">
        <v>6809667.4500000002</v>
      </c>
      <c r="P1341" s="10"/>
      <c r="Q1341" s="10"/>
      <c r="R1341" s="10"/>
      <c r="S1341" s="10"/>
      <c r="T1341" s="10"/>
      <c r="U1341" s="10"/>
      <c r="V1341" s="10">
        <f t="shared" si="46"/>
        <v>6809667.4500000002</v>
      </c>
      <c r="W1341" s="10"/>
      <c r="X1341" s="41"/>
      <c r="Y1341" s="41"/>
      <c r="Z1341" s="41"/>
      <c r="AA1341" s="41">
        <v>1</v>
      </c>
    </row>
    <row r="1342" spans="1:27" ht="78" x14ac:dyDescent="0.35">
      <c r="A1342" s="11">
        <v>1338</v>
      </c>
      <c r="B1342" s="16" t="s">
        <v>672</v>
      </c>
      <c r="C1342" s="16" t="s">
        <v>702</v>
      </c>
      <c r="D1342" s="11">
        <v>334</v>
      </c>
      <c r="E1342" s="18" t="s">
        <v>705</v>
      </c>
      <c r="F1342" s="19"/>
      <c r="G1342" s="11" t="s">
        <v>407</v>
      </c>
      <c r="H1342" s="15" t="s">
        <v>1427</v>
      </c>
      <c r="I1342" s="11" t="s">
        <v>1402</v>
      </c>
      <c r="J1342" s="11" t="s">
        <v>407</v>
      </c>
      <c r="K1342" s="11"/>
      <c r="L1342" s="11" t="s">
        <v>440</v>
      </c>
      <c r="M1342" s="11" t="s">
        <v>1104</v>
      </c>
      <c r="N1342" s="10">
        <f t="shared" si="45"/>
        <v>8974.9699999999993</v>
      </c>
      <c r="O1342" s="10">
        <v>8974.9699999999993</v>
      </c>
      <c r="P1342" s="10"/>
      <c r="Q1342" s="10"/>
      <c r="R1342" s="10"/>
      <c r="S1342" s="10"/>
      <c r="T1342" s="10"/>
      <c r="U1342" s="10"/>
      <c r="V1342" s="10">
        <f t="shared" si="46"/>
        <v>8974.9699999999993</v>
      </c>
      <c r="W1342" s="10"/>
      <c r="X1342" s="41"/>
      <c r="Y1342" s="41"/>
      <c r="Z1342" s="41"/>
      <c r="AA1342" s="41">
        <v>1</v>
      </c>
    </row>
    <row r="1343" spans="1:27" ht="65" x14ac:dyDescent="0.35">
      <c r="A1343" s="11">
        <v>1339</v>
      </c>
      <c r="B1343" s="16" t="s">
        <v>672</v>
      </c>
      <c r="C1343" s="16" t="s">
        <v>695</v>
      </c>
      <c r="D1343" s="11">
        <v>314</v>
      </c>
      <c r="E1343" s="18" t="s">
        <v>696</v>
      </c>
      <c r="F1343" s="19"/>
      <c r="G1343" s="11" t="s">
        <v>179</v>
      </c>
      <c r="H1343" s="15" t="s">
        <v>2030</v>
      </c>
      <c r="I1343" s="11" t="s">
        <v>1403</v>
      </c>
      <c r="J1343" s="11" t="s">
        <v>407</v>
      </c>
      <c r="K1343" s="11"/>
      <c r="L1343" s="11" t="s">
        <v>440</v>
      </c>
      <c r="M1343" s="11" t="s">
        <v>1104</v>
      </c>
      <c r="N1343" s="10">
        <f t="shared" si="45"/>
        <v>568100</v>
      </c>
      <c r="O1343" s="10">
        <v>568100</v>
      </c>
      <c r="P1343" s="10"/>
      <c r="Q1343" s="10"/>
      <c r="R1343" s="10"/>
      <c r="S1343" s="10"/>
      <c r="T1343" s="10"/>
      <c r="U1343" s="10"/>
      <c r="V1343" s="10">
        <f t="shared" si="46"/>
        <v>568100</v>
      </c>
      <c r="W1343" s="10"/>
      <c r="X1343" s="41"/>
      <c r="Y1343" s="41"/>
      <c r="Z1343" s="41"/>
      <c r="AA1343" s="41">
        <v>1</v>
      </c>
    </row>
    <row r="1344" spans="1:27" ht="78" x14ac:dyDescent="0.35">
      <c r="A1344" s="11">
        <v>1340</v>
      </c>
      <c r="B1344" s="11" t="s">
        <v>672</v>
      </c>
      <c r="C1344" s="11" t="s">
        <v>695</v>
      </c>
      <c r="D1344" s="11">
        <v>317</v>
      </c>
      <c r="E1344" s="40" t="s">
        <v>700</v>
      </c>
      <c r="F1344" s="19"/>
      <c r="G1344" s="11" t="s">
        <v>701</v>
      </c>
      <c r="H1344" s="15" t="s">
        <v>2031</v>
      </c>
      <c r="I1344" s="11" t="s">
        <v>1404</v>
      </c>
      <c r="J1344" s="11" t="s">
        <v>66</v>
      </c>
      <c r="K1344" s="11"/>
      <c r="L1344" s="11" t="s">
        <v>440</v>
      </c>
      <c r="M1344" s="11" t="s">
        <v>1104</v>
      </c>
      <c r="N1344" s="10">
        <f t="shared" si="45"/>
        <v>490974.62000000005</v>
      </c>
      <c r="O1344" s="10">
        <v>456898.72000000003</v>
      </c>
      <c r="P1344" s="10"/>
      <c r="Q1344" s="10">
        <v>34075.9</v>
      </c>
      <c r="R1344" s="10"/>
      <c r="S1344" s="10"/>
      <c r="T1344" s="10"/>
      <c r="U1344" s="10"/>
      <c r="V1344" s="10">
        <f t="shared" si="46"/>
        <v>490974.62000000005</v>
      </c>
      <c r="W1344" s="10"/>
      <c r="X1344" s="41"/>
      <c r="Y1344" s="41"/>
      <c r="Z1344" s="41"/>
      <c r="AA1344" s="41">
        <v>1</v>
      </c>
    </row>
    <row r="1345" spans="1:27" ht="65" x14ac:dyDescent="0.35">
      <c r="A1345" s="11">
        <v>1341</v>
      </c>
      <c r="B1345" s="27" t="s">
        <v>618</v>
      </c>
      <c r="C1345" s="11" t="s">
        <v>633</v>
      </c>
      <c r="D1345" s="11">
        <v>119</v>
      </c>
      <c r="E1345" s="15" t="s">
        <v>637</v>
      </c>
      <c r="F1345" s="19"/>
      <c r="G1345" s="11" t="s">
        <v>66</v>
      </c>
      <c r="H1345" s="15" t="s">
        <v>2032</v>
      </c>
      <c r="I1345" s="11" t="s">
        <v>1405</v>
      </c>
      <c r="J1345" s="11" t="s">
        <v>66</v>
      </c>
      <c r="K1345" s="11"/>
      <c r="L1345" s="11" t="s">
        <v>440</v>
      </c>
      <c r="M1345" s="11" t="s">
        <v>1104</v>
      </c>
      <c r="N1345" s="10">
        <f t="shared" si="45"/>
        <v>51851.32</v>
      </c>
      <c r="O1345" s="10">
        <v>51851.32</v>
      </c>
      <c r="P1345" s="10"/>
      <c r="Q1345" s="10"/>
      <c r="R1345" s="10"/>
      <c r="S1345" s="10"/>
      <c r="T1345" s="10"/>
      <c r="U1345" s="10"/>
      <c r="V1345" s="10">
        <f t="shared" si="46"/>
        <v>51851.32</v>
      </c>
      <c r="W1345" s="10"/>
      <c r="X1345" s="41"/>
      <c r="Y1345" s="41"/>
      <c r="Z1345" s="41"/>
      <c r="AA1345" s="41">
        <v>1</v>
      </c>
    </row>
    <row r="1346" spans="1:27" ht="65" x14ac:dyDescent="0.35">
      <c r="A1346" s="11">
        <v>1342</v>
      </c>
      <c r="B1346" s="27" t="s">
        <v>618</v>
      </c>
      <c r="C1346" s="11" t="s">
        <v>633</v>
      </c>
      <c r="D1346" s="11">
        <v>117</v>
      </c>
      <c r="E1346" s="28" t="s">
        <v>634</v>
      </c>
      <c r="F1346" s="19"/>
      <c r="G1346" s="11" t="s">
        <v>635</v>
      </c>
      <c r="H1346" s="15" t="s">
        <v>2033</v>
      </c>
      <c r="I1346" s="11" t="s">
        <v>1406</v>
      </c>
      <c r="J1346" s="11" t="s">
        <v>66</v>
      </c>
      <c r="K1346" s="11"/>
      <c r="L1346" s="11" t="s">
        <v>440</v>
      </c>
      <c r="M1346" s="11" t="s">
        <v>1104</v>
      </c>
      <c r="N1346" s="10">
        <f t="shared" si="45"/>
        <v>153999.24</v>
      </c>
      <c r="O1346" s="10">
        <v>153999.24</v>
      </c>
      <c r="P1346" s="10"/>
      <c r="Q1346" s="10"/>
      <c r="R1346" s="10"/>
      <c r="S1346" s="10"/>
      <c r="T1346" s="10"/>
      <c r="U1346" s="10"/>
      <c r="V1346" s="10">
        <f t="shared" si="46"/>
        <v>153999.24</v>
      </c>
      <c r="W1346" s="10"/>
      <c r="X1346" s="41"/>
      <c r="Y1346" s="41"/>
      <c r="Z1346" s="41"/>
      <c r="AA1346" s="41">
        <v>1</v>
      </c>
    </row>
    <row r="1347" spans="1:27" ht="104" x14ac:dyDescent="0.35">
      <c r="A1347" s="11">
        <v>1343</v>
      </c>
      <c r="B1347" s="11" t="s">
        <v>618</v>
      </c>
      <c r="C1347" s="11" t="s">
        <v>619</v>
      </c>
      <c r="D1347" s="11">
        <v>71</v>
      </c>
      <c r="E1347" s="15" t="s">
        <v>1099</v>
      </c>
      <c r="F1347" s="19"/>
      <c r="G1347" s="11" t="s">
        <v>76</v>
      </c>
      <c r="H1347" s="15" t="s">
        <v>1428</v>
      </c>
      <c r="I1347" s="11" t="s">
        <v>1407</v>
      </c>
      <c r="J1347" s="11" t="s">
        <v>76</v>
      </c>
      <c r="K1347" s="11"/>
      <c r="L1347" s="11" t="s">
        <v>440</v>
      </c>
      <c r="M1347" s="11" t="s">
        <v>1104</v>
      </c>
      <c r="N1347" s="10">
        <f t="shared" si="45"/>
        <v>49565.09</v>
      </c>
      <c r="O1347" s="10">
        <v>49565.09</v>
      </c>
      <c r="P1347" s="10"/>
      <c r="Q1347" s="10"/>
      <c r="R1347" s="10"/>
      <c r="S1347" s="10"/>
      <c r="T1347" s="10"/>
      <c r="U1347" s="10"/>
      <c r="V1347" s="10">
        <f t="shared" si="46"/>
        <v>49565.09</v>
      </c>
      <c r="W1347" s="10"/>
      <c r="X1347" s="41"/>
      <c r="Y1347" s="41"/>
      <c r="Z1347" s="41"/>
      <c r="AA1347" s="41">
        <v>1</v>
      </c>
    </row>
    <row r="1348" spans="1:27" ht="78" x14ac:dyDescent="0.35">
      <c r="A1348" s="11">
        <v>1344</v>
      </c>
      <c r="B1348" s="11" t="s">
        <v>618</v>
      </c>
      <c r="C1348" s="11" t="s">
        <v>619</v>
      </c>
      <c r="D1348" s="11">
        <v>68</v>
      </c>
      <c r="E1348" s="15" t="s">
        <v>620</v>
      </c>
      <c r="F1348" s="19"/>
      <c r="G1348" s="11" t="s">
        <v>76</v>
      </c>
      <c r="H1348" s="15" t="s">
        <v>1105</v>
      </c>
      <c r="I1348" s="11" t="s">
        <v>1106</v>
      </c>
      <c r="J1348" s="11" t="s">
        <v>76</v>
      </c>
      <c r="K1348" s="11"/>
      <c r="L1348" s="11" t="s">
        <v>440</v>
      </c>
      <c r="M1348" s="11" t="s">
        <v>1104</v>
      </c>
      <c r="N1348" s="10">
        <f t="shared" si="45"/>
        <v>10900530.24</v>
      </c>
      <c r="O1348" s="10">
        <v>10697961.109999999</v>
      </c>
      <c r="P1348" s="10"/>
      <c r="Q1348" s="10"/>
      <c r="R1348" s="10">
        <v>202569.13000000003</v>
      </c>
      <c r="S1348" s="10"/>
      <c r="T1348" s="10"/>
      <c r="U1348" s="10"/>
      <c r="V1348" s="10">
        <f t="shared" si="46"/>
        <v>10900530.24</v>
      </c>
      <c r="W1348" s="10"/>
      <c r="X1348" s="41"/>
      <c r="Y1348" s="41"/>
      <c r="Z1348" s="41"/>
      <c r="AA1348" s="41"/>
    </row>
    <row r="1349" spans="1:27" ht="104" x14ac:dyDescent="0.35">
      <c r="A1349" s="11">
        <v>1345</v>
      </c>
      <c r="B1349" s="11" t="s">
        <v>618</v>
      </c>
      <c r="C1349" s="11" t="s">
        <v>619</v>
      </c>
      <c r="D1349" s="11">
        <v>70</v>
      </c>
      <c r="E1349" s="15" t="s">
        <v>627</v>
      </c>
      <c r="F1349" s="19"/>
      <c r="G1349" s="11" t="s">
        <v>76</v>
      </c>
      <c r="H1349" s="15" t="s">
        <v>2036</v>
      </c>
      <c r="I1349" s="11" t="s">
        <v>1408</v>
      </c>
      <c r="J1349" s="11" t="s">
        <v>76</v>
      </c>
      <c r="K1349" s="11"/>
      <c r="L1349" s="11" t="s">
        <v>440</v>
      </c>
      <c r="M1349" s="11" t="s">
        <v>1104</v>
      </c>
      <c r="N1349" s="10">
        <f t="shared" si="45"/>
        <v>565121.12</v>
      </c>
      <c r="O1349" s="10">
        <v>565121.12</v>
      </c>
      <c r="P1349" s="10"/>
      <c r="Q1349" s="10"/>
      <c r="R1349" s="10"/>
      <c r="S1349" s="10"/>
      <c r="T1349" s="10"/>
      <c r="U1349" s="10"/>
      <c r="V1349" s="10">
        <f t="shared" si="46"/>
        <v>565121.12</v>
      </c>
      <c r="W1349" s="10"/>
      <c r="X1349" s="41"/>
      <c r="Y1349" s="41"/>
      <c r="Z1349" s="41"/>
      <c r="AA1349" s="41">
        <v>1</v>
      </c>
    </row>
    <row r="1350" spans="1:27" ht="104" x14ac:dyDescent="0.35">
      <c r="A1350" s="11">
        <v>1346</v>
      </c>
      <c r="B1350" s="27" t="s">
        <v>618</v>
      </c>
      <c r="C1350" s="27" t="s">
        <v>619</v>
      </c>
      <c r="D1350" s="11">
        <v>70</v>
      </c>
      <c r="E1350" s="15" t="s">
        <v>627</v>
      </c>
      <c r="F1350" s="19"/>
      <c r="G1350" s="11" t="s">
        <v>76</v>
      </c>
      <c r="H1350" s="15" t="s">
        <v>2037</v>
      </c>
      <c r="I1350" s="11" t="s">
        <v>1409</v>
      </c>
      <c r="J1350" s="11" t="s">
        <v>76</v>
      </c>
      <c r="K1350" s="11"/>
      <c r="L1350" s="11" t="s">
        <v>440</v>
      </c>
      <c r="M1350" s="11" t="s">
        <v>1104</v>
      </c>
      <c r="N1350" s="10">
        <f t="shared" si="45"/>
        <v>43483.740000000005</v>
      </c>
      <c r="O1350" s="10">
        <v>43483.740000000005</v>
      </c>
      <c r="P1350" s="10"/>
      <c r="Q1350" s="10"/>
      <c r="R1350" s="10"/>
      <c r="S1350" s="10"/>
      <c r="T1350" s="10"/>
      <c r="U1350" s="10"/>
      <c r="V1350" s="10">
        <f t="shared" si="46"/>
        <v>43483.740000000005</v>
      </c>
      <c r="W1350" s="10"/>
      <c r="X1350" s="41"/>
      <c r="Y1350" s="41"/>
      <c r="Z1350" s="41"/>
      <c r="AA1350" s="41">
        <v>1</v>
      </c>
    </row>
    <row r="1351" spans="1:27" ht="52.5" x14ac:dyDescent="0.35">
      <c r="A1351" s="11">
        <v>1347</v>
      </c>
      <c r="B1351" s="11" t="s">
        <v>652</v>
      </c>
      <c r="C1351" s="11" t="s">
        <v>653</v>
      </c>
      <c r="D1351" s="11">
        <v>200</v>
      </c>
      <c r="E1351" s="14" t="s">
        <v>654</v>
      </c>
      <c r="F1351" s="19"/>
      <c r="G1351" s="11" t="s">
        <v>655</v>
      </c>
      <c r="H1351" s="15" t="s">
        <v>2038</v>
      </c>
      <c r="I1351" s="11" t="s">
        <v>1410</v>
      </c>
      <c r="J1351" s="11" t="s">
        <v>59</v>
      </c>
      <c r="K1351" s="11"/>
      <c r="L1351" s="11" t="s">
        <v>440</v>
      </c>
      <c r="M1351" s="11" t="s">
        <v>1104</v>
      </c>
      <c r="N1351" s="10">
        <f t="shared" si="45"/>
        <v>6614411.5600000005</v>
      </c>
      <c r="O1351" s="10">
        <v>4856213.1600000011</v>
      </c>
      <c r="P1351" s="10"/>
      <c r="Q1351" s="10"/>
      <c r="R1351" s="10">
        <v>1758198.4</v>
      </c>
      <c r="S1351" s="10"/>
      <c r="T1351" s="10"/>
      <c r="U1351" s="10"/>
      <c r="V1351" s="10">
        <f t="shared" si="46"/>
        <v>6614411.5600000005</v>
      </c>
      <c r="W1351" s="10"/>
      <c r="X1351" s="41"/>
      <c r="Y1351" s="41"/>
      <c r="Z1351" s="41"/>
      <c r="AA1351" s="41">
        <v>1</v>
      </c>
    </row>
    <row r="1352" spans="1:27" ht="104" x14ac:dyDescent="0.35">
      <c r="A1352" s="11">
        <v>1348</v>
      </c>
      <c r="B1352" s="11" t="s">
        <v>639</v>
      </c>
      <c r="C1352" s="11" t="s">
        <v>645</v>
      </c>
      <c r="D1352" s="11">
        <v>157</v>
      </c>
      <c r="E1352" s="15" t="s">
        <v>1100</v>
      </c>
      <c r="F1352" s="19"/>
      <c r="G1352" s="11" t="s">
        <v>63</v>
      </c>
      <c r="H1352" s="15" t="s">
        <v>2039</v>
      </c>
      <c r="I1352" s="11" t="s">
        <v>1411</v>
      </c>
      <c r="J1352" s="11" t="s">
        <v>63</v>
      </c>
      <c r="K1352" s="11"/>
      <c r="L1352" s="11" t="s">
        <v>440</v>
      </c>
      <c r="M1352" s="11" t="s">
        <v>1104</v>
      </c>
      <c r="N1352" s="10">
        <f t="shared" si="45"/>
        <v>224428.54</v>
      </c>
      <c r="O1352" s="10">
        <v>224428.54</v>
      </c>
      <c r="P1352" s="10"/>
      <c r="Q1352" s="10"/>
      <c r="R1352" s="10"/>
      <c r="S1352" s="10"/>
      <c r="T1352" s="10"/>
      <c r="U1352" s="10"/>
      <c r="V1352" s="10">
        <f t="shared" si="46"/>
        <v>224428.54</v>
      </c>
      <c r="W1352" s="10"/>
      <c r="X1352" s="41"/>
      <c r="Y1352" s="41"/>
      <c r="Z1352" s="41"/>
      <c r="AA1352" s="41">
        <v>1</v>
      </c>
    </row>
    <row r="1353" spans="1:27" ht="91" x14ac:dyDescent="0.35">
      <c r="A1353" s="11">
        <v>1349</v>
      </c>
      <c r="B1353" s="11" t="s">
        <v>672</v>
      </c>
      <c r="C1353" s="11" t="s">
        <v>695</v>
      </c>
      <c r="D1353" s="11">
        <v>316</v>
      </c>
      <c r="E1353" s="15" t="s">
        <v>698</v>
      </c>
      <c r="F1353" s="19"/>
      <c r="G1353" s="11" t="s">
        <v>699</v>
      </c>
      <c r="H1353" s="15" t="s">
        <v>1434</v>
      </c>
      <c r="I1353" s="11" t="s">
        <v>1412</v>
      </c>
      <c r="J1353" s="11" t="s">
        <v>93</v>
      </c>
      <c r="K1353" s="11"/>
      <c r="L1353" s="11" t="s">
        <v>440</v>
      </c>
      <c r="M1353" s="11" t="s">
        <v>1104</v>
      </c>
      <c r="N1353" s="10">
        <f t="shared" si="45"/>
        <v>651790.79</v>
      </c>
      <c r="O1353" s="10">
        <v>651790.79</v>
      </c>
      <c r="P1353" s="10"/>
      <c r="Q1353" s="10"/>
      <c r="R1353" s="10"/>
      <c r="S1353" s="10"/>
      <c r="T1353" s="10"/>
      <c r="U1353" s="10"/>
      <c r="V1353" s="10">
        <f t="shared" si="46"/>
        <v>651790.79</v>
      </c>
      <c r="W1353" s="10"/>
      <c r="X1353" s="41"/>
      <c r="Y1353" s="41"/>
      <c r="Z1353" s="41"/>
      <c r="AA1353" s="41">
        <v>1</v>
      </c>
    </row>
    <row r="1354" spans="1:27" ht="91" x14ac:dyDescent="0.35">
      <c r="A1354" s="11">
        <v>1350</v>
      </c>
      <c r="B1354" s="11" t="s">
        <v>672</v>
      </c>
      <c r="C1354" s="11" t="s">
        <v>695</v>
      </c>
      <c r="D1354" s="11">
        <v>316</v>
      </c>
      <c r="E1354" s="15" t="s">
        <v>698</v>
      </c>
      <c r="F1354" s="19"/>
      <c r="G1354" s="11" t="s">
        <v>699</v>
      </c>
      <c r="H1354" s="15" t="s">
        <v>1435</v>
      </c>
      <c r="I1354" s="11" t="s">
        <v>1413</v>
      </c>
      <c r="J1354" s="11" t="s">
        <v>93</v>
      </c>
      <c r="K1354" s="11"/>
      <c r="L1354" s="11" t="s">
        <v>440</v>
      </c>
      <c r="M1354" s="11" t="s">
        <v>1104</v>
      </c>
      <c r="N1354" s="10">
        <f t="shared" si="45"/>
        <v>690960.79</v>
      </c>
      <c r="O1354" s="10">
        <v>690960.79</v>
      </c>
      <c r="P1354" s="10"/>
      <c r="Q1354" s="10"/>
      <c r="R1354" s="10"/>
      <c r="S1354" s="10"/>
      <c r="T1354" s="10"/>
      <c r="U1354" s="10"/>
      <c r="V1354" s="10">
        <f t="shared" si="46"/>
        <v>690960.79</v>
      </c>
      <c r="W1354" s="10"/>
      <c r="X1354" s="41"/>
      <c r="Y1354" s="41"/>
      <c r="Z1354" s="41"/>
      <c r="AA1354" s="41">
        <v>1</v>
      </c>
    </row>
    <row r="1355" spans="1:27" ht="117" x14ac:dyDescent="0.35">
      <c r="A1355" s="11">
        <v>1351</v>
      </c>
      <c r="B1355" s="11" t="s">
        <v>723</v>
      </c>
      <c r="C1355" s="11" t="s">
        <v>738</v>
      </c>
      <c r="D1355" s="11">
        <v>440</v>
      </c>
      <c r="E1355" s="15" t="s">
        <v>741</v>
      </c>
      <c r="F1355" s="19"/>
      <c r="G1355" s="11" t="s">
        <v>742</v>
      </c>
      <c r="H1355" s="15" t="s">
        <v>1436</v>
      </c>
      <c r="I1355" s="11" t="s">
        <v>1414</v>
      </c>
      <c r="J1355" s="11" t="s">
        <v>93</v>
      </c>
      <c r="K1355" s="11"/>
      <c r="L1355" s="11" t="s">
        <v>440</v>
      </c>
      <c r="M1355" s="11" t="s">
        <v>1104</v>
      </c>
      <c r="N1355" s="10">
        <f t="shared" si="45"/>
        <v>131047</v>
      </c>
      <c r="O1355" s="10">
        <v>131047</v>
      </c>
      <c r="P1355" s="10"/>
      <c r="Q1355" s="10"/>
      <c r="R1355" s="10"/>
      <c r="S1355" s="10"/>
      <c r="T1355" s="10"/>
      <c r="U1355" s="10"/>
      <c r="V1355" s="10">
        <f t="shared" si="46"/>
        <v>131047</v>
      </c>
      <c r="W1355" s="10"/>
      <c r="X1355" s="41"/>
      <c r="Y1355" s="41"/>
      <c r="Z1355" s="41"/>
      <c r="AA1355" s="41">
        <v>1</v>
      </c>
    </row>
    <row r="1356" spans="1:27" ht="117" x14ac:dyDescent="0.35">
      <c r="A1356" s="11">
        <v>1352</v>
      </c>
      <c r="B1356" s="11" t="s">
        <v>723</v>
      </c>
      <c r="C1356" s="11" t="s">
        <v>738</v>
      </c>
      <c r="D1356" s="11">
        <v>440</v>
      </c>
      <c r="E1356" s="15" t="s">
        <v>741</v>
      </c>
      <c r="F1356" s="19"/>
      <c r="G1356" s="11" t="s">
        <v>742</v>
      </c>
      <c r="H1356" s="15" t="s">
        <v>1429</v>
      </c>
      <c r="I1356" s="11" t="s">
        <v>1415</v>
      </c>
      <c r="J1356" s="11" t="s">
        <v>93</v>
      </c>
      <c r="K1356" s="11"/>
      <c r="L1356" s="11" t="s">
        <v>440</v>
      </c>
      <c r="M1356" s="11" t="s">
        <v>1104</v>
      </c>
      <c r="N1356" s="10">
        <f t="shared" si="45"/>
        <v>531210</v>
      </c>
      <c r="O1356" s="10">
        <v>531210</v>
      </c>
      <c r="P1356" s="10"/>
      <c r="Q1356" s="10"/>
      <c r="R1356" s="10"/>
      <c r="S1356" s="10"/>
      <c r="T1356" s="10"/>
      <c r="U1356" s="10"/>
      <c r="V1356" s="10">
        <f t="shared" si="46"/>
        <v>531210</v>
      </c>
      <c r="W1356" s="10"/>
      <c r="X1356" s="41"/>
      <c r="Y1356" s="41"/>
      <c r="Z1356" s="41"/>
      <c r="AA1356" s="41">
        <v>1</v>
      </c>
    </row>
    <row r="1357" spans="1:27" ht="130" x14ac:dyDescent="0.35">
      <c r="A1357" s="11">
        <v>1353</v>
      </c>
      <c r="B1357" s="16" t="s">
        <v>723</v>
      </c>
      <c r="C1357" s="16" t="s">
        <v>732</v>
      </c>
      <c r="D1357" s="11">
        <v>429</v>
      </c>
      <c r="E1357" s="18" t="s">
        <v>736</v>
      </c>
      <c r="F1357" s="19"/>
      <c r="G1357" s="11" t="s">
        <v>737</v>
      </c>
      <c r="H1357" s="15" t="s">
        <v>1430</v>
      </c>
      <c r="I1357" s="11" t="s">
        <v>1416</v>
      </c>
      <c r="J1357" s="11" t="s">
        <v>128</v>
      </c>
      <c r="K1357" s="11"/>
      <c r="L1357" s="11" t="s">
        <v>440</v>
      </c>
      <c r="M1357" s="11" t="s">
        <v>1104</v>
      </c>
      <c r="N1357" s="10">
        <f t="shared" si="45"/>
        <v>108695</v>
      </c>
      <c r="O1357" s="10">
        <v>108695</v>
      </c>
      <c r="P1357" s="10"/>
      <c r="Q1357" s="10"/>
      <c r="R1357" s="10"/>
      <c r="S1357" s="10"/>
      <c r="T1357" s="10"/>
      <c r="U1357" s="10"/>
      <c r="V1357" s="10">
        <f t="shared" si="46"/>
        <v>108695</v>
      </c>
      <c r="W1357" s="10"/>
      <c r="X1357" s="41"/>
      <c r="Y1357" s="41"/>
      <c r="Z1357" s="41"/>
      <c r="AA1357" s="41">
        <v>1</v>
      </c>
    </row>
    <row r="1358" spans="1:27" ht="130" x14ac:dyDescent="0.35">
      <c r="A1358" s="11">
        <v>1354</v>
      </c>
      <c r="B1358" s="16" t="s">
        <v>723</v>
      </c>
      <c r="C1358" s="16" t="s">
        <v>732</v>
      </c>
      <c r="D1358" s="11">
        <v>429</v>
      </c>
      <c r="E1358" s="18" t="s">
        <v>736</v>
      </c>
      <c r="F1358" s="19"/>
      <c r="G1358" s="11" t="s">
        <v>737</v>
      </c>
      <c r="H1358" s="15" t="s">
        <v>1431</v>
      </c>
      <c r="I1358" s="11" t="s">
        <v>1417</v>
      </c>
      <c r="J1358" s="11" t="s">
        <v>128</v>
      </c>
      <c r="K1358" s="11"/>
      <c r="L1358" s="11" t="s">
        <v>440</v>
      </c>
      <c r="M1358" s="11" t="s">
        <v>1104</v>
      </c>
      <c r="N1358" s="10">
        <f t="shared" si="45"/>
        <v>312629.24</v>
      </c>
      <c r="O1358" s="10">
        <v>312629.24</v>
      </c>
      <c r="P1358" s="10"/>
      <c r="Q1358" s="10"/>
      <c r="R1358" s="10"/>
      <c r="S1358" s="10"/>
      <c r="T1358" s="10"/>
      <c r="U1358" s="10"/>
      <c r="V1358" s="10">
        <f t="shared" si="46"/>
        <v>312629.24</v>
      </c>
      <c r="W1358" s="10"/>
      <c r="X1358" s="41"/>
      <c r="Y1358" s="41"/>
      <c r="Z1358" s="41"/>
      <c r="AA1358" s="41">
        <v>1</v>
      </c>
    </row>
    <row r="1359" spans="1:27" ht="130" x14ac:dyDescent="0.35">
      <c r="A1359" s="11">
        <v>1355</v>
      </c>
      <c r="B1359" s="16" t="s">
        <v>723</v>
      </c>
      <c r="C1359" s="16" t="s">
        <v>732</v>
      </c>
      <c r="D1359" s="11">
        <v>429</v>
      </c>
      <c r="E1359" s="18" t="s">
        <v>736</v>
      </c>
      <c r="F1359" s="19"/>
      <c r="G1359" s="11" t="s">
        <v>737</v>
      </c>
      <c r="H1359" s="15" t="s">
        <v>2041</v>
      </c>
      <c r="I1359" s="11" t="s">
        <v>1418</v>
      </c>
      <c r="J1359" s="11" t="s">
        <v>31</v>
      </c>
      <c r="K1359" s="11"/>
      <c r="L1359" s="11" t="s">
        <v>440</v>
      </c>
      <c r="M1359" s="11" t="s">
        <v>1104</v>
      </c>
      <c r="N1359" s="10">
        <f t="shared" si="45"/>
        <v>80702.64</v>
      </c>
      <c r="O1359" s="10">
        <v>80702.64</v>
      </c>
      <c r="P1359" s="10"/>
      <c r="Q1359" s="10"/>
      <c r="R1359" s="10"/>
      <c r="S1359" s="10"/>
      <c r="T1359" s="10"/>
      <c r="U1359" s="10"/>
      <c r="V1359" s="10">
        <f t="shared" si="46"/>
        <v>80702.64</v>
      </c>
      <c r="W1359" s="10"/>
      <c r="X1359" s="41"/>
      <c r="Y1359" s="41"/>
      <c r="Z1359" s="41"/>
      <c r="AA1359" s="41">
        <v>1</v>
      </c>
    </row>
    <row r="1360" spans="1:27" ht="130" x14ac:dyDescent="0.35">
      <c r="A1360" s="11">
        <v>1356</v>
      </c>
      <c r="B1360" s="16" t="s">
        <v>723</v>
      </c>
      <c r="C1360" s="16" t="s">
        <v>732</v>
      </c>
      <c r="D1360" s="11">
        <v>429</v>
      </c>
      <c r="E1360" s="18" t="s">
        <v>736</v>
      </c>
      <c r="F1360" s="19"/>
      <c r="G1360" s="11" t="s">
        <v>737</v>
      </c>
      <c r="H1360" s="15" t="s">
        <v>2042</v>
      </c>
      <c r="I1360" s="11" t="s">
        <v>1419</v>
      </c>
      <c r="J1360" s="11" t="s">
        <v>117</v>
      </c>
      <c r="K1360" s="11"/>
      <c r="L1360" s="11" t="s">
        <v>440</v>
      </c>
      <c r="M1360" s="11" t="s">
        <v>1104</v>
      </c>
      <c r="N1360" s="10">
        <f t="shared" si="45"/>
        <v>12212.43</v>
      </c>
      <c r="O1360" s="10">
        <v>12212.43</v>
      </c>
      <c r="P1360" s="10"/>
      <c r="Q1360" s="10"/>
      <c r="R1360" s="10"/>
      <c r="S1360" s="10"/>
      <c r="T1360" s="10"/>
      <c r="U1360" s="10"/>
      <c r="V1360" s="10">
        <f t="shared" si="46"/>
        <v>12212.43</v>
      </c>
      <c r="W1360" s="10"/>
      <c r="X1360" s="41"/>
      <c r="Y1360" s="41"/>
      <c r="Z1360" s="41"/>
      <c r="AA1360" s="41">
        <v>1</v>
      </c>
    </row>
    <row r="1361" spans="1:27" ht="104" x14ac:dyDescent="0.35">
      <c r="A1361" s="11">
        <v>1357</v>
      </c>
      <c r="B1361" s="16" t="s">
        <v>723</v>
      </c>
      <c r="C1361" s="16" t="s">
        <v>732</v>
      </c>
      <c r="D1361" s="11">
        <v>428</v>
      </c>
      <c r="E1361" s="18" t="s">
        <v>735</v>
      </c>
      <c r="F1361" s="19"/>
      <c r="G1361" s="11" t="s">
        <v>117</v>
      </c>
      <c r="H1361" s="15" t="s">
        <v>1432</v>
      </c>
      <c r="I1361" s="11" t="s">
        <v>1420</v>
      </c>
      <c r="J1361" s="11" t="s">
        <v>117</v>
      </c>
      <c r="K1361" s="11"/>
      <c r="L1361" s="11" t="s">
        <v>440</v>
      </c>
      <c r="M1361" s="11" t="s">
        <v>1104</v>
      </c>
      <c r="N1361" s="10">
        <f t="shared" si="45"/>
        <v>35693.699999999997</v>
      </c>
      <c r="O1361" s="10">
        <v>35693.699999999997</v>
      </c>
      <c r="P1361" s="10"/>
      <c r="Q1361" s="10"/>
      <c r="R1361" s="10"/>
      <c r="S1361" s="10"/>
      <c r="T1361" s="10"/>
      <c r="U1361" s="10"/>
      <c r="V1361" s="10">
        <f t="shared" si="46"/>
        <v>35693.699999999997</v>
      </c>
      <c r="W1361" s="10"/>
      <c r="X1361" s="41"/>
      <c r="Y1361" s="41"/>
      <c r="Z1361" s="41"/>
      <c r="AA1361" s="41">
        <v>1</v>
      </c>
    </row>
    <row r="1362" spans="1:27" ht="104" x14ac:dyDescent="0.35">
      <c r="A1362" s="11">
        <v>1358</v>
      </c>
      <c r="B1362" s="16" t="s">
        <v>723</v>
      </c>
      <c r="C1362" s="16" t="s">
        <v>732</v>
      </c>
      <c r="D1362" s="11">
        <v>428</v>
      </c>
      <c r="E1362" s="18" t="s">
        <v>735</v>
      </c>
      <c r="F1362" s="19"/>
      <c r="G1362" s="11" t="s">
        <v>117</v>
      </c>
      <c r="H1362" s="15" t="s">
        <v>1433</v>
      </c>
      <c r="I1362" s="11" t="s">
        <v>1421</v>
      </c>
      <c r="J1362" s="11" t="s">
        <v>117</v>
      </c>
      <c r="K1362" s="11"/>
      <c r="L1362" s="11" t="s">
        <v>440</v>
      </c>
      <c r="M1362" s="11" t="s">
        <v>1104</v>
      </c>
      <c r="N1362" s="10">
        <f t="shared" ref="N1362:N1425" si="47">SUM(O1362:S1362)</f>
        <v>15839.81</v>
      </c>
      <c r="O1362" s="10">
        <v>15839.81</v>
      </c>
      <c r="P1362" s="10"/>
      <c r="Q1362" s="10"/>
      <c r="R1362" s="10"/>
      <c r="S1362" s="10"/>
      <c r="T1362" s="10"/>
      <c r="U1362" s="10"/>
      <c r="V1362" s="10">
        <f t="shared" si="46"/>
        <v>15839.81</v>
      </c>
      <c r="W1362" s="10"/>
      <c r="X1362" s="41"/>
      <c r="Y1362" s="41"/>
      <c r="Z1362" s="41"/>
      <c r="AA1362" s="41">
        <v>1</v>
      </c>
    </row>
    <row r="1363" spans="1:27" ht="65" x14ac:dyDescent="0.35">
      <c r="A1363" s="11">
        <v>1359</v>
      </c>
      <c r="B1363" s="16" t="s">
        <v>652</v>
      </c>
      <c r="C1363" s="16" t="s">
        <v>667</v>
      </c>
      <c r="D1363" s="11">
        <v>239</v>
      </c>
      <c r="E1363" s="32" t="s">
        <v>679</v>
      </c>
      <c r="F1363" s="19"/>
      <c r="G1363" s="11" t="s">
        <v>680</v>
      </c>
      <c r="H1363" s="15" t="s">
        <v>1446</v>
      </c>
      <c r="I1363" s="11" t="s">
        <v>1437</v>
      </c>
      <c r="J1363" s="11" t="s">
        <v>59</v>
      </c>
      <c r="K1363" s="11"/>
      <c r="L1363" s="11" t="s">
        <v>440</v>
      </c>
      <c r="M1363" s="11" t="s">
        <v>1441</v>
      </c>
      <c r="N1363" s="10">
        <f t="shared" si="47"/>
        <v>50581438</v>
      </c>
      <c r="O1363" s="10">
        <v>42994222.299999997</v>
      </c>
      <c r="P1363" s="10">
        <v>7587215.7000000002</v>
      </c>
      <c r="Q1363" s="10"/>
      <c r="R1363" s="10"/>
      <c r="S1363" s="10"/>
      <c r="T1363" s="10"/>
      <c r="U1363" s="10"/>
      <c r="V1363" s="10">
        <f t="shared" si="46"/>
        <v>50581438</v>
      </c>
      <c r="W1363" s="10"/>
      <c r="X1363" s="41"/>
      <c r="Y1363" s="41"/>
      <c r="Z1363" s="41"/>
      <c r="AA1363" s="41">
        <v>1</v>
      </c>
    </row>
    <row r="1364" spans="1:27" ht="78" x14ac:dyDescent="0.35">
      <c r="A1364" s="11">
        <v>1360</v>
      </c>
      <c r="B1364" s="16" t="s">
        <v>672</v>
      </c>
      <c r="C1364" s="16" t="s">
        <v>673</v>
      </c>
      <c r="D1364" s="11">
        <v>281</v>
      </c>
      <c r="E1364" s="18" t="s">
        <v>674</v>
      </c>
      <c r="F1364" s="19"/>
      <c r="G1364" s="11" t="s">
        <v>683</v>
      </c>
      <c r="H1364" s="15" t="s">
        <v>1445</v>
      </c>
      <c r="I1364" s="11" t="s">
        <v>1438</v>
      </c>
      <c r="J1364" s="11" t="s">
        <v>407</v>
      </c>
      <c r="K1364" s="11"/>
      <c r="L1364" s="11" t="s">
        <v>440</v>
      </c>
      <c r="M1364" s="11" t="s">
        <v>1441</v>
      </c>
      <c r="N1364" s="10">
        <f t="shared" si="47"/>
        <v>300000</v>
      </c>
      <c r="O1364" s="10">
        <v>265045.21999999997</v>
      </c>
      <c r="P1364" s="10">
        <v>34954.78</v>
      </c>
      <c r="Q1364" s="10"/>
      <c r="R1364" s="10"/>
      <c r="S1364" s="10"/>
      <c r="T1364" s="10"/>
      <c r="U1364" s="10"/>
      <c r="V1364" s="10">
        <f t="shared" si="46"/>
        <v>300000</v>
      </c>
      <c r="W1364" s="10"/>
      <c r="X1364" s="41"/>
      <c r="Y1364" s="41"/>
      <c r="Z1364" s="41"/>
      <c r="AA1364" s="41">
        <v>1</v>
      </c>
    </row>
    <row r="1365" spans="1:27" ht="52" x14ac:dyDescent="0.35">
      <c r="A1365" s="11">
        <v>1361</v>
      </c>
      <c r="B1365" s="11" t="s">
        <v>639</v>
      </c>
      <c r="C1365" s="11" t="s">
        <v>645</v>
      </c>
      <c r="D1365" s="11">
        <v>154</v>
      </c>
      <c r="E1365" s="15" t="s">
        <v>646</v>
      </c>
      <c r="F1365" s="19"/>
      <c r="G1365" s="11" t="s">
        <v>63</v>
      </c>
      <c r="H1365" s="15" t="s">
        <v>1444</v>
      </c>
      <c r="I1365" s="11" t="s">
        <v>1439</v>
      </c>
      <c r="J1365" s="11" t="s">
        <v>63</v>
      </c>
      <c r="K1365" s="11"/>
      <c r="L1365" s="11" t="s">
        <v>440</v>
      </c>
      <c r="M1365" s="11" t="s">
        <v>1442</v>
      </c>
      <c r="N1365" s="10">
        <f t="shared" si="47"/>
        <v>135414.72</v>
      </c>
      <c r="O1365" s="10">
        <v>115102.51000000001</v>
      </c>
      <c r="P1365" s="10">
        <v>20312.21</v>
      </c>
      <c r="Q1365" s="10"/>
      <c r="R1365" s="10"/>
      <c r="S1365" s="10"/>
      <c r="T1365" s="10"/>
      <c r="U1365" s="10"/>
      <c r="V1365" s="10">
        <f t="shared" si="46"/>
        <v>135414.72</v>
      </c>
      <c r="W1365" s="10"/>
      <c r="X1365" s="41"/>
      <c r="Y1365" s="41"/>
      <c r="Z1365" s="41"/>
      <c r="AA1365" s="41">
        <v>1</v>
      </c>
    </row>
    <row r="1366" spans="1:27" ht="65" x14ac:dyDescent="0.35">
      <c r="A1366" s="11">
        <v>1362</v>
      </c>
      <c r="B1366" s="27" t="s">
        <v>618</v>
      </c>
      <c r="C1366" s="11" t="s">
        <v>633</v>
      </c>
      <c r="D1366" s="11">
        <v>117</v>
      </c>
      <c r="E1366" s="28" t="s">
        <v>634</v>
      </c>
      <c r="F1366" s="19"/>
      <c r="G1366" s="11" t="s">
        <v>635</v>
      </c>
      <c r="H1366" s="15" t="s">
        <v>1443</v>
      </c>
      <c r="I1366" s="11" t="s">
        <v>1440</v>
      </c>
      <c r="J1366" s="11" t="s">
        <v>66</v>
      </c>
      <c r="K1366" s="11"/>
      <c r="L1366" s="11" t="s">
        <v>440</v>
      </c>
      <c r="M1366" s="11" t="s">
        <v>1442</v>
      </c>
      <c r="N1366" s="10">
        <f t="shared" si="47"/>
        <v>800000</v>
      </c>
      <c r="O1366" s="10">
        <v>680000</v>
      </c>
      <c r="P1366" s="10">
        <v>120000</v>
      </c>
      <c r="Q1366" s="10"/>
      <c r="R1366" s="10"/>
      <c r="S1366" s="10"/>
      <c r="T1366" s="10"/>
      <c r="U1366" s="10"/>
      <c r="V1366" s="10">
        <f t="shared" si="46"/>
        <v>800000</v>
      </c>
      <c r="W1366" s="10"/>
      <c r="X1366" s="41"/>
      <c r="Y1366" s="41"/>
      <c r="Z1366" s="41"/>
      <c r="AA1366" s="41">
        <v>1</v>
      </c>
    </row>
    <row r="1367" spans="1:27" ht="117" x14ac:dyDescent="0.35">
      <c r="A1367" s="11">
        <v>1363</v>
      </c>
      <c r="B1367" s="11" t="s">
        <v>723</v>
      </c>
      <c r="C1367" s="11" t="s">
        <v>738</v>
      </c>
      <c r="D1367" s="11">
        <v>440</v>
      </c>
      <c r="E1367" s="15" t="s">
        <v>741</v>
      </c>
      <c r="F1367" s="19"/>
      <c r="G1367" s="11" t="s">
        <v>742</v>
      </c>
      <c r="H1367" s="15" t="s">
        <v>1120</v>
      </c>
      <c r="I1367" s="11"/>
      <c r="J1367" s="11" t="s">
        <v>128</v>
      </c>
      <c r="K1367" s="11"/>
      <c r="L1367" s="11" t="s">
        <v>432</v>
      </c>
      <c r="M1367" s="11" t="s">
        <v>1121</v>
      </c>
      <c r="N1367" s="10">
        <f t="shared" si="47"/>
        <v>3163566.2</v>
      </c>
      <c r="O1367" s="10">
        <v>2689031.27</v>
      </c>
      <c r="P1367" s="10">
        <v>474534.93</v>
      </c>
      <c r="Q1367" s="10"/>
      <c r="R1367" s="10"/>
      <c r="S1367" s="10"/>
      <c r="T1367" s="10"/>
      <c r="U1367" s="10"/>
      <c r="V1367" s="10">
        <f t="shared" si="46"/>
        <v>3163566.2</v>
      </c>
      <c r="W1367" s="10"/>
      <c r="X1367" s="41"/>
      <c r="Y1367" s="41"/>
      <c r="Z1367" s="41"/>
      <c r="AA1367" s="41"/>
    </row>
    <row r="1368" spans="1:27" ht="117" x14ac:dyDescent="0.35">
      <c r="A1368" s="11">
        <v>1364</v>
      </c>
      <c r="B1368" s="11" t="s">
        <v>723</v>
      </c>
      <c r="C1368" s="11" t="s">
        <v>738</v>
      </c>
      <c r="D1368" s="11">
        <v>440</v>
      </c>
      <c r="E1368" s="15" t="s">
        <v>741</v>
      </c>
      <c r="F1368" s="19"/>
      <c r="G1368" s="11" t="s">
        <v>742</v>
      </c>
      <c r="H1368" s="15" t="s">
        <v>1122</v>
      </c>
      <c r="I1368" s="11"/>
      <c r="J1368" s="11" t="s">
        <v>128</v>
      </c>
      <c r="K1368" s="11"/>
      <c r="L1368" s="11" t="s">
        <v>432</v>
      </c>
      <c r="M1368" s="11" t="s">
        <v>1121</v>
      </c>
      <c r="N1368" s="10">
        <f t="shared" si="47"/>
        <v>587806.84</v>
      </c>
      <c r="O1368" s="10">
        <v>499635.81399999995</v>
      </c>
      <c r="P1368" s="10">
        <v>88171.025999999998</v>
      </c>
      <c r="Q1368" s="10"/>
      <c r="R1368" s="10"/>
      <c r="S1368" s="10"/>
      <c r="T1368" s="10"/>
      <c r="U1368" s="10"/>
      <c r="V1368" s="10">
        <f t="shared" si="46"/>
        <v>587806.84</v>
      </c>
      <c r="W1368" s="10"/>
      <c r="X1368" s="41"/>
      <c r="Y1368" s="41"/>
      <c r="Z1368" s="41"/>
      <c r="AA1368" s="41"/>
    </row>
    <row r="1369" spans="1:27" ht="117" x14ac:dyDescent="0.35">
      <c r="A1369" s="11">
        <v>1365</v>
      </c>
      <c r="B1369" s="11" t="s">
        <v>723</v>
      </c>
      <c r="C1369" s="11" t="s">
        <v>738</v>
      </c>
      <c r="D1369" s="11">
        <v>440</v>
      </c>
      <c r="E1369" s="15" t="s">
        <v>741</v>
      </c>
      <c r="F1369" s="19"/>
      <c r="G1369" s="11" t="s">
        <v>742</v>
      </c>
      <c r="H1369" s="15" t="s">
        <v>1123</v>
      </c>
      <c r="I1369" s="11"/>
      <c r="J1369" s="11" t="s">
        <v>128</v>
      </c>
      <c r="K1369" s="11"/>
      <c r="L1369" s="11" t="s">
        <v>432</v>
      </c>
      <c r="M1369" s="11" t="s">
        <v>1121</v>
      </c>
      <c r="N1369" s="10">
        <f t="shared" si="47"/>
        <v>1652820.66</v>
      </c>
      <c r="O1369" s="10">
        <v>1404897.561</v>
      </c>
      <c r="P1369" s="10">
        <v>247923.09899999999</v>
      </c>
      <c r="Q1369" s="10"/>
      <c r="R1369" s="10"/>
      <c r="S1369" s="10"/>
      <c r="T1369" s="10"/>
      <c r="U1369" s="10"/>
      <c r="V1369" s="10">
        <f t="shared" si="46"/>
        <v>1652820.66</v>
      </c>
      <c r="W1369" s="10"/>
      <c r="X1369" s="41"/>
      <c r="Y1369" s="41"/>
      <c r="Z1369" s="41"/>
      <c r="AA1369" s="41"/>
    </row>
    <row r="1370" spans="1:27" ht="117" x14ac:dyDescent="0.35">
      <c r="A1370" s="11">
        <v>1366</v>
      </c>
      <c r="B1370" s="11" t="s">
        <v>723</v>
      </c>
      <c r="C1370" s="11" t="s">
        <v>738</v>
      </c>
      <c r="D1370" s="11">
        <v>440</v>
      </c>
      <c r="E1370" s="15" t="s">
        <v>741</v>
      </c>
      <c r="F1370" s="19"/>
      <c r="G1370" s="11" t="s">
        <v>742</v>
      </c>
      <c r="H1370" s="15" t="s">
        <v>1124</v>
      </c>
      <c r="I1370" s="11"/>
      <c r="J1370" s="11" t="s">
        <v>128</v>
      </c>
      <c r="K1370" s="11"/>
      <c r="L1370" s="11" t="s">
        <v>432</v>
      </c>
      <c r="M1370" s="11" t="s">
        <v>1121</v>
      </c>
      <c r="N1370" s="10">
        <f t="shared" si="47"/>
        <v>227077.14</v>
      </c>
      <c r="O1370" s="10">
        <v>193015.56900000002</v>
      </c>
      <c r="P1370" s="10">
        <v>34061.571000000004</v>
      </c>
      <c r="Q1370" s="10"/>
      <c r="R1370" s="10"/>
      <c r="S1370" s="10"/>
      <c r="T1370" s="10"/>
      <c r="U1370" s="10"/>
      <c r="V1370" s="10">
        <f t="shared" si="46"/>
        <v>227077.14</v>
      </c>
      <c r="W1370" s="10"/>
      <c r="X1370" s="41"/>
      <c r="Y1370" s="41"/>
      <c r="Z1370" s="41"/>
      <c r="AA1370" s="41"/>
    </row>
    <row r="1371" spans="1:27" ht="117" x14ac:dyDescent="0.35">
      <c r="A1371" s="11">
        <v>1367</v>
      </c>
      <c r="B1371" s="11" t="s">
        <v>723</v>
      </c>
      <c r="C1371" s="11" t="s">
        <v>738</v>
      </c>
      <c r="D1371" s="11">
        <v>440</v>
      </c>
      <c r="E1371" s="15" t="s">
        <v>741</v>
      </c>
      <c r="F1371" s="19"/>
      <c r="G1371" s="11" t="s">
        <v>742</v>
      </c>
      <c r="H1371" s="15" t="s">
        <v>1132</v>
      </c>
      <c r="I1371" s="11"/>
      <c r="J1371" s="11" t="s">
        <v>128</v>
      </c>
      <c r="K1371" s="11"/>
      <c r="L1371" s="11" t="s">
        <v>432</v>
      </c>
      <c r="M1371" s="11" t="s">
        <v>1121</v>
      </c>
      <c r="N1371" s="10">
        <f t="shared" si="47"/>
        <v>96981.63</v>
      </c>
      <c r="O1371" s="10">
        <v>82434.385500000004</v>
      </c>
      <c r="P1371" s="10">
        <v>14547.244500000001</v>
      </c>
      <c r="Q1371" s="10"/>
      <c r="R1371" s="10"/>
      <c r="S1371" s="10"/>
      <c r="T1371" s="10"/>
      <c r="U1371" s="10"/>
      <c r="V1371" s="10">
        <f t="shared" si="46"/>
        <v>96981.63</v>
      </c>
      <c r="W1371" s="10"/>
      <c r="X1371" s="41"/>
      <c r="Y1371" s="41"/>
      <c r="Z1371" s="41"/>
      <c r="AA1371" s="41"/>
    </row>
    <row r="1372" spans="1:27" ht="117" x14ac:dyDescent="0.35">
      <c r="A1372" s="11">
        <v>1368</v>
      </c>
      <c r="B1372" s="11" t="s">
        <v>723</v>
      </c>
      <c r="C1372" s="11" t="s">
        <v>738</v>
      </c>
      <c r="D1372" s="11">
        <v>440</v>
      </c>
      <c r="E1372" s="15" t="s">
        <v>741</v>
      </c>
      <c r="F1372" s="19"/>
      <c r="G1372" s="11" t="s">
        <v>742</v>
      </c>
      <c r="H1372" s="15" t="s">
        <v>1133</v>
      </c>
      <c r="I1372" s="11"/>
      <c r="J1372" s="11" t="s">
        <v>128</v>
      </c>
      <c r="K1372" s="11"/>
      <c r="L1372" s="11" t="s">
        <v>432</v>
      </c>
      <c r="M1372" s="11" t="s">
        <v>1121</v>
      </c>
      <c r="N1372" s="10">
        <f t="shared" si="47"/>
        <v>1679590.03</v>
      </c>
      <c r="O1372" s="10">
        <v>1427651.5255</v>
      </c>
      <c r="P1372" s="10">
        <v>251938.50449999998</v>
      </c>
      <c r="Q1372" s="10"/>
      <c r="R1372" s="10"/>
      <c r="S1372" s="10"/>
      <c r="T1372" s="10"/>
      <c r="U1372" s="10"/>
      <c r="V1372" s="10">
        <f t="shared" si="46"/>
        <v>1679590.03</v>
      </c>
      <c r="W1372" s="10"/>
      <c r="X1372" s="41"/>
      <c r="Y1372" s="41"/>
      <c r="Z1372" s="41"/>
      <c r="AA1372" s="41"/>
    </row>
    <row r="1373" spans="1:27" ht="117" x14ac:dyDescent="0.35">
      <c r="A1373" s="11">
        <v>1369</v>
      </c>
      <c r="B1373" s="11" t="s">
        <v>723</v>
      </c>
      <c r="C1373" s="11" t="s">
        <v>738</v>
      </c>
      <c r="D1373" s="11">
        <v>440</v>
      </c>
      <c r="E1373" s="15" t="s">
        <v>741</v>
      </c>
      <c r="F1373" s="19"/>
      <c r="G1373" s="11" t="s">
        <v>742</v>
      </c>
      <c r="H1373" s="15" t="s">
        <v>1125</v>
      </c>
      <c r="I1373" s="11"/>
      <c r="J1373" s="11" t="s">
        <v>128</v>
      </c>
      <c r="K1373" s="11"/>
      <c r="L1373" s="11" t="s">
        <v>432</v>
      </c>
      <c r="M1373" s="11" t="s">
        <v>1121</v>
      </c>
      <c r="N1373" s="10">
        <f t="shared" si="47"/>
        <v>300718.2</v>
      </c>
      <c r="O1373" s="10">
        <v>255610.47</v>
      </c>
      <c r="P1373" s="10">
        <v>45107.73</v>
      </c>
      <c r="Q1373" s="10"/>
      <c r="R1373" s="10"/>
      <c r="S1373" s="10"/>
      <c r="T1373" s="10"/>
      <c r="U1373" s="10"/>
      <c r="V1373" s="10">
        <f t="shared" si="46"/>
        <v>300718.2</v>
      </c>
      <c r="W1373" s="10"/>
      <c r="X1373" s="41"/>
      <c r="Y1373" s="41"/>
      <c r="Z1373" s="41"/>
      <c r="AA1373" s="41"/>
    </row>
    <row r="1374" spans="1:27" ht="143" x14ac:dyDescent="0.35">
      <c r="A1374" s="11">
        <v>1370</v>
      </c>
      <c r="B1374" s="11" t="s">
        <v>639</v>
      </c>
      <c r="C1374" s="11" t="s">
        <v>640</v>
      </c>
      <c r="D1374" s="11">
        <v>139</v>
      </c>
      <c r="E1374" s="15" t="s">
        <v>641</v>
      </c>
      <c r="F1374" s="19"/>
      <c r="G1374" s="11" t="s">
        <v>63</v>
      </c>
      <c r="H1374" s="15" t="s">
        <v>1126</v>
      </c>
      <c r="I1374" s="11"/>
      <c r="J1374" s="11" t="s">
        <v>63</v>
      </c>
      <c r="K1374" s="11"/>
      <c r="L1374" s="11" t="s">
        <v>432</v>
      </c>
      <c r="M1374" s="11" t="s">
        <v>1121</v>
      </c>
      <c r="N1374" s="10">
        <f t="shared" si="47"/>
        <v>2780796</v>
      </c>
      <c r="O1374" s="10">
        <v>2363676.6</v>
      </c>
      <c r="P1374" s="10">
        <v>417119.39999999997</v>
      </c>
      <c r="Q1374" s="10"/>
      <c r="R1374" s="10"/>
      <c r="S1374" s="10"/>
      <c r="T1374" s="10"/>
      <c r="U1374" s="10"/>
      <c r="V1374" s="10">
        <f t="shared" si="46"/>
        <v>2780796</v>
      </c>
      <c r="W1374" s="10"/>
      <c r="X1374" s="41"/>
      <c r="Y1374" s="41"/>
      <c r="Z1374" s="41"/>
      <c r="AA1374" s="41"/>
    </row>
    <row r="1375" spans="1:27" ht="91" x14ac:dyDescent="0.35">
      <c r="A1375" s="11">
        <v>1371</v>
      </c>
      <c r="B1375" s="11" t="s">
        <v>639</v>
      </c>
      <c r="C1375" s="11" t="s">
        <v>640</v>
      </c>
      <c r="D1375" s="11">
        <v>143</v>
      </c>
      <c r="E1375" s="15" t="s">
        <v>643</v>
      </c>
      <c r="F1375" s="19"/>
      <c r="G1375" s="11" t="s">
        <v>63</v>
      </c>
      <c r="H1375" s="15" t="s">
        <v>1134</v>
      </c>
      <c r="I1375" s="11"/>
      <c r="J1375" s="11" t="s">
        <v>63</v>
      </c>
      <c r="K1375" s="11"/>
      <c r="L1375" s="11" t="s">
        <v>432</v>
      </c>
      <c r="M1375" s="11" t="s">
        <v>1121</v>
      </c>
      <c r="N1375" s="10">
        <f t="shared" si="47"/>
        <v>694507</v>
      </c>
      <c r="O1375" s="10">
        <v>531297.85499999998</v>
      </c>
      <c r="P1375" s="10">
        <v>93758.445000000007</v>
      </c>
      <c r="Q1375" s="10">
        <v>69450.7</v>
      </c>
      <c r="R1375" s="10"/>
      <c r="S1375" s="10"/>
      <c r="T1375" s="10"/>
      <c r="U1375" s="10"/>
      <c r="V1375" s="10">
        <f t="shared" si="46"/>
        <v>694507</v>
      </c>
      <c r="W1375" s="10"/>
      <c r="X1375" s="41"/>
      <c r="Y1375" s="41"/>
      <c r="Z1375" s="41"/>
      <c r="AA1375" s="41"/>
    </row>
    <row r="1376" spans="1:27" ht="91" x14ac:dyDescent="0.35">
      <c r="A1376" s="11">
        <v>1372</v>
      </c>
      <c r="B1376" s="11" t="s">
        <v>639</v>
      </c>
      <c r="C1376" s="11" t="s">
        <v>640</v>
      </c>
      <c r="D1376" s="11">
        <v>143</v>
      </c>
      <c r="E1376" s="15" t="s">
        <v>643</v>
      </c>
      <c r="F1376" s="19"/>
      <c r="G1376" s="11" t="s">
        <v>63</v>
      </c>
      <c r="H1376" s="15" t="s">
        <v>1135</v>
      </c>
      <c r="I1376" s="11"/>
      <c r="J1376" s="11" t="s">
        <v>63</v>
      </c>
      <c r="K1376" s="11"/>
      <c r="L1376" s="11" t="s">
        <v>432</v>
      </c>
      <c r="M1376" s="11" t="s">
        <v>1121</v>
      </c>
      <c r="N1376" s="10">
        <f t="shared" si="47"/>
        <v>675752</v>
      </c>
      <c r="O1376" s="10">
        <v>516950.28</v>
      </c>
      <c r="P1376" s="10">
        <v>91226.52</v>
      </c>
      <c r="Q1376" s="10">
        <v>67575.199999999997</v>
      </c>
      <c r="R1376" s="10"/>
      <c r="S1376" s="10"/>
      <c r="T1376" s="10"/>
      <c r="U1376" s="10"/>
      <c r="V1376" s="10">
        <f t="shared" si="46"/>
        <v>675752</v>
      </c>
      <c r="W1376" s="10"/>
      <c r="X1376" s="41"/>
      <c r="Y1376" s="41"/>
      <c r="Z1376" s="41"/>
      <c r="AA1376" s="41"/>
    </row>
    <row r="1377" spans="1:27" ht="39" x14ac:dyDescent="0.35">
      <c r="A1377" s="11">
        <v>1373</v>
      </c>
      <c r="B1377" s="16" t="s">
        <v>672</v>
      </c>
      <c r="C1377" s="16" t="s">
        <v>673</v>
      </c>
      <c r="D1377" s="11">
        <v>288</v>
      </c>
      <c r="E1377" s="18" t="s">
        <v>690</v>
      </c>
      <c r="F1377" s="19"/>
      <c r="G1377" s="11" t="s">
        <v>407</v>
      </c>
      <c r="H1377" s="15" t="s">
        <v>1127</v>
      </c>
      <c r="I1377" s="11"/>
      <c r="J1377" s="11" t="s">
        <v>407</v>
      </c>
      <c r="K1377" s="11"/>
      <c r="L1377" s="11" t="s">
        <v>432</v>
      </c>
      <c r="M1377" s="11" t="s">
        <v>1121</v>
      </c>
      <c r="N1377" s="10">
        <f t="shared" si="47"/>
        <v>3238697.7764705881</v>
      </c>
      <c r="O1377" s="10">
        <v>2339959.1434999998</v>
      </c>
      <c r="P1377" s="10">
        <v>412933.96649999998</v>
      </c>
      <c r="Q1377" s="10"/>
      <c r="R1377" s="10"/>
      <c r="S1377" s="10">
        <v>485804.66647058824</v>
      </c>
      <c r="T1377" s="10"/>
      <c r="U1377" s="10"/>
      <c r="V1377" s="10">
        <f t="shared" si="46"/>
        <v>3238697.7764705881</v>
      </c>
      <c r="W1377" s="10"/>
      <c r="X1377" s="41"/>
      <c r="Y1377" s="41"/>
      <c r="Z1377" s="41"/>
      <c r="AA1377" s="41"/>
    </row>
    <row r="1378" spans="1:27" ht="104" x14ac:dyDescent="0.35">
      <c r="A1378" s="11">
        <v>1374</v>
      </c>
      <c r="B1378" s="11" t="s">
        <v>672</v>
      </c>
      <c r="C1378" s="11" t="s">
        <v>673</v>
      </c>
      <c r="D1378" s="11">
        <v>282</v>
      </c>
      <c r="E1378" s="15" t="s">
        <v>684</v>
      </c>
      <c r="F1378" s="19"/>
      <c r="G1378" s="11" t="s">
        <v>685</v>
      </c>
      <c r="H1378" s="15" t="s">
        <v>1128</v>
      </c>
      <c r="I1378" s="11"/>
      <c r="J1378" s="11" t="s">
        <v>407</v>
      </c>
      <c r="K1378" s="11"/>
      <c r="L1378" s="11" t="s">
        <v>432</v>
      </c>
      <c r="M1378" s="11" t="s">
        <v>1121</v>
      </c>
      <c r="N1378" s="10">
        <f t="shared" si="47"/>
        <v>664162</v>
      </c>
      <c r="O1378" s="10">
        <v>564537.69999999995</v>
      </c>
      <c r="P1378" s="10">
        <v>99624.3</v>
      </c>
      <c r="Q1378" s="10"/>
      <c r="R1378" s="10"/>
      <c r="S1378" s="10"/>
      <c r="T1378" s="10"/>
      <c r="U1378" s="10"/>
      <c r="V1378" s="10">
        <f t="shared" si="46"/>
        <v>664162</v>
      </c>
      <c r="W1378" s="10"/>
      <c r="X1378" s="41"/>
      <c r="Y1378" s="41"/>
      <c r="Z1378" s="41"/>
      <c r="AA1378" s="41"/>
    </row>
    <row r="1379" spans="1:27" ht="91" x14ac:dyDescent="0.35">
      <c r="A1379" s="11">
        <v>1375</v>
      </c>
      <c r="B1379" s="11" t="s">
        <v>672</v>
      </c>
      <c r="C1379" s="11" t="s">
        <v>673</v>
      </c>
      <c r="D1379" s="11">
        <v>291</v>
      </c>
      <c r="E1379" s="15" t="s">
        <v>693</v>
      </c>
      <c r="F1379" s="19"/>
      <c r="G1379" s="11" t="s">
        <v>407</v>
      </c>
      <c r="H1379" s="15" t="s">
        <v>1129</v>
      </c>
      <c r="I1379" s="11"/>
      <c r="J1379" s="11" t="s">
        <v>407</v>
      </c>
      <c r="K1379" s="11"/>
      <c r="L1379" s="11" t="s">
        <v>432</v>
      </c>
      <c r="M1379" s="11" t="s">
        <v>1121</v>
      </c>
      <c r="N1379" s="10">
        <f t="shared" si="47"/>
        <v>563883.5</v>
      </c>
      <c r="O1379" s="10">
        <v>479300.97499999998</v>
      </c>
      <c r="P1379" s="10">
        <v>84582.524999999994</v>
      </c>
      <c r="Q1379" s="10"/>
      <c r="R1379" s="10"/>
      <c r="S1379" s="10"/>
      <c r="T1379" s="10"/>
      <c r="U1379" s="10"/>
      <c r="V1379" s="10">
        <f t="shared" si="46"/>
        <v>563883.5</v>
      </c>
      <c r="W1379" s="10"/>
      <c r="X1379" s="41"/>
      <c r="Y1379" s="41"/>
      <c r="Z1379" s="41"/>
      <c r="AA1379" s="41"/>
    </row>
    <row r="1380" spans="1:27" ht="78" x14ac:dyDescent="0.35">
      <c r="A1380" s="11">
        <v>1376</v>
      </c>
      <c r="B1380" s="16" t="s">
        <v>672</v>
      </c>
      <c r="C1380" s="16" t="s">
        <v>695</v>
      </c>
      <c r="D1380" s="11">
        <v>317</v>
      </c>
      <c r="E1380" s="32" t="s">
        <v>700</v>
      </c>
      <c r="F1380" s="19"/>
      <c r="G1380" s="11" t="s">
        <v>701</v>
      </c>
      <c r="H1380" s="15" t="s">
        <v>1447</v>
      </c>
      <c r="I1380" s="11"/>
      <c r="J1380" s="11" t="s">
        <v>407</v>
      </c>
      <c r="K1380" s="11"/>
      <c r="L1380" s="11" t="s">
        <v>432</v>
      </c>
      <c r="M1380" s="11" t="s">
        <v>1121</v>
      </c>
      <c r="N1380" s="10">
        <f t="shared" si="47"/>
        <v>445802.82</v>
      </c>
      <c r="O1380" s="10">
        <v>378932.397</v>
      </c>
      <c r="P1380" s="10">
        <v>66870.422999999995</v>
      </c>
      <c r="Q1380" s="10"/>
      <c r="R1380" s="10"/>
      <c r="S1380" s="10"/>
      <c r="T1380" s="10"/>
      <c r="U1380" s="10"/>
      <c r="V1380" s="10">
        <f t="shared" si="46"/>
        <v>445802.82</v>
      </c>
      <c r="W1380" s="10"/>
      <c r="X1380" s="41"/>
      <c r="Y1380" s="41"/>
      <c r="Z1380" s="41"/>
      <c r="AA1380" s="41"/>
    </row>
    <row r="1381" spans="1:27" ht="52" x14ac:dyDescent="0.35">
      <c r="A1381" s="11">
        <v>1377</v>
      </c>
      <c r="B1381" s="11" t="s">
        <v>723</v>
      </c>
      <c r="C1381" s="11" t="s">
        <v>738</v>
      </c>
      <c r="D1381" s="11">
        <v>441</v>
      </c>
      <c r="E1381" s="15" t="s">
        <v>743</v>
      </c>
      <c r="F1381" s="19"/>
      <c r="G1381" s="11" t="s">
        <v>31</v>
      </c>
      <c r="H1381" s="15" t="s">
        <v>1130</v>
      </c>
      <c r="I1381" s="11"/>
      <c r="J1381" s="11" t="s">
        <v>31</v>
      </c>
      <c r="K1381" s="11"/>
      <c r="L1381" s="11" t="s">
        <v>432</v>
      </c>
      <c r="M1381" s="11" t="s">
        <v>1121</v>
      </c>
      <c r="N1381" s="10">
        <f t="shared" si="47"/>
        <v>3452337.25</v>
      </c>
      <c r="O1381" s="10">
        <v>2934486.6625000001</v>
      </c>
      <c r="P1381" s="10">
        <v>517850.58749999997</v>
      </c>
      <c r="Q1381" s="10"/>
      <c r="R1381" s="10"/>
      <c r="S1381" s="10"/>
      <c r="T1381" s="10"/>
      <c r="U1381" s="10"/>
      <c r="V1381" s="10">
        <f t="shared" si="46"/>
        <v>3452337.25</v>
      </c>
      <c r="W1381" s="10"/>
      <c r="X1381" s="41"/>
      <c r="Y1381" s="41"/>
      <c r="Z1381" s="41"/>
      <c r="AA1381" s="41"/>
    </row>
    <row r="1382" spans="1:27" ht="78" x14ac:dyDescent="0.35">
      <c r="A1382" s="11">
        <v>1378</v>
      </c>
      <c r="B1382" s="11" t="s">
        <v>672</v>
      </c>
      <c r="C1382" s="11" t="s">
        <v>702</v>
      </c>
      <c r="D1382" s="11">
        <v>334</v>
      </c>
      <c r="E1382" s="15" t="s">
        <v>705</v>
      </c>
      <c r="F1382" s="19"/>
      <c r="G1382" s="11" t="s">
        <v>407</v>
      </c>
      <c r="H1382" s="15" t="s">
        <v>1131</v>
      </c>
      <c r="I1382" s="11"/>
      <c r="J1382" s="11" t="s">
        <v>407</v>
      </c>
      <c r="K1382" s="11"/>
      <c r="L1382" s="11" t="s">
        <v>432</v>
      </c>
      <c r="M1382" s="11" t="s">
        <v>1121</v>
      </c>
      <c r="N1382" s="10">
        <f t="shared" si="47"/>
        <v>322780.79999999999</v>
      </c>
      <c r="O1382" s="10">
        <v>171477.3</v>
      </c>
      <c r="P1382" s="10">
        <v>151303.5</v>
      </c>
      <c r="Q1382" s="10"/>
      <c r="R1382" s="10"/>
      <c r="S1382" s="10"/>
      <c r="T1382" s="10"/>
      <c r="U1382" s="10"/>
      <c r="V1382" s="10">
        <f t="shared" si="46"/>
        <v>322780.79999999999</v>
      </c>
      <c r="W1382" s="10"/>
      <c r="X1382" s="41"/>
      <c r="Y1382" s="41"/>
      <c r="Z1382" s="41"/>
      <c r="AA1382" s="41"/>
    </row>
    <row r="1383" spans="1:27" ht="78" x14ac:dyDescent="0.35">
      <c r="A1383" s="11">
        <v>1379</v>
      </c>
      <c r="B1383" s="11" t="s">
        <v>672</v>
      </c>
      <c r="C1383" s="11" t="s">
        <v>673</v>
      </c>
      <c r="D1383" s="11">
        <v>281</v>
      </c>
      <c r="E1383" s="15" t="s">
        <v>674</v>
      </c>
      <c r="F1383" s="19"/>
      <c r="G1383" s="11" t="s">
        <v>683</v>
      </c>
      <c r="H1383" s="15" t="s">
        <v>1448</v>
      </c>
      <c r="I1383" s="11"/>
      <c r="J1383" s="11" t="s">
        <v>59</v>
      </c>
      <c r="K1383" s="11"/>
      <c r="L1383" s="11" t="s">
        <v>432</v>
      </c>
      <c r="M1383" s="11" t="s">
        <v>1121</v>
      </c>
      <c r="N1383" s="10">
        <f t="shared" si="47"/>
        <v>7314744</v>
      </c>
      <c r="O1383" s="10">
        <v>3108766</v>
      </c>
      <c r="P1383" s="10">
        <v>548606</v>
      </c>
      <c r="Q1383" s="10"/>
      <c r="R1383" s="10">
        <v>3657372</v>
      </c>
      <c r="S1383" s="10"/>
      <c r="T1383" s="10"/>
      <c r="U1383" s="10"/>
      <c r="V1383" s="10">
        <f t="shared" si="46"/>
        <v>7314744</v>
      </c>
      <c r="W1383" s="10"/>
      <c r="X1383" s="41"/>
      <c r="Y1383" s="41"/>
      <c r="Z1383" s="41"/>
      <c r="AA1383" s="41"/>
    </row>
    <row r="1384" spans="1:27" ht="78" x14ac:dyDescent="0.35">
      <c r="A1384" s="11">
        <v>1380</v>
      </c>
      <c r="B1384" s="11" t="s">
        <v>672</v>
      </c>
      <c r="C1384" s="11" t="s">
        <v>673</v>
      </c>
      <c r="D1384" s="11">
        <v>281</v>
      </c>
      <c r="E1384" s="15" t="s">
        <v>674</v>
      </c>
      <c r="F1384" s="19"/>
      <c r="G1384" s="11" t="s">
        <v>683</v>
      </c>
      <c r="H1384" s="15" t="s">
        <v>1449</v>
      </c>
      <c r="I1384" s="11"/>
      <c r="J1384" s="11" t="s">
        <v>59</v>
      </c>
      <c r="K1384" s="11"/>
      <c r="L1384" s="11" t="s">
        <v>432</v>
      </c>
      <c r="M1384" s="11" t="s">
        <v>1121</v>
      </c>
      <c r="N1384" s="10">
        <f t="shared" si="47"/>
        <v>634847</v>
      </c>
      <c r="O1384" s="10">
        <v>377734</v>
      </c>
      <c r="P1384" s="10">
        <v>66659</v>
      </c>
      <c r="Q1384" s="10"/>
      <c r="R1384" s="10">
        <v>190454</v>
      </c>
      <c r="S1384" s="10"/>
      <c r="T1384" s="10"/>
      <c r="U1384" s="10"/>
      <c r="V1384" s="10">
        <f t="shared" si="46"/>
        <v>634847</v>
      </c>
      <c r="W1384" s="10"/>
      <c r="X1384" s="41"/>
      <c r="Y1384" s="41"/>
      <c r="Z1384" s="41"/>
      <c r="AA1384" s="41"/>
    </row>
    <row r="1385" spans="1:27" ht="91" x14ac:dyDescent="0.35">
      <c r="A1385" s="11">
        <v>1381</v>
      </c>
      <c r="B1385" s="11" t="s">
        <v>672</v>
      </c>
      <c r="C1385" s="11" t="s">
        <v>702</v>
      </c>
      <c r="D1385" s="11">
        <v>332</v>
      </c>
      <c r="E1385" s="15" t="s">
        <v>703</v>
      </c>
      <c r="F1385" s="19"/>
      <c r="G1385" s="11" t="s">
        <v>407</v>
      </c>
      <c r="H1385" s="15" t="s">
        <v>1138</v>
      </c>
      <c r="I1385" s="11"/>
      <c r="J1385" s="11" t="s">
        <v>407</v>
      </c>
      <c r="K1385" s="11"/>
      <c r="L1385" s="11" t="s">
        <v>432</v>
      </c>
      <c r="M1385" s="11" t="s">
        <v>1121</v>
      </c>
      <c r="N1385" s="10">
        <f t="shared" si="47"/>
        <v>698053.59</v>
      </c>
      <c r="O1385" s="10">
        <v>593345.55149999994</v>
      </c>
      <c r="P1385" s="10">
        <v>104708.0385</v>
      </c>
      <c r="Q1385" s="10"/>
      <c r="R1385" s="10"/>
      <c r="S1385" s="10"/>
      <c r="T1385" s="10"/>
      <c r="U1385" s="10"/>
      <c r="V1385" s="10">
        <f t="shared" si="46"/>
        <v>698053.59</v>
      </c>
      <c r="W1385" s="10"/>
      <c r="X1385" s="41"/>
      <c r="Y1385" s="41"/>
      <c r="Z1385" s="41"/>
      <c r="AA1385" s="41"/>
    </row>
    <row r="1386" spans="1:27" ht="91" x14ac:dyDescent="0.35">
      <c r="A1386" s="11">
        <v>1382</v>
      </c>
      <c r="B1386" s="11" t="s">
        <v>672</v>
      </c>
      <c r="C1386" s="11" t="s">
        <v>702</v>
      </c>
      <c r="D1386" s="11">
        <v>332</v>
      </c>
      <c r="E1386" s="15" t="s">
        <v>703</v>
      </c>
      <c r="F1386" s="19"/>
      <c r="G1386" s="11" t="s">
        <v>407</v>
      </c>
      <c r="H1386" s="15" t="s">
        <v>1139</v>
      </c>
      <c r="I1386" s="11"/>
      <c r="J1386" s="11" t="s">
        <v>407</v>
      </c>
      <c r="K1386" s="11"/>
      <c r="L1386" s="11" t="s">
        <v>432</v>
      </c>
      <c r="M1386" s="11" t="s">
        <v>1121</v>
      </c>
      <c r="N1386" s="10">
        <f t="shared" si="47"/>
        <v>616079</v>
      </c>
      <c r="O1386" s="10">
        <v>523667.14999999997</v>
      </c>
      <c r="P1386" s="10">
        <v>92411.849999999991</v>
      </c>
      <c r="Q1386" s="10"/>
      <c r="R1386" s="10"/>
      <c r="S1386" s="10"/>
      <c r="T1386" s="10"/>
      <c r="U1386" s="10"/>
      <c r="V1386" s="10">
        <f t="shared" si="46"/>
        <v>616079</v>
      </c>
      <c r="W1386" s="10"/>
      <c r="X1386" s="41"/>
      <c r="Y1386" s="41"/>
      <c r="Z1386" s="41"/>
      <c r="AA1386" s="41"/>
    </row>
    <row r="1387" spans="1:27" ht="91" x14ac:dyDescent="0.35">
      <c r="A1387" s="11">
        <v>1383</v>
      </c>
      <c r="B1387" s="11" t="s">
        <v>672</v>
      </c>
      <c r="C1387" s="11" t="s">
        <v>702</v>
      </c>
      <c r="D1387" s="11">
        <v>332</v>
      </c>
      <c r="E1387" s="15" t="s">
        <v>703</v>
      </c>
      <c r="F1387" s="19"/>
      <c r="G1387" s="11" t="s">
        <v>407</v>
      </c>
      <c r="H1387" s="15" t="s">
        <v>1140</v>
      </c>
      <c r="I1387" s="11"/>
      <c r="J1387" s="11" t="s">
        <v>407</v>
      </c>
      <c r="K1387" s="11"/>
      <c r="L1387" s="11" t="s">
        <v>432</v>
      </c>
      <c r="M1387" s="11" t="s">
        <v>1121</v>
      </c>
      <c r="N1387" s="10">
        <f t="shared" si="47"/>
        <v>322365</v>
      </c>
      <c r="O1387" s="10">
        <v>254747.55</v>
      </c>
      <c r="P1387" s="10">
        <v>44955.45</v>
      </c>
      <c r="Q1387" s="10">
        <v>22662</v>
      </c>
      <c r="R1387" s="10"/>
      <c r="S1387" s="10"/>
      <c r="T1387" s="10"/>
      <c r="U1387" s="10"/>
      <c r="V1387" s="10">
        <f t="shared" si="46"/>
        <v>322365</v>
      </c>
      <c r="W1387" s="10"/>
      <c r="X1387" s="41"/>
      <c r="Y1387" s="41"/>
      <c r="Z1387" s="41"/>
      <c r="AA1387" s="41"/>
    </row>
    <row r="1388" spans="1:27" ht="91" x14ac:dyDescent="0.35">
      <c r="A1388" s="11">
        <v>1384</v>
      </c>
      <c r="B1388" s="11" t="s">
        <v>672</v>
      </c>
      <c r="C1388" s="11" t="s">
        <v>702</v>
      </c>
      <c r="D1388" s="11">
        <v>332</v>
      </c>
      <c r="E1388" s="15" t="s">
        <v>703</v>
      </c>
      <c r="F1388" s="19"/>
      <c r="G1388" s="11" t="s">
        <v>407</v>
      </c>
      <c r="H1388" s="15" t="s">
        <v>1141</v>
      </c>
      <c r="I1388" s="11"/>
      <c r="J1388" s="11" t="s">
        <v>407</v>
      </c>
      <c r="K1388" s="11"/>
      <c r="L1388" s="11" t="s">
        <v>432</v>
      </c>
      <c r="M1388" s="11" t="s">
        <v>1121</v>
      </c>
      <c r="N1388" s="10">
        <f t="shared" si="47"/>
        <v>274750</v>
      </c>
      <c r="O1388" s="10">
        <v>233537.5</v>
      </c>
      <c r="P1388" s="10">
        <v>41212.5</v>
      </c>
      <c r="Q1388" s="10"/>
      <c r="R1388" s="10"/>
      <c r="S1388" s="10"/>
      <c r="T1388" s="10"/>
      <c r="U1388" s="10"/>
      <c r="V1388" s="10">
        <f t="shared" si="46"/>
        <v>274750</v>
      </c>
      <c r="W1388" s="10"/>
      <c r="X1388" s="41"/>
      <c r="Y1388" s="41"/>
      <c r="Z1388" s="41"/>
      <c r="AA1388" s="41"/>
    </row>
    <row r="1389" spans="1:27" ht="91" x14ac:dyDescent="0.35">
      <c r="A1389" s="11">
        <v>1385</v>
      </c>
      <c r="B1389" s="11" t="s">
        <v>672</v>
      </c>
      <c r="C1389" s="11" t="s">
        <v>702</v>
      </c>
      <c r="D1389" s="11">
        <v>332</v>
      </c>
      <c r="E1389" s="15" t="s">
        <v>703</v>
      </c>
      <c r="F1389" s="19"/>
      <c r="G1389" s="11" t="s">
        <v>407</v>
      </c>
      <c r="H1389" s="15" t="s">
        <v>1142</v>
      </c>
      <c r="I1389" s="11"/>
      <c r="J1389" s="11" t="s">
        <v>407</v>
      </c>
      <c r="K1389" s="11"/>
      <c r="L1389" s="11" t="s">
        <v>432</v>
      </c>
      <c r="M1389" s="11" t="s">
        <v>1121</v>
      </c>
      <c r="N1389" s="10">
        <f t="shared" si="47"/>
        <v>262090.08</v>
      </c>
      <c r="O1389" s="10">
        <v>214667.5</v>
      </c>
      <c r="P1389" s="10">
        <v>37882.5</v>
      </c>
      <c r="Q1389" s="10">
        <v>9540.08</v>
      </c>
      <c r="R1389" s="10"/>
      <c r="S1389" s="10"/>
      <c r="T1389" s="10"/>
      <c r="U1389" s="10"/>
      <c r="V1389" s="10">
        <f t="shared" si="46"/>
        <v>262090.08</v>
      </c>
      <c r="W1389" s="10"/>
      <c r="X1389" s="41"/>
      <c r="Y1389" s="41"/>
      <c r="Z1389" s="41"/>
      <c r="AA1389" s="41"/>
    </row>
    <row r="1390" spans="1:27" ht="91" x14ac:dyDescent="0.35">
      <c r="A1390" s="11">
        <v>1386</v>
      </c>
      <c r="B1390" s="11" t="s">
        <v>672</v>
      </c>
      <c r="C1390" s="11" t="s">
        <v>702</v>
      </c>
      <c r="D1390" s="11">
        <v>332</v>
      </c>
      <c r="E1390" s="15" t="s">
        <v>703</v>
      </c>
      <c r="F1390" s="19"/>
      <c r="G1390" s="11" t="s">
        <v>407</v>
      </c>
      <c r="H1390" s="15" t="s">
        <v>1450</v>
      </c>
      <c r="I1390" s="11"/>
      <c r="J1390" s="11" t="s">
        <v>407</v>
      </c>
      <c r="K1390" s="11"/>
      <c r="L1390" s="11" t="s">
        <v>432</v>
      </c>
      <c r="M1390" s="11" t="s">
        <v>1121</v>
      </c>
      <c r="N1390" s="10">
        <f t="shared" si="47"/>
        <v>298623.3</v>
      </c>
      <c r="O1390" s="10">
        <v>164278.65</v>
      </c>
      <c r="P1390" s="10">
        <v>28990.35</v>
      </c>
      <c r="Q1390" s="10"/>
      <c r="R1390" s="10">
        <v>105354.3</v>
      </c>
      <c r="S1390" s="10"/>
      <c r="T1390" s="10"/>
      <c r="U1390" s="10"/>
      <c r="V1390" s="10">
        <f t="shared" si="46"/>
        <v>298623.3</v>
      </c>
      <c r="W1390" s="10"/>
      <c r="X1390" s="41"/>
      <c r="Y1390" s="41"/>
      <c r="Z1390" s="41"/>
      <c r="AA1390" s="41"/>
    </row>
    <row r="1391" spans="1:27" ht="65" x14ac:dyDescent="0.35">
      <c r="A1391" s="11">
        <v>1387</v>
      </c>
      <c r="B1391" s="11" t="s">
        <v>708</v>
      </c>
      <c r="C1391" s="11" t="s">
        <v>709</v>
      </c>
      <c r="D1391" s="11">
        <v>367</v>
      </c>
      <c r="E1391" s="15" t="s">
        <v>710</v>
      </c>
      <c r="F1391" s="19"/>
      <c r="G1391" s="11" t="s">
        <v>711</v>
      </c>
      <c r="H1391" s="15" t="s">
        <v>1144</v>
      </c>
      <c r="I1391" s="11"/>
      <c r="J1391" s="11" t="s">
        <v>72</v>
      </c>
      <c r="K1391" s="11"/>
      <c r="L1391" s="11" t="s">
        <v>432</v>
      </c>
      <c r="M1391" s="11" t="s">
        <v>1121</v>
      </c>
      <c r="N1391" s="10">
        <f t="shared" si="47"/>
        <v>935027.82855952706</v>
      </c>
      <c r="O1391" s="10">
        <v>778493.24849999999</v>
      </c>
      <c r="P1391" s="10">
        <v>137381.16149999999</v>
      </c>
      <c r="Q1391" s="10"/>
      <c r="R1391" s="10">
        <v>19153.418559527196</v>
      </c>
      <c r="S1391" s="10"/>
      <c r="T1391" s="10"/>
      <c r="U1391" s="10"/>
      <c r="V1391" s="10">
        <f t="shared" si="46"/>
        <v>935027.82855952706</v>
      </c>
      <c r="W1391" s="10"/>
      <c r="X1391" s="41"/>
      <c r="Y1391" s="41"/>
      <c r="Z1391" s="41"/>
      <c r="AA1391" s="41"/>
    </row>
    <row r="1392" spans="1:27" ht="78" x14ac:dyDescent="0.35">
      <c r="A1392" s="11">
        <v>1388</v>
      </c>
      <c r="B1392" s="16" t="s">
        <v>639</v>
      </c>
      <c r="C1392" s="16" t="s">
        <v>645</v>
      </c>
      <c r="D1392" s="38">
        <v>172</v>
      </c>
      <c r="E1392" s="15" t="s">
        <v>647</v>
      </c>
      <c r="F1392" s="19"/>
      <c r="G1392" s="11" t="s">
        <v>648</v>
      </c>
      <c r="H1392" s="37" t="s">
        <v>437</v>
      </c>
      <c r="I1392" s="11"/>
      <c r="J1392" s="38" t="s">
        <v>166</v>
      </c>
      <c r="K1392" s="11"/>
      <c r="L1392" s="11" t="s">
        <v>440</v>
      </c>
      <c r="M1392" s="11" t="s">
        <v>441</v>
      </c>
      <c r="N1392" s="10">
        <f t="shared" si="47"/>
        <v>426405</v>
      </c>
      <c r="O1392" s="10">
        <v>289955.40000000002</v>
      </c>
      <c r="P1392" s="10"/>
      <c r="Q1392" s="10"/>
      <c r="R1392" s="10"/>
      <c r="S1392" s="10">
        <v>136449.59999999998</v>
      </c>
      <c r="T1392" s="10"/>
      <c r="U1392" s="10"/>
      <c r="V1392" s="10">
        <f t="shared" si="46"/>
        <v>426405</v>
      </c>
      <c r="W1392" s="10"/>
      <c r="X1392" s="41"/>
      <c r="Y1392" s="41"/>
      <c r="Z1392" s="41"/>
      <c r="AA1392" s="41"/>
    </row>
    <row r="1393" spans="1:27" ht="78" x14ac:dyDescent="0.35">
      <c r="A1393" s="11">
        <v>1389</v>
      </c>
      <c r="B1393" s="16" t="s">
        <v>639</v>
      </c>
      <c r="C1393" s="16" t="s">
        <v>645</v>
      </c>
      <c r="D1393" s="38">
        <v>172</v>
      </c>
      <c r="E1393" s="15" t="s">
        <v>647</v>
      </c>
      <c r="F1393" s="19"/>
      <c r="G1393" s="11" t="s">
        <v>648</v>
      </c>
      <c r="H1393" s="37" t="s">
        <v>438</v>
      </c>
      <c r="I1393" s="11"/>
      <c r="J1393" s="38" t="s">
        <v>166</v>
      </c>
      <c r="K1393" s="11"/>
      <c r="L1393" s="11" t="s">
        <v>440</v>
      </c>
      <c r="M1393" s="11" t="s">
        <v>441</v>
      </c>
      <c r="N1393" s="10">
        <f t="shared" si="47"/>
        <v>476753.30999999994</v>
      </c>
      <c r="O1393" s="10">
        <v>324192.26</v>
      </c>
      <c r="P1393" s="10"/>
      <c r="Q1393" s="10"/>
      <c r="R1393" s="10"/>
      <c r="S1393" s="10">
        <v>152561.04999999993</v>
      </c>
      <c r="T1393" s="10"/>
      <c r="U1393" s="10"/>
      <c r="V1393" s="10">
        <f t="shared" si="46"/>
        <v>476753.30999999994</v>
      </c>
      <c r="W1393" s="10"/>
      <c r="X1393" s="41"/>
      <c r="Y1393" s="41"/>
      <c r="Z1393" s="41"/>
      <c r="AA1393" s="41"/>
    </row>
    <row r="1394" spans="1:27" ht="78" x14ac:dyDescent="0.35">
      <c r="A1394" s="11">
        <v>1390</v>
      </c>
      <c r="B1394" s="16" t="s">
        <v>639</v>
      </c>
      <c r="C1394" s="16" t="s">
        <v>645</v>
      </c>
      <c r="D1394" s="38">
        <v>172</v>
      </c>
      <c r="E1394" s="15" t="s">
        <v>647</v>
      </c>
      <c r="F1394" s="19"/>
      <c r="G1394" s="11" t="s">
        <v>648</v>
      </c>
      <c r="H1394" s="37" t="s">
        <v>439</v>
      </c>
      <c r="I1394" s="11"/>
      <c r="J1394" s="38" t="s">
        <v>166</v>
      </c>
      <c r="K1394" s="11"/>
      <c r="L1394" s="11" t="s">
        <v>440</v>
      </c>
      <c r="M1394" s="11" t="s">
        <v>441</v>
      </c>
      <c r="N1394" s="10">
        <f t="shared" si="47"/>
        <v>224586.5</v>
      </c>
      <c r="O1394" s="10">
        <v>152718.82</v>
      </c>
      <c r="P1394" s="10"/>
      <c r="Q1394" s="10"/>
      <c r="R1394" s="10"/>
      <c r="S1394" s="10">
        <v>71867.679999999993</v>
      </c>
      <c r="T1394" s="10"/>
      <c r="U1394" s="10"/>
      <c r="V1394" s="10">
        <f t="shared" si="46"/>
        <v>224586.5</v>
      </c>
      <c r="W1394" s="10"/>
      <c r="X1394" s="41"/>
      <c r="Y1394" s="41"/>
      <c r="Z1394" s="41"/>
      <c r="AA1394" s="41"/>
    </row>
    <row r="1395" spans="1:27" ht="78" x14ac:dyDescent="0.35">
      <c r="A1395" s="11">
        <v>1391</v>
      </c>
      <c r="B1395" s="16" t="s">
        <v>672</v>
      </c>
      <c r="C1395" s="16" t="s">
        <v>702</v>
      </c>
      <c r="D1395" s="38">
        <v>334</v>
      </c>
      <c r="E1395" s="18" t="s">
        <v>705</v>
      </c>
      <c r="F1395" s="19"/>
      <c r="G1395" s="11" t="s">
        <v>407</v>
      </c>
      <c r="H1395" s="37" t="s">
        <v>442</v>
      </c>
      <c r="I1395" s="11"/>
      <c r="J1395" s="38" t="s">
        <v>166</v>
      </c>
      <c r="K1395" s="11"/>
      <c r="L1395" s="11" t="s">
        <v>440</v>
      </c>
      <c r="M1395" s="11" t="s">
        <v>441</v>
      </c>
      <c r="N1395" s="10">
        <f t="shared" si="47"/>
        <v>831200.83000000007</v>
      </c>
      <c r="O1395" s="10">
        <v>565216.57000000007</v>
      </c>
      <c r="P1395" s="10"/>
      <c r="Q1395" s="10"/>
      <c r="R1395" s="10"/>
      <c r="S1395" s="10">
        <v>265984.26</v>
      </c>
      <c r="T1395" s="10"/>
      <c r="U1395" s="10"/>
      <c r="V1395" s="10">
        <f t="shared" ref="V1395:V1458" si="48">N1395</f>
        <v>831200.83000000007</v>
      </c>
      <c r="W1395" s="10"/>
      <c r="X1395" s="41"/>
      <c r="Y1395" s="41"/>
      <c r="Z1395" s="41"/>
      <c r="AA1395" s="41"/>
    </row>
    <row r="1396" spans="1:27" ht="39" x14ac:dyDescent="0.35">
      <c r="A1396" s="11">
        <v>1392</v>
      </c>
      <c r="B1396" s="16" t="s">
        <v>652</v>
      </c>
      <c r="C1396" s="16" t="s">
        <v>653</v>
      </c>
      <c r="D1396" s="38">
        <v>206</v>
      </c>
      <c r="E1396" s="18" t="s">
        <v>661</v>
      </c>
      <c r="F1396" s="19"/>
      <c r="G1396" s="11" t="s">
        <v>658</v>
      </c>
      <c r="H1396" s="37" t="s">
        <v>443</v>
      </c>
      <c r="I1396" s="11"/>
      <c r="J1396" s="38" t="s">
        <v>166</v>
      </c>
      <c r="K1396" s="11"/>
      <c r="L1396" s="11" t="s">
        <v>440</v>
      </c>
      <c r="M1396" s="11" t="s">
        <v>441</v>
      </c>
      <c r="N1396" s="10">
        <f t="shared" si="47"/>
        <v>80749483.060000002</v>
      </c>
      <c r="O1396" s="10">
        <v>58186888.459999993</v>
      </c>
      <c r="P1396" s="10"/>
      <c r="Q1396" s="10"/>
      <c r="R1396" s="10"/>
      <c r="S1396" s="10">
        <v>22562594.600000009</v>
      </c>
      <c r="T1396" s="10"/>
      <c r="U1396" s="10"/>
      <c r="V1396" s="10">
        <f t="shared" si="48"/>
        <v>80749483.060000002</v>
      </c>
      <c r="W1396" s="10"/>
      <c r="X1396" s="41"/>
      <c r="Y1396" s="41"/>
      <c r="Z1396" s="41"/>
      <c r="AA1396" s="41"/>
    </row>
    <row r="1397" spans="1:27" ht="39" x14ac:dyDescent="0.35">
      <c r="A1397" s="11">
        <v>1393</v>
      </c>
      <c r="B1397" s="16" t="s">
        <v>652</v>
      </c>
      <c r="C1397" s="16" t="s">
        <v>653</v>
      </c>
      <c r="D1397" s="38">
        <v>206</v>
      </c>
      <c r="E1397" s="18" t="s">
        <v>661</v>
      </c>
      <c r="F1397" s="19"/>
      <c r="G1397" s="11" t="s">
        <v>658</v>
      </c>
      <c r="H1397" s="37" t="s">
        <v>444</v>
      </c>
      <c r="I1397" s="11"/>
      <c r="J1397" s="38" t="s">
        <v>166</v>
      </c>
      <c r="K1397" s="11"/>
      <c r="L1397" s="11" t="s">
        <v>440</v>
      </c>
      <c r="M1397" s="11" t="s">
        <v>441</v>
      </c>
      <c r="N1397" s="10">
        <f t="shared" si="47"/>
        <v>10601862.440000001</v>
      </c>
      <c r="O1397" s="10">
        <v>7209266.46</v>
      </c>
      <c r="P1397" s="10"/>
      <c r="Q1397" s="10"/>
      <c r="R1397" s="10"/>
      <c r="S1397" s="10">
        <v>3392595.9800000014</v>
      </c>
      <c r="T1397" s="10"/>
      <c r="U1397" s="10"/>
      <c r="V1397" s="10">
        <f t="shared" si="48"/>
        <v>10601862.440000001</v>
      </c>
      <c r="W1397" s="10"/>
      <c r="X1397" s="41"/>
      <c r="Y1397" s="41"/>
      <c r="Z1397" s="41"/>
      <c r="AA1397" s="41"/>
    </row>
    <row r="1398" spans="1:27" ht="39" x14ac:dyDescent="0.35">
      <c r="A1398" s="11">
        <v>1394</v>
      </c>
      <c r="B1398" s="16" t="s">
        <v>652</v>
      </c>
      <c r="C1398" s="16" t="s">
        <v>653</v>
      </c>
      <c r="D1398" s="38">
        <v>206</v>
      </c>
      <c r="E1398" s="18" t="s">
        <v>661</v>
      </c>
      <c r="F1398" s="19"/>
      <c r="G1398" s="11" t="s">
        <v>658</v>
      </c>
      <c r="H1398" s="37" t="s">
        <v>445</v>
      </c>
      <c r="I1398" s="11"/>
      <c r="J1398" s="38" t="s">
        <v>166</v>
      </c>
      <c r="K1398" s="11"/>
      <c r="L1398" s="11" t="s">
        <v>440</v>
      </c>
      <c r="M1398" s="11" t="s">
        <v>441</v>
      </c>
      <c r="N1398" s="10">
        <f t="shared" si="47"/>
        <v>4734049.09</v>
      </c>
      <c r="O1398" s="10">
        <v>3412584.24</v>
      </c>
      <c r="P1398" s="10"/>
      <c r="Q1398" s="10"/>
      <c r="R1398" s="10"/>
      <c r="S1398" s="10">
        <v>1321464.8499999996</v>
      </c>
      <c r="T1398" s="10"/>
      <c r="U1398" s="10"/>
      <c r="V1398" s="10">
        <f t="shared" si="48"/>
        <v>4734049.09</v>
      </c>
      <c r="W1398" s="10"/>
      <c r="X1398" s="41"/>
      <c r="Y1398" s="41"/>
      <c r="Z1398" s="41"/>
      <c r="AA1398" s="41"/>
    </row>
    <row r="1399" spans="1:27" ht="104" x14ac:dyDescent="0.35">
      <c r="A1399" s="11">
        <v>1395</v>
      </c>
      <c r="B1399" s="16" t="s">
        <v>672</v>
      </c>
      <c r="C1399" s="16" t="s">
        <v>673</v>
      </c>
      <c r="D1399" s="38">
        <v>282</v>
      </c>
      <c r="E1399" s="18" t="s">
        <v>684</v>
      </c>
      <c r="F1399" s="19"/>
      <c r="G1399" s="11" t="s">
        <v>685</v>
      </c>
      <c r="H1399" s="37" t="s">
        <v>446</v>
      </c>
      <c r="I1399" s="11"/>
      <c r="J1399" s="38" t="s">
        <v>166</v>
      </c>
      <c r="K1399" s="11"/>
      <c r="L1399" s="11" t="s">
        <v>440</v>
      </c>
      <c r="M1399" s="11" t="s">
        <v>441</v>
      </c>
      <c r="N1399" s="10">
        <f t="shared" si="47"/>
        <v>110521.72</v>
      </c>
      <c r="O1399" s="10">
        <v>75154.76999999999</v>
      </c>
      <c r="P1399" s="10"/>
      <c r="Q1399" s="10"/>
      <c r="R1399" s="10"/>
      <c r="S1399" s="10">
        <v>35366.950000000012</v>
      </c>
      <c r="T1399" s="10"/>
      <c r="U1399" s="10"/>
      <c r="V1399" s="10">
        <f t="shared" si="48"/>
        <v>110521.72</v>
      </c>
      <c r="W1399" s="10"/>
      <c r="X1399" s="41"/>
      <c r="Y1399" s="41"/>
      <c r="Z1399" s="41"/>
      <c r="AA1399" s="41"/>
    </row>
    <row r="1400" spans="1:27" ht="39" x14ac:dyDescent="0.35">
      <c r="A1400" s="11">
        <v>1396</v>
      </c>
      <c r="B1400" s="16" t="s">
        <v>652</v>
      </c>
      <c r="C1400" s="16" t="s">
        <v>667</v>
      </c>
      <c r="D1400" s="38">
        <v>240</v>
      </c>
      <c r="E1400" s="32" t="s">
        <v>668</v>
      </c>
      <c r="F1400" s="19"/>
      <c r="G1400" s="11" t="s">
        <v>671</v>
      </c>
      <c r="H1400" s="37" t="s">
        <v>447</v>
      </c>
      <c r="I1400" s="11"/>
      <c r="J1400" s="38" t="s">
        <v>166</v>
      </c>
      <c r="K1400" s="11"/>
      <c r="L1400" s="11" t="s">
        <v>440</v>
      </c>
      <c r="M1400" s="11" t="s">
        <v>441</v>
      </c>
      <c r="N1400" s="10">
        <f t="shared" si="47"/>
        <v>1076295.51</v>
      </c>
      <c r="O1400" s="10">
        <v>731880.95000000007</v>
      </c>
      <c r="P1400" s="10"/>
      <c r="Q1400" s="10"/>
      <c r="R1400" s="10"/>
      <c r="S1400" s="10">
        <v>344414.55999999994</v>
      </c>
      <c r="T1400" s="10"/>
      <c r="U1400" s="10"/>
      <c r="V1400" s="10">
        <f t="shared" si="48"/>
        <v>1076295.51</v>
      </c>
      <c r="W1400" s="10"/>
      <c r="X1400" s="41"/>
      <c r="Y1400" s="41"/>
      <c r="Z1400" s="41"/>
      <c r="AA1400" s="41"/>
    </row>
    <row r="1401" spans="1:27" ht="39" x14ac:dyDescent="0.35">
      <c r="A1401" s="11">
        <v>1397</v>
      </c>
      <c r="B1401" s="16" t="s">
        <v>652</v>
      </c>
      <c r="C1401" s="16" t="s">
        <v>667</v>
      </c>
      <c r="D1401" s="38">
        <v>240</v>
      </c>
      <c r="E1401" s="32" t="s">
        <v>668</v>
      </c>
      <c r="F1401" s="19"/>
      <c r="G1401" s="11" t="s">
        <v>671</v>
      </c>
      <c r="H1401" s="37" t="s">
        <v>448</v>
      </c>
      <c r="I1401" s="11"/>
      <c r="J1401" s="38" t="s">
        <v>166</v>
      </c>
      <c r="K1401" s="11"/>
      <c r="L1401" s="11" t="s">
        <v>440</v>
      </c>
      <c r="M1401" s="11" t="s">
        <v>441</v>
      </c>
      <c r="N1401" s="10">
        <f t="shared" si="47"/>
        <v>3381427.37</v>
      </c>
      <c r="O1401" s="10">
        <v>2995069.17</v>
      </c>
      <c r="P1401" s="10"/>
      <c r="Q1401" s="10"/>
      <c r="R1401" s="10"/>
      <c r="S1401" s="10">
        <v>386358.20000000019</v>
      </c>
      <c r="T1401" s="10"/>
      <c r="U1401" s="10"/>
      <c r="V1401" s="10">
        <f t="shared" si="48"/>
        <v>3381427.37</v>
      </c>
      <c r="W1401" s="10"/>
      <c r="X1401" s="41"/>
      <c r="Y1401" s="41"/>
      <c r="Z1401" s="41"/>
      <c r="AA1401" s="41"/>
    </row>
    <row r="1402" spans="1:27" ht="39" x14ac:dyDescent="0.35">
      <c r="A1402" s="11">
        <v>1398</v>
      </c>
      <c r="B1402" s="16" t="s">
        <v>652</v>
      </c>
      <c r="C1402" s="16" t="s">
        <v>667</v>
      </c>
      <c r="D1402" s="38">
        <v>240</v>
      </c>
      <c r="E1402" s="32" t="s">
        <v>668</v>
      </c>
      <c r="F1402" s="19"/>
      <c r="G1402" s="11" t="s">
        <v>671</v>
      </c>
      <c r="H1402" s="37" t="s">
        <v>449</v>
      </c>
      <c r="I1402" s="11"/>
      <c r="J1402" s="38" t="s">
        <v>166</v>
      </c>
      <c r="K1402" s="11"/>
      <c r="L1402" s="11" t="s">
        <v>440</v>
      </c>
      <c r="M1402" s="11" t="s">
        <v>441</v>
      </c>
      <c r="N1402" s="10">
        <f t="shared" si="47"/>
        <v>5051127.95</v>
      </c>
      <c r="O1402" s="10">
        <v>4014827.6999999997</v>
      </c>
      <c r="P1402" s="10"/>
      <c r="Q1402" s="10"/>
      <c r="R1402" s="10"/>
      <c r="S1402" s="10">
        <v>1036300.2500000005</v>
      </c>
      <c r="T1402" s="10"/>
      <c r="U1402" s="10"/>
      <c r="V1402" s="10">
        <f t="shared" si="48"/>
        <v>5051127.95</v>
      </c>
      <c r="W1402" s="10"/>
      <c r="X1402" s="41"/>
      <c r="Y1402" s="41"/>
      <c r="Z1402" s="41"/>
      <c r="AA1402" s="41"/>
    </row>
    <row r="1403" spans="1:27" ht="91" x14ac:dyDescent="0.35">
      <c r="A1403" s="11">
        <v>1399</v>
      </c>
      <c r="B1403" s="16" t="s">
        <v>672</v>
      </c>
      <c r="C1403" s="16" t="s">
        <v>673</v>
      </c>
      <c r="D1403" s="38">
        <v>291</v>
      </c>
      <c r="E1403" s="18" t="s">
        <v>693</v>
      </c>
      <c r="F1403" s="19"/>
      <c r="G1403" s="11" t="s">
        <v>407</v>
      </c>
      <c r="H1403" s="37" t="s">
        <v>451</v>
      </c>
      <c r="I1403" s="11"/>
      <c r="J1403" s="38" t="s">
        <v>166</v>
      </c>
      <c r="K1403" s="11"/>
      <c r="L1403" s="11" t="s">
        <v>440</v>
      </c>
      <c r="M1403" s="11" t="s">
        <v>441</v>
      </c>
      <c r="N1403" s="10">
        <f t="shared" si="47"/>
        <v>570955.48</v>
      </c>
      <c r="O1403" s="10">
        <v>388249.70999999996</v>
      </c>
      <c r="P1403" s="10"/>
      <c r="Q1403" s="10"/>
      <c r="R1403" s="10"/>
      <c r="S1403" s="10">
        <v>182705.77000000002</v>
      </c>
      <c r="T1403" s="10"/>
      <c r="U1403" s="10"/>
      <c r="V1403" s="10">
        <f t="shared" si="48"/>
        <v>570955.48</v>
      </c>
      <c r="W1403" s="10"/>
      <c r="X1403" s="41"/>
      <c r="Y1403" s="41"/>
      <c r="Z1403" s="41"/>
      <c r="AA1403" s="41"/>
    </row>
    <row r="1404" spans="1:27" ht="104" x14ac:dyDescent="0.35">
      <c r="A1404" s="11">
        <v>1400</v>
      </c>
      <c r="B1404" s="16" t="s">
        <v>672</v>
      </c>
      <c r="C1404" s="16" t="s">
        <v>673</v>
      </c>
      <c r="D1404" s="38">
        <v>282</v>
      </c>
      <c r="E1404" s="18" t="s">
        <v>684</v>
      </c>
      <c r="F1404" s="19"/>
      <c r="G1404" s="11" t="s">
        <v>685</v>
      </c>
      <c r="H1404" s="37" t="s">
        <v>452</v>
      </c>
      <c r="I1404" s="11"/>
      <c r="J1404" s="38" t="s">
        <v>166</v>
      </c>
      <c r="K1404" s="11"/>
      <c r="L1404" s="11" t="s">
        <v>440</v>
      </c>
      <c r="M1404" s="11" t="s">
        <v>441</v>
      </c>
      <c r="N1404" s="10">
        <f t="shared" si="47"/>
        <v>309604.46000000002</v>
      </c>
      <c r="O1404" s="10">
        <v>210531.03</v>
      </c>
      <c r="P1404" s="10"/>
      <c r="Q1404" s="10"/>
      <c r="R1404" s="10"/>
      <c r="S1404" s="10">
        <v>99073.430000000022</v>
      </c>
      <c r="T1404" s="10"/>
      <c r="U1404" s="10"/>
      <c r="V1404" s="10">
        <f t="shared" si="48"/>
        <v>309604.46000000002</v>
      </c>
      <c r="W1404" s="10"/>
      <c r="X1404" s="41"/>
      <c r="Y1404" s="41"/>
      <c r="Z1404" s="41"/>
      <c r="AA1404" s="41"/>
    </row>
    <row r="1405" spans="1:27" ht="91" x14ac:dyDescent="0.35">
      <c r="A1405" s="11">
        <v>1401</v>
      </c>
      <c r="B1405" s="16" t="s">
        <v>672</v>
      </c>
      <c r="C1405" s="16" t="s">
        <v>673</v>
      </c>
      <c r="D1405" s="38">
        <v>291</v>
      </c>
      <c r="E1405" s="18" t="s">
        <v>693</v>
      </c>
      <c r="F1405" s="19"/>
      <c r="G1405" s="11" t="s">
        <v>407</v>
      </c>
      <c r="H1405" s="37" t="s">
        <v>453</v>
      </c>
      <c r="I1405" s="11"/>
      <c r="J1405" s="38" t="s">
        <v>166</v>
      </c>
      <c r="K1405" s="11"/>
      <c r="L1405" s="11" t="s">
        <v>440</v>
      </c>
      <c r="M1405" s="11" t="s">
        <v>441</v>
      </c>
      <c r="N1405" s="10">
        <f t="shared" si="47"/>
        <v>3612983.25</v>
      </c>
      <c r="O1405" s="10">
        <v>2456828.64</v>
      </c>
      <c r="P1405" s="10"/>
      <c r="Q1405" s="10"/>
      <c r="R1405" s="10"/>
      <c r="S1405" s="10">
        <v>1156154.6099999999</v>
      </c>
      <c r="T1405" s="10"/>
      <c r="U1405" s="10"/>
      <c r="V1405" s="10">
        <f t="shared" si="48"/>
        <v>3612983.25</v>
      </c>
      <c r="W1405" s="10"/>
      <c r="X1405" s="41"/>
      <c r="Y1405" s="41"/>
      <c r="Z1405" s="41"/>
      <c r="AA1405" s="41"/>
    </row>
    <row r="1406" spans="1:27" ht="91" x14ac:dyDescent="0.35">
      <c r="A1406" s="11">
        <v>1402</v>
      </c>
      <c r="B1406" s="16" t="s">
        <v>672</v>
      </c>
      <c r="C1406" s="16" t="s">
        <v>673</v>
      </c>
      <c r="D1406" s="38">
        <v>291</v>
      </c>
      <c r="E1406" s="18" t="s">
        <v>693</v>
      </c>
      <c r="F1406" s="19"/>
      <c r="G1406" s="11" t="s">
        <v>407</v>
      </c>
      <c r="H1406" s="37" t="s">
        <v>454</v>
      </c>
      <c r="I1406" s="11"/>
      <c r="J1406" s="38" t="s">
        <v>166</v>
      </c>
      <c r="K1406" s="11"/>
      <c r="L1406" s="11" t="s">
        <v>440</v>
      </c>
      <c r="M1406" s="11" t="s">
        <v>441</v>
      </c>
      <c r="N1406" s="10">
        <f t="shared" si="47"/>
        <v>189379.89000000004</v>
      </c>
      <c r="O1406" s="10">
        <v>128810.51999999999</v>
      </c>
      <c r="P1406" s="10"/>
      <c r="Q1406" s="10"/>
      <c r="R1406" s="10"/>
      <c r="S1406" s="10">
        <v>60569.370000000054</v>
      </c>
      <c r="T1406" s="10"/>
      <c r="U1406" s="10"/>
      <c r="V1406" s="10">
        <f t="shared" si="48"/>
        <v>189379.89000000004</v>
      </c>
      <c r="W1406" s="10"/>
      <c r="X1406" s="41"/>
      <c r="Y1406" s="41"/>
      <c r="Z1406" s="41"/>
      <c r="AA1406" s="41"/>
    </row>
    <row r="1407" spans="1:27" ht="91" x14ac:dyDescent="0.35">
      <c r="A1407" s="11">
        <v>1403</v>
      </c>
      <c r="B1407" s="16" t="s">
        <v>672</v>
      </c>
      <c r="C1407" s="16" t="s">
        <v>673</v>
      </c>
      <c r="D1407" s="38">
        <v>291</v>
      </c>
      <c r="E1407" s="18" t="s">
        <v>693</v>
      </c>
      <c r="F1407" s="19"/>
      <c r="G1407" s="11" t="s">
        <v>407</v>
      </c>
      <c r="H1407" s="37" t="s">
        <v>455</v>
      </c>
      <c r="I1407" s="11"/>
      <c r="J1407" s="38" t="s">
        <v>166</v>
      </c>
      <c r="K1407" s="11"/>
      <c r="L1407" s="11" t="s">
        <v>440</v>
      </c>
      <c r="M1407" s="11" t="s">
        <v>441</v>
      </c>
      <c r="N1407" s="10">
        <f t="shared" si="47"/>
        <v>19140.940000000002</v>
      </c>
      <c r="O1407" s="10">
        <v>13018.800000000001</v>
      </c>
      <c r="P1407" s="10"/>
      <c r="Q1407" s="10"/>
      <c r="R1407" s="10"/>
      <c r="S1407" s="10">
        <v>6122.1400000000012</v>
      </c>
      <c r="T1407" s="10"/>
      <c r="U1407" s="10"/>
      <c r="V1407" s="10">
        <f t="shared" si="48"/>
        <v>19140.940000000002</v>
      </c>
      <c r="W1407" s="10"/>
      <c r="X1407" s="41"/>
      <c r="Y1407" s="41"/>
      <c r="Z1407" s="41"/>
      <c r="AA1407" s="41"/>
    </row>
    <row r="1408" spans="1:27" ht="91" x14ac:dyDescent="0.35">
      <c r="A1408" s="11">
        <v>1404</v>
      </c>
      <c r="B1408" s="16" t="s">
        <v>672</v>
      </c>
      <c r="C1408" s="16" t="s">
        <v>673</v>
      </c>
      <c r="D1408" s="38">
        <v>291</v>
      </c>
      <c r="E1408" s="18" t="s">
        <v>693</v>
      </c>
      <c r="F1408" s="19"/>
      <c r="G1408" s="11" t="s">
        <v>407</v>
      </c>
      <c r="H1408" s="37" t="s">
        <v>456</v>
      </c>
      <c r="I1408" s="11"/>
      <c r="J1408" s="38" t="s">
        <v>166</v>
      </c>
      <c r="K1408" s="11"/>
      <c r="L1408" s="11" t="s">
        <v>440</v>
      </c>
      <c r="M1408" s="11" t="s">
        <v>441</v>
      </c>
      <c r="N1408" s="10">
        <f t="shared" si="47"/>
        <v>6855527.080000001</v>
      </c>
      <c r="O1408" s="10">
        <v>4662226.08</v>
      </c>
      <c r="P1408" s="10"/>
      <c r="Q1408" s="10"/>
      <c r="R1408" s="10"/>
      <c r="S1408" s="10">
        <v>2193301.0000000009</v>
      </c>
      <c r="T1408" s="10"/>
      <c r="U1408" s="10"/>
      <c r="V1408" s="10">
        <f t="shared" si="48"/>
        <v>6855527.080000001</v>
      </c>
      <c r="W1408" s="10"/>
      <c r="X1408" s="41"/>
      <c r="Y1408" s="41"/>
      <c r="Z1408" s="41"/>
      <c r="AA1408" s="41"/>
    </row>
    <row r="1409" spans="1:27" ht="91" x14ac:dyDescent="0.35">
      <c r="A1409" s="11">
        <v>1405</v>
      </c>
      <c r="B1409" s="16" t="s">
        <v>672</v>
      </c>
      <c r="C1409" s="16" t="s">
        <v>673</v>
      </c>
      <c r="D1409" s="38">
        <v>291</v>
      </c>
      <c r="E1409" s="18" t="s">
        <v>693</v>
      </c>
      <c r="F1409" s="19"/>
      <c r="G1409" s="11" t="s">
        <v>407</v>
      </c>
      <c r="H1409" s="37" t="s">
        <v>458</v>
      </c>
      <c r="I1409" s="11"/>
      <c r="J1409" s="38" t="s">
        <v>166</v>
      </c>
      <c r="K1409" s="11"/>
      <c r="L1409" s="11" t="s">
        <v>440</v>
      </c>
      <c r="M1409" s="11" t="s">
        <v>441</v>
      </c>
      <c r="N1409" s="10">
        <f t="shared" si="47"/>
        <v>105438.97999999998</v>
      </c>
      <c r="O1409" s="10">
        <v>71701.02</v>
      </c>
      <c r="P1409" s="10"/>
      <c r="Q1409" s="10"/>
      <c r="R1409" s="10"/>
      <c r="S1409" s="10">
        <v>33737.959999999977</v>
      </c>
      <c r="T1409" s="10"/>
      <c r="U1409" s="10"/>
      <c r="V1409" s="10">
        <f t="shared" si="48"/>
        <v>105438.97999999998</v>
      </c>
      <c r="W1409" s="10"/>
      <c r="X1409" s="41"/>
      <c r="Y1409" s="41"/>
      <c r="Z1409" s="41"/>
      <c r="AA1409" s="41"/>
    </row>
    <row r="1410" spans="1:27" ht="39" x14ac:dyDescent="0.35">
      <c r="A1410" s="11">
        <v>1406</v>
      </c>
      <c r="B1410" s="16" t="s">
        <v>652</v>
      </c>
      <c r="C1410" s="16" t="s">
        <v>653</v>
      </c>
      <c r="D1410" s="38">
        <v>206</v>
      </c>
      <c r="E1410" s="18" t="s">
        <v>661</v>
      </c>
      <c r="F1410" s="19"/>
      <c r="G1410" s="11" t="s">
        <v>658</v>
      </c>
      <c r="H1410" s="37" t="s">
        <v>459</v>
      </c>
      <c r="I1410" s="11"/>
      <c r="J1410" s="38" t="s">
        <v>166</v>
      </c>
      <c r="K1410" s="11"/>
      <c r="L1410" s="11" t="s">
        <v>440</v>
      </c>
      <c r="M1410" s="11" t="s">
        <v>441</v>
      </c>
      <c r="N1410" s="10">
        <f t="shared" si="47"/>
        <v>221789.00999999998</v>
      </c>
      <c r="O1410" s="10">
        <v>227864.4</v>
      </c>
      <c r="P1410" s="10"/>
      <c r="Q1410" s="10"/>
      <c r="R1410" s="10"/>
      <c r="S1410" s="10">
        <v>-6075.390000000014</v>
      </c>
      <c r="T1410" s="10"/>
      <c r="U1410" s="10"/>
      <c r="V1410" s="10">
        <f t="shared" si="48"/>
        <v>221789.00999999998</v>
      </c>
      <c r="W1410" s="10"/>
      <c r="X1410" s="41"/>
      <c r="Y1410" s="41"/>
      <c r="Z1410" s="41"/>
      <c r="AA1410" s="41"/>
    </row>
    <row r="1411" spans="1:27" ht="39" x14ac:dyDescent="0.35">
      <c r="A1411" s="11">
        <v>1407</v>
      </c>
      <c r="B1411" s="16" t="s">
        <v>672</v>
      </c>
      <c r="C1411" s="16" t="s">
        <v>673</v>
      </c>
      <c r="D1411" s="38">
        <v>290</v>
      </c>
      <c r="E1411" s="18" t="s">
        <v>692</v>
      </c>
      <c r="F1411" s="19"/>
      <c r="G1411" s="11" t="s">
        <v>407</v>
      </c>
      <c r="H1411" s="37" t="s">
        <v>460</v>
      </c>
      <c r="I1411" s="11"/>
      <c r="J1411" s="38" t="s">
        <v>166</v>
      </c>
      <c r="K1411" s="11"/>
      <c r="L1411" s="11" t="s">
        <v>440</v>
      </c>
      <c r="M1411" s="11" t="s">
        <v>441</v>
      </c>
      <c r="N1411" s="10">
        <f t="shared" si="47"/>
        <v>4689837.43</v>
      </c>
      <c r="O1411" s="10">
        <v>3189097.07</v>
      </c>
      <c r="P1411" s="10"/>
      <c r="Q1411" s="10"/>
      <c r="R1411" s="10"/>
      <c r="S1411" s="10">
        <v>1500740.3599999999</v>
      </c>
      <c r="T1411" s="10"/>
      <c r="U1411" s="10"/>
      <c r="V1411" s="10">
        <f t="shared" si="48"/>
        <v>4689837.43</v>
      </c>
      <c r="W1411" s="10"/>
      <c r="X1411" s="41"/>
      <c r="Y1411" s="41"/>
      <c r="Z1411" s="41"/>
      <c r="AA1411" s="41"/>
    </row>
    <row r="1412" spans="1:27" ht="52" x14ac:dyDescent="0.35">
      <c r="A1412" s="11">
        <v>1408</v>
      </c>
      <c r="B1412" s="16" t="s">
        <v>652</v>
      </c>
      <c r="C1412" s="16" t="s">
        <v>653</v>
      </c>
      <c r="D1412" s="38">
        <v>200</v>
      </c>
      <c r="E1412" s="18" t="s">
        <v>654</v>
      </c>
      <c r="F1412" s="19"/>
      <c r="G1412" s="11" t="s">
        <v>655</v>
      </c>
      <c r="H1412" s="37" t="s">
        <v>461</v>
      </c>
      <c r="I1412" s="11"/>
      <c r="J1412" s="38" t="s">
        <v>166</v>
      </c>
      <c r="K1412" s="11"/>
      <c r="L1412" s="11" t="s">
        <v>440</v>
      </c>
      <c r="M1412" s="11" t="s">
        <v>441</v>
      </c>
      <c r="N1412" s="10">
        <f t="shared" si="47"/>
        <v>2622833.14</v>
      </c>
      <c r="O1412" s="10">
        <v>1783526.54</v>
      </c>
      <c r="P1412" s="10"/>
      <c r="Q1412" s="10"/>
      <c r="R1412" s="10"/>
      <c r="S1412" s="10">
        <v>839306.60000000009</v>
      </c>
      <c r="T1412" s="10"/>
      <c r="U1412" s="10"/>
      <c r="V1412" s="10">
        <f t="shared" si="48"/>
        <v>2622833.14</v>
      </c>
      <c r="W1412" s="10"/>
      <c r="X1412" s="41"/>
      <c r="Y1412" s="41"/>
      <c r="Z1412" s="41"/>
      <c r="AA1412" s="41"/>
    </row>
    <row r="1413" spans="1:27" ht="39" x14ac:dyDescent="0.35">
      <c r="A1413" s="11">
        <v>1409</v>
      </c>
      <c r="B1413" s="16" t="s">
        <v>652</v>
      </c>
      <c r="C1413" s="16" t="s">
        <v>653</v>
      </c>
      <c r="D1413" s="38">
        <v>206</v>
      </c>
      <c r="E1413" s="18" t="s">
        <v>661</v>
      </c>
      <c r="F1413" s="19"/>
      <c r="G1413" s="11" t="s">
        <v>658</v>
      </c>
      <c r="H1413" s="37" t="s">
        <v>462</v>
      </c>
      <c r="I1413" s="11"/>
      <c r="J1413" s="38" t="s">
        <v>166</v>
      </c>
      <c r="K1413" s="11"/>
      <c r="L1413" s="11" t="s">
        <v>440</v>
      </c>
      <c r="M1413" s="11" t="s">
        <v>441</v>
      </c>
      <c r="N1413" s="10">
        <f t="shared" si="47"/>
        <v>365804.64999999997</v>
      </c>
      <c r="O1413" s="10">
        <v>248747.17</v>
      </c>
      <c r="P1413" s="10"/>
      <c r="Q1413" s="10"/>
      <c r="R1413" s="10"/>
      <c r="S1413" s="10">
        <v>117057.47999999995</v>
      </c>
      <c r="T1413" s="10"/>
      <c r="U1413" s="10"/>
      <c r="V1413" s="10">
        <f t="shared" si="48"/>
        <v>365804.64999999997</v>
      </c>
      <c r="W1413" s="10"/>
      <c r="X1413" s="41"/>
      <c r="Y1413" s="41"/>
      <c r="Z1413" s="41"/>
      <c r="AA1413" s="41"/>
    </row>
    <row r="1414" spans="1:27" ht="39" x14ac:dyDescent="0.35">
      <c r="A1414" s="11">
        <v>1410</v>
      </c>
      <c r="B1414" s="16" t="s">
        <v>652</v>
      </c>
      <c r="C1414" s="16" t="s">
        <v>667</v>
      </c>
      <c r="D1414" s="38">
        <v>240</v>
      </c>
      <c r="E1414" s="32" t="s">
        <v>668</v>
      </c>
      <c r="F1414" s="19"/>
      <c r="G1414" s="11" t="s">
        <v>671</v>
      </c>
      <c r="H1414" s="37" t="s">
        <v>463</v>
      </c>
      <c r="I1414" s="11"/>
      <c r="J1414" s="38" t="s">
        <v>166</v>
      </c>
      <c r="K1414" s="11"/>
      <c r="L1414" s="11" t="s">
        <v>440</v>
      </c>
      <c r="M1414" s="11" t="s">
        <v>441</v>
      </c>
      <c r="N1414" s="10">
        <f t="shared" si="47"/>
        <v>216674.33</v>
      </c>
      <c r="O1414" s="10">
        <v>147338.54</v>
      </c>
      <c r="P1414" s="10"/>
      <c r="Q1414" s="10"/>
      <c r="R1414" s="10"/>
      <c r="S1414" s="10">
        <v>69335.789999999979</v>
      </c>
      <c r="T1414" s="10"/>
      <c r="U1414" s="10"/>
      <c r="V1414" s="10">
        <f t="shared" si="48"/>
        <v>216674.33</v>
      </c>
      <c r="W1414" s="10"/>
      <c r="X1414" s="41"/>
      <c r="Y1414" s="41"/>
      <c r="Z1414" s="41"/>
      <c r="AA1414" s="41"/>
    </row>
    <row r="1415" spans="1:27" ht="78" x14ac:dyDescent="0.35">
      <c r="A1415" s="11">
        <v>1411</v>
      </c>
      <c r="B1415" s="16" t="s">
        <v>672</v>
      </c>
      <c r="C1415" s="16" t="s">
        <v>702</v>
      </c>
      <c r="D1415" s="38">
        <v>334</v>
      </c>
      <c r="E1415" s="18" t="s">
        <v>705</v>
      </c>
      <c r="F1415" s="19"/>
      <c r="G1415" s="11" t="s">
        <v>407</v>
      </c>
      <c r="H1415" s="37" t="s">
        <v>464</v>
      </c>
      <c r="I1415" s="11"/>
      <c r="J1415" s="38" t="s">
        <v>166</v>
      </c>
      <c r="K1415" s="11"/>
      <c r="L1415" s="11" t="s">
        <v>440</v>
      </c>
      <c r="M1415" s="11" t="s">
        <v>441</v>
      </c>
      <c r="N1415" s="10">
        <f t="shared" si="47"/>
        <v>9704544.7599999998</v>
      </c>
      <c r="O1415" s="10">
        <v>6599090.4100000001</v>
      </c>
      <c r="P1415" s="10"/>
      <c r="Q1415" s="10"/>
      <c r="R1415" s="10"/>
      <c r="S1415" s="10">
        <v>3105454.3499999996</v>
      </c>
      <c r="T1415" s="10"/>
      <c r="U1415" s="10"/>
      <c r="V1415" s="10">
        <f t="shared" si="48"/>
        <v>9704544.7599999998</v>
      </c>
      <c r="W1415" s="10"/>
      <c r="X1415" s="41"/>
      <c r="Y1415" s="41"/>
      <c r="Z1415" s="41"/>
      <c r="AA1415" s="41"/>
    </row>
    <row r="1416" spans="1:27" ht="39" x14ac:dyDescent="0.35">
      <c r="A1416" s="11">
        <v>1412</v>
      </c>
      <c r="B1416" s="16" t="s">
        <v>652</v>
      </c>
      <c r="C1416" s="16" t="s">
        <v>653</v>
      </c>
      <c r="D1416" s="27">
        <v>201</v>
      </c>
      <c r="E1416" s="15" t="s">
        <v>744</v>
      </c>
      <c r="F1416" s="19"/>
      <c r="G1416" s="11" t="s">
        <v>745</v>
      </c>
      <c r="H1416" s="37" t="s">
        <v>465</v>
      </c>
      <c r="I1416" s="11"/>
      <c r="J1416" s="38" t="s">
        <v>166</v>
      </c>
      <c r="K1416" s="11"/>
      <c r="L1416" s="11" t="s">
        <v>440</v>
      </c>
      <c r="M1416" s="11" t="s">
        <v>441</v>
      </c>
      <c r="N1416" s="10">
        <f t="shared" si="47"/>
        <v>185027.18</v>
      </c>
      <c r="O1416" s="10">
        <v>125818.48000000001</v>
      </c>
      <c r="P1416" s="10"/>
      <c r="Q1416" s="10"/>
      <c r="R1416" s="10"/>
      <c r="S1416" s="10">
        <v>59208.699999999983</v>
      </c>
      <c r="T1416" s="10"/>
      <c r="U1416" s="10"/>
      <c r="V1416" s="10">
        <f t="shared" si="48"/>
        <v>185027.18</v>
      </c>
      <c r="W1416" s="10"/>
      <c r="X1416" s="41"/>
      <c r="Y1416" s="41"/>
      <c r="Z1416" s="41"/>
      <c r="AA1416" s="41"/>
    </row>
    <row r="1417" spans="1:27" ht="91" x14ac:dyDescent="0.35">
      <c r="A1417" s="11">
        <v>1413</v>
      </c>
      <c r="B1417" s="16" t="s">
        <v>672</v>
      </c>
      <c r="C1417" s="16" t="s">
        <v>702</v>
      </c>
      <c r="D1417" s="38">
        <v>332</v>
      </c>
      <c r="E1417" s="18" t="s">
        <v>703</v>
      </c>
      <c r="F1417" s="19"/>
      <c r="G1417" s="11" t="s">
        <v>407</v>
      </c>
      <c r="H1417" s="37" t="s">
        <v>466</v>
      </c>
      <c r="I1417" s="11"/>
      <c r="J1417" s="38" t="s">
        <v>166</v>
      </c>
      <c r="K1417" s="11"/>
      <c r="L1417" s="11" t="s">
        <v>440</v>
      </c>
      <c r="M1417" s="11" t="s">
        <v>441</v>
      </c>
      <c r="N1417" s="10">
        <f t="shared" si="47"/>
        <v>1994026.49</v>
      </c>
      <c r="O1417" s="10">
        <v>1355938</v>
      </c>
      <c r="P1417" s="10"/>
      <c r="Q1417" s="10"/>
      <c r="R1417" s="10"/>
      <c r="S1417" s="10">
        <v>638088.49</v>
      </c>
      <c r="T1417" s="10"/>
      <c r="U1417" s="10"/>
      <c r="V1417" s="10">
        <f t="shared" si="48"/>
        <v>1994026.49</v>
      </c>
      <c r="W1417" s="10"/>
      <c r="X1417" s="41"/>
      <c r="Y1417" s="41"/>
      <c r="Z1417" s="41"/>
      <c r="AA1417" s="41"/>
    </row>
    <row r="1418" spans="1:27" ht="39" x14ac:dyDescent="0.35">
      <c r="A1418" s="11">
        <v>1414</v>
      </c>
      <c r="B1418" s="16" t="s">
        <v>652</v>
      </c>
      <c r="C1418" s="16" t="s">
        <v>653</v>
      </c>
      <c r="D1418" s="27">
        <v>206</v>
      </c>
      <c r="E1418" s="18" t="s">
        <v>661</v>
      </c>
      <c r="F1418" s="19"/>
      <c r="G1418" s="11" t="s">
        <v>658</v>
      </c>
      <c r="H1418" s="28" t="s">
        <v>467</v>
      </c>
      <c r="I1418" s="11"/>
      <c r="J1418" s="38" t="s">
        <v>166</v>
      </c>
      <c r="K1418" s="11"/>
      <c r="L1418" s="11" t="s">
        <v>440</v>
      </c>
      <c r="M1418" s="11" t="s">
        <v>468</v>
      </c>
      <c r="N1418" s="10">
        <f t="shared" si="47"/>
        <v>519795.98</v>
      </c>
      <c r="O1418" s="10">
        <v>389846.98</v>
      </c>
      <c r="P1418" s="10"/>
      <c r="Q1418" s="10"/>
      <c r="R1418" s="10"/>
      <c r="S1418" s="10">
        <v>129949.00000000001</v>
      </c>
      <c r="T1418" s="10"/>
      <c r="U1418" s="10"/>
      <c r="V1418" s="10">
        <f t="shared" si="48"/>
        <v>519795.98</v>
      </c>
      <c r="W1418" s="10"/>
      <c r="X1418" s="41"/>
      <c r="Y1418" s="41"/>
      <c r="Z1418" s="41"/>
      <c r="AA1418" s="41"/>
    </row>
    <row r="1419" spans="1:27" ht="91" x14ac:dyDescent="0.35">
      <c r="A1419" s="11">
        <v>1415</v>
      </c>
      <c r="B1419" s="16" t="s">
        <v>672</v>
      </c>
      <c r="C1419" s="16" t="s">
        <v>702</v>
      </c>
      <c r="D1419" s="27">
        <v>332</v>
      </c>
      <c r="E1419" s="18" t="s">
        <v>703</v>
      </c>
      <c r="F1419" s="19"/>
      <c r="G1419" s="11" t="s">
        <v>407</v>
      </c>
      <c r="H1419" s="28" t="s">
        <v>469</v>
      </c>
      <c r="I1419" s="11"/>
      <c r="J1419" s="38" t="s">
        <v>166</v>
      </c>
      <c r="K1419" s="11"/>
      <c r="L1419" s="11" t="s">
        <v>440</v>
      </c>
      <c r="M1419" s="11" t="s">
        <v>468</v>
      </c>
      <c r="N1419" s="10">
        <f t="shared" si="47"/>
        <v>4544072.71</v>
      </c>
      <c r="O1419" s="10">
        <v>3408054.53</v>
      </c>
      <c r="P1419" s="10"/>
      <c r="Q1419" s="10"/>
      <c r="R1419" s="10"/>
      <c r="S1419" s="10">
        <v>1136018.18</v>
      </c>
      <c r="T1419" s="10"/>
      <c r="U1419" s="10"/>
      <c r="V1419" s="10">
        <f t="shared" si="48"/>
        <v>4544072.71</v>
      </c>
      <c r="W1419" s="10"/>
      <c r="X1419" s="41"/>
      <c r="Y1419" s="41"/>
      <c r="Z1419" s="41"/>
      <c r="AA1419" s="41"/>
    </row>
    <row r="1420" spans="1:27" ht="91" x14ac:dyDescent="0.35">
      <c r="A1420" s="11">
        <v>1416</v>
      </c>
      <c r="B1420" s="16" t="s">
        <v>672</v>
      </c>
      <c r="C1420" s="16" t="s">
        <v>673</v>
      </c>
      <c r="D1420" s="27">
        <v>291</v>
      </c>
      <c r="E1420" s="18" t="s">
        <v>693</v>
      </c>
      <c r="F1420" s="19"/>
      <c r="G1420" s="11" t="s">
        <v>407</v>
      </c>
      <c r="H1420" s="28" t="s">
        <v>470</v>
      </c>
      <c r="I1420" s="11"/>
      <c r="J1420" s="38" t="s">
        <v>166</v>
      </c>
      <c r="K1420" s="11"/>
      <c r="L1420" s="11" t="s">
        <v>440</v>
      </c>
      <c r="M1420" s="11" t="s">
        <v>468</v>
      </c>
      <c r="N1420" s="10">
        <f t="shared" si="47"/>
        <v>3209491.4499999997</v>
      </c>
      <c r="O1420" s="10">
        <v>2407118.59</v>
      </c>
      <c r="P1420" s="10"/>
      <c r="Q1420" s="10"/>
      <c r="R1420" s="10"/>
      <c r="S1420" s="10">
        <v>802372.86</v>
      </c>
      <c r="T1420" s="10"/>
      <c r="U1420" s="10"/>
      <c r="V1420" s="10">
        <f t="shared" si="48"/>
        <v>3209491.4499999997</v>
      </c>
      <c r="W1420" s="10"/>
      <c r="X1420" s="41"/>
      <c r="Y1420" s="41"/>
      <c r="Z1420" s="41"/>
      <c r="AA1420" s="41"/>
    </row>
    <row r="1421" spans="1:27" ht="39" x14ac:dyDescent="0.35">
      <c r="A1421" s="11">
        <v>1417</v>
      </c>
      <c r="B1421" s="16" t="s">
        <v>652</v>
      </c>
      <c r="C1421" s="16" t="s">
        <v>653</v>
      </c>
      <c r="D1421" s="27">
        <v>206</v>
      </c>
      <c r="E1421" s="18" t="s">
        <v>661</v>
      </c>
      <c r="F1421" s="19"/>
      <c r="G1421" s="11" t="s">
        <v>658</v>
      </c>
      <c r="H1421" s="28" t="s">
        <v>471</v>
      </c>
      <c r="I1421" s="11"/>
      <c r="J1421" s="38" t="s">
        <v>166</v>
      </c>
      <c r="K1421" s="11"/>
      <c r="L1421" s="11" t="s">
        <v>440</v>
      </c>
      <c r="M1421" s="11" t="s">
        <v>468</v>
      </c>
      <c r="N1421" s="10">
        <f t="shared" si="47"/>
        <v>13967.09</v>
      </c>
      <c r="O1421" s="10">
        <v>10475.32</v>
      </c>
      <c r="P1421" s="10"/>
      <c r="Q1421" s="10"/>
      <c r="R1421" s="10"/>
      <c r="S1421" s="10">
        <v>3491.7700000000004</v>
      </c>
      <c r="T1421" s="10"/>
      <c r="U1421" s="10"/>
      <c r="V1421" s="10">
        <f t="shared" si="48"/>
        <v>13967.09</v>
      </c>
      <c r="W1421" s="10"/>
      <c r="X1421" s="41"/>
      <c r="Y1421" s="41"/>
      <c r="Z1421" s="41"/>
      <c r="AA1421" s="41"/>
    </row>
    <row r="1422" spans="1:27" ht="91" x14ac:dyDescent="0.35">
      <c r="A1422" s="11">
        <v>1418</v>
      </c>
      <c r="B1422" s="16" t="s">
        <v>672</v>
      </c>
      <c r="C1422" s="16" t="s">
        <v>673</v>
      </c>
      <c r="D1422" s="27">
        <v>291</v>
      </c>
      <c r="E1422" s="18" t="s">
        <v>693</v>
      </c>
      <c r="F1422" s="19"/>
      <c r="G1422" s="11" t="s">
        <v>407</v>
      </c>
      <c r="H1422" s="28" t="s">
        <v>472</v>
      </c>
      <c r="I1422" s="11"/>
      <c r="J1422" s="38" t="s">
        <v>166</v>
      </c>
      <c r="K1422" s="11"/>
      <c r="L1422" s="11" t="s">
        <v>440</v>
      </c>
      <c r="M1422" s="11" t="s">
        <v>468</v>
      </c>
      <c r="N1422" s="10">
        <f t="shared" si="47"/>
        <v>522362.53</v>
      </c>
      <c r="O1422" s="10">
        <v>391771.87</v>
      </c>
      <c r="P1422" s="10"/>
      <c r="Q1422" s="10"/>
      <c r="R1422" s="10"/>
      <c r="S1422" s="10">
        <v>130590.66</v>
      </c>
      <c r="T1422" s="10"/>
      <c r="U1422" s="10"/>
      <c r="V1422" s="10">
        <f t="shared" si="48"/>
        <v>522362.53</v>
      </c>
      <c r="W1422" s="10"/>
      <c r="X1422" s="41"/>
      <c r="Y1422" s="41"/>
      <c r="Z1422" s="41"/>
      <c r="AA1422" s="41"/>
    </row>
    <row r="1423" spans="1:27" ht="91" x14ac:dyDescent="0.35">
      <c r="A1423" s="11">
        <v>1419</v>
      </c>
      <c r="B1423" s="16" t="s">
        <v>672</v>
      </c>
      <c r="C1423" s="16" t="s">
        <v>673</v>
      </c>
      <c r="D1423" s="27">
        <v>291</v>
      </c>
      <c r="E1423" s="18" t="s">
        <v>693</v>
      </c>
      <c r="F1423" s="19"/>
      <c r="G1423" s="11" t="s">
        <v>407</v>
      </c>
      <c r="H1423" s="28" t="s">
        <v>473</v>
      </c>
      <c r="I1423" s="11"/>
      <c r="J1423" s="38" t="s">
        <v>166</v>
      </c>
      <c r="K1423" s="11"/>
      <c r="L1423" s="11" t="s">
        <v>440</v>
      </c>
      <c r="M1423" s="11" t="s">
        <v>468</v>
      </c>
      <c r="N1423" s="10">
        <f t="shared" si="47"/>
        <v>707758.81</v>
      </c>
      <c r="O1423" s="10">
        <v>566207.05000000005</v>
      </c>
      <c r="P1423" s="10"/>
      <c r="Q1423" s="10"/>
      <c r="R1423" s="10"/>
      <c r="S1423" s="10">
        <v>141551.76</v>
      </c>
      <c r="T1423" s="10"/>
      <c r="U1423" s="10"/>
      <c r="V1423" s="10">
        <f t="shared" si="48"/>
        <v>707758.81</v>
      </c>
      <c r="W1423" s="10"/>
      <c r="X1423" s="41"/>
      <c r="Y1423" s="41"/>
      <c r="Z1423" s="41"/>
      <c r="AA1423" s="41"/>
    </row>
    <row r="1424" spans="1:27" ht="91" x14ac:dyDescent="0.35">
      <c r="A1424" s="11">
        <v>1420</v>
      </c>
      <c r="B1424" s="16" t="s">
        <v>672</v>
      </c>
      <c r="C1424" s="16" t="s">
        <v>673</v>
      </c>
      <c r="D1424" s="27">
        <v>291</v>
      </c>
      <c r="E1424" s="18" t="s">
        <v>693</v>
      </c>
      <c r="F1424" s="19"/>
      <c r="G1424" s="11" t="s">
        <v>407</v>
      </c>
      <c r="H1424" s="28" t="s">
        <v>1451</v>
      </c>
      <c r="I1424" s="11"/>
      <c r="J1424" s="38" t="s">
        <v>166</v>
      </c>
      <c r="K1424" s="11"/>
      <c r="L1424" s="11" t="s">
        <v>440</v>
      </c>
      <c r="M1424" s="11" t="s">
        <v>468</v>
      </c>
      <c r="N1424" s="10">
        <f t="shared" si="47"/>
        <v>707758.81</v>
      </c>
      <c r="O1424" s="10">
        <v>566207.05000000005</v>
      </c>
      <c r="P1424" s="10"/>
      <c r="Q1424" s="10"/>
      <c r="R1424" s="10"/>
      <c r="S1424" s="10">
        <v>141551.76</v>
      </c>
      <c r="T1424" s="10"/>
      <c r="U1424" s="10"/>
      <c r="V1424" s="10">
        <f t="shared" si="48"/>
        <v>707758.81</v>
      </c>
      <c r="W1424" s="10"/>
      <c r="X1424" s="41"/>
      <c r="Y1424" s="41"/>
      <c r="Z1424" s="41"/>
      <c r="AA1424" s="41">
        <v>1</v>
      </c>
    </row>
    <row r="1425" spans="1:27" ht="91" x14ac:dyDescent="0.35">
      <c r="A1425" s="11">
        <v>1421</v>
      </c>
      <c r="B1425" s="16" t="s">
        <v>672</v>
      </c>
      <c r="C1425" s="16" t="s">
        <v>673</v>
      </c>
      <c r="D1425" s="27">
        <v>291</v>
      </c>
      <c r="E1425" s="18" t="s">
        <v>693</v>
      </c>
      <c r="F1425" s="19"/>
      <c r="G1425" s="11" t="s">
        <v>407</v>
      </c>
      <c r="H1425" s="28" t="s">
        <v>474</v>
      </c>
      <c r="I1425" s="11"/>
      <c r="J1425" s="38" t="s">
        <v>166</v>
      </c>
      <c r="K1425" s="11"/>
      <c r="L1425" s="11" t="s">
        <v>440</v>
      </c>
      <c r="M1425" s="11" t="s">
        <v>468</v>
      </c>
      <c r="N1425" s="10">
        <f t="shared" si="47"/>
        <v>599966.94999999995</v>
      </c>
      <c r="O1425" s="10">
        <v>539970.26</v>
      </c>
      <c r="P1425" s="10"/>
      <c r="Q1425" s="10"/>
      <c r="R1425" s="10"/>
      <c r="S1425" s="10">
        <v>59996.69</v>
      </c>
      <c r="T1425" s="10"/>
      <c r="U1425" s="10"/>
      <c r="V1425" s="10">
        <f t="shared" si="48"/>
        <v>599966.94999999995</v>
      </c>
      <c r="W1425" s="10"/>
      <c r="X1425" s="41"/>
      <c r="Y1425" s="41"/>
      <c r="Z1425" s="41"/>
      <c r="AA1425" s="41"/>
    </row>
    <row r="1426" spans="1:27" ht="91" x14ac:dyDescent="0.35">
      <c r="A1426" s="11">
        <v>1422</v>
      </c>
      <c r="B1426" s="16" t="s">
        <v>672</v>
      </c>
      <c r="C1426" s="16" t="s">
        <v>702</v>
      </c>
      <c r="D1426" s="27">
        <v>332</v>
      </c>
      <c r="E1426" s="18" t="s">
        <v>703</v>
      </c>
      <c r="F1426" s="19"/>
      <c r="G1426" s="11" t="s">
        <v>407</v>
      </c>
      <c r="H1426" s="28" t="s">
        <v>475</v>
      </c>
      <c r="I1426" s="11"/>
      <c r="J1426" s="38" t="s">
        <v>166</v>
      </c>
      <c r="K1426" s="11"/>
      <c r="L1426" s="11" t="s">
        <v>440</v>
      </c>
      <c r="M1426" s="11" t="s">
        <v>468</v>
      </c>
      <c r="N1426" s="10">
        <f t="shared" ref="N1426:N1489" si="49">SUM(O1426:S1426)</f>
        <v>6461048.7300000004</v>
      </c>
      <c r="O1426" s="10">
        <v>5491891.3300000001</v>
      </c>
      <c r="P1426" s="10"/>
      <c r="Q1426" s="10"/>
      <c r="R1426" s="10"/>
      <c r="S1426" s="10">
        <v>969157.4</v>
      </c>
      <c r="T1426" s="10"/>
      <c r="U1426" s="10"/>
      <c r="V1426" s="10">
        <f t="shared" si="48"/>
        <v>6461048.7300000004</v>
      </c>
      <c r="W1426" s="10"/>
      <c r="X1426" s="41"/>
      <c r="Y1426" s="41"/>
      <c r="Z1426" s="41"/>
      <c r="AA1426" s="41"/>
    </row>
    <row r="1427" spans="1:27" ht="39" x14ac:dyDescent="0.35">
      <c r="A1427" s="11">
        <v>1423</v>
      </c>
      <c r="B1427" s="16" t="s">
        <v>652</v>
      </c>
      <c r="C1427" s="16" t="s">
        <v>653</v>
      </c>
      <c r="D1427" s="27">
        <v>206</v>
      </c>
      <c r="E1427" s="18" t="s">
        <v>661</v>
      </c>
      <c r="F1427" s="19"/>
      <c r="G1427" s="11" t="s">
        <v>658</v>
      </c>
      <c r="H1427" s="28" t="s">
        <v>476</v>
      </c>
      <c r="I1427" s="11"/>
      <c r="J1427" s="38" t="s">
        <v>166</v>
      </c>
      <c r="K1427" s="11"/>
      <c r="L1427" s="11" t="s">
        <v>440</v>
      </c>
      <c r="M1427" s="11" t="s">
        <v>468</v>
      </c>
      <c r="N1427" s="10">
        <f t="shared" si="49"/>
        <v>67007.899999999994</v>
      </c>
      <c r="O1427" s="10">
        <v>56956.72</v>
      </c>
      <c r="P1427" s="10"/>
      <c r="Q1427" s="10"/>
      <c r="R1427" s="10"/>
      <c r="S1427" s="10">
        <v>10051.18</v>
      </c>
      <c r="T1427" s="10"/>
      <c r="U1427" s="10"/>
      <c r="V1427" s="10">
        <f t="shared" si="48"/>
        <v>67007.899999999994</v>
      </c>
      <c r="W1427" s="10"/>
      <c r="X1427" s="41"/>
      <c r="Y1427" s="41"/>
      <c r="Z1427" s="41"/>
      <c r="AA1427" s="41"/>
    </row>
    <row r="1428" spans="1:27" ht="39" x14ac:dyDescent="0.35">
      <c r="A1428" s="11">
        <v>1424</v>
      </c>
      <c r="B1428" s="16" t="s">
        <v>652</v>
      </c>
      <c r="C1428" s="16" t="s">
        <v>653</v>
      </c>
      <c r="D1428" s="27">
        <v>206</v>
      </c>
      <c r="E1428" s="18" t="s">
        <v>661</v>
      </c>
      <c r="F1428" s="19"/>
      <c r="G1428" s="11" t="s">
        <v>658</v>
      </c>
      <c r="H1428" s="28" t="s">
        <v>477</v>
      </c>
      <c r="I1428" s="11"/>
      <c r="J1428" s="38" t="s">
        <v>166</v>
      </c>
      <c r="K1428" s="11"/>
      <c r="L1428" s="11" t="s">
        <v>440</v>
      </c>
      <c r="M1428" s="11" t="s">
        <v>468</v>
      </c>
      <c r="N1428" s="10">
        <f t="shared" si="49"/>
        <v>3277574.6500000004</v>
      </c>
      <c r="O1428" s="10">
        <v>2458180.9300000002</v>
      </c>
      <c r="P1428" s="10"/>
      <c r="Q1428" s="10"/>
      <c r="R1428" s="10"/>
      <c r="S1428" s="10">
        <v>819393.72</v>
      </c>
      <c r="T1428" s="10"/>
      <c r="U1428" s="10"/>
      <c r="V1428" s="10">
        <f t="shared" si="48"/>
        <v>3277574.6500000004</v>
      </c>
      <c r="W1428" s="10"/>
      <c r="X1428" s="41"/>
      <c r="Y1428" s="41"/>
      <c r="Z1428" s="41"/>
      <c r="AA1428" s="41"/>
    </row>
    <row r="1429" spans="1:27" ht="39" x14ac:dyDescent="0.35">
      <c r="A1429" s="11">
        <v>1425</v>
      </c>
      <c r="B1429" s="16" t="s">
        <v>652</v>
      </c>
      <c r="C1429" s="16" t="s">
        <v>653</v>
      </c>
      <c r="D1429" s="27">
        <v>206</v>
      </c>
      <c r="E1429" s="18" t="s">
        <v>661</v>
      </c>
      <c r="F1429" s="19"/>
      <c r="G1429" s="11" t="s">
        <v>658</v>
      </c>
      <c r="H1429" s="28" t="s">
        <v>478</v>
      </c>
      <c r="I1429" s="11"/>
      <c r="J1429" s="38" t="s">
        <v>166</v>
      </c>
      <c r="K1429" s="11"/>
      <c r="L1429" s="11" t="s">
        <v>440</v>
      </c>
      <c r="M1429" s="11" t="s">
        <v>468</v>
      </c>
      <c r="N1429" s="10">
        <f t="shared" si="49"/>
        <v>15863643.34</v>
      </c>
      <c r="O1429" s="10">
        <v>11897732.449999999</v>
      </c>
      <c r="P1429" s="10"/>
      <c r="Q1429" s="10"/>
      <c r="R1429" s="10"/>
      <c r="S1429" s="10">
        <v>3965910.89</v>
      </c>
      <c r="T1429" s="10"/>
      <c r="U1429" s="10"/>
      <c r="V1429" s="10">
        <f t="shared" si="48"/>
        <v>15863643.34</v>
      </c>
      <c r="W1429" s="10"/>
      <c r="X1429" s="41"/>
      <c r="Y1429" s="41"/>
      <c r="Z1429" s="41"/>
      <c r="AA1429" s="41"/>
    </row>
    <row r="1430" spans="1:27" ht="91" x14ac:dyDescent="0.35">
      <c r="A1430" s="11">
        <v>1426</v>
      </c>
      <c r="B1430" s="16" t="s">
        <v>672</v>
      </c>
      <c r="C1430" s="16" t="s">
        <v>673</v>
      </c>
      <c r="D1430" s="27">
        <v>291</v>
      </c>
      <c r="E1430" s="18" t="s">
        <v>693</v>
      </c>
      <c r="F1430" s="19"/>
      <c r="G1430" s="11" t="s">
        <v>407</v>
      </c>
      <c r="H1430" s="28" t="s">
        <v>479</v>
      </c>
      <c r="I1430" s="11"/>
      <c r="J1430" s="38" t="s">
        <v>166</v>
      </c>
      <c r="K1430" s="11"/>
      <c r="L1430" s="11" t="s">
        <v>440</v>
      </c>
      <c r="M1430" s="11" t="s">
        <v>468</v>
      </c>
      <c r="N1430" s="10">
        <f t="shared" si="49"/>
        <v>2776.46</v>
      </c>
      <c r="O1430" s="10">
        <v>2082.34</v>
      </c>
      <c r="P1430" s="10"/>
      <c r="Q1430" s="10"/>
      <c r="R1430" s="10"/>
      <c r="S1430" s="10">
        <v>694.12</v>
      </c>
      <c r="T1430" s="10"/>
      <c r="U1430" s="10"/>
      <c r="V1430" s="10">
        <f t="shared" si="48"/>
        <v>2776.46</v>
      </c>
      <c r="W1430" s="10"/>
      <c r="X1430" s="41"/>
      <c r="Y1430" s="41"/>
      <c r="Z1430" s="41"/>
      <c r="AA1430" s="41"/>
    </row>
    <row r="1431" spans="1:27" ht="78" x14ac:dyDescent="0.35">
      <c r="A1431" s="11">
        <v>1427</v>
      </c>
      <c r="B1431" s="11" t="s">
        <v>672</v>
      </c>
      <c r="C1431" s="11" t="s">
        <v>673</v>
      </c>
      <c r="D1431" s="11">
        <v>285</v>
      </c>
      <c r="E1431" s="15" t="s">
        <v>687</v>
      </c>
      <c r="F1431" s="19"/>
      <c r="G1431" s="11" t="s">
        <v>688</v>
      </c>
      <c r="H1431" s="15" t="s">
        <v>1452</v>
      </c>
      <c r="I1431" s="11"/>
      <c r="J1431" s="11" t="s">
        <v>166</v>
      </c>
      <c r="K1431" s="11"/>
      <c r="L1431" s="11" t="s">
        <v>440</v>
      </c>
      <c r="M1431" s="11" t="s">
        <v>1476</v>
      </c>
      <c r="N1431" s="10">
        <f t="shared" si="49"/>
        <v>324629.03999999998</v>
      </c>
      <c r="O1431" s="41">
        <v>324629.03999999998</v>
      </c>
      <c r="P1431" s="10"/>
      <c r="Q1431" s="10"/>
      <c r="R1431" s="10"/>
      <c r="S1431" s="10"/>
      <c r="T1431" s="10"/>
      <c r="U1431" s="10"/>
      <c r="V1431" s="10">
        <f t="shared" si="48"/>
        <v>324629.03999999998</v>
      </c>
      <c r="W1431" s="10"/>
      <c r="X1431" s="41"/>
      <c r="Y1431" s="41"/>
      <c r="Z1431" s="41"/>
      <c r="AA1431" s="41">
        <v>1</v>
      </c>
    </row>
    <row r="1432" spans="1:27" ht="78" x14ac:dyDescent="0.35">
      <c r="A1432" s="11">
        <v>1428</v>
      </c>
      <c r="B1432" s="11" t="s">
        <v>672</v>
      </c>
      <c r="C1432" s="11" t="s">
        <v>673</v>
      </c>
      <c r="D1432" s="11">
        <v>285</v>
      </c>
      <c r="E1432" s="15" t="s">
        <v>687</v>
      </c>
      <c r="F1432" s="19"/>
      <c r="G1432" s="11" t="s">
        <v>688</v>
      </c>
      <c r="H1432" s="15" t="s">
        <v>1453</v>
      </c>
      <c r="I1432" s="11"/>
      <c r="J1432" s="11" t="s">
        <v>166</v>
      </c>
      <c r="K1432" s="11"/>
      <c r="L1432" s="11" t="s">
        <v>440</v>
      </c>
      <c r="M1432" s="11" t="s">
        <v>1476</v>
      </c>
      <c r="N1432" s="10">
        <f t="shared" si="49"/>
        <v>9181.5</v>
      </c>
      <c r="O1432" s="41">
        <v>9181.5</v>
      </c>
      <c r="P1432" s="10"/>
      <c r="Q1432" s="10"/>
      <c r="R1432" s="10"/>
      <c r="S1432" s="10"/>
      <c r="T1432" s="10"/>
      <c r="U1432" s="10"/>
      <c r="V1432" s="10">
        <f t="shared" si="48"/>
        <v>9181.5</v>
      </c>
      <c r="W1432" s="10"/>
      <c r="X1432" s="41"/>
      <c r="Y1432" s="41"/>
      <c r="Z1432" s="41"/>
      <c r="AA1432" s="41">
        <v>1</v>
      </c>
    </row>
    <row r="1433" spans="1:27" ht="78" x14ac:dyDescent="0.35">
      <c r="A1433" s="11">
        <v>1429</v>
      </c>
      <c r="B1433" s="11" t="s">
        <v>672</v>
      </c>
      <c r="C1433" s="11" t="s">
        <v>673</v>
      </c>
      <c r="D1433" s="11">
        <v>285</v>
      </c>
      <c r="E1433" s="15" t="s">
        <v>687</v>
      </c>
      <c r="F1433" s="19"/>
      <c r="G1433" s="11" t="s">
        <v>688</v>
      </c>
      <c r="H1433" s="15" t="s">
        <v>1454</v>
      </c>
      <c r="I1433" s="11"/>
      <c r="J1433" s="11" t="s">
        <v>166</v>
      </c>
      <c r="K1433" s="11"/>
      <c r="L1433" s="11" t="s">
        <v>440</v>
      </c>
      <c r="M1433" s="11" t="s">
        <v>1476</v>
      </c>
      <c r="N1433" s="10">
        <f t="shared" si="49"/>
        <v>19527.64</v>
      </c>
      <c r="O1433" s="41">
        <v>19527.64</v>
      </c>
      <c r="P1433" s="10"/>
      <c r="Q1433" s="10"/>
      <c r="R1433" s="10"/>
      <c r="S1433" s="10"/>
      <c r="T1433" s="10"/>
      <c r="U1433" s="10"/>
      <c r="V1433" s="10">
        <f t="shared" si="48"/>
        <v>19527.64</v>
      </c>
      <c r="W1433" s="10"/>
      <c r="X1433" s="41"/>
      <c r="Y1433" s="41"/>
      <c r="Z1433" s="41"/>
      <c r="AA1433" s="41">
        <v>1</v>
      </c>
    </row>
    <row r="1434" spans="1:27" ht="78" x14ac:dyDescent="0.35">
      <c r="A1434" s="11">
        <v>1430</v>
      </c>
      <c r="B1434" s="11" t="s">
        <v>672</v>
      </c>
      <c r="C1434" s="11" t="s">
        <v>673</v>
      </c>
      <c r="D1434" s="11">
        <v>285</v>
      </c>
      <c r="E1434" s="15" t="s">
        <v>687</v>
      </c>
      <c r="F1434" s="19"/>
      <c r="G1434" s="11" t="s">
        <v>688</v>
      </c>
      <c r="H1434" s="15" t="s">
        <v>1455</v>
      </c>
      <c r="I1434" s="11"/>
      <c r="J1434" s="11" t="s">
        <v>166</v>
      </c>
      <c r="K1434" s="11"/>
      <c r="L1434" s="11" t="s">
        <v>440</v>
      </c>
      <c r="M1434" s="11" t="s">
        <v>1476</v>
      </c>
      <c r="N1434" s="10">
        <f t="shared" si="49"/>
        <v>420328.76</v>
      </c>
      <c r="O1434" s="41">
        <v>420328.76</v>
      </c>
      <c r="P1434" s="10"/>
      <c r="Q1434" s="10"/>
      <c r="R1434" s="10"/>
      <c r="S1434" s="10"/>
      <c r="T1434" s="10"/>
      <c r="U1434" s="10"/>
      <c r="V1434" s="10">
        <f t="shared" si="48"/>
        <v>420328.76</v>
      </c>
      <c r="W1434" s="10"/>
      <c r="X1434" s="41"/>
      <c r="Y1434" s="41"/>
      <c r="Z1434" s="41"/>
      <c r="AA1434" s="41">
        <v>1</v>
      </c>
    </row>
    <row r="1435" spans="1:27" ht="78" x14ac:dyDescent="0.35">
      <c r="A1435" s="11">
        <v>1431</v>
      </c>
      <c r="B1435" s="11" t="s">
        <v>672</v>
      </c>
      <c r="C1435" s="11" t="s">
        <v>673</v>
      </c>
      <c r="D1435" s="11">
        <v>285</v>
      </c>
      <c r="E1435" s="15" t="s">
        <v>687</v>
      </c>
      <c r="F1435" s="19"/>
      <c r="G1435" s="11" t="s">
        <v>688</v>
      </c>
      <c r="H1435" s="15" t="s">
        <v>1456</v>
      </c>
      <c r="I1435" s="11"/>
      <c r="J1435" s="11" t="s">
        <v>166</v>
      </c>
      <c r="K1435" s="11"/>
      <c r="L1435" s="11" t="s">
        <v>440</v>
      </c>
      <c r="M1435" s="11" t="s">
        <v>1476</v>
      </c>
      <c r="N1435" s="10">
        <f t="shared" si="49"/>
        <v>9916.34</v>
      </c>
      <c r="O1435" s="41">
        <v>9916.34</v>
      </c>
      <c r="P1435" s="10"/>
      <c r="Q1435" s="10"/>
      <c r="R1435" s="10"/>
      <c r="S1435" s="10"/>
      <c r="T1435" s="10"/>
      <c r="U1435" s="10"/>
      <c r="V1435" s="10">
        <f t="shared" si="48"/>
        <v>9916.34</v>
      </c>
      <c r="W1435" s="10"/>
      <c r="X1435" s="41"/>
      <c r="Y1435" s="41"/>
      <c r="Z1435" s="41"/>
      <c r="AA1435" s="41">
        <v>1</v>
      </c>
    </row>
    <row r="1436" spans="1:27" ht="78" x14ac:dyDescent="0.35">
      <c r="A1436" s="11">
        <v>1432</v>
      </c>
      <c r="B1436" s="11" t="s">
        <v>672</v>
      </c>
      <c r="C1436" s="11" t="s">
        <v>673</v>
      </c>
      <c r="D1436" s="11">
        <v>285</v>
      </c>
      <c r="E1436" s="15" t="s">
        <v>687</v>
      </c>
      <c r="F1436" s="19"/>
      <c r="G1436" s="11" t="s">
        <v>688</v>
      </c>
      <c r="H1436" s="15" t="s">
        <v>1457</v>
      </c>
      <c r="I1436" s="11"/>
      <c r="J1436" s="11" t="s">
        <v>166</v>
      </c>
      <c r="K1436" s="11"/>
      <c r="L1436" s="11" t="s">
        <v>440</v>
      </c>
      <c r="M1436" s="11" t="s">
        <v>1476</v>
      </c>
      <c r="N1436" s="10">
        <f t="shared" si="49"/>
        <v>19072.990000000002</v>
      </c>
      <c r="O1436" s="41">
        <v>19072.990000000002</v>
      </c>
      <c r="P1436" s="10"/>
      <c r="Q1436" s="10"/>
      <c r="R1436" s="10"/>
      <c r="S1436" s="10"/>
      <c r="T1436" s="10"/>
      <c r="U1436" s="10"/>
      <c r="V1436" s="10">
        <f t="shared" si="48"/>
        <v>19072.990000000002</v>
      </c>
      <c r="W1436" s="10"/>
      <c r="X1436" s="41"/>
      <c r="Y1436" s="41"/>
      <c r="Z1436" s="41"/>
      <c r="AA1436" s="41">
        <v>1</v>
      </c>
    </row>
    <row r="1437" spans="1:27" ht="78" x14ac:dyDescent="0.35">
      <c r="A1437" s="11">
        <v>1433</v>
      </c>
      <c r="B1437" s="11" t="s">
        <v>672</v>
      </c>
      <c r="C1437" s="11" t="s">
        <v>673</v>
      </c>
      <c r="D1437" s="11">
        <v>285</v>
      </c>
      <c r="E1437" s="15" t="s">
        <v>687</v>
      </c>
      <c r="F1437" s="19"/>
      <c r="G1437" s="11" t="s">
        <v>688</v>
      </c>
      <c r="H1437" s="15" t="s">
        <v>1458</v>
      </c>
      <c r="I1437" s="11"/>
      <c r="J1437" s="11" t="s">
        <v>166</v>
      </c>
      <c r="K1437" s="11"/>
      <c r="L1437" s="11" t="s">
        <v>440</v>
      </c>
      <c r="M1437" s="11" t="s">
        <v>1476</v>
      </c>
      <c r="N1437" s="10">
        <f t="shared" si="49"/>
        <v>401268.54</v>
      </c>
      <c r="O1437" s="41">
        <v>401268.54</v>
      </c>
      <c r="P1437" s="10"/>
      <c r="Q1437" s="10"/>
      <c r="R1437" s="10"/>
      <c r="S1437" s="10"/>
      <c r="T1437" s="10"/>
      <c r="U1437" s="10"/>
      <c r="V1437" s="10">
        <f t="shared" si="48"/>
        <v>401268.54</v>
      </c>
      <c r="W1437" s="10"/>
      <c r="X1437" s="41"/>
      <c r="Y1437" s="41"/>
      <c r="Z1437" s="41"/>
      <c r="AA1437" s="41">
        <v>1</v>
      </c>
    </row>
    <row r="1438" spans="1:27" ht="78" x14ac:dyDescent="0.35">
      <c r="A1438" s="11">
        <v>1434</v>
      </c>
      <c r="B1438" s="11" t="s">
        <v>672</v>
      </c>
      <c r="C1438" s="11" t="s">
        <v>673</v>
      </c>
      <c r="D1438" s="11">
        <v>285</v>
      </c>
      <c r="E1438" s="15" t="s">
        <v>687</v>
      </c>
      <c r="F1438" s="19"/>
      <c r="G1438" s="11" t="s">
        <v>688</v>
      </c>
      <c r="H1438" s="15" t="s">
        <v>1459</v>
      </c>
      <c r="I1438" s="11"/>
      <c r="J1438" s="11" t="s">
        <v>166</v>
      </c>
      <c r="K1438" s="11"/>
      <c r="L1438" s="11" t="s">
        <v>440</v>
      </c>
      <c r="M1438" s="11" t="s">
        <v>1476</v>
      </c>
      <c r="N1438" s="10">
        <f t="shared" si="49"/>
        <v>187295.24</v>
      </c>
      <c r="O1438" s="41">
        <v>187295.24</v>
      </c>
      <c r="P1438" s="10"/>
      <c r="Q1438" s="10"/>
      <c r="R1438" s="10"/>
      <c r="S1438" s="10"/>
      <c r="T1438" s="10"/>
      <c r="U1438" s="10"/>
      <c r="V1438" s="10">
        <f t="shared" si="48"/>
        <v>187295.24</v>
      </c>
      <c r="W1438" s="10"/>
      <c r="X1438" s="41"/>
      <c r="Y1438" s="41"/>
      <c r="Z1438" s="41"/>
      <c r="AA1438" s="41">
        <v>1</v>
      </c>
    </row>
    <row r="1439" spans="1:27" ht="78" x14ac:dyDescent="0.35">
      <c r="A1439" s="11">
        <v>1435</v>
      </c>
      <c r="B1439" s="11" t="s">
        <v>672</v>
      </c>
      <c r="C1439" s="11" t="s">
        <v>673</v>
      </c>
      <c r="D1439" s="11">
        <v>285</v>
      </c>
      <c r="E1439" s="15" t="s">
        <v>687</v>
      </c>
      <c r="F1439" s="19"/>
      <c r="G1439" s="11" t="s">
        <v>688</v>
      </c>
      <c r="H1439" s="15" t="s">
        <v>1460</v>
      </c>
      <c r="I1439" s="11"/>
      <c r="J1439" s="11" t="s">
        <v>166</v>
      </c>
      <c r="K1439" s="11"/>
      <c r="L1439" s="11" t="s">
        <v>440</v>
      </c>
      <c r="M1439" s="11" t="s">
        <v>1476</v>
      </c>
      <c r="N1439" s="10">
        <f t="shared" si="49"/>
        <v>948</v>
      </c>
      <c r="O1439" s="41">
        <v>948</v>
      </c>
      <c r="P1439" s="10"/>
      <c r="Q1439" s="10"/>
      <c r="R1439" s="10"/>
      <c r="S1439" s="10"/>
      <c r="T1439" s="10"/>
      <c r="U1439" s="10"/>
      <c r="V1439" s="10">
        <f t="shared" si="48"/>
        <v>948</v>
      </c>
      <c r="W1439" s="10"/>
      <c r="X1439" s="41"/>
      <c r="Y1439" s="41"/>
      <c r="Z1439" s="41"/>
      <c r="AA1439" s="41">
        <v>1</v>
      </c>
    </row>
    <row r="1440" spans="1:27" ht="78" x14ac:dyDescent="0.35">
      <c r="A1440" s="11">
        <v>1436</v>
      </c>
      <c r="B1440" s="11" t="s">
        <v>672</v>
      </c>
      <c r="C1440" s="11" t="s">
        <v>673</v>
      </c>
      <c r="D1440" s="11">
        <v>281</v>
      </c>
      <c r="E1440" s="15" t="s">
        <v>674</v>
      </c>
      <c r="F1440" s="19"/>
      <c r="G1440" s="11" t="s">
        <v>683</v>
      </c>
      <c r="H1440" s="15" t="s">
        <v>1461</v>
      </c>
      <c r="I1440" s="11"/>
      <c r="J1440" s="11" t="s">
        <v>166</v>
      </c>
      <c r="K1440" s="11"/>
      <c r="L1440" s="11" t="s">
        <v>440</v>
      </c>
      <c r="M1440" s="11" t="s">
        <v>1476</v>
      </c>
      <c r="N1440" s="10">
        <f t="shared" si="49"/>
        <v>427.25</v>
      </c>
      <c r="O1440" s="41">
        <v>427.25</v>
      </c>
      <c r="P1440" s="10"/>
      <c r="Q1440" s="10"/>
      <c r="R1440" s="10"/>
      <c r="S1440" s="10"/>
      <c r="T1440" s="10"/>
      <c r="U1440" s="10"/>
      <c r="V1440" s="10">
        <f t="shared" si="48"/>
        <v>427.25</v>
      </c>
      <c r="W1440" s="10"/>
      <c r="X1440" s="41"/>
      <c r="Y1440" s="41"/>
      <c r="Z1440" s="41"/>
      <c r="AA1440" s="41">
        <v>1</v>
      </c>
    </row>
    <row r="1441" spans="1:27" ht="78" x14ac:dyDescent="0.35">
      <c r="A1441" s="11">
        <v>1437</v>
      </c>
      <c r="B1441" s="11" t="s">
        <v>672</v>
      </c>
      <c r="C1441" s="11" t="s">
        <v>673</v>
      </c>
      <c r="D1441" s="11">
        <v>281</v>
      </c>
      <c r="E1441" s="15" t="s">
        <v>674</v>
      </c>
      <c r="F1441" s="19"/>
      <c r="G1441" s="11" t="s">
        <v>683</v>
      </c>
      <c r="H1441" s="15" t="s">
        <v>1462</v>
      </c>
      <c r="I1441" s="11"/>
      <c r="J1441" s="11" t="s">
        <v>166</v>
      </c>
      <c r="K1441" s="11"/>
      <c r="L1441" s="11" t="s">
        <v>440</v>
      </c>
      <c r="M1441" s="11" t="s">
        <v>1476</v>
      </c>
      <c r="N1441" s="10">
        <f t="shared" si="49"/>
        <v>371.28</v>
      </c>
      <c r="O1441" s="41">
        <v>371.28</v>
      </c>
      <c r="P1441" s="10"/>
      <c r="Q1441" s="10"/>
      <c r="R1441" s="10"/>
      <c r="S1441" s="10"/>
      <c r="T1441" s="10"/>
      <c r="U1441" s="10"/>
      <c r="V1441" s="10">
        <f t="shared" si="48"/>
        <v>371.28</v>
      </c>
      <c r="W1441" s="10"/>
      <c r="X1441" s="41"/>
      <c r="Y1441" s="41"/>
      <c r="Z1441" s="41"/>
      <c r="AA1441" s="41">
        <v>1</v>
      </c>
    </row>
    <row r="1442" spans="1:27" ht="78" x14ac:dyDescent="0.35">
      <c r="A1442" s="11">
        <v>1438</v>
      </c>
      <c r="B1442" s="11" t="s">
        <v>672</v>
      </c>
      <c r="C1442" s="11" t="s">
        <v>673</v>
      </c>
      <c r="D1442" s="11">
        <v>281</v>
      </c>
      <c r="E1442" s="15" t="s">
        <v>674</v>
      </c>
      <c r="F1442" s="19"/>
      <c r="G1442" s="11" t="s">
        <v>683</v>
      </c>
      <c r="H1442" s="15" t="s">
        <v>1463</v>
      </c>
      <c r="I1442" s="11"/>
      <c r="J1442" s="11" t="s">
        <v>166</v>
      </c>
      <c r="K1442" s="11"/>
      <c r="L1442" s="11" t="s">
        <v>440</v>
      </c>
      <c r="M1442" s="11" t="s">
        <v>1476</v>
      </c>
      <c r="N1442" s="10">
        <f t="shared" si="49"/>
        <v>1491.69</v>
      </c>
      <c r="O1442" s="41">
        <v>1491.69</v>
      </c>
      <c r="P1442" s="10"/>
      <c r="Q1442" s="10"/>
      <c r="R1442" s="10"/>
      <c r="S1442" s="10"/>
      <c r="T1442" s="10"/>
      <c r="U1442" s="10"/>
      <c r="V1442" s="10">
        <f t="shared" si="48"/>
        <v>1491.69</v>
      </c>
      <c r="W1442" s="10"/>
      <c r="X1442" s="41"/>
      <c r="Y1442" s="41"/>
      <c r="Z1442" s="41"/>
      <c r="AA1442" s="41">
        <v>1</v>
      </c>
    </row>
    <row r="1443" spans="1:27" ht="78" x14ac:dyDescent="0.35">
      <c r="A1443" s="11">
        <v>1439</v>
      </c>
      <c r="B1443" s="11" t="s">
        <v>672</v>
      </c>
      <c r="C1443" s="11" t="s">
        <v>673</v>
      </c>
      <c r="D1443" s="11">
        <v>281</v>
      </c>
      <c r="E1443" s="15" t="s">
        <v>674</v>
      </c>
      <c r="F1443" s="19"/>
      <c r="G1443" s="11" t="s">
        <v>683</v>
      </c>
      <c r="H1443" s="15" t="s">
        <v>1464</v>
      </c>
      <c r="I1443" s="11"/>
      <c r="J1443" s="11" t="s">
        <v>166</v>
      </c>
      <c r="K1443" s="11"/>
      <c r="L1443" s="11" t="s">
        <v>440</v>
      </c>
      <c r="M1443" s="11" t="s">
        <v>1476</v>
      </c>
      <c r="N1443" s="10">
        <f t="shared" si="49"/>
        <v>174.66</v>
      </c>
      <c r="O1443" s="41">
        <v>174.66</v>
      </c>
      <c r="P1443" s="10"/>
      <c r="Q1443" s="10"/>
      <c r="R1443" s="10"/>
      <c r="S1443" s="10"/>
      <c r="T1443" s="10"/>
      <c r="U1443" s="10"/>
      <c r="V1443" s="10">
        <f t="shared" si="48"/>
        <v>174.66</v>
      </c>
      <c r="W1443" s="10"/>
      <c r="X1443" s="41"/>
      <c r="Y1443" s="41"/>
      <c r="Z1443" s="41"/>
      <c r="AA1443" s="41">
        <v>1</v>
      </c>
    </row>
    <row r="1444" spans="1:27" ht="78" x14ac:dyDescent="0.35">
      <c r="A1444" s="11">
        <v>1440</v>
      </c>
      <c r="B1444" s="11" t="s">
        <v>672</v>
      </c>
      <c r="C1444" s="11" t="s">
        <v>673</v>
      </c>
      <c r="D1444" s="11">
        <v>281</v>
      </c>
      <c r="E1444" s="15" t="s">
        <v>674</v>
      </c>
      <c r="F1444" s="19"/>
      <c r="G1444" s="11" t="s">
        <v>683</v>
      </c>
      <c r="H1444" s="15" t="s">
        <v>1465</v>
      </c>
      <c r="I1444" s="11"/>
      <c r="J1444" s="11" t="s">
        <v>166</v>
      </c>
      <c r="K1444" s="11"/>
      <c r="L1444" s="11" t="s">
        <v>440</v>
      </c>
      <c r="M1444" s="11" t="s">
        <v>1476</v>
      </c>
      <c r="N1444" s="10">
        <f t="shared" si="49"/>
        <v>4959.47</v>
      </c>
      <c r="O1444" s="41">
        <v>4959.47</v>
      </c>
      <c r="P1444" s="10"/>
      <c r="Q1444" s="10"/>
      <c r="R1444" s="10"/>
      <c r="S1444" s="10"/>
      <c r="T1444" s="10"/>
      <c r="U1444" s="10"/>
      <c r="V1444" s="10">
        <f t="shared" si="48"/>
        <v>4959.47</v>
      </c>
      <c r="W1444" s="10"/>
      <c r="X1444" s="41"/>
      <c r="Y1444" s="41"/>
      <c r="Z1444" s="41"/>
      <c r="AA1444" s="41">
        <v>1</v>
      </c>
    </row>
    <row r="1445" spans="1:27" ht="78" x14ac:dyDescent="0.35">
      <c r="A1445" s="11">
        <v>1441</v>
      </c>
      <c r="B1445" s="11" t="s">
        <v>672</v>
      </c>
      <c r="C1445" s="11" t="s">
        <v>673</v>
      </c>
      <c r="D1445" s="11">
        <v>281</v>
      </c>
      <c r="E1445" s="15" t="s">
        <v>674</v>
      </c>
      <c r="F1445" s="19"/>
      <c r="G1445" s="11" t="s">
        <v>683</v>
      </c>
      <c r="H1445" s="15" t="s">
        <v>1466</v>
      </c>
      <c r="I1445" s="11"/>
      <c r="J1445" s="11" t="s">
        <v>166</v>
      </c>
      <c r="K1445" s="11"/>
      <c r="L1445" s="11" t="s">
        <v>440</v>
      </c>
      <c r="M1445" s="11" t="s">
        <v>1476</v>
      </c>
      <c r="N1445" s="10">
        <f t="shared" si="49"/>
        <v>4403.7700000000004</v>
      </c>
      <c r="O1445" s="41">
        <v>4403.7700000000004</v>
      </c>
      <c r="P1445" s="10"/>
      <c r="Q1445" s="10"/>
      <c r="R1445" s="10"/>
      <c r="S1445" s="10"/>
      <c r="T1445" s="10"/>
      <c r="U1445" s="10"/>
      <c r="V1445" s="10">
        <f t="shared" si="48"/>
        <v>4403.7700000000004</v>
      </c>
      <c r="W1445" s="10"/>
      <c r="X1445" s="41"/>
      <c r="Y1445" s="41"/>
      <c r="Z1445" s="41"/>
      <c r="AA1445" s="41">
        <v>1</v>
      </c>
    </row>
    <row r="1446" spans="1:27" ht="78" x14ac:dyDescent="0.35">
      <c r="A1446" s="11">
        <v>1442</v>
      </c>
      <c r="B1446" s="11" t="s">
        <v>672</v>
      </c>
      <c r="C1446" s="11" t="s">
        <v>673</v>
      </c>
      <c r="D1446" s="11">
        <v>281</v>
      </c>
      <c r="E1446" s="15" t="s">
        <v>674</v>
      </c>
      <c r="F1446" s="19"/>
      <c r="G1446" s="11" t="s">
        <v>683</v>
      </c>
      <c r="H1446" s="15" t="s">
        <v>1467</v>
      </c>
      <c r="I1446" s="11"/>
      <c r="J1446" s="11" t="s">
        <v>166</v>
      </c>
      <c r="K1446" s="11"/>
      <c r="L1446" s="11" t="s">
        <v>440</v>
      </c>
      <c r="M1446" s="11" t="s">
        <v>1476</v>
      </c>
      <c r="N1446" s="10">
        <f t="shared" si="49"/>
        <v>1362664.29</v>
      </c>
      <c r="O1446" s="41">
        <v>1362664.29</v>
      </c>
      <c r="P1446" s="10"/>
      <c r="Q1446" s="10"/>
      <c r="R1446" s="10"/>
      <c r="S1446" s="10"/>
      <c r="T1446" s="10"/>
      <c r="U1446" s="10"/>
      <c r="V1446" s="10">
        <f t="shared" si="48"/>
        <v>1362664.29</v>
      </c>
      <c r="W1446" s="10"/>
      <c r="X1446" s="41"/>
      <c r="Y1446" s="41"/>
      <c r="Z1446" s="41"/>
      <c r="AA1446" s="41">
        <v>1</v>
      </c>
    </row>
    <row r="1447" spans="1:27" ht="39" x14ac:dyDescent="0.35">
      <c r="A1447" s="11">
        <v>1443</v>
      </c>
      <c r="B1447" s="16" t="s">
        <v>652</v>
      </c>
      <c r="C1447" s="16" t="s">
        <v>667</v>
      </c>
      <c r="D1447" s="11">
        <v>240</v>
      </c>
      <c r="E1447" s="32" t="s">
        <v>668</v>
      </c>
      <c r="F1447" s="19"/>
      <c r="G1447" s="11" t="s">
        <v>671</v>
      </c>
      <c r="H1447" s="15" t="s">
        <v>1468</v>
      </c>
      <c r="I1447" s="11"/>
      <c r="J1447" s="11" t="s">
        <v>166</v>
      </c>
      <c r="K1447" s="11"/>
      <c r="L1447" s="11" t="s">
        <v>440</v>
      </c>
      <c r="M1447" s="11" t="s">
        <v>1476</v>
      </c>
      <c r="N1447" s="10">
        <f t="shared" si="49"/>
        <v>143.93</v>
      </c>
      <c r="O1447" s="41">
        <v>143.93</v>
      </c>
      <c r="P1447" s="10"/>
      <c r="Q1447" s="10"/>
      <c r="R1447" s="10"/>
      <c r="S1447" s="10"/>
      <c r="T1447" s="10"/>
      <c r="U1447" s="10"/>
      <c r="V1447" s="10">
        <f t="shared" si="48"/>
        <v>143.93</v>
      </c>
      <c r="W1447" s="10"/>
      <c r="X1447" s="41"/>
      <c r="Y1447" s="41"/>
      <c r="Z1447" s="41"/>
      <c r="AA1447" s="41">
        <v>1</v>
      </c>
    </row>
    <row r="1448" spans="1:27" ht="39" x14ac:dyDescent="0.35">
      <c r="A1448" s="11">
        <v>1444</v>
      </c>
      <c r="B1448" s="16" t="s">
        <v>652</v>
      </c>
      <c r="C1448" s="16" t="s">
        <v>667</v>
      </c>
      <c r="D1448" s="11">
        <v>240</v>
      </c>
      <c r="E1448" s="32" t="s">
        <v>668</v>
      </c>
      <c r="F1448" s="19"/>
      <c r="G1448" s="11" t="s">
        <v>671</v>
      </c>
      <c r="H1448" s="15" t="s">
        <v>1469</v>
      </c>
      <c r="I1448" s="11"/>
      <c r="J1448" s="11" t="s">
        <v>166</v>
      </c>
      <c r="K1448" s="11"/>
      <c r="L1448" s="11" t="s">
        <v>440</v>
      </c>
      <c r="M1448" s="11" t="s">
        <v>1476</v>
      </c>
      <c r="N1448" s="10">
        <f t="shared" si="49"/>
        <v>171.96</v>
      </c>
      <c r="O1448" s="41">
        <v>171.96</v>
      </c>
      <c r="P1448" s="10"/>
      <c r="Q1448" s="10"/>
      <c r="R1448" s="10"/>
      <c r="S1448" s="10"/>
      <c r="T1448" s="10"/>
      <c r="U1448" s="10"/>
      <c r="V1448" s="10">
        <f t="shared" si="48"/>
        <v>171.96</v>
      </c>
      <c r="W1448" s="10"/>
      <c r="X1448" s="41"/>
      <c r="Y1448" s="41"/>
      <c r="Z1448" s="41"/>
      <c r="AA1448" s="41">
        <v>1</v>
      </c>
    </row>
    <row r="1449" spans="1:27" ht="39" x14ac:dyDescent="0.35">
      <c r="A1449" s="11">
        <v>1445</v>
      </c>
      <c r="B1449" s="16" t="s">
        <v>652</v>
      </c>
      <c r="C1449" s="16" t="s">
        <v>667</v>
      </c>
      <c r="D1449" s="11">
        <v>240</v>
      </c>
      <c r="E1449" s="32" t="s">
        <v>668</v>
      </c>
      <c r="F1449" s="19"/>
      <c r="G1449" s="11" t="s">
        <v>671</v>
      </c>
      <c r="H1449" s="15" t="s">
        <v>1470</v>
      </c>
      <c r="I1449" s="11"/>
      <c r="J1449" s="11" t="s">
        <v>166</v>
      </c>
      <c r="K1449" s="11"/>
      <c r="L1449" s="11" t="s">
        <v>440</v>
      </c>
      <c r="M1449" s="11" t="s">
        <v>1476</v>
      </c>
      <c r="N1449" s="10">
        <f t="shared" si="49"/>
        <v>2488782.65</v>
      </c>
      <c r="O1449" s="41">
        <v>2488782.65</v>
      </c>
      <c r="P1449" s="10"/>
      <c r="Q1449" s="10"/>
      <c r="R1449" s="10"/>
      <c r="S1449" s="10"/>
      <c r="T1449" s="10"/>
      <c r="U1449" s="10"/>
      <c r="V1449" s="10">
        <f t="shared" si="48"/>
        <v>2488782.65</v>
      </c>
      <c r="W1449" s="10"/>
      <c r="X1449" s="41"/>
      <c r="Y1449" s="41"/>
      <c r="Z1449" s="41"/>
      <c r="AA1449" s="41">
        <v>1</v>
      </c>
    </row>
    <row r="1450" spans="1:27" ht="39" x14ac:dyDescent="0.35">
      <c r="A1450" s="11">
        <v>1446</v>
      </c>
      <c r="B1450" s="16" t="s">
        <v>652</v>
      </c>
      <c r="C1450" s="16" t="s">
        <v>667</v>
      </c>
      <c r="D1450" s="11">
        <v>240</v>
      </c>
      <c r="E1450" s="32" t="s">
        <v>668</v>
      </c>
      <c r="F1450" s="19"/>
      <c r="G1450" s="11" t="s">
        <v>671</v>
      </c>
      <c r="H1450" s="15" t="s">
        <v>1471</v>
      </c>
      <c r="I1450" s="11"/>
      <c r="J1450" s="11" t="s">
        <v>166</v>
      </c>
      <c r="K1450" s="11"/>
      <c r="L1450" s="11" t="s">
        <v>440</v>
      </c>
      <c r="M1450" s="11" t="s">
        <v>1476</v>
      </c>
      <c r="N1450" s="10">
        <f t="shared" si="49"/>
        <v>650340.31000000006</v>
      </c>
      <c r="O1450" s="41">
        <v>650340.31000000006</v>
      </c>
      <c r="P1450" s="10"/>
      <c r="Q1450" s="10"/>
      <c r="R1450" s="10"/>
      <c r="S1450" s="10"/>
      <c r="T1450" s="10"/>
      <c r="U1450" s="10"/>
      <c r="V1450" s="10">
        <f t="shared" si="48"/>
        <v>650340.31000000006</v>
      </c>
      <c r="W1450" s="10"/>
      <c r="X1450" s="41"/>
      <c r="Y1450" s="41"/>
      <c r="Z1450" s="41"/>
      <c r="AA1450" s="41">
        <v>1</v>
      </c>
    </row>
    <row r="1451" spans="1:27" ht="78" x14ac:dyDescent="0.35">
      <c r="A1451" s="11">
        <v>1447</v>
      </c>
      <c r="B1451" s="11" t="s">
        <v>672</v>
      </c>
      <c r="C1451" s="11" t="s">
        <v>673</v>
      </c>
      <c r="D1451" s="11">
        <v>281</v>
      </c>
      <c r="E1451" s="15" t="s">
        <v>674</v>
      </c>
      <c r="F1451" s="19"/>
      <c r="G1451" s="11" t="s">
        <v>683</v>
      </c>
      <c r="H1451" s="15" t="s">
        <v>1472</v>
      </c>
      <c r="I1451" s="11"/>
      <c r="J1451" s="11" t="s">
        <v>166</v>
      </c>
      <c r="K1451" s="11"/>
      <c r="L1451" s="11" t="s">
        <v>440</v>
      </c>
      <c r="M1451" s="11" t="s">
        <v>1476</v>
      </c>
      <c r="N1451" s="10">
        <f t="shared" si="49"/>
        <v>78.73</v>
      </c>
      <c r="O1451" s="41">
        <v>78.73</v>
      </c>
      <c r="P1451" s="10"/>
      <c r="Q1451" s="10"/>
      <c r="R1451" s="10"/>
      <c r="S1451" s="10"/>
      <c r="T1451" s="10"/>
      <c r="U1451" s="10"/>
      <c r="V1451" s="10">
        <f t="shared" si="48"/>
        <v>78.73</v>
      </c>
      <c r="W1451" s="10"/>
      <c r="X1451" s="41"/>
      <c r="Y1451" s="41"/>
      <c r="Z1451" s="41"/>
      <c r="AA1451" s="41">
        <v>1</v>
      </c>
    </row>
    <row r="1452" spans="1:27" ht="78" x14ac:dyDescent="0.35">
      <c r="A1452" s="11">
        <v>1448</v>
      </c>
      <c r="B1452" s="11" t="s">
        <v>672</v>
      </c>
      <c r="C1452" s="11" t="s">
        <v>673</v>
      </c>
      <c r="D1452" s="11">
        <v>281</v>
      </c>
      <c r="E1452" s="15" t="s">
        <v>674</v>
      </c>
      <c r="F1452" s="19"/>
      <c r="G1452" s="11" t="s">
        <v>683</v>
      </c>
      <c r="H1452" s="15" t="s">
        <v>1473</v>
      </c>
      <c r="I1452" s="11"/>
      <c r="J1452" s="11" t="s">
        <v>166</v>
      </c>
      <c r="K1452" s="11"/>
      <c r="L1452" s="11" t="s">
        <v>440</v>
      </c>
      <c r="M1452" s="11" t="s">
        <v>1476</v>
      </c>
      <c r="N1452" s="10">
        <f t="shared" si="49"/>
        <v>248.40000000000003</v>
      </c>
      <c r="O1452" s="41">
        <v>248.40000000000003</v>
      </c>
      <c r="P1452" s="10"/>
      <c r="Q1452" s="10"/>
      <c r="R1452" s="10"/>
      <c r="S1452" s="10"/>
      <c r="T1452" s="10"/>
      <c r="U1452" s="10"/>
      <c r="V1452" s="10">
        <f t="shared" si="48"/>
        <v>248.40000000000003</v>
      </c>
      <c r="W1452" s="10"/>
      <c r="X1452" s="41"/>
      <c r="Y1452" s="41"/>
      <c r="Z1452" s="41"/>
      <c r="AA1452" s="41">
        <v>1</v>
      </c>
    </row>
    <row r="1453" spans="1:27" ht="78" x14ac:dyDescent="0.35">
      <c r="A1453" s="11">
        <v>1449</v>
      </c>
      <c r="B1453" s="11" t="s">
        <v>672</v>
      </c>
      <c r="C1453" s="11" t="s">
        <v>673</v>
      </c>
      <c r="D1453" s="11">
        <v>281</v>
      </c>
      <c r="E1453" s="15" t="s">
        <v>674</v>
      </c>
      <c r="F1453" s="19"/>
      <c r="G1453" s="11" t="s">
        <v>683</v>
      </c>
      <c r="H1453" s="15" t="s">
        <v>1474</v>
      </c>
      <c r="I1453" s="11"/>
      <c r="J1453" s="11" t="s">
        <v>166</v>
      </c>
      <c r="K1453" s="11"/>
      <c r="L1453" s="11" t="s">
        <v>440</v>
      </c>
      <c r="M1453" s="11" t="s">
        <v>1476</v>
      </c>
      <c r="N1453" s="10">
        <f t="shared" si="49"/>
        <v>378.9</v>
      </c>
      <c r="O1453" s="41">
        <v>378.9</v>
      </c>
      <c r="P1453" s="10"/>
      <c r="Q1453" s="10"/>
      <c r="R1453" s="10"/>
      <c r="S1453" s="10"/>
      <c r="T1453" s="10"/>
      <c r="U1453" s="10"/>
      <c r="V1453" s="10">
        <f t="shared" si="48"/>
        <v>378.9</v>
      </c>
      <c r="W1453" s="10"/>
      <c r="X1453" s="41"/>
      <c r="Y1453" s="41"/>
      <c r="Z1453" s="41"/>
      <c r="AA1453" s="41">
        <v>1</v>
      </c>
    </row>
    <row r="1454" spans="1:27" ht="78" x14ac:dyDescent="0.35">
      <c r="A1454" s="11">
        <v>1450</v>
      </c>
      <c r="B1454" s="11" t="s">
        <v>672</v>
      </c>
      <c r="C1454" s="11" t="s">
        <v>673</v>
      </c>
      <c r="D1454" s="11">
        <v>281</v>
      </c>
      <c r="E1454" s="15" t="s">
        <v>674</v>
      </c>
      <c r="F1454" s="19"/>
      <c r="G1454" s="11" t="s">
        <v>683</v>
      </c>
      <c r="H1454" s="15" t="s">
        <v>1475</v>
      </c>
      <c r="I1454" s="11"/>
      <c r="J1454" s="11" t="s">
        <v>166</v>
      </c>
      <c r="K1454" s="11"/>
      <c r="L1454" s="11" t="s">
        <v>440</v>
      </c>
      <c r="M1454" s="11" t="s">
        <v>1476</v>
      </c>
      <c r="N1454" s="10">
        <f t="shared" si="49"/>
        <v>7170.15</v>
      </c>
      <c r="O1454" s="41">
        <v>7170.15</v>
      </c>
      <c r="P1454" s="10"/>
      <c r="Q1454" s="10"/>
      <c r="R1454" s="10"/>
      <c r="S1454" s="10"/>
      <c r="T1454" s="10"/>
      <c r="U1454" s="10"/>
      <c r="V1454" s="10">
        <f t="shared" si="48"/>
        <v>7170.15</v>
      </c>
      <c r="W1454" s="10"/>
      <c r="X1454" s="41"/>
      <c r="Y1454" s="41"/>
      <c r="Z1454" s="41"/>
      <c r="AA1454" s="41">
        <v>1</v>
      </c>
    </row>
    <row r="1455" spans="1:27" ht="78" x14ac:dyDescent="0.35">
      <c r="A1455" s="11">
        <v>1451</v>
      </c>
      <c r="B1455" s="11" t="s">
        <v>672</v>
      </c>
      <c r="C1455" s="11" t="s">
        <v>673</v>
      </c>
      <c r="D1455" s="11">
        <v>285</v>
      </c>
      <c r="E1455" s="15" t="s">
        <v>687</v>
      </c>
      <c r="F1455" s="19"/>
      <c r="G1455" s="11" t="s">
        <v>688</v>
      </c>
      <c r="H1455" s="15" t="s">
        <v>1477</v>
      </c>
      <c r="I1455" s="11" t="s">
        <v>1489</v>
      </c>
      <c r="J1455" s="11" t="s">
        <v>166</v>
      </c>
      <c r="K1455" s="11"/>
      <c r="L1455" s="11" t="s">
        <v>440</v>
      </c>
      <c r="M1455" s="11" t="s">
        <v>1501</v>
      </c>
      <c r="N1455" s="10">
        <f t="shared" si="49"/>
        <v>204994.37</v>
      </c>
      <c r="O1455" s="10">
        <v>174245.2</v>
      </c>
      <c r="P1455" s="10"/>
      <c r="Q1455" s="10"/>
      <c r="R1455" s="10"/>
      <c r="S1455" s="10">
        <v>30749.17</v>
      </c>
      <c r="T1455" s="10"/>
      <c r="U1455" s="10"/>
      <c r="V1455" s="10">
        <f t="shared" si="48"/>
        <v>204994.37</v>
      </c>
      <c r="W1455" s="10"/>
      <c r="X1455" s="41"/>
      <c r="Y1455" s="41"/>
      <c r="Z1455" s="41"/>
      <c r="AA1455" s="41">
        <v>1</v>
      </c>
    </row>
    <row r="1456" spans="1:27" ht="78" x14ac:dyDescent="0.35">
      <c r="A1456" s="11">
        <v>1452</v>
      </c>
      <c r="B1456" s="11" t="s">
        <v>672</v>
      </c>
      <c r="C1456" s="11" t="s">
        <v>673</v>
      </c>
      <c r="D1456" s="11">
        <v>285</v>
      </c>
      <c r="E1456" s="15" t="s">
        <v>687</v>
      </c>
      <c r="F1456" s="19"/>
      <c r="G1456" s="11" t="s">
        <v>688</v>
      </c>
      <c r="H1456" s="15" t="s">
        <v>1478</v>
      </c>
      <c r="I1456" s="11" t="s">
        <v>1490</v>
      </c>
      <c r="J1456" s="11" t="s">
        <v>166</v>
      </c>
      <c r="K1456" s="11"/>
      <c r="L1456" s="11" t="s">
        <v>440</v>
      </c>
      <c r="M1456" s="11" t="s">
        <v>1501</v>
      </c>
      <c r="N1456" s="10">
        <f t="shared" si="49"/>
        <v>83551.839999999997</v>
      </c>
      <c r="O1456" s="10">
        <v>71019.53</v>
      </c>
      <c r="P1456" s="10"/>
      <c r="Q1456" s="10"/>
      <c r="R1456" s="10"/>
      <c r="S1456" s="10">
        <v>12532.31</v>
      </c>
      <c r="T1456" s="10"/>
      <c r="U1456" s="10"/>
      <c r="V1456" s="10">
        <f t="shared" si="48"/>
        <v>83551.839999999997</v>
      </c>
      <c r="W1456" s="10"/>
      <c r="X1456" s="41"/>
      <c r="Y1456" s="41"/>
      <c r="Z1456" s="41"/>
      <c r="AA1456" s="41">
        <v>1</v>
      </c>
    </row>
    <row r="1457" spans="1:27" ht="78" x14ac:dyDescent="0.35">
      <c r="A1457" s="11">
        <v>1453</v>
      </c>
      <c r="B1457" s="11" t="s">
        <v>672</v>
      </c>
      <c r="C1457" s="11" t="s">
        <v>673</v>
      </c>
      <c r="D1457" s="11">
        <v>285</v>
      </c>
      <c r="E1457" s="15" t="s">
        <v>687</v>
      </c>
      <c r="F1457" s="19"/>
      <c r="G1457" s="11" t="s">
        <v>688</v>
      </c>
      <c r="H1457" s="15" t="s">
        <v>1479</v>
      </c>
      <c r="I1457" s="11" t="s">
        <v>1491</v>
      </c>
      <c r="J1457" s="11" t="s">
        <v>166</v>
      </c>
      <c r="K1457" s="11"/>
      <c r="L1457" s="11" t="s">
        <v>440</v>
      </c>
      <c r="M1457" s="11" t="s">
        <v>1501</v>
      </c>
      <c r="N1457" s="10">
        <f t="shared" si="49"/>
        <v>200178.89999999997</v>
      </c>
      <c r="O1457" s="10">
        <v>170154.28999999998</v>
      </c>
      <c r="P1457" s="10"/>
      <c r="Q1457" s="10"/>
      <c r="R1457" s="10"/>
      <c r="S1457" s="10">
        <v>30024.61</v>
      </c>
      <c r="T1457" s="10"/>
      <c r="U1457" s="10"/>
      <c r="V1457" s="10">
        <f t="shared" si="48"/>
        <v>200178.89999999997</v>
      </c>
      <c r="W1457" s="10"/>
      <c r="X1457" s="41"/>
      <c r="Y1457" s="41"/>
      <c r="Z1457" s="41"/>
      <c r="AA1457" s="41">
        <v>1</v>
      </c>
    </row>
    <row r="1458" spans="1:27" ht="78" x14ac:dyDescent="0.35">
      <c r="A1458" s="11">
        <v>1454</v>
      </c>
      <c r="B1458" s="11" t="s">
        <v>672</v>
      </c>
      <c r="C1458" s="11" t="s">
        <v>673</v>
      </c>
      <c r="D1458" s="11">
        <v>285</v>
      </c>
      <c r="E1458" s="15" t="s">
        <v>687</v>
      </c>
      <c r="F1458" s="19"/>
      <c r="G1458" s="11" t="s">
        <v>688</v>
      </c>
      <c r="H1458" s="15" t="s">
        <v>1480</v>
      </c>
      <c r="I1458" s="11" t="s">
        <v>1492</v>
      </c>
      <c r="J1458" s="11" t="s">
        <v>166</v>
      </c>
      <c r="K1458" s="11"/>
      <c r="L1458" s="11" t="s">
        <v>440</v>
      </c>
      <c r="M1458" s="11" t="s">
        <v>1501</v>
      </c>
      <c r="N1458" s="10">
        <f t="shared" si="49"/>
        <v>263625.76</v>
      </c>
      <c r="O1458" s="10">
        <v>224084.2</v>
      </c>
      <c r="P1458" s="10"/>
      <c r="Q1458" s="10"/>
      <c r="R1458" s="10"/>
      <c r="S1458" s="10">
        <v>39541.56</v>
      </c>
      <c r="T1458" s="10"/>
      <c r="U1458" s="10"/>
      <c r="V1458" s="10">
        <f t="shared" si="48"/>
        <v>263625.76</v>
      </c>
      <c r="W1458" s="10"/>
      <c r="X1458" s="41"/>
      <c r="Y1458" s="41"/>
      <c r="Z1458" s="41"/>
      <c r="AA1458" s="41">
        <v>1</v>
      </c>
    </row>
    <row r="1459" spans="1:27" ht="78" x14ac:dyDescent="0.35">
      <c r="A1459" s="11">
        <v>1455</v>
      </c>
      <c r="B1459" s="11" t="s">
        <v>672</v>
      </c>
      <c r="C1459" s="11" t="s">
        <v>673</v>
      </c>
      <c r="D1459" s="11">
        <v>285</v>
      </c>
      <c r="E1459" s="15" t="s">
        <v>687</v>
      </c>
      <c r="F1459" s="19"/>
      <c r="G1459" s="11" t="s">
        <v>688</v>
      </c>
      <c r="H1459" s="15" t="s">
        <v>1481</v>
      </c>
      <c r="I1459" s="11" t="s">
        <v>1493</v>
      </c>
      <c r="J1459" s="11" t="s">
        <v>166</v>
      </c>
      <c r="K1459" s="11"/>
      <c r="L1459" s="11" t="s">
        <v>440</v>
      </c>
      <c r="M1459" s="11" t="s">
        <v>1501</v>
      </c>
      <c r="N1459" s="10">
        <f t="shared" si="49"/>
        <v>84899.8</v>
      </c>
      <c r="O1459" s="10">
        <v>72167.44</v>
      </c>
      <c r="P1459" s="10"/>
      <c r="Q1459" s="10"/>
      <c r="R1459" s="10"/>
      <c r="S1459" s="10">
        <v>12732.36</v>
      </c>
      <c r="T1459" s="10"/>
      <c r="U1459" s="10"/>
      <c r="V1459" s="10">
        <f t="shared" ref="V1459:V1522" si="50">N1459</f>
        <v>84899.8</v>
      </c>
      <c r="W1459" s="10"/>
      <c r="X1459" s="41"/>
      <c r="Y1459" s="41"/>
      <c r="Z1459" s="41"/>
      <c r="AA1459" s="41">
        <v>1</v>
      </c>
    </row>
    <row r="1460" spans="1:27" ht="78" x14ac:dyDescent="0.35">
      <c r="A1460" s="11">
        <v>1456</v>
      </c>
      <c r="B1460" s="11" t="s">
        <v>672</v>
      </c>
      <c r="C1460" s="11" t="s">
        <v>673</v>
      </c>
      <c r="D1460" s="11">
        <v>285</v>
      </c>
      <c r="E1460" s="15" t="s">
        <v>687</v>
      </c>
      <c r="F1460" s="19"/>
      <c r="G1460" s="11" t="s">
        <v>688</v>
      </c>
      <c r="H1460" s="15" t="s">
        <v>1482</v>
      </c>
      <c r="I1460" s="11" t="s">
        <v>1494</v>
      </c>
      <c r="J1460" s="11" t="s">
        <v>166</v>
      </c>
      <c r="K1460" s="11"/>
      <c r="L1460" s="11" t="s">
        <v>440</v>
      </c>
      <c r="M1460" s="11" t="s">
        <v>1501</v>
      </c>
      <c r="N1460" s="10">
        <f t="shared" si="49"/>
        <v>101805.78</v>
      </c>
      <c r="O1460" s="10">
        <v>86536.18</v>
      </c>
      <c r="P1460" s="10"/>
      <c r="Q1460" s="10"/>
      <c r="R1460" s="10"/>
      <c r="S1460" s="10">
        <v>15269.6</v>
      </c>
      <c r="T1460" s="10"/>
      <c r="U1460" s="10"/>
      <c r="V1460" s="10">
        <f t="shared" si="50"/>
        <v>101805.78</v>
      </c>
      <c r="W1460" s="10"/>
      <c r="X1460" s="41"/>
      <c r="Y1460" s="41"/>
      <c r="Z1460" s="41"/>
      <c r="AA1460" s="41">
        <v>1</v>
      </c>
    </row>
    <row r="1461" spans="1:27" ht="78" x14ac:dyDescent="0.35">
      <c r="A1461" s="11">
        <v>1457</v>
      </c>
      <c r="B1461" s="11" t="s">
        <v>672</v>
      </c>
      <c r="C1461" s="11" t="s">
        <v>673</v>
      </c>
      <c r="D1461" s="11">
        <v>285</v>
      </c>
      <c r="E1461" s="15" t="s">
        <v>687</v>
      </c>
      <c r="F1461" s="19"/>
      <c r="G1461" s="11" t="s">
        <v>688</v>
      </c>
      <c r="H1461" s="15" t="s">
        <v>1483</v>
      </c>
      <c r="I1461" s="11" t="s">
        <v>1495</v>
      </c>
      <c r="J1461" s="11" t="s">
        <v>166</v>
      </c>
      <c r="K1461" s="11"/>
      <c r="L1461" s="11" t="s">
        <v>440</v>
      </c>
      <c r="M1461" s="11" t="s">
        <v>1501</v>
      </c>
      <c r="N1461" s="10">
        <f t="shared" si="49"/>
        <v>6230900.71</v>
      </c>
      <c r="O1461" s="10">
        <v>5296472.91</v>
      </c>
      <c r="P1461" s="10"/>
      <c r="Q1461" s="10"/>
      <c r="R1461" s="10"/>
      <c r="S1461" s="10">
        <v>934427.8</v>
      </c>
      <c r="T1461" s="10"/>
      <c r="U1461" s="10"/>
      <c r="V1461" s="10">
        <f t="shared" si="50"/>
        <v>6230900.71</v>
      </c>
      <c r="W1461" s="10"/>
      <c r="X1461" s="41"/>
      <c r="Y1461" s="41"/>
      <c r="Z1461" s="41"/>
      <c r="AA1461" s="41">
        <v>1</v>
      </c>
    </row>
    <row r="1462" spans="1:27" ht="78" x14ac:dyDescent="0.35">
      <c r="A1462" s="11">
        <v>1458</v>
      </c>
      <c r="B1462" s="11" t="s">
        <v>672</v>
      </c>
      <c r="C1462" s="11" t="s">
        <v>673</v>
      </c>
      <c r="D1462" s="11">
        <v>285</v>
      </c>
      <c r="E1462" s="15" t="s">
        <v>687</v>
      </c>
      <c r="F1462" s="19"/>
      <c r="G1462" s="11" t="s">
        <v>688</v>
      </c>
      <c r="H1462" s="15" t="s">
        <v>1484</v>
      </c>
      <c r="I1462" s="11" t="s">
        <v>1496</v>
      </c>
      <c r="J1462" s="11" t="s">
        <v>166</v>
      </c>
      <c r="K1462" s="11"/>
      <c r="L1462" s="11" t="s">
        <v>440</v>
      </c>
      <c r="M1462" s="11" t="s">
        <v>1501</v>
      </c>
      <c r="N1462" s="10">
        <f t="shared" si="49"/>
        <v>1770113.7</v>
      </c>
      <c r="O1462" s="10">
        <v>1504664.06</v>
      </c>
      <c r="P1462" s="10"/>
      <c r="Q1462" s="10"/>
      <c r="R1462" s="10"/>
      <c r="S1462" s="10">
        <v>265449.63999999996</v>
      </c>
      <c r="T1462" s="10"/>
      <c r="U1462" s="10"/>
      <c r="V1462" s="10">
        <f t="shared" si="50"/>
        <v>1770113.7</v>
      </c>
      <c r="W1462" s="10"/>
      <c r="X1462" s="41"/>
      <c r="Y1462" s="41"/>
      <c r="Z1462" s="41"/>
      <c r="AA1462" s="41">
        <v>1</v>
      </c>
    </row>
    <row r="1463" spans="1:27" ht="78" x14ac:dyDescent="0.35">
      <c r="A1463" s="11">
        <v>1459</v>
      </c>
      <c r="B1463" s="11" t="s">
        <v>672</v>
      </c>
      <c r="C1463" s="11" t="s">
        <v>673</v>
      </c>
      <c r="D1463" s="11">
        <v>285</v>
      </c>
      <c r="E1463" s="15" t="s">
        <v>687</v>
      </c>
      <c r="F1463" s="19"/>
      <c r="G1463" s="11" t="s">
        <v>688</v>
      </c>
      <c r="H1463" s="15" t="s">
        <v>1485</v>
      </c>
      <c r="I1463" s="11" t="s">
        <v>1497</v>
      </c>
      <c r="J1463" s="11" t="s">
        <v>166</v>
      </c>
      <c r="K1463" s="11"/>
      <c r="L1463" s="11" t="s">
        <v>440</v>
      </c>
      <c r="M1463" s="11" t="s">
        <v>1501</v>
      </c>
      <c r="N1463" s="10">
        <f t="shared" si="49"/>
        <v>2770727.99</v>
      </c>
      <c r="O1463" s="10">
        <v>2355179.81</v>
      </c>
      <c r="P1463" s="10"/>
      <c r="Q1463" s="10"/>
      <c r="R1463" s="10"/>
      <c r="S1463" s="10">
        <v>415548.18</v>
      </c>
      <c r="T1463" s="10"/>
      <c r="U1463" s="10"/>
      <c r="V1463" s="10">
        <f t="shared" si="50"/>
        <v>2770727.99</v>
      </c>
      <c r="W1463" s="10"/>
      <c r="X1463" s="41"/>
      <c r="Y1463" s="41"/>
      <c r="Z1463" s="41"/>
      <c r="AA1463" s="41">
        <v>1</v>
      </c>
    </row>
    <row r="1464" spans="1:27" ht="91" x14ac:dyDescent="0.35">
      <c r="A1464" s="11">
        <v>1460</v>
      </c>
      <c r="B1464" s="16" t="s">
        <v>672</v>
      </c>
      <c r="C1464" s="16" t="s">
        <v>673</v>
      </c>
      <c r="D1464" s="11">
        <v>291</v>
      </c>
      <c r="E1464" s="18" t="s">
        <v>693</v>
      </c>
      <c r="F1464" s="19"/>
      <c r="G1464" s="11" t="s">
        <v>407</v>
      </c>
      <c r="H1464" s="15" t="s">
        <v>1486</v>
      </c>
      <c r="I1464" s="11" t="s">
        <v>1498</v>
      </c>
      <c r="J1464" s="11" t="s">
        <v>166</v>
      </c>
      <c r="K1464" s="11"/>
      <c r="L1464" s="11" t="s">
        <v>440</v>
      </c>
      <c r="M1464" s="11" t="s">
        <v>1501</v>
      </c>
      <c r="N1464" s="10">
        <f t="shared" si="49"/>
        <v>6632062.7800000003</v>
      </c>
      <c r="O1464" s="10">
        <v>5637359.1400000006</v>
      </c>
      <c r="P1464" s="10"/>
      <c r="Q1464" s="10"/>
      <c r="R1464" s="10"/>
      <c r="S1464" s="10">
        <v>994703.64</v>
      </c>
      <c r="T1464" s="10"/>
      <c r="U1464" s="10"/>
      <c r="V1464" s="10">
        <f t="shared" si="50"/>
        <v>6632062.7800000003</v>
      </c>
      <c r="W1464" s="10"/>
      <c r="X1464" s="41"/>
      <c r="Y1464" s="41"/>
      <c r="Z1464" s="41"/>
      <c r="AA1464" s="41">
        <v>1</v>
      </c>
    </row>
    <row r="1465" spans="1:27" ht="52" x14ac:dyDescent="0.35">
      <c r="A1465" s="11">
        <v>1461</v>
      </c>
      <c r="B1465" s="16" t="s">
        <v>652</v>
      </c>
      <c r="C1465" s="16" t="s">
        <v>667</v>
      </c>
      <c r="D1465" s="11">
        <v>240</v>
      </c>
      <c r="E1465" s="32" t="s">
        <v>668</v>
      </c>
      <c r="F1465" s="19"/>
      <c r="G1465" s="11" t="s">
        <v>671</v>
      </c>
      <c r="H1465" s="15" t="s">
        <v>1487</v>
      </c>
      <c r="I1465" s="11" t="s">
        <v>1499</v>
      </c>
      <c r="J1465" s="11" t="s">
        <v>166</v>
      </c>
      <c r="K1465" s="11"/>
      <c r="L1465" s="11" t="s">
        <v>440</v>
      </c>
      <c r="M1465" s="11" t="s">
        <v>1501</v>
      </c>
      <c r="N1465" s="10">
        <f t="shared" si="49"/>
        <v>263941.5</v>
      </c>
      <c r="O1465" s="10">
        <v>224350.27</v>
      </c>
      <c r="P1465" s="10"/>
      <c r="Q1465" s="10"/>
      <c r="R1465" s="10"/>
      <c r="S1465" s="10">
        <v>39591.230000000003</v>
      </c>
      <c r="T1465" s="10"/>
      <c r="U1465" s="10"/>
      <c r="V1465" s="10">
        <f t="shared" si="50"/>
        <v>263941.5</v>
      </c>
      <c r="W1465" s="10"/>
      <c r="X1465" s="41"/>
      <c r="Y1465" s="41"/>
      <c r="Z1465" s="41"/>
      <c r="AA1465" s="41">
        <v>1</v>
      </c>
    </row>
    <row r="1466" spans="1:27" ht="104" x14ac:dyDescent="0.35">
      <c r="A1466" s="11">
        <v>1462</v>
      </c>
      <c r="B1466" s="16" t="s">
        <v>672</v>
      </c>
      <c r="C1466" s="16" t="s">
        <v>673</v>
      </c>
      <c r="D1466" s="11">
        <v>282</v>
      </c>
      <c r="E1466" s="18" t="s">
        <v>684</v>
      </c>
      <c r="F1466" s="19"/>
      <c r="G1466" s="11" t="s">
        <v>685</v>
      </c>
      <c r="H1466" s="15" t="s">
        <v>1488</v>
      </c>
      <c r="I1466" s="11" t="s">
        <v>1500</v>
      </c>
      <c r="J1466" s="11" t="s">
        <v>166</v>
      </c>
      <c r="K1466" s="11"/>
      <c r="L1466" s="11" t="s">
        <v>440</v>
      </c>
      <c r="M1466" s="11" t="s">
        <v>1501</v>
      </c>
      <c r="N1466" s="10">
        <f t="shared" si="49"/>
        <v>4728487.6999999993</v>
      </c>
      <c r="O1466" s="10">
        <v>4019214.4599999995</v>
      </c>
      <c r="P1466" s="10"/>
      <c r="Q1466" s="10"/>
      <c r="R1466" s="10"/>
      <c r="S1466" s="10">
        <v>709273.24</v>
      </c>
      <c r="T1466" s="10"/>
      <c r="U1466" s="10"/>
      <c r="V1466" s="10">
        <f t="shared" si="50"/>
        <v>4728487.6999999993</v>
      </c>
      <c r="W1466" s="10"/>
      <c r="X1466" s="41"/>
      <c r="Y1466" s="41"/>
      <c r="Z1466" s="41"/>
      <c r="AA1466" s="41">
        <v>1</v>
      </c>
    </row>
    <row r="1467" spans="1:27" ht="39" x14ac:dyDescent="0.35">
      <c r="A1467" s="11">
        <v>1463</v>
      </c>
      <c r="B1467" s="16" t="s">
        <v>652</v>
      </c>
      <c r="C1467" s="16" t="s">
        <v>653</v>
      </c>
      <c r="D1467" s="11">
        <v>206</v>
      </c>
      <c r="E1467" s="18" t="s">
        <v>661</v>
      </c>
      <c r="F1467" s="19"/>
      <c r="G1467" s="11" t="s">
        <v>658</v>
      </c>
      <c r="H1467" s="15" t="s">
        <v>1502</v>
      </c>
      <c r="I1467" s="11"/>
      <c r="J1467" s="11" t="s">
        <v>166</v>
      </c>
      <c r="K1467" s="11"/>
      <c r="L1467" s="11" t="s">
        <v>440</v>
      </c>
      <c r="M1467" s="11" t="s">
        <v>1509</v>
      </c>
      <c r="N1467" s="10">
        <f t="shared" si="49"/>
        <v>532230.07039999997</v>
      </c>
      <c r="O1467" s="10">
        <v>372561.0514</v>
      </c>
      <c r="P1467" s="10"/>
      <c r="Q1467" s="10"/>
      <c r="R1467" s="10"/>
      <c r="S1467" s="10">
        <v>159669.019</v>
      </c>
      <c r="T1467" s="10"/>
      <c r="U1467" s="10"/>
      <c r="V1467" s="10">
        <f t="shared" si="50"/>
        <v>532230.07039999997</v>
      </c>
      <c r="W1467" s="10"/>
      <c r="X1467" s="41"/>
      <c r="Y1467" s="41"/>
      <c r="Z1467" s="41"/>
      <c r="AA1467" s="41">
        <v>1</v>
      </c>
    </row>
    <row r="1468" spans="1:27" ht="39" x14ac:dyDescent="0.35">
      <c r="A1468" s="11">
        <v>1464</v>
      </c>
      <c r="B1468" s="16" t="s">
        <v>652</v>
      </c>
      <c r="C1468" s="16" t="s">
        <v>653</v>
      </c>
      <c r="D1468" s="11">
        <v>206</v>
      </c>
      <c r="E1468" s="18" t="s">
        <v>661</v>
      </c>
      <c r="F1468" s="19"/>
      <c r="G1468" s="11" t="s">
        <v>658</v>
      </c>
      <c r="H1468" s="15" t="s">
        <v>1503</v>
      </c>
      <c r="I1468" s="11"/>
      <c r="J1468" s="11" t="s">
        <v>166</v>
      </c>
      <c r="K1468" s="11"/>
      <c r="L1468" s="11" t="s">
        <v>440</v>
      </c>
      <c r="M1468" s="11" t="s">
        <v>1509</v>
      </c>
      <c r="N1468" s="10">
        <f t="shared" si="49"/>
        <v>956382.54080000008</v>
      </c>
      <c r="O1468" s="10">
        <v>669467.74040000001</v>
      </c>
      <c r="P1468" s="10"/>
      <c r="Q1468" s="10"/>
      <c r="R1468" s="10"/>
      <c r="S1468" s="10">
        <v>286914.80040000001</v>
      </c>
      <c r="T1468" s="10"/>
      <c r="U1468" s="10"/>
      <c r="V1468" s="10">
        <f t="shared" si="50"/>
        <v>956382.54080000008</v>
      </c>
      <c r="W1468" s="10"/>
      <c r="X1468" s="41"/>
      <c r="Y1468" s="41"/>
      <c r="Z1468" s="41"/>
      <c r="AA1468" s="41">
        <v>1</v>
      </c>
    </row>
    <row r="1469" spans="1:27" ht="91" x14ac:dyDescent="0.35">
      <c r="A1469" s="11">
        <v>1465</v>
      </c>
      <c r="B1469" s="16" t="s">
        <v>672</v>
      </c>
      <c r="C1469" s="16" t="s">
        <v>673</v>
      </c>
      <c r="D1469" s="11">
        <v>291</v>
      </c>
      <c r="E1469" s="18" t="s">
        <v>693</v>
      </c>
      <c r="F1469" s="19"/>
      <c r="G1469" s="11" t="s">
        <v>407</v>
      </c>
      <c r="H1469" s="15" t="s">
        <v>1504</v>
      </c>
      <c r="I1469" s="11"/>
      <c r="J1469" s="11" t="s">
        <v>166</v>
      </c>
      <c r="K1469" s="11"/>
      <c r="L1469" s="11" t="s">
        <v>440</v>
      </c>
      <c r="M1469" s="11" t="s">
        <v>1509</v>
      </c>
      <c r="N1469" s="10">
        <f t="shared" si="49"/>
        <v>219614.19199999998</v>
      </c>
      <c r="O1469" s="10">
        <v>153729.9026</v>
      </c>
      <c r="P1469" s="10"/>
      <c r="Q1469" s="10"/>
      <c r="R1469" s="10"/>
      <c r="S1469" s="10">
        <v>65884.289399999994</v>
      </c>
      <c r="T1469" s="10"/>
      <c r="U1469" s="10"/>
      <c r="V1469" s="10">
        <f t="shared" si="50"/>
        <v>219614.19199999998</v>
      </c>
      <c r="W1469" s="10"/>
      <c r="X1469" s="41"/>
      <c r="Y1469" s="41"/>
      <c r="Z1469" s="41"/>
      <c r="AA1469" s="41">
        <v>1</v>
      </c>
    </row>
    <row r="1470" spans="1:27" ht="91" x14ac:dyDescent="0.35">
      <c r="A1470" s="11">
        <v>1466</v>
      </c>
      <c r="B1470" s="16" t="s">
        <v>672</v>
      </c>
      <c r="C1470" s="16" t="s">
        <v>673</v>
      </c>
      <c r="D1470" s="11">
        <v>291</v>
      </c>
      <c r="E1470" s="18" t="s">
        <v>693</v>
      </c>
      <c r="F1470" s="19"/>
      <c r="G1470" s="11" t="s">
        <v>407</v>
      </c>
      <c r="H1470" s="15" t="s">
        <v>1505</v>
      </c>
      <c r="I1470" s="11"/>
      <c r="J1470" s="11" t="s">
        <v>166</v>
      </c>
      <c r="K1470" s="11"/>
      <c r="L1470" s="11" t="s">
        <v>440</v>
      </c>
      <c r="M1470" s="11" t="s">
        <v>1509</v>
      </c>
      <c r="N1470" s="10">
        <f t="shared" si="49"/>
        <v>242485.47280000002</v>
      </c>
      <c r="O1470" s="10">
        <v>169739.82460000002</v>
      </c>
      <c r="P1470" s="10"/>
      <c r="Q1470" s="10"/>
      <c r="R1470" s="10"/>
      <c r="S1470" s="10">
        <v>72745.648199999996</v>
      </c>
      <c r="T1470" s="10"/>
      <c r="U1470" s="10"/>
      <c r="V1470" s="10">
        <f t="shared" si="50"/>
        <v>242485.47280000002</v>
      </c>
      <c r="W1470" s="10"/>
      <c r="X1470" s="41"/>
      <c r="Y1470" s="41"/>
      <c r="Z1470" s="41"/>
      <c r="AA1470" s="41">
        <v>1</v>
      </c>
    </row>
    <row r="1471" spans="1:27" ht="39" x14ac:dyDescent="0.35">
      <c r="A1471" s="11">
        <v>1467</v>
      </c>
      <c r="B1471" s="16" t="s">
        <v>652</v>
      </c>
      <c r="C1471" s="16" t="s">
        <v>653</v>
      </c>
      <c r="D1471" s="11">
        <v>206</v>
      </c>
      <c r="E1471" s="18" t="s">
        <v>661</v>
      </c>
      <c r="F1471" s="19"/>
      <c r="G1471" s="11" t="s">
        <v>658</v>
      </c>
      <c r="H1471" s="15" t="s">
        <v>1506</v>
      </c>
      <c r="I1471" s="11"/>
      <c r="J1471" s="11" t="s">
        <v>166</v>
      </c>
      <c r="K1471" s="11"/>
      <c r="L1471" s="11" t="s">
        <v>440</v>
      </c>
      <c r="M1471" s="11" t="s">
        <v>1509</v>
      </c>
      <c r="N1471" s="10">
        <f t="shared" si="49"/>
        <v>242485.47280000002</v>
      </c>
      <c r="O1471" s="10">
        <v>169739.82460000002</v>
      </c>
      <c r="P1471" s="10"/>
      <c r="Q1471" s="10"/>
      <c r="R1471" s="10"/>
      <c r="S1471" s="10">
        <v>72745.648199999996</v>
      </c>
      <c r="T1471" s="10"/>
      <c r="U1471" s="10"/>
      <c r="V1471" s="10">
        <f t="shared" si="50"/>
        <v>242485.47280000002</v>
      </c>
      <c r="W1471" s="10"/>
      <c r="X1471" s="41"/>
      <c r="Y1471" s="41"/>
      <c r="Z1471" s="41"/>
      <c r="AA1471" s="41">
        <v>1</v>
      </c>
    </row>
    <row r="1472" spans="1:27" ht="39" x14ac:dyDescent="0.35">
      <c r="A1472" s="11">
        <v>1468</v>
      </c>
      <c r="B1472" s="16" t="s">
        <v>652</v>
      </c>
      <c r="C1472" s="16" t="s">
        <v>653</v>
      </c>
      <c r="D1472" s="11">
        <v>206</v>
      </c>
      <c r="E1472" s="18" t="s">
        <v>661</v>
      </c>
      <c r="F1472" s="19"/>
      <c r="G1472" s="11" t="s">
        <v>658</v>
      </c>
      <c r="H1472" s="15" t="s">
        <v>1507</v>
      </c>
      <c r="I1472" s="11"/>
      <c r="J1472" s="11" t="s">
        <v>166</v>
      </c>
      <c r="K1472" s="11"/>
      <c r="L1472" s="11" t="s">
        <v>440</v>
      </c>
      <c r="M1472" s="11" t="s">
        <v>1509</v>
      </c>
      <c r="N1472" s="10">
        <f t="shared" si="49"/>
        <v>4925853.3899999987</v>
      </c>
      <c r="O1472" s="10">
        <v>3448097.3305999991</v>
      </c>
      <c r="P1472" s="10"/>
      <c r="Q1472" s="10"/>
      <c r="R1472" s="10"/>
      <c r="S1472" s="10">
        <v>1477756.0593999999</v>
      </c>
      <c r="T1472" s="10"/>
      <c r="U1472" s="10"/>
      <c r="V1472" s="10">
        <f t="shared" si="50"/>
        <v>4925853.3899999987</v>
      </c>
      <c r="W1472" s="10"/>
      <c r="X1472" s="41"/>
      <c r="Y1472" s="41"/>
      <c r="Z1472" s="41"/>
      <c r="AA1472" s="41">
        <v>1</v>
      </c>
    </row>
    <row r="1473" spans="1:27" ht="91" x14ac:dyDescent="0.35">
      <c r="A1473" s="11">
        <v>1469</v>
      </c>
      <c r="B1473" s="16" t="s">
        <v>672</v>
      </c>
      <c r="C1473" s="16" t="s">
        <v>702</v>
      </c>
      <c r="D1473" s="11">
        <v>332</v>
      </c>
      <c r="E1473" s="18" t="s">
        <v>703</v>
      </c>
      <c r="F1473" s="19"/>
      <c r="G1473" s="11" t="s">
        <v>407</v>
      </c>
      <c r="H1473" s="15" t="s">
        <v>1508</v>
      </c>
      <c r="I1473" s="11"/>
      <c r="J1473" s="11" t="s">
        <v>166</v>
      </c>
      <c r="K1473" s="11"/>
      <c r="L1473" s="11" t="s">
        <v>440</v>
      </c>
      <c r="M1473" s="11" t="s">
        <v>1509</v>
      </c>
      <c r="N1473" s="10">
        <f t="shared" si="49"/>
        <v>127200</v>
      </c>
      <c r="O1473" s="10">
        <v>89040</v>
      </c>
      <c r="P1473" s="10"/>
      <c r="Q1473" s="10"/>
      <c r="R1473" s="10"/>
      <c r="S1473" s="10">
        <v>38160</v>
      </c>
      <c r="T1473" s="10"/>
      <c r="U1473" s="10"/>
      <c r="V1473" s="10">
        <f t="shared" si="50"/>
        <v>127200</v>
      </c>
      <c r="W1473" s="10"/>
      <c r="X1473" s="41"/>
      <c r="Y1473" s="41"/>
      <c r="Z1473" s="41"/>
      <c r="AA1473" s="41">
        <v>1</v>
      </c>
    </row>
    <row r="1474" spans="1:27" ht="36" customHeight="1" x14ac:dyDescent="0.35">
      <c r="A1474" s="11">
        <v>1470</v>
      </c>
      <c r="B1474" s="16" t="s">
        <v>672</v>
      </c>
      <c r="C1474" s="16" t="s">
        <v>695</v>
      </c>
      <c r="D1474" s="11">
        <v>317</v>
      </c>
      <c r="E1474" s="32" t="s">
        <v>700</v>
      </c>
      <c r="F1474" s="19"/>
      <c r="G1474" s="11" t="s">
        <v>701</v>
      </c>
      <c r="H1474" s="15" t="s">
        <v>1510</v>
      </c>
      <c r="I1474" s="11"/>
      <c r="J1474" s="13" t="s">
        <v>1423</v>
      </c>
      <c r="K1474" s="11"/>
      <c r="L1474" s="11" t="s">
        <v>432</v>
      </c>
      <c r="M1474" s="11" t="s">
        <v>1301</v>
      </c>
      <c r="N1474" s="10">
        <f t="shared" si="49"/>
        <v>121871.88</v>
      </c>
      <c r="O1474" s="41">
        <v>97497.5</v>
      </c>
      <c r="P1474" s="10"/>
      <c r="Q1474" s="10"/>
      <c r="R1474" s="10"/>
      <c r="S1474" s="10">
        <v>24374.38</v>
      </c>
      <c r="T1474" s="10"/>
      <c r="U1474" s="10"/>
      <c r="V1474" s="10">
        <f t="shared" si="50"/>
        <v>121871.88</v>
      </c>
      <c r="W1474" s="10"/>
      <c r="X1474" s="41"/>
      <c r="Y1474" s="41"/>
      <c r="Z1474" s="41"/>
      <c r="AA1474" s="41">
        <v>1</v>
      </c>
    </row>
    <row r="1475" spans="1:27" ht="36" customHeight="1" x14ac:dyDescent="0.35">
      <c r="A1475" s="11">
        <v>1471</v>
      </c>
      <c r="B1475" s="16" t="s">
        <v>672</v>
      </c>
      <c r="C1475" s="16" t="s">
        <v>702</v>
      </c>
      <c r="D1475" s="11">
        <v>336</v>
      </c>
      <c r="E1475" s="18" t="s">
        <v>704</v>
      </c>
      <c r="F1475" s="19"/>
      <c r="G1475" s="11" t="s">
        <v>407</v>
      </c>
      <c r="H1475" s="15" t="s">
        <v>1511</v>
      </c>
      <c r="I1475" s="11"/>
      <c r="J1475" s="13" t="s">
        <v>1526</v>
      </c>
      <c r="K1475" s="11"/>
      <c r="L1475" s="11" t="s">
        <v>432</v>
      </c>
      <c r="M1475" s="11" t="s">
        <v>1301</v>
      </c>
      <c r="N1475" s="10">
        <f t="shared" si="49"/>
        <v>420000</v>
      </c>
      <c r="O1475" s="41">
        <v>336000</v>
      </c>
      <c r="P1475" s="10"/>
      <c r="Q1475" s="10"/>
      <c r="R1475" s="10"/>
      <c r="S1475" s="10">
        <v>84000</v>
      </c>
      <c r="T1475" s="10"/>
      <c r="U1475" s="10"/>
      <c r="V1475" s="10">
        <f t="shared" si="50"/>
        <v>420000</v>
      </c>
      <c r="W1475" s="10"/>
      <c r="X1475" s="41"/>
      <c r="Y1475" s="41"/>
      <c r="Z1475" s="41"/>
      <c r="AA1475" s="41">
        <v>1</v>
      </c>
    </row>
    <row r="1476" spans="1:27" ht="36" customHeight="1" x14ac:dyDescent="0.35">
      <c r="A1476" s="11">
        <v>1472</v>
      </c>
      <c r="B1476" s="11" t="s">
        <v>672</v>
      </c>
      <c r="C1476" s="11" t="s">
        <v>673</v>
      </c>
      <c r="D1476" s="11">
        <v>285</v>
      </c>
      <c r="E1476" s="15" t="s">
        <v>687</v>
      </c>
      <c r="F1476" s="19"/>
      <c r="G1476" s="11" t="s">
        <v>688</v>
      </c>
      <c r="H1476" s="15" t="s">
        <v>1512</v>
      </c>
      <c r="I1476" s="11"/>
      <c r="J1476" s="13" t="s">
        <v>1423</v>
      </c>
      <c r="K1476" s="11"/>
      <c r="L1476" s="11" t="s">
        <v>432</v>
      </c>
      <c r="M1476" s="11" t="s">
        <v>1301</v>
      </c>
      <c r="N1476" s="10">
        <f t="shared" si="49"/>
        <v>265988</v>
      </c>
      <c r="O1476" s="41">
        <v>212790.39999999999</v>
      </c>
      <c r="P1476" s="10"/>
      <c r="Q1476" s="10"/>
      <c r="R1476" s="10"/>
      <c r="S1476" s="10">
        <v>53197.599999999999</v>
      </c>
      <c r="T1476" s="10"/>
      <c r="U1476" s="10"/>
      <c r="V1476" s="10">
        <f t="shared" si="50"/>
        <v>265988</v>
      </c>
      <c r="W1476" s="10"/>
      <c r="X1476" s="41"/>
      <c r="Y1476" s="41"/>
      <c r="Z1476" s="41"/>
      <c r="AA1476" s="41">
        <v>1</v>
      </c>
    </row>
    <row r="1477" spans="1:27" ht="36" customHeight="1" x14ac:dyDescent="0.35">
      <c r="A1477" s="11">
        <v>1473</v>
      </c>
      <c r="B1477" s="16" t="s">
        <v>708</v>
      </c>
      <c r="C1477" s="16" t="s">
        <v>715</v>
      </c>
      <c r="D1477" s="11">
        <v>383</v>
      </c>
      <c r="E1477" s="18" t="s">
        <v>720</v>
      </c>
      <c r="F1477" s="19"/>
      <c r="G1477" s="11" t="s">
        <v>72</v>
      </c>
      <c r="H1477" s="15" t="s">
        <v>1513</v>
      </c>
      <c r="I1477" s="11"/>
      <c r="J1477" s="13" t="s">
        <v>434</v>
      </c>
      <c r="K1477" s="11"/>
      <c r="L1477" s="11" t="s">
        <v>432</v>
      </c>
      <c r="M1477" s="11" t="s">
        <v>1301</v>
      </c>
      <c r="N1477" s="10">
        <f t="shared" si="49"/>
        <v>90789.400000000009</v>
      </c>
      <c r="O1477" s="41">
        <v>72631.520000000004</v>
      </c>
      <c r="P1477" s="10"/>
      <c r="Q1477" s="10"/>
      <c r="R1477" s="10"/>
      <c r="S1477" s="10">
        <v>18157.88</v>
      </c>
      <c r="T1477" s="10"/>
      <c r="U1477" s="10"/>
      <c r="V1477" s="10">
        <f t="shared" si="50"/>
        <v>90789.400000000009</v>
      </c>
      <c r="W1477" s="10"/>
      <c r="X1477" s="41"/>
      <c r="Y1477" s="41"/>
      <c r="Z1477" s="41"/>
      <c r="AA1477" s="41">
        <v>1</v>
      </c>
    </row>
    <row r="1478" spans="1:27" ht="36" customHeight="1" x14ac:dyDescent="0.35">
      <c r="A1478" s="11">
        <v>1474</v>
      </c>
      <c r="B1478" s="16" t="s">
        <v>672</v>
      </c>
      <c r="C1478" s="16" t="s">
        <v>695</v>
      </c>
      <c r="D1478" s="11">
        <v>314</v>
      </c>
      <c r="E1478" s="18" t="s">
        <v>696</v>
      </c>
      <c r="F1478" s="19"/>
      <c r="G1478" s="11" t="s">
        <v>179</v>
      </c>
      <c r="H1478" s="15" t="s">
        <v>1514</v>
      </c>
      <c r="I1478" s="11"/>
      <c r="J1478" s="13" t="s">
        <v>1422</v>
      </c>
      <c r="K1478" s="11"/>
      <c r="L1478" s="11" t="s">
        <v>432</v>
      </c>
      <c r="M1478" s="11" t="s">
        <v>1301</v>
      </c>
      <c r="N1478" s="10">
        <f t="shared" si="49"/>
        <v>266550</v>
      </c>
      <c r="O1478" s="41">
        <v>213240</v>
      </c>
      <c r="P1478" s="10"/>
      <c r="Q1478" s="10"/>
      <c r="R1478" s="10">
        <v>53310</v>
      </c>
      <c r="S1478" s="10"/>
      <c r="T1478" s="10"/>
      <c r="U1478" s="10"/>
      <c r="V1478" s="10">
        <f t="shared" si="50"/>
        <v>266550</v>
      </c>
      <c r="W1478" s="10"/>
      <c r="X1478" s="41"/>
      <c r="Y1478" s="41"/>
      <c r="Z1478" s="41"/>
      <c r="AA1478" s="41">
        <v>1</v>
      </c>
    </row>
    <row r="1479" spans="1:27" ht="36" customHeight="1" x14ac:dyDescent="0.35">
      <c r="A1479" s="11">
        <v>1475</v>
      </c>
      <c r="B1479" s="27" t="s">
        <v>618</v>
      </c>
      <c r="C1479" s="11" t="s">
        <v>633</v>
      </c>
      <c r="D1479" s="11">
        <v>117</v>
      </c>
      <c r="E1479" s="28" t="s">
        <v>634</v>
      </c>
      <c r="F1479" s="19"/>
      <c r="G1479" s="11" t="s">
        <v>635</v>
      </c>
      <c r="H1479" s="15" t="s">
        <v>1871</v>
      </c>
      <c r="I1479" s="11"/>
      <c r="J1479" s="13" t="s">
        <v>1422</v>
      </c>
      <c r="K1479" s="11"/>
      <c r="L1479" s="11" t="s">
        <v>432</v>
      </c>
      <c r="M1479" s="11" t="s">
        <v>1301</v>
      </c>
      <c r="N1479" s="10">
        <f t="shared" si="49"/>
        <v>176210</v>
      </c>
      <c r="O1479" s="41">
        <v>140968</v>
      </c>
      <c r="P1479" s="10"/>
      <c r="Q1479" s="10"/>
      <c r="R1479" s="10">
        <v>35242</v>
      </c>
      <c r="S1479" s="10"/>
      <c r="T1479" s="10"/>
      <c r="U1479" s="10"/>
      <c r="V1479" s="10">
        <f t="shared" si="50"/>
        <v>176210</v>
      </c>
      <c r="W1479" s="10"/>
      <c r="X1479" s="41"/>
      <c r="Y1479" s="41"/>
      <c r="Z1479" s="41"/>
      <c r="AA1479" s="41">
        <v>1</v>
      </c>
    </row>
    <row r="1480" spans="1:27" ht="36" customHeight="1" x14ac:dyDescent="0.35">
      <c r="A1480" s="11">
        <v>1476</v>
      </c>
      <c r="B1480" s="16" t="s">
        <v>672</v>
      </c>
      <c r="C1480" s="16" t="s">
        <v>695</v>
      </c>
      <c r="D1480" s="11">
        <v>314</v>
      </c>
      <c r="E1480" s="18" t="s">
        <v>696</v>
      </c>
      <c r="F1480" s="19"/>
      <c r="G1480" s="11" t="s">
        <v>179</v>
      </c>
      <c r="H1480" s="15" t="s">
        <v>1515</v>
      </c>
      <c r="I1480" s="11"/>
      <c r="J1480" s="13" t="s">
        <v>1422</v>
      </c>
      <c r="K1480" s="11"/>
      <c r="L1480" s="11" t="s">
        <v>432</v>
      </c>
      <c r="M1480" s="11" t="s">
        <v>1301</v>
      </c>
      <c r="N1480" s="10">
        <f t="shared" si="49"/>
        <v>313026</v>
      </c>
      <c r="O1480" s="41">
        <v>250420.8</v>
      </c>
      <c r="P1480" s="10"/>
      <c r="Q1480" s="10"/>
      <c r="R1480" s="10">
        <v>62605.2</v>
      </c>
      <c r="S1480" s="10"/>
      <c r="T1480" s="10"/>
      <c r="U1480" s="10"/>
      <c r="V1480" s="10">
        <f t="shared" si="50"/>
        <v>313026</v>
      </c>
      <c r="W1480" s="10"/>
      <c r="X1480" s="41"/>
      <c r="Y1480" s="41"/>
      <c r="Z1480" s="41"/>
      <c r="AA1480" s="41">
        <v>1</v>
      </c>
    </row>
    <row r="1481" spans="1:27" ht="36" customHeight="1" x14ac:dyDescent="0.35">
      <c r="A1481" s="11">
        <v>1477</v>
      </c>
      <c r="B1481" s="16" t="s">
        <v>672</v>
      </c>
      <c r="C1481" s="16" t="s">
        <v>695</v>
      </c>
      <c r="D1481" s="11">
        <v>314</v>
      </c>
      <c r="E1481" s="18" t="s">
        <v>696</v>
      </c>
      <c r="F1481" s="19"/>
      <c r="G1481" s="11" t="s">
        <v>179</v>
      </c>
      <c r="H1481" s="15" t="s">
        <v>1516</v>
      </c>
      <c r="I1481" s="11"/>
      <c r="J1481" s="13" t="s">
        <v>1526</v>
      </c>
      <c r="K1481" s="11"/>
      <c r="L1481" s="11" t="s">
        <v>432</v>
      </c>
      <c r="M1481" s="11" t="s">
        <v>1301</v>
      </c>
      <c r="N1481" s="10">
        <f t="shared" si="49"/>
        <v>300000</v>
      </c>
      <c r="O1481" s="41">
        <v>240000</v>
      </c>
      <c r="P1481" s="10"/>
      <c r="Q1481" s="10"/>
      <c r="R1481" s="10"/>
      <c r="S1481" s="10">
        <v>60000</v>
      </c>
      <c r="T1481" s="10"/>
      <c r="U1481" s="10"/>
      <c r="V1481" s="10">
        <f t="shared" si="50"/>
        <v>300000</v>
      </c>
      <c r="W1481" s="10"/>
      <c r="X1481" s="41"/>
      <c r="Y1481" s="41"/>
      <c r="Z1481" s="41"/>
      <c r="AA1481" s="41">
        <v>1</v>
      </c>
    </row>
    <row r="1482" spans="1:27" ht="36" customHeight="1" x14ac:dyDescent="0.35">
      <c r="A1482" s="11">
        <v>1478</v>
      </c>
      <c r="B1482" s="16" t="s">
        <v>672</v>
      </c>
      <c r="C1482" s="16" t="s">
        <v>673</v>
      </c>
      <c r="D1482" s="11">
        <v>291</v>
      </c>
      <c r="E1482" s="18" t="s">
        <v>693</v>
      </c>
      <c r="F1482" s="19"/>
      <c r="G1482" s="11" t="s">
        <v>407</v>
      </c>
      <c r="H1482" s="15" t="s">
        <v>1517</v>
      </c>
      <c r="I1482" s="11"/>
      <c r="J1482" s="13" t="s">
        <v>434</v>
      </c>
      <c r="K1482" s="11"/>
      <c r="L1482" s="11" t="s">
        <v>432</v>
      </c>
      <c r="M1482" s="11" t="s">
        <v>1301</v>
      </c>
      <c r="N1482" s="10">
        <f t="shared" si="49"/>
        <v>359300</v>
      </c>
      <c r="O1482" s="41">
        <v>287440</v>
      </c>
      <c r="P1482" s="10"/>
      <c r="Q1482" s="10"/>
      <c r="R1482" s="10"/>
      <c r="S1482" s="10">
        <v>71860</v>
      </c>
      <c r="T1482" s="10"/>
      <c r="U1482" s="10"/>
      <c r="V1482" s="10">
        <f t="shared" si="50"/>
        <v>359300</v>
      </c>
      <c r="W1482" s="10"/>
      <c r="X1482" s="41"/>
      <c r="Y1482" s="41"/>
      <c r="Z1482" s="41"/>
      <c r="AA1482" s="41">
        <v>1</v>
      </c>
    </row>
    <row r="1483" spans="1:27" ht="36" customHeight="1" x14ac:dyDescent="0.35">
      <c r="A1483" s="11">
        <v>1479</v>
      </c>
      <c r="B1483" s="27" t="s">
        <v>618</v>
      </c>
      <c r="C1483" s="11" t="s">
        <v>633</v>
      </c>
      <c r="D1483" s="11">
        <v>117</v>
      </c>
      <c r="E1483" s="28" t="s">
        <v>634</v>
      </c>
      <c r="F1483" s="19"/>
      <c r="G1483" s="11" t="s">
        <v>635</v>
      </c>
      <c r="H1483" s="15" t="s">
        <v>1518</v>
      </c>
      <c r="I1483" s="11"/>
      <c r="J1483" s="13" t="s">
        <v>90</v>
      </c>
      <c r="K1483" s="11"/>
      <c r="L1483" s="11" t="s">
        <v>432</v>
      </c>
      <c r="M1483" s="11" t="s">
        <v>1301</v>
      </c>
      <c r="N1483" s="10">
        <f t="shared" si="49"/>
        <v>46910</v>
      </c>
      <c r="O1483" s="41">
        <v>37528</v>
      </c>
      <c r="P1483" s="10"/>
      <c r="Q1483" s="10">
        <v>9382</v>
      </c>
      <c r="R1483" s="10"/>
      <c r="S1483" s="10"/>
      <c r="T1483" s="10"/>
      <c r="U1483" s="10"/>
      <c r="V1483" s="10">
        <f t="shared" si="50"/>
        <v>46910</v>
      </c>
      <c r="W1483" s="10"/>
      <c r="X1483" s="41"/>
      <c r="Y1483" s="41"/>
      <c r="Z1483" s="41"/>
      <c r="AA1483" s="41">
        <v>1</v>
      </c>
    </row>
    <row r="1484" spans="1:27" ht="36" customHeight="1" x14ac:dyDescent="0.35">
      <c r="A1484" s="11">
        <v>1480</v>
      </c>
      <c r="B1484" s="11" t="s">
        <v>708</v>
      </c>
      <c r="C1484" s="11" t="s">
        <v>709</v>
      </c>
      <c r="D1484" s="11">
        <v>367</v>
      </c>
      <c r="E1484" s="15" t="s">
        <v>710</v>
      </c>
      <c r="F1484" s="19"/>
      <c r="G1484" s="11" t="s">
        <v>711</v>
      </c>
      <c r="H1484" s="15" t="s">
        <v>1519</v>
      </c>
      <c r="I1484" s="11"/>
      <c r="J1484" s="13" t="s">
        <v>90</v>
      </c>
      <c r="K1484" s="11"/>
      <c r="L1484" s="11" t="s">
        <v>432</v>
      </c>
      <c r="M1484" s="11" t="s">
        <v>1301</v>
      </c>
      <c r="N1484" s="10">
        <f t="shared" si="49"/>
        <v>36305</v>
      </c>
      <c r="O1484" s="41">
        <v>29044</v>
      </c>
      <c r="P1484" s="10"/>
      <c r="Q1484" s="10">
        <v>7261</v>
      </c>
      <c r="R1484" s="10"/>
      <c r="S1484" s="10"/>
      <c r="T1484" s="10"/>
      <c r="U1484" s="10"/>
      <c r="V1484" s="10">
        <f t="shared" si="50"/>
        <v>36305</v>
      </c>
      <c r="W1484" s="10"/>
      <c r="X1484" s="41"/>
      <c r="Y1484" s="41"/>
      <c r="Z1484" s="41"/>
      <c r="AA1484" s="41">
        <v>1</v>
      </c>
    </row>
    <row r="1485" spans="1:27" ht="36" customHeight="1" x14ac:dyDescent="0.35">
      <c r="A1485" s="11">
        <v>1481</v>
      </c>
      <c r="B1485" s="11" t="s">
        <v>708</v>
      </c>
      <c r="C1485" s="11" t="s">
        <v>709</v>
      </c>
      <c r="D1485" s="11">
        <v>370</v>
      </c>
      <c r="E1485" s="15" t="s">
        <v>714</v>
      </c>
      <c r="F1485" s="19"/>
      <c r="G1485" s="11" t="s">
        <v>72</v>
      </c>
      <c r="H1485" s="15" t="s">
        <v>1520</v>
      </c>
      <c r="I1485" s="11"/>
      <c r="J1485" s="13" t="s">
        <v>1422</v>
      </c>
      <c r="K1485" s="11"/>
      <c r="L1485" s="11" t="s">
        <v>432</v>
      </c>
      <c r="M1485" s="11" t="s">
        <v>1301</v>
      </c>
      <c r="N1485" s="10">
        <f t="shared" si="49"/>
        <v>48340</v>
      </c>
      <c r="O1485" s="41">
        <v>38672</v>
      </c>
      <c r="P1485" s="10"/>
      <c r="Q1485" s="10"/>
      <c r="R1485" s="10">
        <v>9668</v>
      </c>
      <c r="S1485" s="10"/>
      <c r="T1485" s="10"/>
      <c r="U1485" s="10"/>
      <c r="V1485" s="10">
        <f t="shared" si="50"/>
        <v>48340</v>
      </c>
      <c r="W1485" s="10"/>
      <c r="X1485" s="41"/>
      <c r="Y1485" s="41"/>
      <c r="Z1485" s="41"/>
      <c r="AA1485" s="41">
        <v>1</v>
      </c>
    </row>
    <row r="1486" spans="1:27" ht="36" customHeight="1" x14ac:dyDescent="0.35">
      <c r="A1486" s="11">
        <v>1482</v>
      </c>
      <c r="B1486" s="11" t="s">
        <v>708</v>
      </c>
      <c r="C1486" s="11" t="s">
        <v>709</v>
      </c>
      <c r="D1486" s="11">
        <v>370</v>
      </c>
      <c r="E1486" s="15" t="s">
        <v>714</v>
      </c>
      <c r="F1486" s="19"/>
      <c r="G1486" s="11" t="s">
        <v>72</v>
      </c>
      <c r="H1486" s="15" t="s">
        <v>1521</v>
      </c>
      <c r="I1486" s="11"/>
      <c r="J1486" s="13" t="s">
        <v>90</v>
      </c>
      <c r="K1486" s="11"/>
      <c r="L1486" s="11" t="s">
        <v>432</v>
      </c>
      <c r="M1486" s="11" t="s">
        <v>1301</v>
      </c>
      <c r="N1486" s="10">
        <f t="shared" si="49"/>
        <v>41020</v>
      </c>
      <c r="O1486" s="41">
        <v>32816</v>
      </c>
      <c r="P1486" s="10"/>
      <c r="Q1486" s="10">
        <v>8204</v>
      </c>
      <c r="R1486" s="10"/>
      <c r="S1486" s="10"/>
      <c r="T1486" s="10"/>
      <c r="U1486" s="10"/>
      <c r="V1486" s="10">
        <f t="shared" si="50"/>
        <v>41020</v>
      </c>
      <c r="W1486" s="10"/>
      <c r="X1486" s="41"/>
      <c r="Y1486" s="41"/>
      <c r="Z1486" s="41"/>
      <c r="AA1486" s="41">
        <v>1</v>
      </c>
    </row>
    <row r="1487" spans="1:27" ht="36" customHeight="1" x14ac:dyDescent="0.35">
      <c r="A1487" s="11">
        <v>1483</v>
      </c>
      <c r="B1487" s="11" t="s">
        <v>672</v>
      </c>
      <c r="C1487" s="11" t="s">
        <v>673</v>
      </c>
      <c r="D1487" s="11">
        <v>283</v>
      </c>
      <c r="E1487" s="15" t="s">
        <v>1353</v>
      </c>
      <c r="F1487" s="19"/>
      <c r="G1487" s="11" t="s">
        <v>2385</v>
      </c>
      <c r="H1487" s="15" t="s">
        <v>1522</v>
      </c>
      <c r="I1487" s="11"/>
      <c r="J1487" s="13" t="s">
        <v>90</v>
      </c>
      <c r="K1487" s="11"/>
      <c r="L1487" s="11" t="s">
        <v>432</v>
      </c>
      <c r="M1487" s="11" t="s">
        <v>1301</v>
      </c>
      <c r="N1487" s="10">
        <f t="shared" si="49"/>
        <v>193803.25</v>
      </c>
      <c r="O1487" s="41">
        <v>155042.6</v>
      </c>
      <c r="P1487" s="10"/>
      <c r="Q1487" s="10">
        <v>38760.65</v>
      </c>
      <c r="R1487" s="10"/>
      <c r="S1487" s="10"/>
      <c r="T1487" s="10"/>
      <c r="U1487" s="10"/>
      <c r="V1487" s="10">
        <f t="shared" si="50"/>
        <v>193803.25</v>
      </c>
      <c r="W1487" s="10"/>
      <c r="X1487" s="41"/>
      <c r="Y1487" s="41"/>
      <c r="Z1487" s="41"/>
      <c r="AA1487" s="41">
        <v>1</v>
      </c>
    </row>
    <row r="1488" spans="1:27" ht="36" customHeight="1" x14ac:dyDescent="0.35">
      <c r="A1488" s="11">
        <v>1484</v>
      </c>
      <c r="B1488" s="16" t="s">
        <v>672</v>
      </c>
      <c r="C1488" s="16" t="s">
        <v>673</v>
      </c>
      <c r="D1488" s="11">
        <v>292</v>
      </c>
      <c r="E1488" s="18" t="s">
        <v>694</v>
      </c>
      <c r="F1488" s="19"/>
      <c r="G1488" s="11" t="s">
        <v>407</v>
      </c>
      <c r="H1488" s="15" t="s">
        <v>1523</v>
      </c>
      <c r="I1488" s="11"/>
      <c r="J1488" s="13" t="s">
        <v>434</v>
      </c>
      <c r="K1488" s="11"/>
      <c r="L1488" s="11" t="s">
        <v>432</v>
      </c>
      <c r="M1488" s="11" t="s">
        <v>1301</v>
      </c>
      <c r="N1488" s="10">
        <f t="shared" si="49"/>
        <v>148700.79999999999</v>
      </c>
      <c r="O1488" s="41">
        <v>118960.64</v>
      </c>
      <c r="P1488" s="10"/>
      <c r="Q1488" s="10"/>
      <c r="R1488" s="10"/>
      <c r="S1488" s="10">
        <v>29740.16</v>
      </c>
      <c r="T1488" s="10"/>
      <c r="U1488" s="10"/>
      <c r="V1488" s="10">
        <f t="shared" si="50"/>
        <v>148700.79999999999</v>
      </c>
      <c r="W1488" s="10"/>
      <c r="X1488" s="41"/>
      <c r="Y1488" s="41"/>
      <c r="Z1488" s="41"/>
      <c r="AA1488" s="41">
        <v>1</v>
      </c>
    </row>
    <row r="1489" spans="1:27" ht="36" customHeight="1" x14ac:dyDescent="0.35">
      <c r="A1489" s="11">
        <v>1485</v>
      </c>
      <c r="B1489" s="16" t="s">
        <v>672</v>
      </c>
      <c r="C1489" s="16" t="s">
        <v>673</v>
      </c>
      <c r="D1489" s="11">
        <v>284</v>
      </c>
      <c r="E1489" s="18" t="s">
        <v>686</v>
      </c>
      <c r="F1489" s="19"/>
      <c r="G1489" s="11" t="s">
        <v>407</v>
      </c>
      <c r="H1489" s="15" t="s">
        <v>1524</v>
      </c>
      <c r="I1489" s="11"/>
      <c r="J1489" s="13" t="s">
        <v>434</v>
      </c>
      <c r="K1489" s="11"/>
      <c r="L1489" s="11" t="s">
        <v>432</v>
      </c>
      <c r="M1489" s="11" t="s">
        <v>1301</v>
      </c>
      <c r="N1489" s="10">
        <f t="shared" si="49"/>
        <v>150000</v>
      </c>
      <c r="O1489" s="41">
        <v>120000</v>
      </c>
      <c r="P1489" s="10"/>
      <c r="Q1489" s="10"/>
      <c r="R1489" s="10"/>
      <c r="S1489" s="10">
        <v>30000</v>
      </c>
      <c r="T1489" s="10"/>
      <c r="U1489" s="10"/>
      <c r="V1489" s="10">
        <f t="shared" si="50"/>
        <v>150000</v>
      </c>
      <c r="W1489" s="10"/>
      <c r="X1489" s="41"/>
      <c r="Y1489" s="41"/>
      <c r="Z1489" s="41"/>
      <c r="AA1489" s="41">
        <v>1</v>
      </c>
    </row>
    <row r="1490" spans="1:27" ht="36" customHeight="1" x14ac:dyDescent="0.35">
      <c r="A1490" s="11">
        <v>1486</v>
      </c>
      <c r="B1490" s="11" t="s">
        <v>672</v>
      </c>
      <c r="C1490" s="11" t="s">
        <v>673</v>
      </c>
      <c r="D1490" s="11">
        <v>285</v>
      </c>
      <c r="E1490" s="15" t="s">
        <v>687</v>
      </c>
      <c r="F1490" s="19"/>
      <c r="G1490" s="11" t="s">
        <v>688</v>
      </c>
      <c r="H1490" s="15" t="s">
        <v>1525</v>
      </c>
      <c r="I1490" s="11"/>
      <c r="J1490" s="13" t="s">
        <v>434</v>
      </c>
      <c r="K1490" s="11"/>
      <c r="L1490" s="11" t="s">
        <v>432</v>
      </c>
      <c r="M1490" s="11" t="s">
        <v>1301</v>
      </c>
      <c r="N1490" s="10">
        <f t="shared" ref="N1490:N1553" si="51">SUM(O1490:S1490)</f>
        <v>213296</v>
      </c>
      <c r="O1490" s="41">
        <v>170636.79999999999</v>
      </c>
      <c r="P1490" s="10"/>
      <c r="Q1490" s="10"/>
      <c r="R1490" s="10"/>
      <c r="S1490" s="10">
        <v>42659.199999999997</v>
      </c>
      <c r="T1490" s="10"/>
      <c r="U1490" s="10"/>
      <c r="V1490" s="10">
        <f t="shared" si="50"/>
        <v>213296</v>
      </c>
      <c r="W1490" s="10"/>
      <c r="X1490" s="41"/>
      <c r="Y1490" s="41"/>
      <c r="Z1490" s="41"/>
      <c r="AA1490" s="41">
        <v>1</v>
      </c>
    </row>
    <row r="1491" spans="1:27" ht="78" x14ac:dyDescent="0.35">
      <c r="A1491" s="11">
        <v>1487</v>
      </c>
      <c r="B1491" s="11" t="s">
        <v>672</v>
      </c>
      <c r="C1491" s="11" t="s">
        <v>673</v>
      </c>
      <c r="D1491" s="11">
        <v>281</v>
      </c>
      <c r="E1491" s="15" t="s">
        <v>674</v>
      </c>
      <c r="F1491" s="19"/>
      <c r="G1491" s="11" t="s">
        <v>683</v>
      </c>
      <c r="H1491" s="15" t="s">
        <v>1285</v>
      </c>
      <c r="I1491" s="11"/>
      <c r="J1491" s="13" t="s">
        <v>63</v>
      </c>
      <c r="K1491" s="11"/>
      <c r="L1491" s="11" t="s">
        <v>432</v>
      </c>
      <c r="M1491" s="11" t="s">
        <v>1187</v>
      </c>
      <c r="N1491" s="10">
        <f t="shared" si="51"/>
        <v>1008453</v>
      </c>
      <c r="O1491" s="10">
        <v>254539</v>
      </c>
      <c r="P1491" s="10">
        <v>753914</v>
      </c>
      <c r="Q1491" s="10"/>
      <c r="R1491" s="10"/>
      <c r="S1491" s="10"/>
      <c r="T1491" s="10"/>
      <c r="U1491" s="10"/>
      <c r="V1491" s="10">
        <f t="shared" si="50"/>
        <v>1008453</v>
      </c>
      <c r="W1491" s="10"/>
      <c r="X1491" s="41"/>
      <c r="Y1491" s="41"/>
      <c r="Z1491" s="41"/>
      <c r="AA1491" s="41">
        <v>1</v>
      </c>
    </row>
    <row r="1492" spans="1:27" ht="78" x14ac:dyDescent="0.35">
      <c r="A1492" s="11">
        <v>1488</v>
      </c>
      <c r="B1492" s="11" t="s">
        <v>672</v>
      </c>
      <c r="C1492" s="11" t="s">
        <v>673</v>
      </c>
      <c r="D1492" s="11">
        <v>281</v>
      </c>
      <c r="E1492" s="15" t="s">
        <v>674</v>
      </c>
      <c r="F1492" s="19"/>
      <c r="G1492" s="11" t="s">
        <v>683</v>
      </c>
      <c r="H1492" s="15" t="s">
        <v>1263</v>
      </c>
      <c r="I1492" s="11"/>
      <c r="J1492" s="13" t="s">
        <v>434</v>
      </c>
      <c r="K1492" s="11"/>
      <c r="L1492" s="11" t="s">
        <v>432</v>
      </c>
      <c r="M1492" s="11" t="s">
        <v>1187</v>
      </c>
      <c r="N1492" s="10">
        <f t="shared" si="51"/>
        <v>2471875</v>
      </c>
      <c r="O1492" s="10">
        <v>2471875</v>
      </c>
      <c r="P1492" s="10"/>
      <c r="Q1492" s="10"/>
      <c r="R1492" s="10"/>
      <c r="S1492" s="10"/>
      <c r="T1492" s="10"/>
      <c r="U1492" s="10"/>
      <c r="V1492" s="10">
        <f t="shared" si="50"/>
        <v>2471875</v>
      </c>
      <c r="W1492" s="10"/>
      <c r="X1492" s="41"/>
      <c r="Y1492" s="41"/>
      <c r="Z1492" s="41"/>
      <c r="AA1492" s="41">
        <v>1</v>
      </c>
    </row>
    <row r="1493" spans="1:27" ht="91" x14ac:dyDescent="0.35">
      <c r="A1493" s="11">
        <v>1489</v>
      </c>
      <c r="B1493" s="16" t="s">
        <v>672</v>
      </c>
      <c r="C1493" s="16" t="s">
        <v>673</v>
      </c>
      <c r="D1493" s="11">
        <v>284</v>
      </c>
      <c r="E1493" s="18" t="s">
        <v>686</v>
      </c>
      <c r="F1493" s="19"/>
      <c r="G1493" s="11" t="s">
        <v>407</v>
      </c>
      <c r="H1493" s="15" t="s">
        <v>1527</v>
      </c>
      <c r="I1493" s="11"/>
      <c r="J1493" s="13" t="s">
        <v>434</v>
      </c>
      <c r="K1493" s="11"/>
      <c r="L1493" s="11" t="s">
        <v>432</v>
      </c>
      <c r="M1493" s="11" t="s">
        <v>1187</v>
      </c>
      <c r="N1493" s="10">
        <f t="shared" si="51"/>
        <v>46187.5</v>
      </c>
      <c r="O1493" s="10">
        <v>46187.5</v>
      </c>
      <c r="P1493" s="10"/>
      <c r="Q1493" s="10"/>
      <c r="R1493" s="10"/>
      <c r="S1493" s="10"/>
      <c r="T1493" s="10"/>
      <c r="U1493" s="10"/>
      <c r="V1493" s="10">
        <f t="shared" si="50"/>
        <v>46187.5</v>
      </c>
      <c r="W1493" s="10"/>
      <c r="X1493" s="41"/>
      <c r="Y1493" s="41"/>
      <c r="Z1493" s="41"/>
      <c r="AA1493" s="41">
        <v>1</v>
      </c>
    </row>
    <row r="1494" spans="1:27" ht="91" x14ac:dyDescent="0.35">
      <c r="A1494" s="11">
        <v>1490</v>
      </c>
      <c r="B1494" s="16" t="s">
        <v>672</v>
      </c>
      <c r="C1494" s="16" t="s">
        <v>673</v>
      </c>
      <c r="D1494" s="11">
        <v>284</v>
      </c>
      <c r="E1494" s="18" t="s">
        <v>686</v>
      </c>
      <c r="F1494" s="19"/>
      <c r="G1494" s="11" t="s">
        <v>407</v>
      </c>
      <c r="H1494" s="15" t="s">
        <v>1528</v>
      </c>
      <c r="I1494" s="11"/>
      <c r="J1494" s="11" t="s">
        <v>63</v>
      </c>
      <c r="K1494" s="11"/>
      <c r="L1494" s="11" t="s">
        <v>432</v>
      </c>
      <c r="M1494" s="11" t="s">
        <v>1187</v>
      </c>
      <c r="N1494" s="10">
        <f t="shared" si="51"/>
        <v>20000</v>
      </c>
      <c r="O1494" s="10">
        <v>6000</v>
      </c>
      <c r="P1494" s="10">
        <v>14000</v>
      </c>
      <c r="Q1494" s="10"/>
      <c r="R1494" s="10"/>
      <c r="S1494" s="10"/>
      <c r="T1494" s="10"/>
      <c r="U1494" s="10"/>
      <c r="V1494" s="10">
        <f t="shared" si="50"/>
        <v>20000</v>
      </c>
      <c r="W1494" s="10"/>
      <c r="X1494" s="41"/>
      <c r="Y1494" s="41"/>
      <c r="Z1494" s="41"/>
      <c r="AA1494" s="41">
        <v>1</v>
      </c>
    </row>
    <row r="1495" spans="1:27" ht="78" x14ac:dyDescent="0.35">
      <c r="A1495" s="11">
        <v>1491</v>
      </c>
      <c r="B1495" s="11" t="s">
        <v>672</v>
      </c>
      <c r="C1495" s="11" t="s">
        <v>673</v>
      </c>
      <c r="D1495" s="11">
        <v>285</v>
      </c>
      <c r="E1495" s="15" t="s">
        <v>687</v>
      </c>
      <c r="F1495" s="19"/>
      <c r="G1495" s="11" t="s">
        <v>688</v>
      </c>
      <c r="H1495" s="15" t="s">
        <v>1529</v>
      </c>
      <c r="I1495" s="11"/>
      <c r="J1495" s="11" t="s">
        <v>1424</v>
      </c>
      <c r="K1495" s="11"/>
      <c r="L1495" s="11" t="s">
        <v>432</v>
      </c>
      <c r="M1495" s="11" t="s">
        <v>1187</v>
      </c>
      <c r="N1495" s="10">
        <f t="shared" si="51"/>
        <v>180245</v>
      </c>
      <c r="O1495" s="10">
        <v>180245</v>
      </c>
      <c r="P1495" s="10"/>
      <c r="Q1495" s="10"/>
      <c r="R1495" s="10"/>
      <c r="S1495" s="10"/>
      <c r="T1495" s="10"/>
      <c r="U1495" s="10"/>
      <c r="V1495" s="10">
        <f t="shared" si="50"/>
        <v>180245</v>
      </c>
      <c r="W1495" s="10"/>
      <c r="X1495" s="41"/>
      <c r="Y1495" s="41"/>
      <c r="Z1495" s="41"/>
      <c r="AA1495" s="41">
        <v>1</v>
      </c>
    </row>
    <row r="1496" spans="1:27" ht="78" x14ac:dyDescent="0.35">
      <c r="A1496" s="11">
        <v>1492</v>
      </c>
      <c r="B1496" s="11" t="s">
        <v>672</v>
      </c>
      <c r="C1496" s="11" t="s">
        <v>673</v>
      </c>
      <c r="D1496" s="11">
        <v>285</v>
      </c>
      <c r="E1496" s="15" t="s">
        <v>687</v>
      </c>
      <c r="F1496" s="19"/>
      <c r="G1496" s="11" t="s">
        <v>688</v>
      </c>
      <c r="H1496" s="15" t="s">
        <v>1530</v>
      </c>
      <c r="I1496" s="11"/>
      <c r="J1496" s="11" t="s">
        <v>434</v>
      </c>
      <c r="K1496" s="11"/>
      <c r="L1496" s="11" t="s">
        <v>432</v>
      </c>
      <c r="M1496" s="11" t="s">
        <v>1187</v>
      </c>
      <c r="N1496" s="10">
        <f t="shared" si="51"/>
        <v>439375</v>
      </c>
      <c r="O1496" s="10">
        <v>439375</v>
      </c>
      <c r="P1496" s="10"/>
      <c r="Q1496" s="10"/>
      <c r="R1496" s="10"/>
      <c r="S1496" s="10"/>
      <c r="T1496" s="10"/>
      <c r="U1496" s="10"/>
      <c r="V1496" s="10">
        <f t="shared" si="50"/>
        <v>439375</v>
      </c>
      <c r="W1496" s="10"/>
      <c r="X1496" s="41"/>
      <c r="Y1496" s="41"/>
      <c r="Z1496" s="41"/>
      <c r="AA1496" s="41">
        <v>1</v>
      </c>
    </row>
    <row r="1497" spans="1:27" ht="78" x14ac:dyDescent="0.35">
      <c r="A1497" s="11">
        <v>1493</v>
      </c>
      <c r="B1497" s="11" t="s">
        <v>672</v>
      </c>
      <c r="C1497" s="11" t="s">
        <v>673</v>
      </c>
      <c r="D1497" s="11">
        <v>285</v>
      </c>
      <c r="E1497" s="15" t="s">
        <v>687</v>
      </c>
      <c r="F1497" s="19"/>
      <c r="G1497" s="11" t="s">
        <v>688</v>
      </c>
      <c r="H1497" s="15" t="s">
        <v>1245</v>
      </c>
      <c r="I1497" s="11"/>
      <c r="J1497" s="11" t="s">
        <v>1422</v>
      </c>
      <c r="K1497" s="11"/>
      <c r="L1497" s="11" t="s">
        <v>432</v>
      </c>
      <c r="M1497" s="11" t="s">
        <v>1187</v>
      </c>
      <c r="N1497" s="10">
        <f t="shared" si="51"/>
        <v>211250</v>
      </c>
      <c r="O1497" s="10">
        <v>211250</v>
      </c>
      <c r="P1497" s="10"/>
      <c r="Q1497" s="10"/>
      <c r="R1497" s="10"/>
      <c r="S1497" s="10"/>
      <c r="T1497" s="10"/>
      <c r="U1497" s="10"/>
      <c r="V1497" s="10">
        <f t="shared" si="50"/>
        <v>211250</v>
      </c>
      <c r="W1497" s="10"/>
      <c r="X1497" s="41"/>
      <c r="Y1497" s="41"/>
      <c r="Z1497" s="41"/>
      <c r="AA1497" s="41">
        <v>1</v>
      </c>
    </row>
    <row r="1498" spans="1:27" ht="39" x14ac:dyDescent="0.35">
      <c r="A1498" s="11">
        <v>1494</v>
      </c>
      <c r="B1498" s="11" t="s">
        <v>672</v>
      </c>
      <c r="C1498" s="11" t="s">
        <v>673</v>
      </c>
      <c r="D1498" s="11">
        <v>286</v>
      </c>
      <c r="E1498" s="40" t="s">
        <v>1877</v>
      </c>
      <c r="F1498" s="19"/>
      <c r="G1498" s="11" t="s">
        <v>407</v>
      </c>
      <c r="H1498" s="15" t="s">
        <v>1531</v>
      </c>
      <c r="I1498" s="11"/>
      <c r="J1498" s="11" t="s">
        <v>90</v>
      </c>
      <c r="K1498" s="11"/>
      <c r="L1498" s="11" t="s">
        <v>432</v>
      </c>
      <c r="M1498" s="11" t="s">
        <v>1187</v>
      </c>
      <c r="N1498" s="10">
        <f t="shared" si="51"/>
        <v>201875</v>
      </c>
      <c r="O1498" s="10">
        <v>201875</v>
      </c>
      <c r="P1498" s="10"/>
      <c r="Q1498" s="10"/>
      <c r="R1498" s="10"/>
      <c r="S1498" s="10"/>
      <c r="T1498" s="10"/>
      <c r="U1498" s="10"/>
      <c r="V1498" s="10">
        <f t="shared" si="50"/>
        <v>201875</v>
      </c>
      <c r="W1498" s="10"/>
      <c r="X1498" s="41"/>
      <c r="Y1498" s="41"/>
      <c r="Z1498" s="41"/>
      <c r="AA1498" s="41">
        <v>1</v>
      </c>
    </row>
    <row r="1499" spans="1:27" ht="117" x14ac:dyDescent="0.35">
      <c r="A1499" s="11">
        <v>1495</v>
      </c>
      <c r="B1499" s="16" t="s">
        <v>672</v>
      </c>
      <c r="C1499" s="16" t="s">
        <v>695</v>
      </c>
      <c r="D1499" s="11">
        <v>312</v>
      </c>
      <c r="E1499" s="18" t="s">
        <v>1857</v>
      </c>
      <c r="F1499" s="19"/>
      <c r="G1499" s="11" t="s">
        <v>179</v>
      </c>
      <c r="H1499" s="15" t="s">
        <v>1532</v>
      </c>
      <c r="I1499" s="11"/>
      <c r="J1499" s="11" t="s">
        <v>90</v>
      </c>
      <c r="K1499" s="11"/>
      <c r="L1499" s="11" t="s">
        <v>432</v>
      </c>
      <c r="M1499" s="11" t="s">
        <v>1187</v>
      </c>
      <c r="N1499" s="10">
        <f t="shared" si="51"/>
        <v>597882.5</v>
      </c>
      <c r="O1499" s="10">
        <v>597882.5</v>
      </c>
      <c r="P1499" s="10"/>
      <c r="Q1499" s="10"/>
      <c r="R1499" s="10"/>
      <c r="S1499" s="10"/>
      <c r="T1499" s="10"/>
      <c r="U1499" s="10"/>
      <c r="V1499" s="10">
        <f t="shared" si="50"/>
        <v>597882.5</v>
      </c>
      <c r="W1499" s="10"/>
      <c r="X1499" s="41"/>
      <c r="Y1499" s="41"/>
      <c r="Z1499" s="41"/>
      <c r="AA1499" s="41">
        <v>1</v>
      </c>
    </row>
    <row r="1500" spans="1:27" ht="65" x14ac:dyDescent="0.35">
      <c r="A1500" s="11">
        <v>1496</v>
      </c>
      <c r="B1500" s="16" t="s">
        <v>672</v>
      </c>
      <c r="C1500" s="16" t="s">
        <v>695</v>
      </c>
      <c r="D1500" s="11">
        <v>314</v>
      </c>
      <c r="E1500" s="18" t="s">
        <v>696</v>
      </c>
      <c r="F1500" s="19"/>
      <c r="G1500" s="11" t="s">
        <v>179</v>
      </c>
      <c r="H1500" s="15" t="s">
        <v>1298</v>
      </c>
      <c r="I1500" s="11"/>
      <c r="J1500" s="11" t="s">
        <v>1424</v>
      </c>
      <c r="K1500" s="11"/>
      <c r="L1500" s="11" t="s">
        <v>432</v>
      </c>
      <c r="M1500" s="11" t="s">
        <v>1187</v>
      </c>
      <c r="N1500" s="10">
        <f t="shared" si="51"/>
        <v>57962.5</v>
      </c>
      <c r="O1500" s="10">
        <v>57962.5</v>
      </c>
      <c r="P1500" s="10"/>
      <c r="Q1500" s="10"/>
      <c r="R1500" s="10"/>
      <c r="S1500" s="10"/>
      <c r="T1500" s="10"/>
      <c r="U1500" s="10"/>
      <c r="V1500" s="10">
        <f t="shared" si="50"/>
        <v>57962.5</v>
      </c>
      <c r="W1500" s="10"/>
      <c r="X1500" s="41"/>
      <c r="Y1500" s="41"/>
      <c r="Z1500" s="41"/>
      <c r="AA1500" s="41">
        <v>1</v>
      </c>
    </row>
    <row r="1501" spans="1:27" ht="65" x14ac:dyDescent="0.35">
      <c r="A1501" s="11">
        <v>1497</v>
      </c>
      <c r="B1501" s="16" t="s">
        <v>672</v>
      </c>
      <c r="C1501" s="16" t="s">
        <v>695</v>
      </c>
      <c r="D1501" s="11">
        <v>314</v>
      </c>
      <c r="E1501" s="18" t="s">
        <v>696</v>
      </c>
      <c r="F1501" s="19"/>
      <c r="G1501" s="11" t="s">
        <v>179</v>
      </c>
      <c r="H1501" s="15" t="s">
        <v>1195</v>
      </c>
      <c r="I1501" s="11"/>
      <c r="J1501" s="11" t="s">
        <v>434</v>
      </c>
      <c r="K1501" s="11"/>
      <c r="L1501" s="11" t="s">
        <v>432</v>
      </c>
      <c r="M1501" s="11" t="s">
        <v>1187</v>
      </c>
      <c r="N1501" s="10">
        <f t="shared" si="51"/>
        <v>336750</v>
      </c>
      <c r="O1501" s="10">
        <v>235725</v>
      </c>
      <c r="P1501" s="10"/>
      <c r="Q1501" s="10"/>
      <c r="R1501" s="10"/>
      <c r="S1501" s="10">
        <v>101025</v>
      </c>
      <c r="T1501" s="10"/>
      <c r="U1501" s="10"/>
      <c r="V1501" s="10">
        <f t="shared" si="50"/>
        <v>336750</v>
      </c>
      <c r="W1501" s="10"/>
      <c r="X1501" s="41"/>
      <c r="Y1501" s="41"/>
      <c r="Z1501" s="41"/>
      <c r="AA1501" s="41">
        <v>1</v>
      </c>
    </row>
    <row r="1502" spans="1:27" ht="52" x14ac:dyDescent="0.35">
      <c r="A1502" s="11">
        <v>1498</v>
      </c>
      <c r="B1502" s="11" t="s">
        <v>708</v>
      </c>
      <c r="C1502" s="11" t="s">
        <v>709</v>
      </c>
      <c r="D1502" s="11">
        <v>370</v>
      </c>
      <c r="E1502" s="15" t="s">
        <v>714</v>
      </c>
      <c r="F1502" s="19"/>
      <c r="G1502" s="11" t="s">
        <v>72</v>
      </c>
      <c r="H1502" s="15" t="s">
        <v>1277</v>
      </c>
      <c r="I1502" s="11"/>
      <c r="J1502" s="11" t="s">
        <v>434</v>
      </c>
      <c r="K1502" s="11"/>
      <c r="L1502" s="11" t="s">
        <v>432</v>
      </c>
      <c r="M1502" s="11" t="s">
        <v>1187</v>
      </c>
      <c r="N1502" s="10">
        <f t="shared" si="51"/>
        <v>173437.5</v>
      </c>
      <c r="O1502" s="10">
        <v>173437.5</v>
      </c>
      <c r="P1502" s="10"/>
      <c r="Q1502" s="10"/>
      <c r="R1502" s="10"/>
      <c r="S1502" s="10"/>
      <c r="T1502" s="10"/>
      <c r="U1502" s="10"/>
      <c r="V1502" s="10">
        <f t="shared" si="50"/>
        <v>173437.5</v>
      </c>
      <c r="W1502" s="10"/>
      <c r="X1502" s="41"/>
      <c r="Y1502" s="41"/>
      <c r="Z1502" s="41"/>
      <c r="AA1502" s="41">
        <v>1</v>
      </c>
    </row>
    <row r="1503" spans="1:27" ht="104" x14ac:dyDescent="0.35">
      <c r="A1503" s="11">
        <v>1499</v>
      </c>
      <c r="B1503" s="16" t="s">
        <v>723</v>
      </c>
      <c r="C1503" s="16" t="s">
        <v>732</v>
      </c>
      <c r="D1503" s="11">
        <v>428</v>
      </c>
      <c r="E1503" s="18" t="s">
        <v>735</v>
      </c>
      <c r="F1503" s="19"/>
      <c r="G1503" s="11" t="s">
        <v>117</v>
      </c>
      <c r="H1503" s="15" t="s">
        <v>1186</v>
      </c>
      <c r="I1503" s="11"/>
      <c r="J1503" s="11" t="s">
        <v>1526</v>
      </c>
      <c r="K1503" s="11"/>
      <c r="L1503" s="11" t="s">
        <v>432</v>
      </c>
      <c r="M1503" s="11" t="s">
        <v>1187</v>
      </c>
      <c r="N1503" s="10">
        <f t="shared" si="51"/>
        <v>151625</v>
      </c>
      <c r="O1503" s="10">
        <v>151625</v>
      </c>
      <c r="P1503" s="10"/>
      <c r="Q1503" s="10"/>
      <c r="R1503" s="10"/>
      <c r="S1503" s="10"/>
      <c r="T1503" s="10"/>
      <c r="U1503" s="10"/>
      <c r="V1503" s="10">
        <f t="shared" si="50"/>
        <v>151625</v>
      </c>
      <c r="W1503" s="10"/>
      <c r="X1503" s="41"/>
      <c r="Y1503" s="41"/>
      <c r="Z1503" s="41"/>
      <c r="AA1503" s="41">
        <v>1</v>
      </c>
    </row>
    <row r="1504" spans="1:27" ht="104" x14ac:dyDescent="0.35">
      <c r="A1504" s="11">
        <v>1500</v>
      </c>
      <c r="B1504" s="16" t="s">
        <v>723</v>
      </c>
      <c r="C1504" s="16" t="s">
        <v>732</v>
      </c>
      <c r="D1504" s="11">
        <v>428</v>
      </c>
      <c r="E1504" s="18" t="s">
        <v>735</v>
      </c>
      <c r="F1504" s="19"/>
      <c r="G1504" s="11" t="s">
        <v>117</v>
      </c>
      <c r="H1504" s="15" t="s">
        <v>1232</v>
      </c>
      <c r="I1504" s="11"/>
      <c r="J1504" s="11" t="s">
        <v>1422</v>
      </c>
      <c r="K1504" s="11"/>
      <c r="L1504" s="11" t="s">
        <v>432</v>
      </c>
      <c r="M1504" s="11" t="s">
        <v>1187</v>
      </c>
      <c r="N1504" s="10">
        <f t="shared" si="51"/>
        <v>173687.5</v>
      </c>
      <c r="O1504" s="10">
        <v>173687.5</v>
      </c>
      <c r="P1504" s="10"/>
      <c r="Q1504" s="10"/>
      <c r="R1504" s="10"/>
      <c r="S1504" s="10"/>
      <c r="T1504" s="10"/>
      <c r="U1504" s="10"/>
      <c r="V1504" s="10">
        <f t="shared" si="50"/>
        <v>173687.5</v>
      </c>
      <c r="W1504" s="10"/>
      <c r="X1504" s="41"/>
      <c r="Y1504" s="41"/>
      <c r="Z1504" s="41"/>
      <c r="AA1504" s="41">
        <v>1</v>
      </c>
    </row>
    <row r="1505" spans="1:27" ht="65" x14ac:dyDescent="0.35">
      <c r="A1505" s="11">
        <v>1501</v>
      </c>
      <c r="B1505" s="16" t="s">
        <v>639</v>
      </c>
      <c r="C1505" s="27" t="s">
        <v>640</v>
      </c>
      <c r="D1505" s="11">
        <v>141</v>
      </c>
      <c r="E1505" s="31" t="s">
        <v>642</v>
      </c>
      <c r="F1505" s="19"/>
      <c r="G1505" s="11" t="s">
        <v>644</v>
      </c>
      <c r="H1505" s="15" t="s">
        <v>1533</v>
      </c>
      <c r="I1505" s="11"/>
      <c r="J1505" s="11" t="s">
        <v>434</v>
      </c>
      <c r="K1505" s="11"/>
      <c r="L1505" s="11" t="s">
        <v>432</v>
      </c>
      <c r="M1505" s="11" t="s">
        <v>1187</v>
      </c>
      <c r="N1505" s="10">
        <f t="shared" si="51"/>
        <v>41500</v>
      </c>
      <c r="O1505" s="10">
        <v>41500</v>
      </c>
      <c r="P1505" s="10"/>
      <c r="Q1505" s="10"/>
      <c r="R1505" s="10"/>
      <c r="S1505" s="10"/>
      <c r="T1505" s="10"/>
      <c r="U1505" s="10"/>
      <c r="V1505" s="10">
        <f t="shared" si="50"/>
        <v>41500</v>
      </c>
      <c r="W1505" s="10"/>
      <c r="X1505" s="41"/>
      <c r="Y1505" s="41"/>
      <c r="Z1505" s="41"/>
      <c r="AA1505" s="41">
        <v>1</v>
      </c>
    </row>
    <row r="1506" spans="1:27" ht="117" x14ac:dyDescent="0.35">
      <c r="A1506" s="11">
        <v>1502</v>
      </c>
      <c r="B1506" s="11" t="s">
        <v>723</v>
      </c>
      <c r="C1506" s="11" t="s">
        <v>738</v>
      </c>
      <c r="D1506" s="11">
        <v>440</v>
      </c>
      <c r="E1506" s="15" t="s">
        <v>741</v>
      </c>
      <c r="F1506" s="19"/>
      <c r="G1506" s="11" t="s">
        <v>742</v>
      </c>
      <c r="H1506" s="15" t="s">
        <v>1534</v>
      </c>
      <c r="I1506" s="11"/>
      <c r="J1506" s="11" t="s">
        <v>93</v>
      </c>
      <c r="K1506" s="11"/>
      <c r="L1506" s="11" t="s">
        <v>432</v>
      </c>
      <c r="M1506" s="11" t="s">
        <v>1187</v>
      </c>
      <c r="N1506" s="10">
        <f t="shared" si="51"/>
        <v>51250</v>
      </c>
      <c r="O1506" s="10">
        <v>51250</v>
      </c>
      <c r="P1506" s="10"/>
      <c r="Q1506" s="10"/>
      <c r="R1506" s="10"/>
      <c r="S1506" s="10"/>
      <c r="T1506" s="10"/>
      <c r="U1506" s="10"/>
      <c r="V1506" s="10">
        <f t="shared" si="50"/>
        <v>51250</v>
      </c>
      <c r="W1506" s="10"/>
      <c r="X1506" s="41"/>
      <c r="Y1506" s="41"/>
      <c r="Z1506" s="41"/>
      <c r="AA1506" s="41">
        <v>1</v>
      </c>
    </row>
    <row r="1507" spans="1:27" ht="91" x14ac:dyDescent="0.35">
      <c r="A1507" s="11">
        <v>1503</v>
      </c>
      <c r="B1507" s="11" t="s">
        <v>639</v>
      </c>
      <c r="C1507" s="11" t="s">
        <v>640</v>
      </c>
      <c r="D1507" s="11">
        <v>143</v>
      </c>
      <c r="E1507" s="15" t="s">
        <v>643</v>
      </c>
      <c r="F1507" s="19"/>
      <c r="G1507" s="11" t="s">
        <v>63</v>
      </c>
      <c r="H1507" s="15" t="s">
        <v>1258</v>
      </c>
      <c r="I1507" s="11"/>
      <c r="J1507" s="13" t="s">
        <v>63</v>
      </c>
      <c r="K1507" s="11"/>
      <c r="L1507" s="11" t="s">
        <v>432</v>
      </c>
      <c r="M1507" s="11" t="s">
        <v>1187</v>
      </c>
      <c r="N1507" s="10">
        <f t="shared" si="51"/>
        <v>33433</v>
      </c>
      <c r="O1507" s="10">
        <v>33433</v>
      </c>
      <c r="P1507" s="10"/>
      <c r="Q1507" s="10"/>
      <c r="R1507" s="10"/>
      <c r="S1507" s="10"/>
      <c r="T1507" s="10"/>
      <c r="U1507" s="10"/>
      <c r="V1507" s="10">
        <f t="shared" si="50"/>
        <v>33433</v>
      </c>
      <c r="W1507" s="10"/>
      <c r="X1507" s="41"/>
      <c r="Y1507" s="41"/>
      <c r="Z1507" s="41"/>
      <c r="AA1507" s="41">
        <v>1</v>
      </c>
    </row>
    <row r="1508" spans="1:27" ht="91" x14ac:dyDescent="0.35">
      <c r="A1508" s="11">
        <v>1504</v>
      </c>
      <c r="B1508" s="11" t="s">
        <v>639</v>
      </c>
      <c r="C1508" s="11" t="s">
        <v>640</v>
      </c>
      <c r="D1508" s="11">
        <v>143</v>
      </c>
      <c r="E1508" s="15" t="s">
        <v>643</v>
      </c>
      <c r="F1508" s="19"/>
      <c r="G1508" s="11" t="s">
        <v>63</v>
      </c>
      <c r="H1508" s="15" t="s">
        <v>1211</v>
      </c>
      <c r="I1508" s="11"/>
      <c r="J1508" s="11" t="s">
        <v>1423</v>
      </c>
      <c r="K1508" s="11"/>
      <c r="L1508" s="11" t="s">
        <v>432</v>
      </c>
      <c r="M1508" s="11" t="s">
        <v>1187</v>
      </c>
      <c r="N1508" s="10">
        <f t="shared" si="51"/>
        <v>166875</v>
      </c>
      <c r="O1508" s="10">
        <v>166875</v>
      </c>
      <c r="P1508" s="10"/>
      <c r="Q1508" s="10"/>
      <c r="R1508" s="10"/>
      <c r="S1508" s="10"/>
      <c r="T1508" s="10"/>
      <c r="U1508" s="10"/>
      <c r="V1508" s="10">
        <f t="shared" si="50"/>
        <v>166875</v>
      </c>
      <c r="W1508" s="10"/>
      <c r="X1508" s="41"/>
      <c r="Y1508" s="41"/>
      <c r="Z1508" s="41"/>
      <c r="AA1508" s="41">
        <v>1</v>
      </c>
    </row>
    <row r="1509" spans="1:27" ht="65" x14ac:dyDescent="0.35">
      <c r="A1509" s="11">
        <v>1505</v>
      </c>
      <c r="B1509" s="16" t="s">
        <v>639</v>
      </c>
      <c r="C1509" s="27" t="s">
        <v>640</v>
      </c>
      <c r="D1509" s="11">
        <v>141</v>
      </c>
      <c r="E1509" s="31" t="s">
        <v>642</v>
      </c>
      <c r="F1509" s="19"/>
      <c r="G1509" s="11" t="s">
        <v>644</v>
      </c>
      <c r="H1509" s="15" t="s">
        <v>1535</v>
      </c>
      <c r="I1509" s="11"/>
      <c r="J1509" s="11" t="s">
        <v>434</v>
      </c>
      <c r="K1509" s="11"/>
      <c r="L1509" s="11" t="s">
        <v>432</v>
      </c>
      <c r="M1509" s="11" t="s">
        <v>1187</v>
      </c>
      <c r="N1509" s="10">
        <f t="shared" si="51"/>
        <v>581250</v>
      </c>
      <c r="O1509" s="10">
        <v>581250</v>
      </c>
      <c r="P1509" s="10"/>
      <c r="Q1509" s="10"/>
      <c r="R1509" s="10"/>
      <c r="S1509" s="10"/>
      <c r="T1509" s="10"/>
      <c r="U1509" s="10"/>
      <c r="V1509" s="10">
        <f t="shared" si="50"/>
        <v>581250</v>
      </c>
      <c r="W1509" s="10"/>
      <c r="X1509" s="41"/>
      <c r="Y1509" s="41"/>
      <c r="Z1509" s="41"/>
      <c r="AA1509" s="41">
        <v>1</v>
      </c>
    </row>
    <row r="1510" spans="1:27" ht="91" x14ac:dyDescent="0.35">
      <c r="A1510" s="11">
        <v>1506</v>
      </c>
      <c r="B1510" s="11" t="s">
        <v>672</v>
      </c>
      <c r="C1510" s="11" t="s">
        <v>695</v>
      </c>
      <c r="D1510" s="11">
        <v>318</v>
      </c>
      <c r="E1510" s="15" t="s">
        <v>800</v>
      </c>
      <c r="F1510" s="19"/>
      <c r="G1510" s="11" t="s">
        <v>59</v>
      </c>
      <c r="H1510" s="15" t="s">
        <v>1210</v>
      </c>
      <c r="I1510" s="11"/>
      <c r="J1510" s="11" t="s">
        <v>1424</v>
      </c>
      <c r="K1510" s="11"/>
      <c r="L1510" s="11" t="s">
        <v>432</v>
      </c>
      <c r="M1510" s="11" t="s">
        <v>1187</v>
      </c>
      <c r="N1510" s="10">
        <f t="shared" si="51"/>
        <v>81860</v>
      </c>
      <c r="O1510" s="10">
        <v>81860</v>
      </c>
      <c r="P1510" s="10"/>
      <c r="Q1510" s="10"/>
      <c r="R1510" s="10"/>
      <c r="S1510" s="10"/>
      <c r="T1510" s="10"/>
      <c r="U1510" s="10"/>
      <c r="V1510" s="10">
        <f t="shared" si="50"/>
        <v>81860</v>
      </c>
      <c r="W1510" s="10"/>
      <c r="X1510" s="41"/>
      <c r="Y1510" s="41"/>
      <c r="Z1510" s="41"/>
      <c r="AA1510" s="41">
        <v>1</v>
      </c>
    </row>
    <row r="1511" spans="1:27" ht="104" x14ac:dyDescent="0.35">
      <c r="A1511" s="11">
        <v>1507</v>
      </c>
      <c r="B1511" s="27" t="s">
        <v>618</v>
      </c>
      <c r="C1511" s="27" t="s">
        <v>619</v>
      </c>
      <c r="D1511" s="11">
        <v>70</v>
      </c>
      <c r="E1511" s="15" t="s">
        <v>627</v>
      </c>
      <c r="F1511" s="19"/>
      <c r="G1511" s="11" t="s">
        <v>76</v>
      </c>
      <c r="H1511" s="15" t="s">
        <v>1536</v>
      </c>
      <c r="I1511" s="11"/>
      <c r="J1511" s="13" t="s">
        <v>63</v>
      </c>
      <c r="K1511" s="11"/>
      <c r="L1511" s="11" t="s">
        <v>432</v>
      </c>
      <c r="M1511" s="11" t="s">
        <v>1187</v>
      </c>
      <c r="N1511" s="10">
        <f t="shared" si="51"/>
        <v>3108750</v>
      </c>
      <c r="O1511" s="10">
        <v>932625</v>
      </c>
      <c r="P1511" s="10">
        <v>2176125</v>
      </c>
      <c r="Q1511" s="10"/>
      <c r="R1511" s="10"/>
      <c r="S1511" s="10"/>
      <c r="T1511" s="10"/>
      <c r="U1511" s="10"/>
      <c r="V1511" s="10">
        <f t="shared" si="50"/>
        <v>3108750</v>
      </c>
      <c r="W1511" s="10"/>
      <c r="X1511" s="41"/>
      <c r="Y1511" s="41"/>
      <c r="Z1511" s="41"/>
      <c r="AA1511" s="41">
        <v>1</v>
      </c>
    </row>
    <row r="1512" spans="1:27" ht="104" x14ac:dyDescent="0.35">
      <c r="A1512" s="11">
        <v>1508</v>
      </c>
      <c r="B1512" s="27" t="s">
        <v>618</v>
      </c>
      <c r="C1512" s="27" t="s">
        <v>619</v>
      </c>
      <c r="D1512" s="11">
        <v>70</v>
      </c>
      <c r="E1512" s="15" t="s">
        <v>627</v>
      </c>
      <c r="F1512" s="19"/>
      <c r="G1512" s="11" t="s">
        <v>76</v>
      </c>
      <c r="H1512" s="15" t="s">
        <v>1243</v>
      </c>
      <c r="I1512" s="11"/>
      <c r="J1512" s="11" t="s">
        <v>1423</v>
      </c>
      <c r="K1512" s="11"/>
      <c r="L1512" s="11" t="s">
        <v>432</v>
      </c>
      <c r="M1512" s="11" t="s">
        <v>1187</v>
      </c>
      <c r="N1512" s="10">
        <f t="shared" si="51"/>
        <v>599625</v>
      </c>
      <c r="O1512" s="10">
        <v>599625</v>
      </c>
      <c r="P1512" s="10"/>
      <c r="Q1512" s="10"/>
      <c r="R1512" s="10"/>
      <c r="S1512" s="10"/>
      <c r="T1512" s="10"/>
      <c r="U1512" s="10"/>
      <c r="V1512" s="10">
        <f t="shared" si="50"/>
        <v>599625</v>
      </c>
      <c r="W1512" s="10"/>
      <c r="X1512" s="41"/>
      <c r="Y1512" s="41"/>
      <c r="Z1512" s="41"/>
      <c r="AA1512" s="41">
        <v>1</v>
      </c>
    </row>
    <row r="1513" spans="1:27" ht="91" x14ac:dyDescent="0.35">
      <c r="A1513" s="11">
        <v>1509</v>
      </c>
      <c r="B1513" s="16" t="s">
        <v>672</v>
      </c>
      <c r="C1513" s="16" t="s">
        <v>695</v>
      </c>
      <c r="D1513" s="11">
        <v>316</v>
      </c>
      <c r="E1513" s="18" t="s">
        <v>698</v>
      </c>
      <c r="F1513" s="19"/>
      <c r="G1513" s="11" t="s">
        <v>699</v>
      </c>
      <c r="H1513" s="15" t="s">
        <v>1209</v>
      </c>
      <c r="I1513" s="11"/>
      <c r="J1513" s="11" t="s">
        <v>434</v>
      </c>
      <c r="K1513" s="11"/>
      <c r="L1513" s="11" t="s">
        <v>432</v>
      </c>
      <c r="M1513" s="11" t="s">
        <v>1187</v>
      </c>
      <c r="N1513" s="10">
        <f t="shared" si="51"/>
        <v>295250</v>
      </c>
      <c r="O1513" s="10">
        <v>295250</v>
      </c>
      <c r="P1513" s="10"/>
      <c r="Q1513" s="10"/>
      <c r="R1513" s="10"/>
      <c r="S1513" s="10"/>
      <c r="T1513" s="10"/>
      <c r="U1513" s="10"/>
      <c r="V1513" s="10">
        <f t="shared" si="50"/>
        <v>295250</v>
      </c>
      <c r="W1513" s="10"/>
      <c r="X1513" s="41"/>
      <c r="Y1513" s="41"/>
      <c r="Z1513" s="41"/>
      <c r="AA1513" s="41">
        <v>1</v>
      </c>
    </row>
    <row r="1514" spans="1:27" ht="104" x14ac:dyDescent="0.35">
      <c r="A1514" s="11">
        <v>1510</v>
      </c>
      <c r="B1514" s="27" t="s">
        <v>618</v>
      </c>
      <c r="C1514" s="27" t="s">
        <v>619</v>
      </c>
      <c r="D1514" s="11">
        <v>70</v>
      </c>
      <c r="E1514" s="15" t="s">
        <v>627</v>
      </c>
      <c r="F1514" s="19"/>
      <c r="G1514" s="11" t="s">
        <v>76</v>
      </c>
      <c r="H1514" s="15" t="s">
        <v>1537</v>
      </c>
      <c r="I1514" s="11"/>
      <c r="J1514" s="11" t="s">
        <v>1424</v>
      </c>
      <c r="K1514" s="11"/>
      <c r="L1514" s="11" t="s">
        <v>432</v>
      </c>
      <c r="M1514" s="11" t="s">
        <v>1187</v>
      </c>
      <c r="N1514" s="10">
        <f t="shared" si="51"/>
        <v>235605</v>
      </c>
      <c r="O1514" s="10">
        <v>117802.5</v>
      </c>
      <c r="P1514" s="10"/>
      <c r="Q1514" s="10"/>
      <c r="R1514" s="10">
        <v>117802.5</v>
      </c>
      <c r="S1514" s="10"/>
      <c r="T1514" s="10"/>
      <c r="U1514" s="10"/>
      <c r="V1514" s="10">
        <f t="shared" si="50"/>
        <v>235605</v>
      </c>
      <c r="W1514" s="10"/>
      <c r="X1514" s="41"/>
      <c r="Y1514" s="41"/>
      <c r="Z1514" s="41"/>
      <c r="AA1514" s="41">
        <v>1</v>
      </c>
    </row>
    <row r="1515" spans="1:27" ht="117" x14ac:dyDescent="0.35">
      <c r="A1515" s="11">
        <v>1511</v>
      </c>
      <c r="B1515" s="27" t="s">
        <v>618</v>
      </c>
      <c r="C1515" s="27" t="s">
        <v>619</v>
      </c>
      <c r="D1515" s="11">
        <v>72</v>
      </c>
      <c r="E1515" s="15" t="s">
        <v>622</v>
      </c>
      <c r="F1515" s="19"/>
      <c r="G1515" s="11" t="s">
        <v>76</v>
      </c>
      <c r="H1515" s="15" t="s">
        <v>1228</v>
      </c>
      <c r="I1515" s="11"/>
      <c r="J1515" s="13" t="s">
        <v>63</v>
      </c>
      <c r="K1515" s="11"/>
      <c r="L1515" s="11" t="s">
        <v>432</v>
      </c>
      <c r="M1515" s="11" t="s">
        <v>1187</v>
      </c>
      <c r="N1515" s="10">
        <f t="shared" si="51"/>
        <v>2479876.75</v>
      </c>
      <c r="O1515" s="10">
        <v>743963</v>
      </c>
      <c r="P1515" s="10">
        <v>1735913.75</v>
      </c>
      <c r="Q1515" s="10"/>
      <c r="R1515" s="10"/>
      <c r="S1515" s="10"/>
      <c r="T1515" s="10"/>
      <c r="U1515" s="10"/>
      <c r="V1515" s="10">
        <f t="shared" si="50"/>
        <v>2479876.75</v>
      </c>
      <c r="W1515" s="10"/>
      <c r="X1515" s="41"/>
      <c r="Y1515" s="41"/>
      <c r="Z1515" s="41"/>
      <c r="AA1515" s="41">
        <v>1</v>
      </c>
    </row>
    <row r="1516" spans="1:27" ht="104" x14ac:dyDescent="0.35">
      <c r="A1516" s="11">
        <v>1512</v>
      </c>
      <c r="B1516" s="11" t="s">
        <v>618</v>
      </c>
      <c r="C1516" s="11" t="s">
        <v>619</v>
      </c>
      <c r="D1516" s="11">
        <v>71</v>
      </c>
      <c r="E1516" s="15" t="s">
        <v>1099</v>
      </c>
      <c r="F1516" s="19"/>
      <c r="G1516" s="11" t="s">
        <v>76</v>
      </c>
      <c r="H1516" s="15" t="s">
        <v>1256</v>
      </c>
      <c r="I1516" s="11"/>
      <c r="J1516" s="11" t="s">
        <v>434</v>
      </c>
      <c r="K1516" s="11"/>
      <c r="L1516" s="11" t="s">
        <v>432</v>
      </c>
      <c r="M1516" s="11" t="s">
        <v>1187</v>
      </c>
      <c r="N1516" s="10">
        <f t="shared" si="51"/>
        <v>86250</v>
      </c>
      <c r="O1516" s="10">
        <v>86250</v>
      </c>
      <c r="P1516" s="10"/>
      <c r="Q1516" s="10"/>
      <c r="R1516" s="10"/>
      <c r="S1516" s="10"/>
      <c r="T1516" s="10"/>
      <c r="U1516" s="10"/>
      <c r="V1516" s="10">
        <f t="shared" si="50"/>
        <v>86250</v>
      </c>
      <c r="W1516" s="10"/>
      <c r="X1516" s="41"/>
      <c r="Y1516" s="41"/>
      <c r="Z1516" s="41"/>
      <c r="AA1516" s="41">
        <v>1</v>
      </c>
    </row>
    <row r="1517" spans="1:27" ht="104" x14ac:dyDescent="0.35">
      <c r="A1517" s="11">
        <v>1513</v>
      </c>
      <c r="B1517" s="27" t="s">
        <v>618</v>
      </c>
      <c r="C1517" s="27" t="s">
        <v>619</v>
      </c>
      <c r="D1517" s="11">
        <v>70</v>
      </c>
      <c r="E1517" s="15" t="s">
        <v>627</v>
      </c>
      <c r="F1517" s="19"/>
      <c r="G1517" s="11" t="s">
        <v>76</v>
      </c>
      <c r="H1517" s="15" t="s">
        <v>1264</v>
      </c>
      <c r="I1517" s="11"/>
      <c r="J1517" s="11" t="s">
        <v>434</v>
      </c>
      <c r="K1517" s="11"/>
      <c r="L1517" s="11" t="s">
        <v>432</v>
      </c>
      <c r="M1517" s="11" t="s">
        <v>1187</v>
      </c>
      <c r="N1517" s="10">
        <f t="shared" si="51"/>
        <v>210625</v>
      </c>
      <c r="O1517" s="10">
        <v>210625</v>
      </c>
      <c r="P1517" s="10"/>
      <c r="Q1517" s="10"/>
      <c r="R1517" s="10"/>
      <c r="S1517" s="10"/>
      <c r="T1517" s="10"/>
      <c r="U1517" s="10"/>
      <c r="V1517" s="10">
        <f t="shared" si="50"/>
        <v>210625</v>
      </c>
      <c r="W1517" s="10"/>
      <c r="X1517" s="41"/>
      <c r="Y1517" s="41"/>
      <c r="Z1517" s="41"/>
      <c r="AA1517" s="41">
        <v>1</v>
      </c>
    </row>
    <row r="1518" spans="1:27" ht="91" x14ac:dyDescent="0.35">
      <c r="A1518" s="11">
        <v>1514</v>
      </c>
      <c r="B1518" s="11" t="s">
        <v>618</v>
      </c>
      <c r="C1518" s="11" t="s">
        <v>623</v>
      </c>
      <c r="D1518" s="11">
        <v>84</v>
      </c>
      <c r="E1518" s="15" t="s">
        <v>625</v>
      </c>
      <c r="F1518" s="19"/>
      <c r="G1518" s="11" t="s">
        <v>628</v>
      </c>
      <c r="H1518" s="15" t="s">
        <v>1279</v>
      </c>
      <c r="I1518" s="11"/>
      <c r="J1518" s="11" t="s">
        <v>1423</v>
      </c>
      <c r="K1518" s="11"/>
      <c r="L1518" s="11" t="s">
        <v>432</v>
      </c>
      <c r="M1518" s="11" t="s">
        <v>1187</v>
      </c>
      <c r="N1518" s="10">
        <f t="shared" si="51"/>
        <v>483781</v>
      </c>
      <c r="O1518" s="10">
        <v>483781</v>
      </c>
      <c r="P1518" s="10"/>
      <c r="Q1518" s="10"/>
      <c r="R1518" s="10"/>
      <c r="S1518" s="10"/>
      <c r="T1518" s="10"/>
      <c r="U1518" s="10"/>
      <c r="V1518" s="10">
        <f t="shared" si="50"/>
        <v>483781</v>
      </c>
      <c r="W1518" s="10"/>
      <c r="X1518" s="41"/>
      <c r="Y1518" s="41"/>
      <c r="Z1518" s="41"/>
      <c r="AA1518" s="41">
        <v>1</v>
      </c>
    </row>
    <row r="1519" spans="1:27" ht="91" x14ac:dyDescent="0.35">
      <c r="A1519" s="11">
        <v>1515</v>
      </c>
      <c r="B1519" s="16" t="s">
        <v>652</v>
      </c>
      <c r="C1519" s="29" t="s">
        <v>662</v>
      </c>
      <c r="D1519" s="11">
        <v>221</v>
      </c>
      <c r="E1519" s="32" t="s">
        <v>663</v>
      </c>
      <c r="F1519" s="19"/>
      <c r="G1519" s="11" t="s">
        <v>666</v>
      </c>
      <c r="H1519" s="15" t="s">
        <v>1539</v>
      </c>
      <c r="I1519" s="11"/>
      <c r="J1519" s="13" t="s">
        <v>434</v>
      </c>
      <c r="K1519" s="11"/>
      <c r="L1519" s="11" t="s">
        <v>432</v>
      </c>
      <c r="M1519" s="11" t="s">
        <v>1147</v>
      </c>
      <c r="N1519" s="10">
        <f t="shared" si="51"/>
        <v>27085</v>
      </c>
      <c r="O1519" s="10">
        <v>27085</v>
      </c>
      <c r="P1519" s="10"/>
      <c r="Q1519" s="10"/>
      <c r="R1519" s="10"/>
      <c r="S1519" s="10"/>
      <c r="T1519" s="10"/>
      <c r="U1519" s="10"/>
      <c r="V1519" s="10">
        <f t="shared" si="50"/>
        <v>27085</v>
      </c>
      <c r="W1519" s="10"/>
      <c r="X1519" s="41"/>
      <c r="Y1519" s="41"/>
      <c r="Z1519" s="41"/>
      <c r="AA1519" s="41">
        <v>1</v>
      </c>
    </row>
    <row r="1520" spans="1:27" ht="39" x14ac:dyDescent="0.35">
      <c r="A1520" s="11">
        <v>1516</v>
      </c>
      <c r="B1520" s="11" t="s">
        <v>639</v>
      </c>
      <c r="C1520" s="11" t="s">
        <v>645</v>
      </c>
      <c r="D1520" s="11">
        <v>168</v>
      </c>
      <c r="E1520" s="15" t="s">
        <v>1175</v>
      </c>
      <c r="F1520" s="19"/>
      <c r="G1520" s="11" t="s">
        <v>63</v>
      </c>
      <c r="H1520" s="15" t="s">
        <v>1540</v>
      </c>
      <c r="I1520" s="11"/>
      <c r="J1520" s="13" t="s">
        <v>434</v>
      </c>
      <c r="K1520" s="11"/>
      <c r="L1520" s="11" t="s">
        <v>432</v>
      </c>
      <c r="M1520" s="11" t="s">
        <v>1147</v>
      </c>
      <c r="N1520" s="10">
        <f t="shared" si="51"/>
        <v>19808</v>
      </c>
      <c r="O1520" s="10">
        <v>19808</v>
      </c>
      <c r="P1520" s="10"/>
      <c r="Q1520" s="10"/>
      <c r="R1520" s="10"/>
      <c r="S1520" s="10"/>
      <c r="T1520" s="10"/>
      <c r="U1520" s="10"/>
      <c r="V1520" s="10">
        <f t="shared" si="50"/>
        <v>19808</v>
      </c>
      <c r="W1520" s="10"/>
      <c r="X1520" s="41"/>
      <c r="Y1520" s="41"/>
      <c r="Z1520" s="41"/>
      <c r="AA1520" s="41">
        <v>1</v>
      </c>
    </row>
    <row r="1521" spans="1:27" ht="39" x14ac:dyDescent="0.35">
      <c r="A1521" s="11">
        <v>1517</v>
      </c>
      <c r="B1521" s="11" t="s">
        <v>639</v>
      </c>
      <c r="C1521" s="11" t="s">
        <v>645</v>
      </c>
      <c r="D1521" s="11">
        <v>168</v>
      </c>
      <c r="E1521" s="15" t="s">
        <v>1175</v>
      </c>
      <c r="F1521" s="19"/>
      <c r="G1521" s="11" t="s">
        <v>63</v>
      </c>
      <c r="H1521" s="15" t="s">
        <v>1541</v>
      </c>
      <c r="I1521" s="11"/>
      <c r="J1521" s="13" t="s">
        <v>434</v>
      </c>
      <c r="K1521" s="11"/>
      <c r="L1521" s="11" t="s">
        <v>432</v>
      </c>
      <c r="M1521" s="11" t="s">
        <v>1147</v>
      </c>
      <c r="N1521" s="10">
        <f t="shared" si="51"/>
        <v>11000</v>
      </c>
      <c r="O1521" s="10">
        <v>11000</v>
      </c>
      <c r="P1521" s="10"/>
      <c r="Q1521" s="10"/>
      <c r="R1521" s="10"/>
      <c r="S1521" s="10"/>
      <c r="T1521" s="10"/>
      <c r="U1521" s="10"/>
      <c r="V1521" s="10">
        <f t="shared" si="50"/>
        <v>11000</v>
      </c>
      <c r="W1521" s="10"/>
      <c r="X1521" s="41"/>
      <c r="Y1521" s="41"/>
      <c r="Z1521" s="41"/>
      <c r="AA1521" s="41">
        <v>1</v>
      </c>
    </row>
    <row r="1522" spans="1:27" ht="91" x14ac:dyDescent="0.35">
      <c r="A1522" s="11">
        <v>1518</v>
      </c>
      <c r="B1522" s="16" t="s">
        <v>652</v>
      </c>
      <c r="C1522" s="29" t="s">
        <v>662</v>
      </c>
      <c r="D1522" s="11">
        <v>221</v>
      </c>
      <c r="E1522" s="32" t="s">
        <v>663</v>
      </c>
      <c r="F1522" s="19"/>
      <c r="G1522" s="11" t="s">
        <v>666</v>
      </c>
      <c r="H1522" s="15" t="s">
        <v>1542</v>
      </c>
      <c r="I1522" s="11"/>
      <c r="J1522" s="13" t="s">
        <v>434</v>
      </c>
      <c r="K1522" s="11"/>
      <c r="L1522" s="11" t="s">
        <v>432</v>
      </c>
      <c r="M1522" s="11" t="s">
        <v>1147</v>
      </c>
      <c r="N1522" s="10">
        <f t="shared" si="51"/>
        <v>24968</v>
      </c>
      <c r="O1522" s="10">
        <v>24968</v>
      </c>
      <c r="P1522" s="10"/>
      <c r="Q1522" s="10"/>
      <c r="R1522" s="10"/>
      <c r="S1522" s="10"/>
      <c r="T1522" s="10"/>
      <c r="U1522" s="10"/>
      <c r="V1522" s="10">
        <f t="shared" si="50"/>
        <v>24968</v>
      </c>
      <c r="W1522" s="10"/>
      <c r="X1522" s="41"/>
      <c r="Y1522" s="41"/>
      <c r="Z1522" s="41"/>
      <c r="AA1522" s="41">
        <v>1</v>
      </c>
    </row>
    <row r="1523" spans="1:27" ht="39" x14ac:dyDescent="0.35">
      <c r="A1523" s="11">
        <v>1519</v>
      </c>
      <c r="B1523" s="11" t="s">
        <v>639</v>
      </c>
      <c r="C1523" s="11" t="s">
        <v>645</v>
      </c>
      <c r="D1523" s="11">
        <v>168</v>
      </c>
      <c r="E1523" s="15" t="s">
        <v>1175</v>
      </c>
      <c r="F1523" s="19"/>
      <c r="G1523" s="11" t="s">
        <v>63</v>
      </c>
      <c r="H1523" s="15" t="s">
        <v>1543</v>
      </c>
      <c r="I1523" s="11"/>
      <c r="J1523" s="13" t="s">
        <v>434</v>
      </c>
      <c r="K1523" s="11"/>
      <c r="L1523" s="11" t="s">
        <v>432</v>
      </c>
      <c r="M1523" s="11" t="s">
        <v>1147</v>
      </c>
      <c r="N1523" s="10">
        <f t="shared" si="51"/>
        <v>13629</v>
      </c>
      <c r="O1523" s="10">
        <v>13629</v>
      </c>
      <c r="P1523" s="10"/>
      <c r="Q1523" s="10"/>
      <c r="R1523" s="10"/>
      <c r="S1523" s="10"/>
      <c r="T1523" s="10"/>
      <c r="U1523" s="10"/>
      <c r="V1523" s="10">
        <f t="shared" ref="V1523:V1586" si="52">N1523</f>
        <v>13629</v>
      </c>
      <c r="W1523" s="10"/>
      <c r="X1523" s="41"/>
      <c r="Y1523" s="41"/>
      <c r="Z1523" s="41"/>
      <c r="AA1523" s="41">
        <v>1</v>
      </c>
    </row>
    <row r="1524" spans="1:27" ht="65" x14ac:dyDescent="0.35">
      <c r="A1524" s="11">
        <v>1520</v>
      </c>
      <c r="B1524" s="16" t="s">
        <v>723</v>
      </c>
      <c r="C1524" s="16" t="s">
        <v>724</v>
      </c>
      <c r="D1524" s="11">
        <v>407</v>
      </c>
      <c r="E1524" s="18" t="s">
        <v>727</v>
      </c>
      <c r="F1524" s="19"/>
      <c r="G1524" s="11" t="s">
        <v>72</v>
      </c>
      <c r="H1524" s="15" t="s">
        <v>1544</v>
      </c>
      <c r="I1524" s="11"/>
      <c r="J1524" s="13" t="s">
        <v>434</v>
      </c>
      <c r="K1524" s="11"/>
      <c r="L1524" s="11" t="s">
        <v>432</v>
      </c>
      <c r="M1524" s="11" t="s">
        <v>1147</v>
      </c>
      <c r="N1524" s="10">
        <f t="shared" si="51"/>
        <v>9000</v>
      </c>
      <c r="O1524" s="10">
        <v>9000</v>
      </c>
      <c r="P1524" s="10"/>
      <c r="Q1524" s="10"/>
      <c r="R1524" s="10"/>
      <c r="S1524" s="10"/>
      <c r="T1524" s="10"/>
      <c r="U1524" s="10"/>
      <c r="V1524" s="10">
        <f t="shared" si="52"/>
        <v>9000</v>
      </c>
      <c r="W1524" s="10"/>
      <c r="X1524" s="41"/>
      <c r="Y1524" s="41"/>
      <c r="Z1524" s="41"/>
      <c r="AA1524" s="41">
        <v>1</v>
      </c>
    </row>
    <row r="1525" spans="1:27" ht="65" x14ac:dyDescent="0.35">
      <c r="A1525" s="11">
        <v>1521</v>
      </c>
      <c r="B1525" s="16" t="s">
        <v>723</v>
      </c>
      <c r="C1525" s="16" t="s">
        <v>724</v>
      </c>
      <c r="D1525" s="11">
        <v>407</v>
      </c>
      <c r="E1525" s="18" t="s">
        <v>727</v>
      </c>
      <c r="F1525" s="19"/>
      <c r="G1525" s="11" t="s">
        <v>72</v>
      </c>
      <c r="H1525" s="15" t="s">
        <v>1545</v>
      </c>
      <c r="I1525" s="11"/>
      <c r="J1525" s="13" t="s">
        <v>434</v>
      </c>
      <c r="K1525" s="11"/>
      <c r="L1525" s="11" t="s">
        <v>432</v>
      </c>
      <c r="M1525" s="11" t="s">
        <v>1147</v>
      </c>
      <c r="N1525" s="10">
        <f t="shared" si="51"/>
        <v>15144</v>
      </c>
      <c r="O1525" s="10">
        <v>15144</v>
      </c>
      <c r="P1525" s="10"/>
      <c r="Q1525" s="10"/>
      <c r="R1525" s="10"/>
      <c r="S1525" s="10"/>
      <c r="T1525" s="10"/>
      <c r="U1525" s="10"/>
      <c r="V1525" s="10">
        <f t="shared" si="52"/>
        <v>15144</v>
      </c>
      <c r="W1525" s="10"/>
      <c r="X1525" s="41"/>
      <c r="Y1525" s="41"/>
      <c r="Z1525" s="41"/>
      <c r="AA1525" s="41">
        <v>1</v>
      </c>
    </row>
    <row r="1526" spans="1:27" ht="52" x14ac:dyDescent="0.35">
      <c r="A1526" s="11">
        <v>1522</v>
      </c>
      <c r="B1526" s="16" t="s">
        <v>723</v>
      </c>
      <c r="C1526" s="16" t="s">
        <v>724</v>
      </c>
      <c r="D1526" s="11">
        <v>408</v>
      </c>
      <c r="E1526" s="18" t="s">
        <v>728</v>
      </c>
      <c r="F1526" s="19"/>
      <c r="G1526" s="11" t="s">
        <v>729</v>
      </c>
      <c r="H1526" s="15" t="s">
        <v>1546</v>
      </c>
      <c r="I1526" s="11"/>
      <c r="J1526" s="13" t="s">
        <v>434</v>
      </c>
      <c r="K1526" s="11"/>
      <c r="L1526" s="11" t="s">
        <v>432</v>
      </c>
      <c r="M1526" s="11" t="s">
        <v>1147</v>
      </c>
      <c r="N1526" s="10">
        <f t="shared" si="51"/>
        <v>42084</v>
      </c>
      <c r="O1526" s="10">
        <v>42084</v>
      </c>
      <c r="P1526" s="10"/>
      <c r="Q1526" s="10"/>
      <c r="R1526" s="10"/>
      <c r="S1526" s="10"/>
      <c r="T1526" s="10"/>
      <c r="U1526" s="10"/>
      <c r="V1526" s="10">
        <f t="shared" si="52"/>
        <v>42084</v>
      </c>
      <c r="W1526" s="10"/>
      <c r="X1526" s="41"/>
      <c r="Y1526" s="41"/>
      <c r="Z1526" s="41"/>
      <c r="AA1526" s="41">
        <v>1</v>
      </c>
    </row>
    <row r="1527" spans="1:27" ht="65" x14ac:dyDescent="0.35">
      <c r="A1527" s="11">
        <v>1523</v>
      </c>
      <c r="B1527" s="11" t="s">
        <v>708</v>
      </c>
      <c r="C1527" s="11" t="s">
        <v>709</v>
      </c>
      <c r="D1527" s="11">
        <v>367</v>
      </c>
      <c r="E1527" s="15" t="s">
        <v>710</v>
      </c>
      <c r="F1527" s="19"/>
      <c r="G1527" s="11" t="s">
        <v>711</v>
      </c>
      <c r="H1527" s="15" t="s">
        <v>1547</v>
      </c>
      <c r="I1527" s="11"/>
      <c r="J1527" s="13" t="s">
        <v>434</v>
      </c>
      <c r="K1527" s="11"/>
      <c r="L1527" s="11" t="s">
        <v>432</v>
      </c>
      <c r="M1527" s="11" t="s">
        <v>1147</v>
      </c>
      <c r="N1527" s="10">
        <f t="shared" si="51"/>
        <v>14798</v>
      </c>
      <c r="O1527" s="10">
        <v>14798</v>
      </c>
      <c r="P1527" s="10"/>
      <c r="Q1527" s="10"/>
      <c r="R1527" s="10"/>
      <c r="S1527" s="10"/>
      <c r="T1527" s="10"/>
      <c r="U1527" s="10"/>
      <c r="V1527" s="10">
        <f t="shared" si="52"/>
        <v>14798</v>
      </c>
      <c r="W1527" s="10"/>
      <c r="X1527" s="41"/>
      <c r="Y1527" s="41"/>
      <c r="Z1527" s="41"/>
      <c r="AA1527" s="41">
        <v>1</v>
      </c>
    </row>
    <row r="1528" spans="1:27" ht="65" x14ac:dyDescent="0.35">
      <c r="A1528" s="11">
        <v>1524</v>
      </c>
      <c r="B1528" s="16" t="s">
        <v>723</v>
      </c>
      <c r="C1528" s="16" t="s">
        <v>724</v>
      </c>
      <c r="D1528" s="11">
        <v>407</v>
      </c>
      <c r="E1528" s="18" t="s">
        <v>727</v>
      </c>
      <c r="F1528" s="19"/>
      <c r="G1528" s="11" t="s">
        <v>72</v>
      </c>
      <c r="H1528" s="15" t="s">
        <v>1548</v>
      </c>
      <c r="I1528" s="11"/>
      <c r="J1528" s="13" t="s">
        <v>1422</v>
      </c>
      <c r="K1528" s="11"/>
      <c r="L1528" s="11" t="s">
        <v>432</v>
      </c>
      <c r="M1528" s="11" t="s">
        <v>1147</v>
      </c>
      <c r="N1528" s="10">
        <f t="shared" si="51"/>
        <v>3000</v>
      </c>
      <c r="O1528" s="10">
        <v>3000</v>
      </c>
      <c r="P1528" s="10"/>
      <c r="Q1528" s="10"/>
      <c r="R1528" s="10"/>
      <c r="S1528" s="10"/>
      <c r="T1528" s="10"/>
      <c r="U1528" s="10"/>
      <c r="V1528" s="10">
        <f t="shared" si="52"/>
        <v>3000</v>
      </c>
      <c r="W1528" s="10"/>
      <c r="X1528" s="41"/>
      <c r="Y1528" s="41"/>
      <c r="Z1528" s="41"/>
      <c r="AA1528" s="41">
        <v>1</v>
      </c>
    </row>
    <row r="1529" spans="1:27" ht="91" x14ac:dyDescent="0.35">
      <c r="A1529" s="11">
        <v>1525</v>
      </c>
      <c r="B1529" s="11" t="s">
        <v>618</v>
      </c>
      <c r="C1529" s="11" t="s">
        <v>623</v>
      </c>
      <c r="D1529" s="11">
        <v>84</v>
      </c>
      <c r="E1529" s="15" t="s">
        <v>625</v>
      </c>
      <c r="F1529" s="19"/>
      <c r="G1529" s="11" t="s">
        <v>628</v>
      </c>
      <c r="H1529" s="15" t="s">
        <v>1549</v>
      </c>
      <c r="I1529" s="11"/>
      <c r="J1529" s="13" t="s">
        <v>434</v>
      </c>
      <c r="K1529" s="11"/>
      <c r="L1529" s="11" t="s">
        <v>432</v>
      </c>
      <c r="M1529" s="11" t="s">
        <v>1147</v>
      </c>
      <c r="N1529" s="10">
        <f t="shared" si="51"/>
        <v>51220</v>
      </c>
      <c r="O1529" s="10">
        <v>51220</v>
      </c>
      <c r="P1529" s="10"/>
      <c r="Q1529" s="10"/>
      <c r="R1529" s="10"/>
      <c r="S1529" s="10"/>
      <c r="T1529" s="10"/>
      <c r="U1529" s="10"/>
      <c r="V1529" s="10">
        <f t="shared" si="52"/>
        <v>51220</v>
      </c>
      <c r="W1529" s="10"/>
      <c r="X1529" s="41"/>
      <c r="Y1529" s="41"/>
      <c r="Z1529" s="41"/>
      <c r="AA1529" s="41">
        <v>1</v>
      </c>
    </row>
    <row r="1530" spans="1:27" ht="65" x14ac:dyDescent="0.35">
      <c r="A1530" s="11">
        <v>1526</v>
      </c>
      <c r="B1530" s="16" t="s">
        <v>723</v>
      </c>
      <c r="C1530" s="16" t="s">
        <v>724</v>
      </c>
      <c r="D1530" s="11">
        <v>407</v>
      </c>
      <c r="E1530" s="18" t="s">
        <v>727</v>
      </c>
      <c r="F1530" s="19"/>
      <c r="G1530" s="11" t="s">
        <v>72</v>
      </c>
      <c r="H1530" s="15" t="s">
        <v>1550</v>
      </c>
      <c r="I1530" s="11"/>
      <c r="J1530" s="13" t="s">
        <v>434</v>
      </c>
      <c r="K1530" s="11"/>
      <c r="L1530" s="11" t="s">
        <v>432</v>
      </c>
      <c r="M1530" s="11" t="s">
        <v>1147</v>
      </c>
      <c r="N1530" s="10">
        <f t="shared" si="51"/>
        <v>33788</v>
      </c>
      <c r="O1530" s="10">
        <v>33788</v>
      </c>
      <c r="P1530" s="10"/>
      <c r="Q1530" s="10"/>
      <c r="R1530" s="10"/>
      <c r="S1530" s="10"/>
      <c r="T1530" s="10"/>
      <c r="U1530" s="10"/>
      <c r="V1530" s="10">
        <f t="shared" si="52"/>
        <v>33788</v>
      </c>
      <c r="W1530" s="10"/>
      <c r="X1530" s="41"/>
      <c r="Y1530" s="41"/>
      <c r="Z1530" s="41"/>
      <c r="AA1530" s="41">
        <v>1</v>
      </c>
    </row>
    <row r="1531" spans="1:27" ht="39" x14ac:dyDescent="0.35">
      <c r="A1531" s="11">
        <v>1527</v>
      </c>
      <c r="B1531" s="11" t="s">
        <v>639</v>
      </c>
      <c r="C1531" s="11" t="s">
        <v>645</v>
      </c>
      <c r="D1531" s="11">
        <v>168</v>
      </c>
      <c r="E1531" s="15" t="s">
        <v>1175</v>
      </c>
      <c r="F1531" s="19"/>
      <c r="G1531" s="11" t="s">
        <v>63</v>
      </c>
      <c r="H1531" s="15" t="s">
        <v>1551</v>
      </c>
      <c r="I1531" s="11"/>
      <c r="J1531" s="13" t="s">
        <v>434</v>
      </c>
      <c r="K1531" s="11"/>
      <c r="L1531" s="11" t="s">
        <v>432</v>
      </c>
      <c r="M1531" s="11" t="s">
        <v>1147</v>
      </c>
      <c r="N1531" s="10">
        <f t="shared" si="51"/>
        <v>26466</v>
      </c>
      <c r="O1531" s="10">
        <v>26466</v>
      </c>
      <c r="P1531" s="10"/>
      <c r="Q1531" s="10"/>
      <c r="R1531" s="10"/>
      <c r="S1531" s="10"/>
      <c r="T1531" s="10"/>
      <c r="U1531" s="10"/>
      <c r="V1531" s="10">
        <f t="shared" si="52"/>
        <v>26466</v>
      </c>
      <c r="W1531" s="10"/>
      <c r="X1531" s="41"/>
      <c r="Y1531" s="41"/>
      <c r="Z1531" s="41"/>
      <c r="AA1531" s="41">
        <v>1</v>
      </c>
    </row>
    <row r="1532" spans="1:27" ht="39" x14ac:dyDescent="0.35">
      <c r="A1532" s="11">
        <v>1528</v>
      </c>
      <c r="B1532" s="16" t="s">
        <v>672</v>
      </c>
      <c r="C1532" s="16" t="s">
        <v>673</v>
      </c>
      <c r="D1532" s="11">
        <v>292</v>
      </c>
      <c r="E1532" s="18" t="s">
        <v>694</v>
      </c>
      <c r="F1532" s="19"/>
      <c r="G1532" s="11" t="s">
        <v>407</v>
      </c>
      <c r="H1532" s="15" t="s">
        <v>1552</v>
      </c>
      <c r="I1532" s="11"/>
      <c r="J1532" s="13" t="s">
        <v>1422</v>
      </c>
      <c r="K1532" s="11"/>
      <c r="L1532" s="11" t="s">
        <v>432</v>
      </c>
      <c r="M1532" s="11" t="s">
        <v>1147</v>
      </c>
      <c r="N1532" s="10">
        <f t="shared" si="51"/>
        <v>26155</v>
      </c>
      <c r="O1532" s="10">
        <v>26155</v>
      </c>
      <c r="P1532" s="10"/>
      <c r="Q1532" s="10"/>
      <c r="R1532" s="10"/>
      <c r="S1532" s="10"/>
      <c r="T1532" s="10"/>
      <c r="U1532" s="10"/>
      <c r="V1532" s="10">
        <f t="shared" si="52"/>
        <v>26155</v>
      </c>
      <c r="W1532" s="10"/>
      <c r="X1532" s="41"/>
      <c r="Y1532" s="41"/>
      <c r="Z1532" s="41"/>
      <c r="AA1532" s="41">
        <v>1</v>
      </c>
    </row>
    <row r="1533" spans="1:27" ht="39" x14ac:dyDescent="0.35">
      <c r="A1533" s="11">
        <v>1529</v>
      </c>
      <c r="B1533" s="16" t="s">
        <v>672</v>
      </c>
      <c r="C1533" s="16" t="s">
        <v>673</v>
      </c>
      <c r="D1533" s="11">
        <v>292</v>
      </c>
      <c r="E1533" s="18" t="s">
        <v>694</v>
      </c>
      <c r="F1533" s="19"/>
      <c r="G1533" s="11" t="s">
        <v>407</v>
      </c>
      <c r="H1533" s="15" t="s">
        <v>1553</v>
      </c>
      <c r="I1533" s="11"/>
      <c r="J1533" s="13" t="s">
        <v>434</v>
      </c>
      <c r="K1533" s="11"/>
      <c r="L1533" s="11" t="s">
        <v>432</v>
      </c>
      <c r="M1533" s="11" t="s">
        <v>1147</v>
      </c>
      <c r="N1533" s="10">
        <f t="shared" si="51"/>
        <v>26839</v>
      </c>
      <c r="O1533" s="10">
        <v>26839</v>
      </c>
      <c r="P1533" s="10"/>
      <c r="Q1533" s="10"/>
      <c r="R1533" s="10"/>
      <c r="S1533" s="10"/>
      <c r="T1533" s="10"/>
      <c r="U1533" s="10"/>
      <c r="V1533" s="10">
        <f t="shared" si="52"/>
        <v>26839</v>
      </c>
      <c r="W1533" s="10"/>
      <c r="X1533" s="41"/>
      <c r="Y1533" s="41"/>
      <c r="Z1533" s="41"/>
      <c r="AA1533" s="41">
        <v>1</v>
      </c>
    </row>
    <row r="1534" spans="1:27" ht="52" x14ac:dyDescent="0.35">
      <c r="A1534" s="11">
        <v>1530</v>
      </c>
      <c r="B1534" s="16" t="s">
        <v>723</v>
      </c>
      <c r="C1534" s="16" t="s">
        <v>724</v>
      </c>
      <c r="D1534" s="11">
        <v>408</v>
      </c>
      <c r="E1534" s="18" t="s">
        <v>728</v>
      </c>
      <c r="F1534" s="19"/>
      <c r="G1534" s="11" t="s">
        <v>729</v>
      </c>
      <c r="H1534" s="15" t="s">
        <v>1554</v>
      </c>
      <c r="I1534" s="11"/>
      <c r="J1534" s="13" t="s">
        <v>434</v>
      </c>
      <c r="K1534" s="11"/>
      <c r="L1534" s="11" t="s">
        <v>432</v>
      </c>
      <c r="M1534" s="11" t="s">
        <v>1147</v>
      </c>
      <c r="N1534" s="10">
        <f t="shared" si="51"/>
        <v>56399</v>
      </c>
      <c r="O1534" s="10">
        <v>56399</v>
      </c>
      <c r="P1534" s="10"/>
      <c r="Q1534" s="10"/>
      <c r="R1534" s="10"/>
      <c r="S1534" s="10"/>
      <c r="T1534" s="10"/>
      <c r="U1534" s="10"/>
      <c r="V1534" s="10">
        <f t="shared" si="52"/>
        <v>56399</v>
      </c>
      <c r="W1534" s="10"/>
      <c r="X1534" s="41"/>
      <c r="Y1534" s="41"/>
      <c r="Z1534" s="41"/>
      <c r="AA1534" s="41">
        <v>1</v>
      </c>
    </row>
    <row r="1535" spans="1:27" ht="52" x14ac:dyDescent="0.35">
      <c r="A1535" s="11">
        <v>1531</v>
      </c>
      <c r="B1535" s="16" t="s">
        <v>723</v>
      </c>
      <c r="C1535" s="16" t="s">
        <v>724</v>
      </c>
      <c r="D1535" s="11">
        <v>408</v>
      </c>
      <c r="E1535" s="18" t="s">
        <v>728</v>
      </c>
      <c r="F1535" s="19"/>
      <c r="G1535" s="11" t="s">
        <v>729</v>
      </c>
      <c r="H1535" s="15" t="s">
        <v>1555</v>
      </c>
      <c r="I1535" s="11"/>
      <c r="J1535" s="13" t="s">
        <v>434</v>
      </c>
      <c r="K1535" s="11"/>
      <c r="L1535" s="11" t="s">
        <v>432</v>
      </c>
      <c r="M1535" s="11" t="s">
        <v>1147</v>
      </c>
      <c r="N1535" s="10">
        <f t="shared" si="51"/>
        <v>15189</v>
      </c>
      <c r="O1535" s="10">
        <v>15189</v>
      </c>
      <c r="P1535" s="10"/>
      <c r="Q1535" s="10"/>
      <c r="R1535" s="10"/>
      <c r="S1535" s="10"/>
      <c r="T1535" s="10"/>
      <c r="U1535" s="10"/>
      <c r="V1535" s="10">
        <f t="shared" si="52"/>
        <v>15189</v>
      </c>
      <c r="W1535" s="10"/>
      <c r="X1535" s="41"/>
      <c r="Y1535" s="41"/>
      <c r="Z1535" s="41"/>
      <c r="AA1535" s="41">
        <v>1</v>
      </c>
    </row>
    <row r="1536" spans="1:27" ht="65" x14ac:dyDescent="0.35">
      <c r="A1536" s="11">
        <v>1532</v>
      </c>
      <c r="B1536" s="16" t="s">
        <v>723</v>
      </c>
      <c r="C1536" s="16" t="s">
        <v>724</v>
      </c>
      <c r="D1536" s="11">
        <v>407</v>
      </c>
      <c r="E1536" s="18" t="s">
        <v>727</v>
      </c>
      <c r="F1536" s="19"/>
      <c r="G1536" s="11" t="s">
        <v>72</v>
      </c>
      <c r="H1536" s="15" t="s">
        <v>1556</v>
      </c>
      <c r="I1536" s="11"/>
      <c r="J1536" s="13" t="s">
        <v>434</v>
      </c>
      <c r="K1536" s="11"/>
      <c r="L1536" s="11" t="s">
        <v>432</v>
      </c>
      <c r="M1536" s="11" t="s">
        <v>1147</v>
      </c>
      <c r="N1536" s="10">
        <f t="shared" si="51"/>
        <v>24709</v>
      </c>
      <c r="O1536" s="10">
        <v>24709</v>
      </c>
      <c r="P1536" s="10"/>
      <c r="Q1536" s="10"/>
      <c r="R1536" s="10"/>
      <c r="S1536" s="10"/>
      <c r="T1536" s="10"/>
      <c r="U1536" s="10"/>
      <c r="V1536" s="10">
        <f t="shared" si="52"/>
        <v>24709</v>
      </c>
      <c r="W1536" s="10"/>
      <c r="X1536" s="41"/>
      <c r="Y1536" s="41"/>
      <c r="Z1536" s="41"/>
      <c r="AA1536" s="41">
        <v>1</v>
      </c>
    </row>
    <row r="1537" spans="1:27" ht="78" x14ac:dyDescent="0.35">
      <c r="A1537" s="11">
        <v>1533</v>
      </c>
      <c r="B1537" s="16" t="s">
        <v>639</v>
      </c>
      <c r="C1537" s="16" t="s">
        <v>645</v>
      </c>
      <c r="D1537" s="11">
        <v>179</v>
      </c>
      <c r="E1537" s="18" t="s">
        <v>649</v>
      </c>
      <c r="F1537" s="19"/>
      <c r="G1537" s="11" t="s">
        <v>63</v>
      </c>
      <c r="H1537" s="15" t="s">
        <v>1557</v>
      </c>
      <c r="I1537" s="11"/>
      <c r="J1537" s="13" t="s">
        <v>1422</v>
      </c>
      <c r="K1537" s="11"/>
      <c r="L1537" s="11" t="s">
        <v>432</v>
      </c>
      <c r="M1537" s="11" t="s">
        <v>1147</v>
      </c>
      <c r="N1537" s="10">
        <f t="shared" si="51"/>
        <v>28386</v>
      </c>
      <c r="O1537" s="10">
        <v>28386</v>
      </c>
      <c r="P1537" s="10"/>
      <c r="Q1537" s="10"/>
      <c r="R1537" s="10"/>
      <c r="S1537" s="10"/>
      <c r="T1537" s="10"/>
      <c r="U1537" s="10"/>
      <c r="V1537" s="10">
        <f t="shared" si="52"/>
        <v>28386</v>
      </c>
      <c r="W1537" s="10"/>
      <c r="X1537" s="41"/>
      <c r="Y1537" s="41"/>
      <c r="Z1537" s="41"/>
      <c r="AA1537" s="41">
        <v>1</v>
      </c>
    </row>
    <row r="1538" spans="1:27" ht="39" x14ac:dyDescent="0.35">
      <c r="A1538" s="11">
        <v>1534</v>
      </c>
      <c r="B1538" s="11" t="s">
        <v>639</v>
      </c>
      <c r="C1538" s="11" t="s">
        <v>645</v>
      </c>
      <c r="D1538" s="11">
        <v>168</v>
      </c>
      <c r="E1538" s="15" t="s">
        <v>1175</v>
      </c>
      <c r="F1538" s="19"/>
      <c r="G1538" s="11" t="s">
        <v>63</v>
      </c>
      <c r="H1538" s="15" t="s">
        <v>1558</v>
      </c>
      <c r="I1538" s="11"/>
      <c r="J1538" s="13" t="s">
        <v>434</v>
      </c>
      <c r="K1538" s="11"/>
      <c r="L1538" s="11" t="s">
        <v>432</v>
      </c>
      <c r="M1538" s="11" t="s">
        <v>1147</v>
      </c>
      <c r="N1538" s="10">
        <f t="shared" si="51"/>
        <v>24055</v>
      </c>
      <c r="O1538" s="10">
        <v>24055</v>
      </c>
      <c r="P1538" s="10"/>
      <c r="Q1538" s="10"/>
      <c r="R1538" s="10"/>
      <c r="S1538" s="10"/>
      <c r="T1538" s="10"/>
      <c r="U1538" s="10"/>
      <c r="V1538" s="10">
        <f t="shared" si="52"/>
        <v>24055</v>
      </c>
      <c r="W1538" s="10"/>
      <c r="X1538" s="41"/>
      <c r="Y1538" s="41"/>
      <c r="Z1538" s="41"/>
      <c r="AA1538" s="41">
        <v>1</v>
      </c>
    </row>
    <row r="1539" spans="1:27" ht="78" x14ac:dyDescent="0.35">
      <c r="A1539" s="11">
        <v>1535</v>
      </c>
      <c r="B1539" s="16" t="s">
        <v>639</v>
      </c>
      <c r="C1539" s="16" t="s">
        <v>645</v>
      </c>
      <c r="D1539" s="11">
        <v>179</v>
      </c>
      <c r="E1539" s="18" t="s">
        <v>649</v>
      </c>
      <c r="F1539" s="19"/>
      <c r="G1539" s="11" t="s">
        <v>63</v>
      </c>
      <c r="H1539" s="15" t="s">
        <v>1559</v>
      </c>
      <c r="I1539" s="11"/>
      <c r="J1539" s="13" t="s">
        <v>434</v>
      </c>
      <c r="K1539" s="11"/>
      <c r="L1539" s="11" t="s">
        <v>432</v>
      </c>
      <c r="M1539" s="11" t="s">
        <v>1147</v>
      </c>
      <c r="N1539" s="10">
        <f t="shared" si="51"/>
        <v>94685</v>
      </c>
      <c r="O1539" s="10">
        <v>94685</v>
      </c>
      <c r="P1539" s="10"/>
      <c r="Q1539" s="10"/>
      <c r="R1539" s="10"/>
      <c r="S1539" s="10"/>
      <c r="T1539" s="10"/>
      <c r="U1539" s="10"/>
      <c r="V1539" s="10">
        <f t="shared" si="52"/>
        <v>94685</v>
      </c>
      <c r="W1539" s="10"/>
      <c r="X1539" s="41"/>
      <c r="Y1539" s="41"/>
      <c r="Z1539" s="41"/>
      <c r="AA1539" s="41">
        <v>1</v>
      </c>
    </row>
    <row r="1540" spans="1:27" ht="65" x14ac:dyDescent="0.35">
      <c r="A1540" s="11">
        <v>1536</v>
      </c>
      <c r="B1540" s="16" t="s">
        <v>723</v>
      </c>
      <c r="C1540" s="16" t="s">
        <v>724</v>
      </c>
      <c r="D1540" s="11">
        <v>407</v>
      </c>
      <c r="E1540" s="18" t="s">
        <v>727</v>
      </c>
      <c r="F1540" s="19"/>
      <c r="G1540" s="11" t="s">
        <v>72</v>
      </c>
      <c r="H1540" s="15" t="s">
        <v>1560</v>
      </c>
      <c r="I1540" s="11"/>
      <c r="J1540" s="13" t="s">
        <v>1422</v>
      </c>
      <c r="K1540" s="11"/>
      <c r="L1540" s="11" t="s">
        <v>432</v>
      </c>
      <c r="M1540" s="11" t="s">
        <v>1147</v>
      </c>
      <c r="N1540" s="10">
        <f t="shared" si="51"/>
        <v>27000</v>
      </c>
      <c r="O1540" s="10">
        <v>27000</v>
      </c>
      <c r="P1540" s="10"/>
      <c r="Q1540" s="10"/>
      <c r="R1540" s="10"/>
      <c r="S1540" s="10"/>
      <c r="T1540" s="10"/>
      <c r="U1540" s="10"/>
      <c r="V1540" s="10">
        <f t="shared" si="52"/>
        <v>27000</v>
      </c>
      <c r="W1540" s="10"/>
      <c r="X1540" s="41"/>
      <c r="Y1540" s="41"/>
      <c r="Z1540" s="41"/>
      <c r="AA1540" s="41">
        <v>1</v>
      </c>
    </row>
    <row r="1541" spans="1:27" ht="78" x14ac:dyDescent="0.35">
      <c r="A1541" s="11">
        <v>1537</v>
      </c>
      <c r="B1541" s="16" t="s">
        <v>639</v>
      </c>
      <c r="C1541" s="16" t="s">
        <v>645</v>
      </c>
      <c r="D1541" s="11">
        <v>179</v>
      </c>
      <c r="E1541" s="18" t="s">
        <v>649</v>
      </c>
      <c r="F1541" s="19"/>
      <c r="G1541" s="11" t="s">
        <v>63</v>
      </c>
      <c r="H1541" s="15" t="s">
        <v>1559</v>
      </c>
      <c r="I1541" s="11"/>
      <c r="J1541" s="13" t="s">
        <v>1422</v>
      </c>
      <c r="K1541" s="11"/>
      <c r="L1541" s="11" t="s">
        <v>432</v>
      </c>
      <c r="M1541" s="11" t="s">
        <v>1147</v>
      </c>
      <c r="N1541" s="10">
        <f t="shared" si="51"/>
        <v>47258</v>
      </c>
      <c r="O1541" s="10">
        <v>47258</v>
      </c>
      <c r="P1541" s="10"/>
      <c r="Q1541" s="10"/>
      <c r="R1541" s="10"/>
      <c r="S1541" s="10"/>
      <c r="T1541" s="10"/>
      <c r="U1541" s="10"/>
      <c r="V1541" s="10">
        <f t="shared" si="52"/>
        <v>47258</v>
      </c>
      <c r="W1541" s="10"/>
      <c r="X1541" s="41"/>
      <c r="Y1541" s="41"/>
      <c r="Z1541" s="41"/>
      <c r="AA1541" s="41">
        <v>1</v>
      </c>
    </row>
    <row r="1542" spans="1:27" ht="65" x14ac:dyDescent="0.35">
      <c r="A1542" s="11">
        <v>1538</v>
      </c>
      <c r="B1542" s="16" t="s">
        <v>723</v>
      </c>
      <c r="C1542" s="16" t="s">
        <v>724</v>
      </c>
      <c r="D1542" s="11">
        <v>407</v>
      </c>
      <c r="E1542" s="18" t="s">
        <v>727</v>
      </c>
      <c r="F1542" s="19"/>
      <c r="G1542" s="11" t="s">
        <v>72</v>
      </c>
      <c r="H1542" s="15" t="s">
        <v>1561</v>
      </c>
      <c r="I1542" s="11"/>
      <c r="J1542" s="13" t="s">
        <v>434</v>
      </c>
      <c r="K1542" s="11"/>
      <c r="L1542" s="11" t="s">
        <v>432</v>
      </c>
      <c r="M1542" s="11" t="s">
        <v>1147</v>
      </c>
      <c r="N1542" s="10">
        <f t="shared" si="51"/>
        <v>30000</v>
      </c>
      <c r="O1542" s="10">
        <v>30000</v>
      </c>
      <c r="P1542" s="10"/>
      <c r="Q1542" s="10"/>
      <c r="R1542" s="10"/>
      <c r="S1542" s="10"/>
      <c r="T1542" s="10"/>
      <c r="U1542" s="10"/>
      <c r="V1542" s="10">
        <f t="shared" si="52"/>
        <v>30000</v>
      </c>
      <c r="W1542" s="10"/>
      <c r="X1542" s="41"/>
      <c r="Y1542" s="41"/>
      <c r="Z1542" s="41"/>
      <c r="AA1542" s="41">
        <v>1</v>
      </c>
    </row>
    <row r="1543" spans="1:27" ht="52" x14ac:dyDescent="0.35">
      <c r="A1543" s="11">
        <v>1539</v>
      </c>
      <c r="B1543" s="11" t="s">
        <v>708</v>
      </c>
      <c r="C1543" s="11" t="s">
        <v>709</v>
      </c>
      <c r="D1543" s="11">
        <v>370</v>
      </c>
      <c r="E1543" s="15" t="s">
        <v>714</v>
      </c>
      <c r="F1543" s="19"/>
      <c r="G1543" s="11" t="s">
        <v>72</v>
      </c>
      <c r="H1543" s="15" t="s">
        <v>1562</v>
      </c>
      <c r="I1543" s="11"/>
      <c r="J1543" s="13" t="s">
        <v>434</v>
      </c>
      <c r="K1543" s="11"/>
      <c r="L1543" s="11" t="s">
        <v>432</v>
      </c>
      <c r="M1543" s="11" t="s">
        <v>1147</v>
      </c>
      <c r="N1543" s="10">
        <f t="shared" si="51"/>
        <v>25260</v>
      </c>
      <c r="O1543" s="10">
        <v>25260</v>
      </c>
      <c r="P1543" s="10"/>
      <c r="Q1543" s="10"/>
      <c r="R1543" s="10"/>
      <c r="S1543" s="10"/>
      <c r="T1543" s="10"/>
      <c r="U1543" s="10"/>
      <c r="V1543" s="10">
        <f t="shared" si="52"/>
        <v>25260</v>
      </c>
      <c r="W1543" s="10"/>
      <c r="X1543" s="41"/>
      <c r="Y1543" s="41"/>
      <c r="Z1543" s="41"/>
      <c r="AA1543" s="41">
        <v>1</v>
      </c>
    </row>
    <row r="1544" spans="1:27" ht="52" x14ac:dyDescent="0.35">
      <c r="A1544" s="11">
        <v>1540</v>
      </c>
      <c r="B1544" s="11" t="s">
        <v>708</v>
      </c>
      <c r="C1544" s="11" t="s">
        <v>715</v>
      </c>
      <c r="D1544" s="11">
        <v>382</v>
      </c>
      <c r="E1544" s="15" t="s">
        <v>719</v>
      </c>
      <c r="F1544" s="19"/>
      <c r="G1544" s="11" t="s">
        <v>72</v>
      </c>
      <c r="H1544" s="15" t="s">
        <v>1563</v>
      </c>
      <c r="I1544" s="11"/>
      <c r="J1544" s="13" t="s">
        <v>434</v>
      </c>
      <c r="K1544" s="11"/>
      <c r="L1544" s="11" t="s">
        <v>432</v>
      </c>
      <c r="M1544" s="11" t="s">
        <v>1147</v>
      </c>
      <c r="N1544" s="10">
        <f t="shared" si="51"/>
        <v>11684</v>
      </c>
      <c r="O1544" s="10">
        <v>11684</v>
      </c>
      <c r="P1544" s="10"/>
      <c r="Q1544" s="10"/>
      <c r="R1544" s="10"/>
      <c r="S1544" s="10"/>
      <c r="T1544" s="10"/>
      <c r="U1544" s="10"/>
      <c r="V1544" s="10">
        <f t="shared" si="52"/>
        <v>11684</v>
      </c>
      <c r="W1544" s="10"/>
      <c r="X1544" s="41"/>
      <c r="Y1544" s="41"/>
      <c r="Z1544" s="41"/>
      <c r="AA1544" s="41">
        <v>1</v>
      </c>
    </row>
    <row r="1545" spans="1:27" ht="65" x14ac:dyDescent="0.35">
      <c r="A1545" s="11">
        <v>1541</v>
      </c>
      <c r="B1545" s="16" t="s">
        <v>723</v>
      </c>
      <c r="C1545" s="16" t="s">
        <v>724</v>
      </c>
      <c r="D1545" s="11">
        <v>407</v>
      </c>
      <c r="E1545" s="18" t="s">
        <v>727</v>
      </c>
      <c r="F1545" s="19"/>
      <c r="G1545" s="11" t="s">
        <v>72</v>
      </c>
      <c r="H1545" s="15" t="s">
        <v>1564</v>
      </c>
      <c r="I1545" s="11"/>
      <c r="J1545" s="13" t="s">
        <v>434</v>
      </c>
      <c r="K1545" s="11"/>
      <c r="L1545" s="11" t="s">
        <v>432</v>
      </c>
      <c r="M1545" s="11" t="s">
        <v>1147</v>
      </c>
      <c r="N1545" s="10">
        <f t="shared" si="51"/>
        <v>400000</v>
      </c>
      <c r="O1545" s="10">
        <v>400000</v>
      </c>
      <c r="P1545" s="10"/>
      <c r="Q1545" s="10"/>
      <c r="R1545" s="10"/>
      <c r="S1545" s="10"/>
      <c r="T1545" s="10"/>
      <c r="U1545" s="10"/>
      <c r="V1545" s="10">
        <f t="shared" si="52"/>
        <v>400000</v>
      </c>
      <c r="W1545" s="10"/>
      <c r="X1545" s="41"/>
      <c r="Y1545" s="41"/>
      <c r="Z1545" s="41"/>
      <c r="AA1545" s="41">
        <v>1</v>
      </c>
    </row>
    <row r="1546" spans="1:27" ht="39" x14ac:dyDescent="0.35">
      <c r="A1546" s="11">
        <v>1542</v>
      </c>
      <c r="B1546" s="11" t="s">
        <v>639</v>
      </c>
      <c r="C1546" s="11" t="s">
        <v>645</v>
      </c>
      <c r="D1546" s="11">
        <v>168</v>
      </c>
      <c r="E1546" s="15" t="s">
        <v>1175</v>
      </c>
      <c r="F1546" s="19"/>
      <c r="G1546" s="11" t="s">
        <v>63</v>
      </c>
      <c r="H1546" s="15" t="s">
        <v>1565</v>
      </c>
      <c r="I1546" s="11"/>
      <c r="J1546" s="13" t="s">
        <v>434</v>
      </c>
      <c r="K1546" s="11"/>
      <c r="L1546" s="11" t="s">
        <v>432</v>
      </c>
      <c r="M1546" s="11" t="s">
        <v>1147</v>
      </c>
      <c r="N1546" s="10">
        <f t="shared" si="51"/>
        <v>250000</v>
      </c>
      <c r="O1546" s="10">
        <v>250000</v>
      </c>
      <c r="P1546" s="10"/>
      <c r="Q1546" s="10"/>
      <c r="R1546" s="10"/>
      <c r="S1546" s="10"/>
      <c r="T1546" s="10"/>
      <c r="U1546" s="10"/>
      <c r="V1546" s="10">
        <f t="shared" si="52"/>
        <v>250000</v>
      </c>
      <c r="W1546" s="10"/>
      <c r="X1546" s="41"/>
      <c r="Y1546" s="41"/>
      <c r="Z1546" s="41"/>
      <c r="AA1546" s="41">
        <v>1</v>
      </c>
    </row>
    <row r="1547" spans="1:27" ht="104" x14ac:dyDescent="0.35">
      <c r="A1547" s="11">
        <v>1543</v>
      </c>
      <c r="B1547" s="11" t="s">
        <v>639</v>
      </c>
      <c r="C1547" s="11" t="s">
        <v>645</v>
      </c>
      <c r="D1547" s="11">
        <v>180</v>
      </c>
      <c r="E1547" s="15" t="s">
        <v>650</v>
      </c>
      <c r="F1547" s="19"/>
      <c r="G1547" s="11" t="s">
        <v>63</v>
      </c>
      <c r="H1547" s="15" t="s">
        <v>1566</v>
      </c>
      <c r="I1547" s="11"/>
      <c r="J1547" s="13" t="s">
        <v>434</v>
      </c>
      <c r="K1547" s="11"/>
      <c r="L1547" s="11" t="s">
        <v>432</v>
      </c>
      <c r="M1547" s="11" t="s">
        <v>1147</v>
      </c>
      <c r="N1547" s="10">
        <f t="shared" si="51"/>
        <v>120000</v>
      </c>
      <c r="O1547" s="10">
        <v>120000</v>
      </c>
      <c r="P1547" s="10"/>
      <c r="Q1547" s="10"/>
      <c r="R1547" s="10"/>
      <c r="S1547" s="10"/>
      <c r="T1547" s="10"/>
      <c r="U1547" s="10"/>
      <c r="V1547" s="10">
        <f t="shared" si="52"/>
        <v>120000</v>
      </c>
      <c r="W1547" s="10"/>
      <c r="X1547" s="41"/>
      <c r="Y1547" s="41"/>
      <c r="Z1547" s="41"/>
      <c r="AA1547" s="41">
        <v>1</v>
      </c>
    </row>
    <row r="1548" spans="1:27" ht="52.5" x14ac:dyDescent="0.35">
      <c r="A1548" s="11">
        <v>1544</v>
      </c>
      <c r="B1548" s="11" t="s">
        <v>618</v>
      </c>
      <c r="C1548" s="11" t="s">
        <v>623</v>
      </c>
      <c r="D1548" s="11">
        <v>85</v>
      </c>
      <c r="E1548" s="14" t="s">
        <v>1869</v>
      </c>
      <c r="F1548" s="19"/>
      <c r="G1548" s="11" t="s">
        <v>76</v>
      </c>
      <c r="H1548" s="15" t="s">
        <v>1567</v>
      </c>
      <c r="I1548" s="11"/>
      <c r="J1548" s="13" t="s">
        <v>434</v>
      </c>
      <c r="K1548" s="11"/>
      <c r="L1548" s="11" t="s">
        <v>432</v>
      </c>
      <c r="M1548" s="11" t="s">
        <v>1147</v>
      </c>
      <c r="N1548" s="10">
        <f t="shared" si="51"/>
        <v>34755</v>
      </c>
      <c r="O1548" s="10">
        <v>34755</v>
      </c>
      <c r="P1548" s="10"/>
      <c r="Q1548" s="10"/>
      <c r="R1548" s="10"/>
      <c r="S1548" s="10"/>
      <c r="T1548" s="10"/>
      <c r="U1548" s="10"/>
      <c r="V1548" s="10">
        <f t="shared" si="52"/>
        <v>34755</v>
      </c>
      <c r="W1548" s="10"/>
      <c r="X1548" s="41"/>
      <c r="Y1548" s="41"/>
      <c r="Z1548" s="41"/>
      <c r="AA1548" s="41">
        <v>1</v>
      </c>
    </row>
    <row r="1549" spans="1:27" ht="104" x14ac:dyDescent="0.35">
      <c r="A1549" s="11">
        <v>1545</v>
      </c>
      <c r="B1549" s="11" t="s">
        <v>639</v>
      </c>
      <c r="C1549" s="11" t="s">
        <v>645</v>
      </c>
      <c r="D1549" s="11">
        <v>180</v>
      </c>
      <c r="E1549" s="15" t="s">
        <v>650</v>
      </c>
      <c r="F1549" s="19"/>
      <c r="G1549" s="11" t="s">
        <v>63</v>
      </c>
      <c r="H1549" s="15" t="s">
        <v>1568</v>
      </c>
      <c r="I1549" s="11"/>
      <c r="J1549" s="13" t="s">
        <v>434</v>
      </c>
      <c r="K1549" s="11"/>
      <c r="L1549" s="11" t="s">
        <v>432</v>
      </c>
      <c r="M1549" s="11" t="s">
        <v>1147</v>
      </c>
      <c r="N1549" s="10">
        <f t="shared" si="51"/>
        <v>3500</v>
      </c>
      <c r="O1549" s="10">
        <v>3500</v>
      </c>
      <c r="P1549" s="10"/>
      <c r="Q1549" s="10"/>
      <c r="R1549" s="10"/>
      <c r="S1549" s="10"/>
      <c r="T1549" s="10"/>
      <c r="U1549" s="10"/>
      <c r="V1549" s="10">
        <f t="shared" si="52"/>
        <v>3500</v>
      </c>
      <c r="W1549" s="10"/>
      <c r="X1549" s="41"/>
      <c r="Y1549" s="41"/>
      <c r="Z1549" s="41"/>
      <c r="AA1549" s="41">
        <v>1</v>
      </c>
    </row>
    <row r="1550" spans="1:27" ht="78" x14ac:dyDescent="0.35">
      <c r="A1550" s="11">
        <v>1546</v>
      </c>
      <c r="B1550" s="16" t="s">
        <v>639</v>
      </c>
      <c r="C1550" s="16" t="s">
        <v>645</v>
      </c>
      <c r="D1550" s="11">
        <v>179</v>
      </c>
      <c r="E1550" s="18" t="s">
        <v>649</v>
      </c>
      <c r="F1550" s="19"/>
      <c r="G1550" s="11" t="s">
        <v>63</v>
      </c>
      <c r="H1550" s="15" t="s">
        <v>1559</v>
      </c>
      <c r="I1550" s="11"/>
      <c r="J1550" s="13" t="s">
        <v>434</v>
      </c>
      <c r="K1550" s="11"/>
      <c r="L1550" s="11" t="s">
        <v>432</v>
      </c>
      <c r="M1550" s="11" t="s">
        <v>1147</v>
      </c>
      <c r="N1550" s="10">
        <f t="shared" si="51"/>
        <v>46346</v>
      </c>
      <c r="O1550" s="10">
        <v>46346</v>
      </c>
      <c r="P1550" s="10"/>
      <c r="Q1550" s="10"/>
      <c r="R1550" s="10"/>
      <c r="S1550" s="10"/>
      <c r="T1550" s="10"/>
      <c r="U1550" s="10"/>
      <c r="V1550" s="10">
        <f t="shared" si="52"/>
        <v>46346</v>
      </c>
      <c r="W1550" s="10"/>
      <c r="X1550" s="41"/>
      <c r="Y1550" s="41"/>
      <c r="Z1550" s="41"/>
      <c r="AA1550" s="41">
        <v>1</v>
      </c>
    </row>
    <row r="1551" spans="1:27" ht="91" x14ac:dyDescent="0.35">
      <c r="A1551" s="11">
        <v>1547</v>
      </c>
      <c r="B1551" s="11" t="s">
        <v>618</v>
      </c>
      <c r="C1551" s="11" t="s">
        <v>623</v>
      </c>
      <c r="D1551" s="11">
        <v>84</v>
      </c>
      <c r="E1551" s="15" t="s">
        <v>625</v>
      </c>
      <c r="F1551" s="19"/>
      <c r="G1551" s="11" t="s">
        <v>628</v>
      </c>
      <c r="H1551" s="15" t="s">
        <v>1569</v>
      </c>
      <c r="I1551" s="11"/>
      <c r="J1551" s="13" t="s">
        <v>434</v>
      </c>
      <c r="K1551" s="11"/>
      <c r="L1551" s="11" t="s">
        <v>432</v>
      </c>
      <c r="M1551" s="11" t="s">
        <v>1147</v>
      </c>
      <c r="N1551" s="10">
        <f t="shared" si="51"/>
        <v>26577</v>
      </c>
      <c r="O1551" s="10">
        <v>26577</v>
      </c>
      <c r="P1551" s="10"/>
      <c r="Q1551" s="10"/>
      <c r="R1551" s="10"/>
      <c r="S1551" s="10"/>
      <c r="T1551" s="10"/>
      <c r="U1551" s="10"/>
      <c r="V1551" s="10">
        <f t="shared" si="52"/>
        <v>26577</v>
      </c>
      <c r="W1551" s="10"/>
      <c r="X1551" s="41"/>
      <c r="Y1551" s="41"/>
      <c r="Z1551" s="41"/>
      <c r="AA1551" s="41">
        <v>1</v>
      </c>
    </row>
    <row r="1552" spans="1:27" ht="65" x14ac:dyDescent="0.35">
      <c r="A1552" s="11">
        <v>1548</v>
      </c>
      <c r="B1552" s="16" t="s">
        <v>723</v>
      </c>
      <c r="C1552" s="16" t="s">
        <v>724</v>
      </c>
      <c r="D1552" s="11">
        <v>407</v>
      </c>
      <c r="E1552" s="18" t="s">
        <v>727</v>
      </c>
      <c r="F1552" s="19"/>
      <c r="G1552" s="11" t="s">
        <v>72</v>
      </c>
      <c r="H1552" s="15" t="s">
        <v>1570</v>
      </c>
      <c r="I1552" s="11"/>
      <c r="J1552" s="13" t="s">
        <v>1422</v>
      </c>
      <c r="K1552" s="11"/>
      <c r="L1552" s="11" t="s">
        <v>432</v>
      </c>
      <c r="M1552" s="11" t="s">
        <v>1147</v>
      </c>
      <c r="N1552" s="10">
        <f t="shared" si="51"/>
        <v>30000</v>
      </c>
      <c r="O1552" s="10">
        <v>30000</v>
      </c>
      <c r="P1552" s="10"/>
      <c r="Q1552" s="10"/>
      <c r="R1552" s="10"/>
      <c r="S1552" s="10"/>
      <c r="T1552" s="10"/>
      <c r="U1552" s="10"/>
      <c r="V1552" s="10">
        <f t="shared" si="52"/>
        <v>30000</v>
      </c>
      <c r="W1552" s="10"/>
      <c r="X1552" s="41"/>
      <c r="Y1552" s="41"/>
      <c r="Z1552" s="41"/>
      <c r="AA1552" s="41">
        <v>1</v>
      </c>
    </row>
    <row r="1553" spans="1:27" ht="65" x14ac:dyDescent="0.35">
      <c r="A1553" s="11">
        <v>1549</v>
      </c>
      <c r="B1553" s="16" t="s">
        <v>723</v>
      </c>
      <c r="C1553" s="16" t="s">
        <v>724</v>
      </c>
      <c r="D1553" s="11">
        <v>407</v>
      </c>
      <c r="E1553" s="18" t="s">
        <v>727</v>
      </c>
      <c r="F1553" s="19"/>
      <c r="G1553" s="11" t="s">
        <v>72</v>
      </c>
      <c r="H1553" s="15" t="s">
        <v>1571</v>
      </c>
      <c r="I1553" s="11"/>
      <c r="J1553" s="13" t="s">
        <v>434</v>
      </c>
      <c r="K1553" s="11"/>
      <c r="L1553" s="11" t="s">
        <v>432</v>
      </c>
      <c r="M1553" s="11" t="s">
        <v>1147</v>
      </c>
      <c r="N1553" s="10">
        <f t="shared" si="51"/>
        <v>6000</v>
      </c>
      <c r="O1553" s="10">
        <v>6000</v>
      </c>
      <c r="P1553" s="10"/>
      <c r="Q1553" s="10"/>
      <c r="R1553" s="10"/>
      <c r="S1553" s="10"/>
      <c r="T1553" s="10"/>
      <c r="U1553" s="10"/>
      <c r="V1553" s="10">
        <f t="shared" si="52"/>
        <v>6000</v>
      </c>
      <c r="W1553" s="10"/>
      <c r="X1553" s="41"/>
      <c r="Y1553" s="41"/>
      <c r="Z1553" s="41"/>
      <c r="AA1553" s="41">
        <v>1</v>
      </c>
    </row>
    <row r="1554" spans="1:27" ht="65" x14ac:dyDescent="0.35">
      <c r="A1554" s="11">
        <v>1550</v>
      </c>
      <c r="B1554" s="16" t="s">
        <v>723</v>
      </c>
      <c r="C1554" s="16" t="s">
        <v>724</v>
      </c>
      <c r="D1554" s="11">
        <v>407</v>
      </c>
      <c r="E1554" s="18" t="s">
        <v>727</v>
      </c>
      <c r="F1554" s="19"/>
      <c r="G1554" s="11" t="s">
        <v>72</v>
      </c>
      <c r="H1554" s="15" t="s">
        <v>1572</v>
      </c>
      <c r="I1554" s="11"/>
      <c r="J1554" s="13" t="s">
        <v>434</v>
      </c>
      <c r="K1554" s="11"/>
      <c r="L1554" s="11" t="s">
        <v>432</v>
      </c>
      <c r="M1554" s="11" t="s">
        <v>1147</v>
      </c>
      <c r="N1554" s="10">
        <f t="shared" ref="N1554:N1617" si="53">SUM(O1554:S1554)</f>
        <v>60000</v>
      </c>
      <c r="O1554" s="10">
        <v>60000</v>
      </c>
      <c r="P1554" s="10"/>
      <c r="Q1554" s="10"/>
      <c r="R1554" s="10"/>
      <c r="S1554" s="10"/>
      <c r="T1554" s="10"/>
      <c r="U1554" s="10"/>
      <c r="V1554" s="10">
        <f t="shared" si="52"/>
        <v>60000</v>
      </c>
      <c r="W1554" s="10"/>
      <c r="X1554" s="41"/>
      <c r="Y1554" s="41"/>
      <c r="Z1554" s="41"/>
      <c r="AA1554" s="41">
        <v>1</v>
      </c>
    </row>
    <row r="1555" spans="1:27" ht="143" x14ac:dyDescent="0.35">
      <c r="A1555" s="11">
        <v>1551</v>
      </c>
      <c r="B1555" s="11" t="s">
        <v>639</v>
      </c>
      <c r="C1555" s="11" t="s">
        <v>645</v>
      </c>
      <c r="D1555" s="11">
        <v>153</v>
      </c>
      <c r="E1555" s="15" t="s">
        <v>1319</v>
      </c>
      <c r="F1555" s="19"/>
      <c r="G1555" s="11" t="s">
        <v>63</v>
      </c>
      <c r="H1555" s="15" t="s">
        <v>1573</v>
      </c>
      <c r="I1555" s="11"/>
      <c r="J1555" s="13" t="s">
        <v>434</v>
      </c>
      <c r="K1555" s="11"/>
      <c r="L1555" s="11" t="s">
        <v>432</v>
      </c>
      <c r="M1555" s="11" t="s">
        <v>1147</v>
      </c>
      <c r="N1555" s="10">
        <f t="shared" si="53"/>
        <v>33914</v>
      </c>
      <c r="O1555" s="10">
        <v>33914</v>
      </c>
      <c r="P1555" s="10"/>
      <c r="Q1555" s="10"/>
      <c r="R1555" s="10"/>
      <c r="S1555" s="10"/>
      <c r="T1555" s="10"/>
      <c r="U1555" s="10"/>
      <c r="V1555" s="10">
        <f t="shared" si="52"/>
        <v>33914</v>
      </c>
      <c r="W1555" s="10"/>
      <c r="X1555" s="41"/>
      <c r="Y1555" s="41"/>
      <c r="Z1555" s="41"/>
      <c r="AA1555" s="41">
        <v>1</v>
      </c>
    </row>
    <row r="1556" spans="1:27" ht="39" x14ac:dyDescent="0.35">
      <c r="A1556" s="11">
        <v>1552</v>
      </c>
      <c r="B1556" s="11" t="s">
        <v>639</v>
      </c>
      <c r="C1556" s="11" t="s">
        <v>645</v>
      </c>
      <c r="D1556" s="11">
        <v>168</v>
      </c>
      <c r="E1556" s="15" t="s">
        <v>1175</v>
      </c>
      <c r="F1556" s="19"/>
      <c r="G1556" s="11" t="s">
        <v>63</v>
      </c>
      <c r="H1556" s="15" t="s">
        <v>1574</v>
      </c>
      <c r="I1556" s="11"/>
      <c r="J1556" s="13" t="s">
        <v>434</v>
      </c>
      <c r="K1556" s="11"/>
      <c r="L1556" s="11" t="s">
        <v>432</v>
      </c>
      <c r="M1556" s="11" t="s">
        <v>1147</v>
      </c>
      <c r="N1556" s="10">
        <f t="shared" si="53"/>
        <v>26411</v>
      </c>
      <c r="O1556" s="10">
        <v>26411</v>
      </c>
      <c r="P1556" s="10"/>
      <c r="Q1556" s="10"/>
      <c r="R1556" s="10"/>
      <c r="S1556" s="10"/>
      <c r="T1556" s="10"/>
      <c r="U1556" s="10"/>
      <c r="V1556" s="10">
        <f t="shared" si="52"/>
        <v>26411</v>
      </c>
      <c r="W1556" s="10"/>
      <c r="X1556" s="41"/>
      <c r="Y1556" s="41"/>
      <c r="Z1556" s="41"/>
      <c r="AA1556" s="41">
        <v>1</v>
      </c>
    </row>
    <row r="1557" spans="1:27" ht="78" x14ac:dyDescent="0.35">
      <c r="A1557" s="11">
        <v>1553</v>
      </c>
      <c r="B1557" s="16" t="s">
        <v>639</v>
      </c>
      <c r="C1557" s="16" t="s">
        <v>645</v>
      </c>
      <c r="D1557" s="11">
        <v>179</v>
      </c>
      <c r="E1557" s="18" t="s">
        <v>649</v>
      </c>
      <c r="F1557" s="19"/>
      <c r="G1557" s="11" t="s">
        <v>63</v>
      </c>
      <c r="H1557" s="15" t="s">
        <v>1559</v>
      </c>
      <c r="I1557" s="11"/>
      <c r="J1557" s="13" t="s">
        <v>434</v>
      </c>
      <c r="K1557" s="11"/>
      <c r="L1557" s="11" t="s">
        <v>432</v>
      </c>
      <c r="M1557" s="11" t="s">
        <v>1147</v>
      </c>
      <c r="N1557" s="10">
        <f t="shared" si="53"/>
        <v>76130</v>
      </c>
      <c r="O1557" s="10">
        <v>76130</v>
      </c>
      <c r="P1557" s="10"/>
      <c r="Q1557" s="10"/>
      <c r="R1557" s="10"/>
      <c r="S1557" s="10"/>
      <c r="T1557" s="10"/>
      <c r="U1557" s="10"/>
      <c r="V1557" s="10">
        <f t="shared" si="52"/>
        <v>76130</v>
      </c>
      <c r="W1557" s="10"/>
      <c r="X1557" s="41"/>
      <c r="Y1557" s="41"/>
      <c r="Z1557" s="41"/>
      <c r="AA1557" s="41">
        <v>1</v>
      </c>
    </row>
    <row r="1558" spans="1:27" ht="65" x14ac:dyDescent="0.35">
      <c r="A1558" s="11">
        <v>1554</v>
      </c>
      <c r="B1558" s="16" t="s">
        <v>723</v>
      </c>
      <c r="C1558" s="16" t="s">
        <v>724</v>
      </c>
      <c r="D1558" s="11">
        <v>407</v>
      </c>
      <c r="E1558" s="18" t="s">
        <v>727</v>
      </c>
      <c r="F1558" s="19"/>
      <c r="G1558" s="11" t="s">
        <v>72</v>
      </c>
      <c r="H1558" s="15" t="s">
        <v>1575</v>
      </c>
      <c r="I1558" s="11"/>
      <c r="J1558" s="13" t="s">
        <v>434</v>
      </c>
      <c r="K1558" s="11"/>
      <c r="L1558" s="11" t="s">
        <v>432</v>
      </c>
      <c r="M1558" s="11" t="s">
        <v>1147</v>
      </c>
      <c r="N1558" s="10">
        <f t="shared" si="53"/>
        <v>25255</v>
      </c>
      <c r="O1558" s="10">
        <v>25255</v>
      </c>
      <c r="P1558" s="10"/>
      <c r="Q1558" s="10"/>
      <c r="R1558" s="10"/>
      <c r="S1558" s="10"/>
      <c r="T1558" s="10"/>
      <c r="U1558" s="10"/>
      <c r="V1558" s="10">
        <f t="shared" si="52"/>
        <v>25255</v>
      </c>
      <c r="W1558" s="10"/>
      <c r="X1558" s="41"/>
      <c r="Y1558" s="41"/>
      <c r="Z1558" s="41"/>
      <c r="AA1558" s="41">
        <v>1</v>
      </c>
    </row>
    <row r="1559" spans="1:27" ht="52" x14ac:dyDescent="0.35">
      <c r="A1559" s="11">
        <v>1555</v>
      </c>
      <c r="B1559" s="16" t="s">
        <v>723</v>
      </c>
      <c r="C1559" s="16" t="s">
        <v>724</v>
      </c>
      <c r="D1559" s="11">
        <v>408</v>
      </c>
      <c r="E1559" s="18" t="s">
        <v>728</v>
      </c>
      <c r="F1559" s="19"/>
      <c r="G1559" s="11" t="s">
        <v>729</v>
      </c>
      <c r="H1559" s="15" t="s">
        <v>1576</v>
      </c>
      <c r="I1559" s="11"/>
      <c r="J1559" s="13" t="s">
        <v>434</v>
      </c>
      <c r="K1559" s="11"/>
      <c r="L1559" s="11" t="s">
        <v>432</v>
      </c>
      <c r="M1559" s="11" t="s">
        <v>1147</v>
      </c>
      <c r="N1559" s="10">
        <f t="shared" si="53"/>
        <v>19440</v>
      </c>
      <c r="O1559" s="10">
        <v>19440</v>
      </c>
      <c r="P1559" s="10"/>
      <c r="Q1559" s="10"/>
      <c r="R1559" s="10"/>
      <c r="S1559" s="10"/>
      <c r="T1559" s="10"/>
      <c r="U1559" s="10"/>
      <c r="V1559" s="10">
        <f t="shared" si="52"/>
        <v>19440</v>
      </c>
      <c r="W1559" s="10"/>
      <c r="X1559" s="41"/>
      <c r="Y1559" s="41"/>
      <c r="Z1559" s="41"/>
      <c r="AA1559" s="41">
        <v>1</v>
      </c>
    </row>
    <row r="1560" spans="1:27" ht="91" x14ac:dyDescent="0.35">
      <c r="A1560" s="11">
        <v>1556</v>
      </c>
      <c r="B1560" s="16" t="s">
        <v>652</v>
      </c>
      <c r="C1560" s="29" t="s">
        <v>662</v>
      </c>
      <c r="D1560" s="11">
        <v>221</v>
      </c>
      <c r="E1560" s="32" t="s">
        <v>663</v>
      </c>
      <c r="F1560" s="19"/>
      <c r="G1560" s="11" t="s">
        <v>666</v>
      </c>
      <c r="H1560" s="15" t="s">
        <v>1577</v>
      </c>
      <c r="I1560" s="11"/>
      <c r="J1560" s="13" t="s">
        <v>434</v>
      </c>
      <c r="K1560" s="11"/>
      <c r="L1560" s="11" t="s">
        <v>432</v>
      </c>
      <c r="M1560" s="11" t="s">
        <v>1147</v>
      </c>
      <c r="N1560" s="10">
        <f t="shared" si="53"/>
        <v>39285</v>
      </c>
      <c r="O1560" s="10">
        <v>39285</v>
      </c>
      <c r="P1560" s="10"/>
      <c r="Q1560" s="10"/>
      <c r="R1560" s="10"/>
      <c r="S1560" s="10"/>
      <c r="T1560" s="10"/>
      <c r="U1560" s="10"/>
      <c r="V1560" s="10">
        <f t="shared" si="52"/>
        <v>39285</v>
      </c>
      <c r="W1560" s="10"/>
      <c r="X1560" s="41"/>
      <c r="Y1560" s="41"/>
      <c r="Z1560" s="41"/>
      <c r="AA1560" s="41">
        <v>1</v>
      </c>
    </row>
    <row r="1561" spans="1:27" ht="65" x14ac:dyDescent="0.35">
      <c r="A1561" s="11">
        <v>1557</v>
      </c>
      <c r="B1561" s="16" t="s">
        <v>723</v>
      </c>
      <c r="C1561" s="16" t="s">
        <v>724</v>
      </c>
      <c r="D1561" s="11">
        <v>407</v>
      </c>
      <c r="E1561" s="18" t="s">
        <v>727</v>
      </c>
      <c r="F1561" s="19"/>
      <c r="G1561" s="11" t="s">
        <v>72</v>
      </c>
      <c r="H1561" s="15" t="s">
        <v>1578</v>
      </c>
      <c r="I1561" s="11"/>
      <c r="J1561" s="13" t="s">
        <v>434</v>
      </c>
      <c r="K1561" s="11"/>
      <c r="L1561" s="11" t="s">
        <v>432</v>
      </c>
      <c r="M1561" s="11" t="s">
        <v>1147</v>
      </c>
      <c r="N1561" s="10">
        <f t="shared" si="53"/>
        <v>33064</v>
      </c>
      <c r="O1561" s="10">
        <v>33064</v>
      </c>
      <c r="P1561" s="10"/>
      <c r="Q1561" s="10"/>
      <c r="R1561" s="10"/>
      <c r="S1561" s="10"/>
      <c r="T1561" s="10"/>
      <c r="U1561" s="10"/>
      <c r="V1561" s="10">
        <f t="shared" si="52"/>
        <v>33064</v>
      </c>
      <c r="W1561" s="10"/>
      <c r="X1561" s="41"/>
      <c r="Y1561" s="41"/>
      <c r="Z1561" s="41"/>
      <c r="AA1561" s="41">
        <v>1</v>
      </c>
    </row>
    <row r="1562" spans="1:27" ht="91" x14ac:dyDescent="0.35">
      <c r="A1562" s="11">
        <v>1558</v>
      </c>
      <c r="B1562" s="11" t="s">
        <v>618</v>
      </c>
      <c r="C1562" s="11" t="s">
        <v>623</v>
      </c>
      <c r="D1562" s="11">
        <v>84</v>
      </c>
      <c r="E1562" s="15" t="s">
        <v>625</v>
      </c>
      <c r="F1562" s="19"/>
      <c r="G1562" s="11" t="s">
        <v>628</v>
      </c>
      <c r="H1562" s="15" t="s">
        <v>1579</v>
      </c>
      <c r="I1562" s="11"/>
      <c r="J1562" s="13" t="s">
        <v>434</v>
      </c>
      <c r="K1562" s="11"/>
      <c r="L1562" s="11" t="s">
        <v>432</v>
      </c>
      <c r="M1562" s="11" t="s">
        <v>1147</v>
      </c>
      <c r="N1562" s="10">
        <f t="shared" si="53"/>
        <v>36010</v>
      </c>
      <c r="O1562" s="10">
        <v>36010</v>
      </c>
      <c r="P1562" s="10"/>
      <c r="Q1562" s="10"/>
      <c r="R1562" s="10"/>
      <c r="S1562" s="10"/>
      <c r="T1562" s="10"/>
      <c r="U1562" s="10"/>
      <c r="V1562" s="10">
        <f t="shared" si="52"/>
        <v>36010</v>
      </c>
      <c r="W1562" s="10"/>
      <c r="X1562" s="41"/>
      <c r="Y1562" s="41"/>
      <c r="Z1562" s="41"/>
      <c r="AA1562" s="41">
        <v>1</v>
      </c>
    </row>
    <row r="1563" spans="1:27" ht="65" x14ac:dyDescent="0.35">
      <c r="A1563" s="11">
        <v>1559</v>
      </c>
      <c r="B1563" s="16" t="s">
        <v>723</v>
      </c>
      <c r="C1563" s="16" t="s">
        <v>724</v>
      </c>
      <c r="D1563" s="11">
        <v>407</v>
      </c>
      <c r="E1563" s="18" t="s">
        <v>727</v>
      </c>
      <c r="F1563" s="19"/>
      <c r="G1563" s="11" t="s">
        <v>72</v>
      </c>
      <c r="H1563" s="15" t="s">
        <v>1580</v>
      </c>
      <c r="I1563" s="11"/>
      <c r="J1563" s="13" t="s">
        <v>434</v>
      </c>
      <c r="K1563" s="11"/>
      <c r="L1563" s="11" t="s">
        <v>432</v>
      </c>
      <c r="M1563" s="11" t="s">
        <v>1147</v>
      </c>
      <c r="N1563" s="10">
        <f t="shared" si="53"/>
        <v>4000</v>
      </c>
      <c r="O1563" s="10">
        <v>4000</v>
      </c>
      <c r="P1563" s="10"/>
      <c r="Q1563" s="10"/>
      <c r="R1563" s="10"/>
      <c r="S1563" s="10"/>
      <c r="T1563" s="10"/>
      <c r="U1563" s="10"/>
      <c r="V1563" s="10">
        <f t="shared" si="52"/>
        <v>4000</v>
      </c>
      <c r="W1563" s="10"/>
      <c r="X1563" s="41"/>
      <c r="Y1563" s="41"/>
      <c r="Z1563" s="41"/>
      <c r="AA1563" s="41">
        <v>1</v>
      </c>
    </row>
    <row r="1564" spans="1:27" ht="39" x14ac:dyDescent="0.35">
      <c r="A1564" s="11">
        <v>1560</v>
      </c>
      <c r="B1564" s="11" t="s">
        <v>639</v>
      </c>
      <c r="C1564" s="11" t="s">
        <v>645</v>
      </c>
      <c r="D1564" s="11">
        <v>168</v>
      </c>
      <c r="E1564" s="15" t="s">
        <v>1175</v>
      </c>
      <c r="F1564" s="19"/>
      <c r="G1564" s="11" t="s">
        <v>63</v>
      </c>
      <c r="H1564" s="15" t="s">
        <v>1581</v>
      </c>
      <c r="I1564" s="11"/>
      <c r="J1564" s="13" t="s">
        <v>434</v>
      </c>
      <c r="K1564" s="11"/>
      <c r="L1564" s="11" t="s">
        <v>432</v>
      </c>
      <c r="M1564" s="11" t="s">
        <v>1147</v>
      </c>
      <c r="N1564" s="10">
        <f t="shared" si="53"/>
        <v>5000</v>
      </c>
      <c r="O1564" s="10">
        <v>5000</v>
      </c>
      <c r="P1564" s="10"/>
      <c r="Q1564" s="10"/>
      <c r="R1564" s="10"/>
      <c r="S1564" s="10"/>
      <c r="T1564" s="10"/>
      <c r="U1564" s="10"/>
      <c r="V1564" s="10">
        <f t="shared" si="52"/>
        <v>5000</v>
      </c>
      <c r="W1564" s="10"/>
      <c r="X1564" s="41"/>
      <c r="Y1564" s="41"/>
      <c r="Z1564" s="41"/>
      <c r="AA1564" s="41">
        <v>1</v>
      </c>
    </row>
    <row r="1565" spans="1:27" ht="65" x14ac:dyDescent="0.35">
      <c r="A1565" s="11">
        <v>1561</v>
      </c>
      <c r="B1565" s="16" t="s">
        <v>723</v>
      </c>
      <c r="C1565" s="16" t="s">
        <v>724</v>
      </c>
      <c r="D1565" s="11">
        <v>407</v>
      </c>
      <c r="E1565" s="18" t="s">
        <v>727</v>
      </c>
      <c r="F1565" s="19"/>
      <c r="G1565" s="11" t="s">
        <v>72</v>
      </c>
      <c r="H1565" s="15" t="s">
        <v>1582</v>
      </c>
      <c r="I1565" s="11"/>
      <c r="J1565" s="13" t="s">
        <v>434</v>
      </c>
      <c r="K1565" s="11"/>
      <c r="L1565" s="11" t="s">
        <v>432</v>
      </c>
      <c r="M1565" s="11" t="s">
        <v>1147</v>
      </c>
      <c r="N1565" s="10">
        <f t="shared" si="53"/>
        <v>4000</v>
      </c>
      <c r="O1565" s="10">
        <v>4000</v>
      </c>
      <c r="P1565" s="10"/>
      <c r="Q1565" s="10"/>
      <c r="R1565" s="10"/>
      <c r="S1565" s="10"/>
      <c r="T1565" s="10"/>
      <c r="U1565" s="10"/>
      <c r="V1565" s="10">
        <f t="shared" si="52"/>
        <v>4000</v>
      </c>
      <c r="W1565" s="10"/>
      <c r="X1565" s="41"/>
      <c r="Y1565" s="41"/>
      <c r="Z1565" s="41"/>
      <c r="AA1565" s="41">
        <v>1</v>
      </c>
    </row>
    <row r="1566" spans="1:27" ht="65" x14ac:dyDescent="0.35">
      <c r="A1566" s="11">
        <v>1562</v>
      </c>
      <c r="B1566" s="16" t="s">
        <v>723</v>
      </c>
      <c r="C1566" s="16" t="s">
        <v>724</v>
      </c>
      <c r="D1566" s="11">
        <v>407</v>
      </c>
      <c r="E1566" s="18" t="s">
        <v>727</v>
      </c>
      <c r="F1566" s="19"/>
      <c r="G1566" s="11" t="s">
        <v>72</v>
      </c>
      <c r="H1566" s="15" t="s">
        <v>1583</v>
      </c>
      <c r="I1566" s="11"/>
      <c r="J1566" s="13" t="s">
        <v>434</v>
      </c>
      <c r="K1566" s="11"/>
      <c r="L1566" s="11" t="s">
        <v>432</v>
      </c>
      <c r="M1566" s="11" t="s">
        <v>1147</v>
      </c>
      <c r="N1566" s="10">
        <f t="shared" si="53"/>
        <v>5000</v>
      </c>
      <c r="O1566" s="10">
        <v>5000</v>
      </c>
      <c r="P1566" s="10"/>
      <c r="Q1566" s="10"/>
      <c r="R1566" s="10"/>
      <c r="S1566" s="10"/>
      <c r="T1566" s="10"/>
      <c r="U1566" s="10"/>
      <c r="V1566" s="10">
        <f t="shared" si="52"/>
        <v>5000</v>
      </c>
      <c r="W1566" s="10"/>
      <c r="X1566" s="41"/>
      <c r="Y1566" s="41"/>
      <c r="Z1566" s="41"/>
      <c r="AA1566" s="41">
        <v>1</v>
      </c>
    </row>
    <row r="1567" spans="1:27" ht="52" x14ac:dyDescent="0.35">
      <c r="A1567" s="11">
        <v>1563</v>
      </c>
      <c r="B1567" s="11" t="s">
        <v>618</v>
      </c>
      <c r="C1567" s="11" t="s">
        <v>623</v>
      </c>
      <c r="D1567" s="11">
        <v>86</v>
      </c>
      <c r="E1567" s="15" t="s">
        <v>624</v>
      </c>
      <c r="F1567" s="19"/>
      <c r="G1567" s="11" t="s">
        <v>76</v>
      </c>
      <c r="H1567" s="15" t="s">
        <v>1584</v>
      </c>
      <c r="I1567" s="11"/>
      <c r="J1567" s="13" t="s">
        <v>434</v>
      </c>
      <c r="K1567" s="11"/>
      <c r="L1567" s="11" t="s">
        <v>432</v>
      </c>
      <c r="M1567" s="11" t="s">
        <v>1147</v>
      </c>
      <c r="N1567" s="10">
        <f t="shared" si="53"/>
        <v>13000</v>
      </c>
      <c r="O1567" s="10">
        <v>13000</v>
      </c>
      <c r="P1567" s="10"/>
      <c r="Q1567" s="10"/>
      <c r="R1567" s="10"/>
      <c r="S1567" s="10"/>
      <c r="T1567" s="10"/>
      <c r="U1567" s="10"/>
      <c r="V1567" s="10">
        <f t="shared" si="52"/>
        <v>13000</v>
      </c>
      <c r="W1567" s="10"/>
      <c r="X1567" s="41"/>
      <c r="Y1567" s="41"/>
      <c r="Z1567" s="41"/>
      <c r="AA1567" s="41">
        <v>1</v>
      </c>
    </row>
    <row r="1568" spans="1:27" ht="65" x14ac:dyDescent="0.35">
      <c r="A1568" s="11">
        <v>1564</v>
      </c>
      <c r="B1568" s="16" t="s">
        <v>723</v>
      </c>
      <c r="C1568" s="16" t="s">
        <v>724</v>
      </c>
      <c r="D1568" s="11">
        <v>407</v>
      </c>
      <c r="E1568" s="18" t="s">
        <v>727</v>
      </c>
      <c r="F1568" s="19"/>
      <c r="G1568" s="11" t="s">
        <v>72</v>
      </c>
      <c r="H1568" s="15" t="s">
        <v>1585</v>
      </c>
      <c r="I1568" s="11"/>
      <c r="J1568" s="13" t="s">
        <v>434</v>
      </c>
      <c r="K1568" s="11"/>
      <c r="L1568" s="11" t="s">
        <v>432</v>
      </c>
      <c r="M1568" s="11" t="s">
        <v>1147</v>
      </c>
      <c r="N1568" s="10">
        <f t="shared" si="53"/>
        <v>10000</v>
      </c>
      <c r="O1568" s="10">
        <v>10000</v>
      </c>
      <c r="P1568" s="10"/>
      <c r="Q1568" s="10"/>
      <c r="R1568" s="10"/>
      <c r="S1568" s="10"/>
      <c r="T1568" s="10"/>
      <c r="U1568" s="10"/>
      <c r="V1568" s="10">
        <f t="shared" si="52"/>
        <v>10000</v>
      </c>
      <c r="W1568" s="10"/>
      <c r="X1568" s="41"/>
      <c r="Y1568" s="41"/>
      <c r="Z1568" s="41"/>
      <c r="AA1568" s="41">
        <v>1</v>
      </c>
    </row>
    <row r="1569" spans="1:27" ht="65" x14ac:dyDescent="0.35">
      <c r="A1569" s="11">
        <v>1565</v>
      </c>
      <c r="B1569" s="16" t="s">
        <v>723</v>
      </c>
      <c r="C1569" s="16" t="s">
        <v>724</v>
      </c>
      <c r="D1569" s="11">
        <v>407</v>
      </c>
      <c r="E1569" s="18" t="s">
        <v>727</v>
      </c>
      <c r="F1569" s="19"/>
      <c r="G1569" s="11" t="s">
        <v>72</v>
      </c>
      <c r="H1569" s="15" t="s">
        <v>1586</v>
      </c>
      <c r="I1569" s="11"/>
      <c r="J1569" s="13" t="s">
        <v>434</v>
      </c>
      <c r="K1569" s="11"/>
      <c r="L1569" s="11" t="s">
        <v>432</v>
      </c>
      <c r="M1569" s="11" t="s">
        <v>1147</v>
      </c>
      <c r="N1569" s="10">
        <f t="shared" si="53"/>
        <v>13250</v>
      </c>
      <c r="O1569" s="10">
        <v>13250</v>
      </c>
      <c r="P1569" s="10"/>
      <c r="Q1569" s="10"/>
      <c r="R1569" s="10"/>
      <c r="S1569" s="10"/>
      <c r="T1569" s="10"/>
      <c r="U1569" s="10"/>
      <c r="V1569" s="10">
        <f t="shared" si="52"/>
        <v>13250</v>
      </c>
      <c r="W1569" s="10"/>
      <c r="X1569" s="41"/>
      <c r="Y1569" s="41"/>
      <c r="Z1569" s="41"/>
      <c r="AA1569" s="41">
        <v>1</v>
      </c>
    </row>
    <row r="1570" spans="1:27" ht="65" x14ac:dyDescent="0.35">
      <c r="A1570" s="11">
        <v>1566</v>
      </c>
      <c r="B1570" s="16" t="s">
        <v>723</v>
      </c>
      <c r="C1570" s="16" t="s">
        <v>724</v>
      </c>
      <c r="D1570" s="11">
        <v>407</v>
      </c>
      <c r="E1570" s="18" t="s">
        <v>727</v>
      </c>
      <c r="F1570" s="19"/>
      <c r="G1570" s="11" t="s">
        <v>72</v>
      </c>
      <c r="H1570" s="15" t="s">
        <v>1587</v>
      </c>
      <c r="I1570" s="11"/>
      <c r="J1570" s="13" t="s">
        <v>434</v>
      </c>
      <c r="K1570" s="11"/>
      <c r="L1570" s="11" t="s">
        <v>432</v>
      </c>
      <c r="M1570" s="11" t="s">
        <v>1147</v>
      </c>
      <c r="N1570" s="10">
        <f t="shared" si="53"/>
        <v>3500</v>
      </c>
      <c r="O1570" s="10">
        <v>3500</v>
      </c>
      <c r="P1570" s="10"/>
      <c r="Q1570" s="10"/>
      <c r="R1570" s="10"/>
      <c r="S1570" s="10"/>
      <c r="T1570" s="10"/>
      <c r="U1570" s="10"/>
      <c r="V1570" s="10">
        <f t="shared" si="52"/>
        <v>3500</v>
      </c>
      <c r="W1570" s="10"/>
      <c r="X1570" s="41"/>
      <c r="Y1570" s="41"/>
      <c r="Z1570" s="41"/>
      <c r="AA1570" s="41">
        <v>1</v>
      </c>
    </row>
    <row r="1571" spans="1:27" ht="65" x14ac:dyDescent="0.35">
      <c r="A1571" s="11">
        <v>1567</v>
      </c>
      <c r="B1571" s="16" t="s">
        <v>723</v>
      </c>
      <c r="C1571" s="16" t="s">
        <v>724</v>
      </c>
      <c r="D1571" s="11">
        <v>407</v>
      </c>
      <c r="E1571" s="18" t="s">
        <v>727</v>
      </c>
      <c r="F1571" s="19"/>
      <c r="G1571" s="11" t="s">
        <v>72</v>
      </c>
      <c r="H1571" s="15" t="s">
        <v>1588</v>
      </c>
      <c r="I1571" s="11"/>
      <c r="J1571" s="13" t="s">
        <v>434</v>
      </c>
      <c r="K1571" s="11"/>
      <c r="L1571" s="11" t="s">
        <v>432</v>
      </c>
      <c r="M1571" s="11" t="s">
        <v>1147</v>
      </c>
      <c r="N1571" s="10">
        <f t="shared" si="53"/>
        <v>5000</v>
      </c>
      <c r="O1571" s="10">
        <v>5000</v>
      </c>
      <c r="P1571" s="10"/>
      <c r="Q1571" s="10"/>
      <c r="R1571" s="10"/>
      <c r="S1571" s="10"/>
      <c r="T1571" s="10"/>
      <c r="U1571" s="10"/>
      <c r="V1571" s="10">
        <f t="shared" si="52"/>
        <v>5000</v>
      </c>
      <c r="W1571" s="10"/>
      <c r="X1571" s="41"/>
      <c r="Y1571" s="41"/>
      <c r="Z1571" s="41"/>
      <c r="AA1571" s="41">
        <v>1</v>
      </c>
    </row>
    <row r="1572" spans="1:27" ht="39" x14ac:dyDescent="0.35">
      <c r="A1572" s="11">
        <v>1568</v>
      </c>
      <c r="B1572" s="11" t="s">
        <v>639</v>
      </c>
      <c r="C1572" s="11" t="s">
        <v>645</v>
      </c>
      <c r="D1572" s="11">
        <v>168</v>
      </c>
      <c r="E1572" s="15" t="s">
        <v>1175</v>
      </c>
      <c r="F1572" s="19"/>
      <c r="G1572" s="11" t="s">
        <v>63</v>
      </c>
      <c r="H1572" s="15" t="s">
        <v>1589</v>
      </c>
      <c r="I1572" s="11"/>
      <c r="J1572" s="13" t="s">
        <v>434</v>
      </c>
      <c r="K1572" s="11"/>
      <c r="L1572" s="11" t="s">
        <v>432</v>
      </c>
      <c r="M1572" s="11" t="s">
        <v>1147</v>
      </c>
      <c r="N1572" s="10">
        <f t="shared" si="53"/>
        <v>30000</v>
      </c>
      <c r="O1572" s="10">
        <v>30000</v>
      </c>
      <c r="P1572" s="10"/>
      <c r="Q1572" s="10"/>
      <c r="R1572" s="10"/>
      <c r="S1572" s="10"/>
      <c r="T1572" s="10"/>
      <c r="U1572" s="10"/>
      <c r="V1572" s="10">
        <f t="shared" si="52"/>
        <v>30000</v>
      </c>
      <c r="W1572" s="10"/>
      <c r="X1572" s="41"/>
      <c r="Y1572" s="41"/>
      <c r="Z1572" s="41"/>
      <c r="AA1572" s="41">
        <v>1</v>
      </c>
    </row>
    <row r="1573" spans="1:27" ht="39" x14ac:dyDescent="0.35">
      <c r="A1573" s="11">
        <v>1569</v>
      </c>
      <c r="B1573" s="11" t="s">
        <v>639</v>
      </c>
      <c r="C1573" s="11" t="s">
        <v>645</v>
      </c>
      <c r="D1573" s="11">
        <v>168</v>
      </c>
      <c r="E1573" s="15" t="s">
        <v>1175</v>
      </c>
      <c r="F1573" s="19"/>
      <c r="G1573" s="11" t="s">
        <v>63</v>
      </c>
      <c r="H1573" s="15" t="s">
        <v>1590</v>
      </c>
      <c r="I1573" s="11"/>
      <c r="J1573" s="13" t="s">
        <v>434</v>
      </c>
      <c r="K1573" s="11"/>
      <c r="L1573" s="11" t="s">
        <v>432</v>
      </c>
      <c r="M1573" s="11" t="s">
        <v>1147</v>
      </c>
      <c r="N1573" s="10">
        <f t="shared" si="53"/>
        <v>60000</v>
      </c>
      <c r="O1573" s="10">
        <v>60000</v>
      </c>
      <c r="P1573" s="10"/>
      <c r="Q1573" s="10"/>
      <c r="R1573" s="10"/>
      <c r="S1573" s="10"/>
      <c r="T1573" s="10"/>
      <c r="U1573" s="10"/>
      <c r="V1573" s="10">
        <f t="shared" si="52"/>
        <v>60000</v>
      </c>
      <c r="W1573" s="10"/>
      <c r="X1573" s="41"/>
      <c r="Y1573" s="41"/>
      <c r="Z1573" s="41"/>
      <c r="AA1573" s="41">
        <v>1</v>
      </c>
    </row>
    <row r="1574" spans="1:27" ht="65" x14ac:dyDescent="0.35">
      <c r="A1574" s="11">
        <v>1570</v>
      </c>
      <c r="B1574" s="16" t="s">
        <v>723</v>
      </c>
      <c r="C1574" s="16" t="s">
        <v>724</v>
      </c>
      <c r="D1574" s="11">
        <v>407</v>
      </c>
      <c r="E1574" s="18" t="s">
        <v>727</v>
      </c>
      <c r="F1574" s="19"/>
      <c r="G1574" s="11" t="s">
        <v>72</v>
      </c>
      <c r="H1574" s="15" t="s">
        <v>1591</v>
      </c>
      <c r="I1574" s="11"/>
      <c r="J1574" s="13" t="s">
        <v>434</v>
      </c>
      <c r="K1574" s="11"/>
      <c r="L1574" s="11" t="s">
        <v>432</v>
      </c>
      <c r="M1574" s="11" t="s">
        <v>1147</v>
      </c>
      <c r="N1574" s="10">
        <f t="shared" si="53"/>
        <v>5000</v>
      </c>
      <c r="O1574" s="10">
        <v>5000</v>
      </c>
      <c r="P1574" s="10"/>
      <c r="Q1574" s="10"/>
      <c r="R1574" s="10"/>
      <c r="S1574" s="10"/>
      <c r="T1574" s="10"/>
      <c r="U1574" s="10"/>
      <c r="V1574" s="10">
        <f t="shared" si="52"/>
        <v>5000</v>
      </c>
      <c r="W1574" s="10"/>
      <c r="X1574" s="41"/>
      <c r="Y1574" s="41"/>
      <c r="Z1574" s="41"/>
      <c r="AA1574" s="41">
        <v>1</v>
      </c>
    </row>
    <row r="1575" spans="1:27" ht="65" x14ac:dyDescent="0.35">
      <c r="A1575" s="11">
        <v>1571</v>
      </c>
      <c r="B1575" s="16" t="s">
        <v>723</v>
      </c>
      <c r="C1575" s="16" t="s">
        <v>724</v>
      </c>
      <c r="D1575" s="11">
        <v>407</v>
      </c>
      <c r="E1575" s="18" t="s">
        <v>727</v>
      </c>
      <c r="F1575" s="19"/>
      <c r="G1575" s="11" t="s">
        <v>72</v>
      </c>
      <c r="H1575" s="15" t="s">
        <v>1592</v>
      </c>
      <c r="I1575" s="11"/>
      <c r="J1575" s="13" t="s">
        <v>434</v>
      </c>
      <c r="K1575" s="11"/>
      <c r="L1575" s="11" t="s">
        <v>432</v>
      </c>
      <c r="M1575" s="11" t="s">
        <v>1147</v>
      </c>
      <c r="N1575" s="10">
        <f t="shared" si="53"/>
        <v>4500</v>
      </c>
      <c r="O1575" s="10">
        <v>4500</v>
      </c>
      <c r="P1575" s="10"/>
      <c r="Q1575" s="10"/>
      <c r="R1575" s="10"/>
      <c r="S1575" s="10"/>
      <c r="T1575" s="10"/>
      <c r="U1575" s="10"/>
      <c r="V1575" s="10">
        <f t="shared" si="52"/>
        <v>4500</v>
      </c>
      <c r="W1575" s="10"/>
      <c r="X1575" s="41"/>
      <c r="Y1575" s="41"/>
      <c r="Z1575" s="41"/>
      <c r="AA1575" s="41">
        <v>1</v>
      </c>
    </row>
    <row r="1576" spans="1:27" ht="65" x14ac:dyDescent="0.35">
      <c r="A1576" s="11">
        <v>1572</v>
      </c>
      <c r="B1576" s="16" t="s">
        <v>723</v>
      </c>
      <c r="C1576" s="16" t="s">
        <v>724</v>
      </c>
      <c r="D1576" s="11">
        <v>407</v>
      </c>
      <c r="E1576" s="18" t="s">
        <v>727</v>
      </c>
      <c r="F1576" s="19"/>
      <c r="G1576" s="11" t="s">
        <v>72</v>
      </c>
      <c r="H1576" s="15" t="s">
        <v>1593</v>
      </c>
      <c r="I1576" s="11"/>
      <c r="J1576" s="13" t="s">
        <v>434</v>
      </c>
      <c r="K1576" s="11"/>
      <c r="L1576" s="11" t="s">
        <v>432</v>
      </c>
      <c r="M1576" s="11" t="s">
        <v>1147</v>
      </c>
      <c r="N1576" s="10">
        <f t="shared" si="53"/>
        <v>4500</v>
      </c>
      <c r="O1576" s="10">
        <v>4500</v>
      </c>
      <c r="P1576" s="10"/>
      <c r="Q1576" s="10"/>
      <c r="R1576" s="10"/>
      <c r="S1576" s="10"/>
      <c r="T1576" s="10"/>
      <c r="U1576" s="10"/>
      <c r="V1576" s="10">
        <f t="shared" si="52"/>
        <v>4500</v>
      </c>
      <c r="W1576" s="10"/>
      <c r="X1576" s="41"/>
      <c r="Y1576" s="41"/>
      <c r="Z1576" s="41"/>
      <c r="AA1576" s="41">
        <v>1</v>
      </c>
    </row>
    <row r="1577" spans="1:27" ht="65" x14ac:dyDescent="0.35">
      <c r="A1577" s="11">
        <v>1573</v>
      </c>
      <c r="B1577" s="16" t="s">
        <v>723</v>
      </c>
      <c r="C1577" s="16" t="s">
        <v>724</v>
      </c>
      <c r="D1577" s="11">
        <v>407</v>
      </c>
      <c r="E1577" s="18" t="s">
        <v>727</v>
      </c>
      <c r="F1577" s="19"/>
      <c r="G1577" s="11" t="s">
        <v>72</v>
      </c>
      <c r="H1577" s="15" t="s">
        <v>1594</v>
      </c>
      <c r="I1577" s="11"/>
      <c r="J1577" s="13" t="s">
        <v>434</v>
      </c>
      <c r="K1577" s="11"/>
      <c r="L1577" s="11" t="s">
        <v>432</v>
      </c>
      <c r="M1577" s="11" t="s">
        <v>1147</v>
      </c>
      <c r="N1577" s="10">
        <f t="shared" si="53"/>
        <v>23368</v>
      </c>
      <c r="O1577" s="10">
        <v>23368</v>
      </c>
      <c r="P1577" s="10"/>
      <c r="Q1577" s="10"/>
      <c r="R1577" s="10"/>
      <c r="S1577" s="10"/>
      <c r="T1577" s="10"/>
      <c r="U1577" s="10"/>
      <c r="V1577" s="10">
        <f t="shared" si="52"/>
        <v>23368</v>
      </c>
      <c r="W1577" s="10"/>
      <c r="X1577" s="41"/>
      <c r="Y1577" s="41"/>
      <c r="Z1577" s="41"/>
      <c r="AA1577" s="41">
        <v>1</v>
      </c>
    </row>
    <row r="1578" spans="1:27" ht="39" x14ac:dyDescent="0.35">
      <c r="A1578" s="11">
        <v>1574</v>
      </c>
      <c r="B1578" s="16" t="s">
        <v>672</v>
      </c>
      <c r="C1578" s="16" t="s">
        <v>673</v>
      </c>
      <c r="D1578" s="11">
        <v>292</v>
      </c>
      <c r="E1578" s="18" t="s">
        <v>694</v>
      </c>
      <c r="F1578" s="19"/>
      <c r="G1578" s="11" t="s">
        <v>407</v>
      </c>
      <c r="H1578" s="15" t="s">
        <v>1595</v>
      </c>
      <c r="I1578" s="11"/>
      <c r="J1578" s="13" t="s">
        <v>434</v>
      </c>
      <c r="K1578" s="11"/>
      <c r="L1578" s="11" t="s">
        <v>432</v>
      </c>
      <c r="M1578" s="11" t="s">
        <v>1147</v>
      </c>
      <c r="N1578" s="10">
        <f t="shared" si="53"/>
        <v>22748</v>
      </c>
      <c r="O1578" s="10">
        <v>22748</v>
      </c>
      <c r="P1578" s="10"/>
      <c r="Q1578" s="10"/>
      <c r="R1578" s="10"/>
      <c r="S1578" s="10"/>
      <c r="T1578" s="10"/>
      <c r="U1578" s="10"/>
      <c r="V1578" s="10">
        <f t="shared" si="52"/>
        <v>22748</v>
      </c>
      <c r="W1578" s="10"/>
      <c r="X1578" s="41"/>
      <c r="Y1578" s="41"/>
      <c r="Z1578" s="41"/>
      <c r="AA1578" s="41">
        <v>1</v>
      </c>
    </row>
    <row r="1579" spans="1:27" ht="78" x14ac:dyDescent="0.35">
      <c r="A1579" s="11">
        <v>1575</v>
      </c>
      <c r="B1579" s="16" t="s">
        <v>723</v>
      </c>
      <c r="C1579" s="16" t="s">
        <v>732</v>
      </c>
      <c r="D1579" s="11">
        <v>426</v>
      </c>
      <c r="E1579" s="18" t="s">
        <v>733</v>
      </c>
      <c r="F1579" s="19"/>
      <c r="G1579" s="11" t="s">
        <v>734</v>
      </c>
      <c r="H1579" s="15" t="s">
        <v>1596</v>
      </c>
      <c r="I1579" s="11"/>
      <c r="J1579" s="13" t="s">
        <v>434</v>
      </c>
      <c r="K1579" s="11"/>
      <c r="L1579" s="11" t="s">
        <v>432</v>
      </c>
      <c r="M1579" s="11" t="s">
        <v>1147</v>
      </c>
      <c r="N1579" s="10">
        <f t="shared" si="53"/>
        <v>8000</v>
      </c>
      <c r="O1579" s="10">
        <v>8000</v>
      </c>
      <c r="P1579" s="10"/>
      <c r="Q1579" s="10"/>
      <c r="R1579" s="10"/>
      <c r="S1579" s="10"/>
      <c r="T1579" s="10"/>
      <c r="U1579" s="10"/>
      <c r="V1579" s="10">
        <f t="shared" si="52"/>
        <v>8000</v>
      </c>
      <c r="W1579" s="10"/>
      <c r="X1579" s="41"/>
      <c r="Y1579" s="41"/>
      <c r="Z1579" s="41"/>
      <c r="AA1579" s="41">
        <v>1</v>
      </c>
    </row>
    <row r="1580" spans="1:27" ht="91" x14ac:dyDescent="0.35">
      <c r="A1580" s="11">
        <v>1576</v>
      </c>
      <c r="B1580" s="11" t="s">
        <v>618</v>
      </c>
      <c r="C1580" s="11" t="s">
        <v>623</v>
      </c>
      <c r="D1580" s="11">
        <v>84</v>
      </c>
      <c r="E1580" s="15" t="s">
        <v>625</v>
      </c>
      <c r="F1580" s="19"/>
      <c r="G1580" s="11" t="s">
        <v>628</v>
      </c>
      <c r="H1580" s="15" t="s">
        <v>1597</v>
      </c>
      <c r="I1580" s="11"/>
      <c r="J1580" s="13" t="s">
        <v>1422</v>
      </c>
      <c r="K1580" s="11"/>
      <c r="L1580" s="11" t="s">
        <v>432</v>
      </c>
      <c r="M1580" s="11" t="s">
        <v>1147</v>
      </c>
      <c r="N1580" s="10">
        <f t="shared" si="53"/>
        <v>13000</v>
      </c>
      <c r="O1580" s="10">
        <v>13000</v>
      </c>
      <c r="P1580" s="10"/>
      <c r="Q1580" s="10"/>
      <c r="R1580" s="10"/>
      <c r="S1580" s="10"/>
      <c r="T1580" s="10"/>
      <c r="U1580" s="10"/>
      <c r="V1580" s="10">
        <f t="shared" si="52"/>
        <v>13000</v>
      </c>
      <c r="W1580" s="10"/>
      <c r="X1580" s="41"/>
      <c r="Y1580" s="41"/>
      <c r="Z1580" s="41"/>
      <c r="AA1580" s="41">
        <v>1</v>
      </c>
    </row>
    <row r="1581" spans="1:27" ht="78" x14ac:dyDescent="0.35">
      <c r="A1581" s="11">
        <v>1577</v>
      </c>
      <c r="B1581" s="16" t="s">
        <v>672</v>
      </c>
      <c r="C1581" s="16" t="s">
        <v>695</v>
      </c>
      <c r="D1581" s="11">
        <v>317</v>
      </c>
      <c r="E1581" s="32" t="s">
        <v>700</v>
      </c>
      <c r="F1581" s="19"/>
      <c r="G1581" s="11" t="s">
        <v>701</v>
      </c>
      <c r="H1581" s="15" t="s">
        <v>1598</v>
      </c>
      <c r="I1581" s="11"/>
      <c r="J1581" s="13" t="s">
        <v>90</v>
      </c>
      <c r="K1581" s="11"/>
      <c r="L1581" s="11" t="s">
        <v>432</v>
      </c>
      <c r="M1581" s="11" t="s">
        <v>1147</v>
      </c>
      <c r="N1581" s="10">
        <f t="shared" si="53"/>
        <v>6500</v>
      </c>
      <c r="O1581" s="10">
        <v>6500</v>
      </c>
      <c r="P1581" s="10"/>
      <c r="Q1581" s="10"/>
      <c r="R1581" s="10"/>
      <c r="S1581" s="10"/>
      <c r="T1581" s="10"/>
      <c r="U1581" s="10"/>
      <c r="V1581" s="10">
        <f t="shared" si="52"/>
        <v>6500</v>
      </c>
      <c r="W1581" s="10"/>
      <c r="X1581" s="41"/>
      <c r="Y1581" s="41"/>
      <c r="Z1581" s="41"/>
      <c r="AA1581" s="41">
        <v>1</v>
      </c>
    </row>
    <row r="1582" spans="1:27" ht="39" x14ac:dyDescent="0.35">
      <c r="A1582" s="11">
        <v>1578</v>
      </c>
      <c r="B1582" s="16" t="s">
        <v>672</v>
      </c>
      <c r="C1582" s="16" t="s">
        <v>673</v>
      </c>
      <c r="D1582" s="11">
        <v>292</v>
      </c>
      <c r="E1582" s="18" t="s">
        <v>694</v>
      </c>
      <c r="F1582" s="19"/>
      <c r="G1582" s="11" t="s">
        <v>407</v>
      </c>
      <c r="H1582" s="15" t="s">
        <v>1599</v>
      </c>
      <c r="I1582" s="11"/>
      <c r="J1582" s="13" t="s">
        <v>434</v>
      </c>
      <c r="K1582" s="11"/>
      <c r="L1582" s="11" t="s">
        <v>432</v>
      </c>
      <c r="M1582" s="11" t="s">
        <v>1147</v>
      </c>
      <c r="N1582" s="10">
        <f t="shared" si="53"/>
        <v>12780</v>
      </c>
      <c r="O1582" s="10">
        <v>12780</v>
      </c>
      <c r="P1582" s="10"/>
      <c r="Q1582" s="10"/>
      <c r="R1582" s="10"/>
      <c r="S1582" s="10"/>
      <c r="T1582" s="10"/>
      <c r="U1582" s="10"/>
      <c r="V1582" s="10">
        <f t="shared" si="52"/>
        <v>12780</v>
      </c>
      <c r="W1582" s="10"/>
      <c r="X1582" s="41"/>
      <c r="Y1582" s="41"/>
      <c r="Z1582" s="41"/>
      <c r="AA1582" s="41">
        <v>1</v>
      </c>
    </row>
    <row r="1583" spans="1:27" ht="91" x14ac:dyDescent="0.35">
      <c r="A1583" s="11">
        <v>1579</v>
      </c>
      <c r="B1583" s="11" t="s">
        <v>639</v>
      </c>
      <c r="C1583" s="11" t="s">
        <v>645</v>
      </c>
      <c r="D1583" s="11">
        <v>171</v>
      </c>
      <c r="E1583" s="15" t="s">
        <v>1162</v>
      </c>
      <c r="F1583" s="19"/>
      <c r="G1583" s="11" t="s">
        <v>63</v>
      </c>
      <c r="H1583" s="15" t="s">
        <v>1600</v>
      </c>
      <c r="I1583" s="11"/>
      <c r="J1583" s="13" t="s">
        <v>1422</v>
      </c>
      <c r="K1583" s="11"/>
      <c r="L1583" s="11" t="s">
        <v>432</v>
      </c>
      <c r="M1583" s="11" t="s">
        <v>1147</v>
      </c>
      <c r="N1583" s="10">
        <f t="shared" si="53"/>
        <v>36659</v>
      </c>
      <c r="O1583" s="10">
        <v>36659</v>
      </c>
      <c r="P1583" s="10"/>
      <c r="Q1583" s="10"/>
      <c r="R1583" s="10"/>
      <c r="S1583" s="10"/>
      <c r="T1583" s="10"/>
      <c r="U1583" s="10"/>
      <c r="V1583" s="10">
        <f t="shared" si="52"/>
        <v>36659</v>
      </c>
      <c r="W1583" s="10"/>
      <c r="X1583" s="41"/>
      <c r="Y1583" s="41"/>
      <c r="Z1583" s="41"/>
      <c r="AA1583" s="41">
        <v>1</v>
      </c>
    </row>
    <row r="1584" spans="1:27" ht="91" x14ac:dyDescent="0.35">
      <c r="A1584" s="11">
        <v>1580</v>
      </c>
      <c r="B1584" s="11" t="s">
        <v>639</v>
      </c>
      <c r="C1584" s="11" t="s">
        <v>645</v>
      </c>
      <c r="D1584" s="11">
        <v>171</v>
      </c>
      <c r="E1584" s="15" t="s">
        <v>1162</v>
      </c>
      <c r="F1584" s="19"/>
      <c r="G1584" s="11" t="s">
        <v>63</v>
      </c>
      <c r="H1584" s="15" t="s">
        <v>1601</v>
      </c>
      <c r="I1584" s="11"/>
      <c r="J1584" s="13" t="s">
        <v>434</v>
      </c>
      <c r="K1584" s="11"/>
      <c r="L1584" s="11" t="s">
        <v>432</v>
      </c>
      <c r="M1584" s="11" t="s">
        <v>1147</v>
      </c>
      <c r="N1584" s="10">
        <f t="shared" si="53"/>
        <v>13727</v>
      </c>
      <c r="O1584" s="10">
        <v>13727</v>
      </c>
      <c r="P1584" s="10"/>
      <c r="Q1584" s="10"/>
      <c r="R1584" s="10"/>
      <c r="S1584" s="10"/>
      <c r="T1584" s="10"/>
      <c r="U1584" s="10"/>
      <c r="V1584" s="10">
        <f t="shared" si="52"/>
        <v>13727</v>
      </c>
      <c r="W1584" s="10"/>
      <c r="X1584" s="41"/>
      <c r="Y1584" s="41"/>
      <c r="Z1584" s="41"/>
      <c r="AA1584" s="41">
        <v>1</v>
      </c>
    </row>
    <row r="1585" spans="1:27" ht="91" x14ac:dyDescent="0.35">
      <c r="A1585" s="11">
        <v>1581</v>
      </c>
      <c r="B1585" s="11" t="s">
        <v>639</v>
      </c>
      <c r="C1585" s="11" t="s">
        <v>645</v>
      </c>
      <c r="D1585" s="11">
        <v>171</v>
      </c>
      <c r="E1585" s="15" t="s">
        <v>1162</v>
      </c>
      <c r="F1585" s="19"/>
      <c r="G1585" s="11" t="s">
        <v>63</v>
      </c>
      <c r="H1585" s="15" t="s">
        <v>1602</v>
      </c>
      <c r="I1585" s="11"/>
      <c r="J1585" s="13" t="s">
        <v>1422</v>
      </c>
      <c r="K1585" s="11"/>
      <c r="L1585" s="11" t="s">
        <v>432</v>
      </c>
      <c r="M1585" s="11" t="s">
        <v>1147</v>
      </c>
      <c r="N1585" s="10">
        <f t="shared" si="53"/>
        <v>8900</v>
      </c>
      <c r="O1585" s="10">
        <v>8900</v>
      </c>
      <c r="P1585" s="10"/>
      <c r="Q1585" s="10"/>
      <c r="R1585" s="10"/>
      <c r="S1585" s="10"/>
      <c r="T1585" s="10"/>
      <c r="U1585" s="10"/>
      <c r="V1585" s="10">
        <f t="shared" si="52"/>
        <v>8900</v>
      </c>
      <c r="W1585" s="10"/>
      <c r="X1585" s="41"/>
      <c r="Y1585" s="41"/>
      <c r="Z1585" s="41"/>
      <c r="AA1585" s="41">
        <v>1</v>
      </c>
    </row>
    <row r="1586" spans="1:27" ht="65" x14ac:dyDescent="0.35">
      <c r="A1586" s="11">
        <v>1582</v>
      </c>
      <c r="B1586" s="16" t="s">
        <v>723</v>
      </c>
      <c r="C1586" s="16" t="s">
        <v>724</v>
      </c>
      <c r="D1586" s="11">
        <v>407</v>
      </c>
      <c r="E1586" s="18" t="s">
        <v>727</v>
      </c>
      <c r="F1586" s="19"/>
      <c r="G1586" s="11" t="s">
        <v>72</v>
      </c>
      <c r="H1586" s="15" t="s">
        <v>1146</v>
      </c>
      <c r="I1586" s="11"/>
      <c r="J1586" s="11" t="s">
        <v>434</v>
      </c>
      <c r="K1586" s="11"/>
      <c r="L1586" s="11" t="s">
        <v>432</v>
      </c>
      <c r="M1586" s="11" t="s">
        <v>1147</v>
      </c>
      <c r="N1586" s="10">
        <f t="shared" si="53"/>
        <v>13236355</v>
      </c>
      <c r="O1586" s="10">
        <v>10951540</v>
      </c>
      <c r="P1586" s="10">
        <v>2284815</v>
      </c>
      <c r="Q1586" s="10"/>
      <c r="R1586" s="10"/>
      <c r="S1586" s="10"/>
      <c r="T1586" s="10"/>
      <c r="U1586" s="10"/>
      <c r="V1586" s="10">
        <f t="shared" si="52"/>
        <v>13236355</v>
      </c>
      <c r="W1586" s="10"/>
      <c r="X1586" s="41"/>
      <c r="Y1586" s="41"/>
      <c r="Z1586" s="41"/>
      <c r="AA1586" s="41"/>
    </row>
    <row r="1587" spans="1:27" ht="65" x14ac:dyDescent="0.35">
      <c r="A1587" s="11">
        <v>1583</v>
      </c>
      <c r="B1587" s="16" t="s">
        <v>723</v>
      </c>
      <c r="C1587" s="16" t="s">
        <v>724</v>
      </c>
      <c r="D1587" s="11">
        <v>407</v>
      </c>
      <c r="E1587" s="18" t="s">
        <v>727</v>
      </c>
      <c r="F1587" s="19"/>
      <c r="G1587" s="11" t="s">
        <v>72</v>
      </c>
      <c r="H1587" s="15" t="s">
        <v>1171</v>
      </c>
      <c r="I1587" s="11"/>
      <c r="J1587" s="11" t="s">
        <v>434</v>
      </c>
      <c r="K1587" s="11"/>
      <c r="L1587" s="11" t="s">
        <v>432</v>
      </c>
      <c r="M1587" s="11" t="s">
        <v>1147</v>
      </c>
      <c r="N1587" s="10">
        <f t="shared" si="53"/>
        <v>2639903</v>
      </c>
      <c r="O1587" s="10">
        <v>2203454</v>
      </c>
      <c r="P1587" s="10">
        <v>436449</v>
      </c>
      <c r="Q1587" s="10"/>
      <c r="R1587" s="10"/>
      <c r="S1587" s="10"/>
      <c r="T1587" s="10"/>
      <c r="U1587" s="10"/>
      <c r="V1587" s="10">
        <f t="shared" ref="V1587:V1650" si="54">N1587</f>
        <v>2639903</v>
      </c>
      <c r="W1587" s="10"/>
      <c r="X1587" s="41"/>
      <c r="Y1587" s="41"/>
      <c r="Z1587" s="41"/>
      <c r="AA1587" s="41"/>
    </row>
    <row r="1588" spans="1:27" ht="65" x14ac:dyDescent="0.35">
      <c r="A1588" s="11">
        <v>1584</v>
      </c>
      <c r="B1588" s="16" t="s">
        <v>723</v>
      </c>
      <c r="C1588" s="16" t="s">
        <v>724</v>
      </c>
      <c r="D1588" s="11">
        <v>407</v>
      </c>
      <c r="E1588" s="18" t="s">
        <v>727</v>
      </c>
      <c r="F1588" s="19"/>
      <c r="G1588" s="11" t="s">
        <v>72</v>
      </c>
      <c r="H1588" s="15" t="s">
        <v>1172</v>
      </c>
      <c r="I1588" s="11"/>
      <c r="J1588" s="11" t="s">
        <v>434</v>
      </c>
      <c r="K1588" s="11"/>
      <c r="L1588" s="11" t="s">
        <v>432</v>
      </c>
      <c r="M1588" s="11" t="s">
        <v>1147</v>
      </c>
      <c r="N1588" s="10">
        <f t="shared" si="53"/>
        <v>950397</v>
      </c>
      <c r="O1588" s="10">
        <v>950397</v>
      </c>
      <c r="P1588" s="10"/>
      <c r="Q1588" s="10"/>
      <c r="R1588" s="10"/>
      <c r="S1588" s="10"/>
      <c r="T1588" s="10"/>
      <c r="U1588" s="10"/>
      <c r="V1588" s="10">
        <f t="shared" si="54"/>
        <v>950397</v>
      </c>
      <c r="W1588" s="10"/>
      <c r="X1588" s="41"/>
      <c r="Y1588" s="41"/>
      <c r="Z1588" s="41"/>
      <c r="AA1588" s="41"/>
    </row>
    <row r="1589" spans="1:27" ht="65" x14ac:dyDescent="0.35">
      <c r="A1589" s="11">
        <v>1585</v>
      </c>
      <c r="B1589" s="16" t="s">
        <v>723</v>
      </c>
      <c r="C1589" s="16" t="s">
        <v>724</v>
      </c>
      <c r="D1589" s="11">
        <v>407</v>
      </c>
      <c r="E1589" s="18" t="s">
        <v>727</v>
      </c>
      <c r="F1589" s="19"/>
      <c r="G1589" s="11" t="s">
        <v>72</v>
      </c>
      <c r="H1589" s="15" t="s">
        <v>1148</v>
      </c>
      <c r="I1589" s="11"/>
      <c r="J1589" s="11" t="s">
        <v>434</v>
      </c>
      <c r="K1589" s="11"/>
      <c r="L1589" s="11" t="s">
        <v>432</v>
      </c>
      <c r="M1589" s="11" t="s">
        <v>1147</v>
      </c>
      <c r="N1589" s="10">
        <f t="shared" si="53"/>
        <v>4210100</v>
      </c>
      <c r="O1589" s="10">
        <v>4210100</v>
      </c>
      <c r="P1589" s="10"/>
      <c r="Q1589" s="10"/>
      <c r="R1589" s="10"/>
      <c r="S1589" s="10"/>
      <c r="T1589" s="10"/>
      <c r="U1589" s="10"/>
      <c r="V1589" s="10">
        <f t="shared" si="54"/>
        <v>4210100</v>
      </c>
      <c r="W1589" s="10"/>
      <c r="X1589" s="41"/>
      <c r="Y1589" s="41"/>
      <c r="Z1589" s="41"/>
      <c r="AA1589" s="41"/>
    </row>
    <row r="1590" spans="1:27" ht="65" x14ac:dyDescent="0.35">
      <c r="A1590" s="11">
        <v>1586</v>
      </c>
      <c r="B1590" s="16" t="s">
        <v>723</v>
      </c>
      <c r="C1590" s="16" t="s">
        <v>724</v>
      </c>
      <c r="D1590" s="11">
        <v>407</v>
      </c>
      <c r="E1590" s="18" t="s">
        <v>727</v>
      </c>
      <c r="F1590" s="19"/>
      <c r="G1590" s="11" t="s">
        <v>72</v>
      </c>
      <c r="H1590" s="15" t="s">
        <v>1173</v>
      </c>
      <c r="I1590" s="11"/>
      <c r="J1590" s="11" t="s">
        <v>434</v>
      </c>
      <c r="K1590" s="11"/>
      <c r="L1590" s="11" t="s">
        <v>432</v>
      </c>
      <c r="M1590" s="11" t="s">
        <v>1147</v>
      </c>
      <c r="N1590" s="10">
        <f t="shared" si="53"/>
        <v>5655921</v>
      </c>
      <c r="O1590" s="10">
        <v>5655921</v>
      </c>
      <c r="P1590" s="10"/>
      <c r="Q1590" s="10"/>
      <c r="R1590" s="10"/>
      <c r="S1590" s="10"/>
      <c r="T1590" s="10"/>
      <c r="U1590" s="10"/>
      <c r="V1590" s="10">
        <f t="shared" si="54"/>
        <v>5655921</v>
      </c>
      <c r="W1590" s="10"/>
      <c r="X1590" s="41"/>
      <c r="Y1590" s="41"/>
      <c r="Z1590" s="41"/>
      <c r="AA1590" s="41"/>
    </row>
    <row r="1591" spans="1:27" ht="65" x14ac:dyDescent="0.35">
      <c r="A1591" s="11">
        <v>1587</v>
      </c>
      <c r="B1591" s="11" t="s">
        <v>708</v>
      </c>
      <c r="C1591" s="11" t="s">
        <v>709</v>
      </c>
      <c r="D1591" s="11">
        <v>367</v>
      </c>
      <c r="E1591" s="15" t="s">
        <v>710</v>
      </c>
      <c r="F1591" s="19"/>
      <c r="G1591" s="11" t="s">
        <v>711</v>
      </c>
      <c r="H1591" s="15" t="s">
        <v>1603</v>
      </c>
      <c r="I1591" s="11"/>
      <c r="J1591" s="11" t="s">
        <v>434</v>
      </c>
      <c r="K1591" s="11"/>
      <c r="L1591" s="11" t="s">
        <v>432</v>
      </c>
      <c r="M1591" s="11" t="s">
        <v>1147</v>
      </c>
      <c r="N1591" s="10">
        <f t="shared" si="53"/>
        <v>72834</v>
      </c>
      <c r="O1591" s="10">
        <v>72834</v>
      </c>
      <c r="P1591" s="10"/>
      <c r="Q1591" s="10"/>
      <c r="R1591" s="10"/>
      <c r="S1591" s="10"/>
      <c r="T1591" s="10"/>
      <c r="U1591" s="10"/>
      <c r="V1591" s="10">
        <f t="shared" si="54"/>
        <v>72834</v>
      </c>
      <c r="W1591" s="10"/>
      <c r="X1591" s="41"/>
      <c r="Y1591" s="41"/>
      <c r="Z1591" s="41"/>
      <c r="AA1591" s="41"/>
    </row>
    <row r="1592" spans="1:27" ht="39" x14ac:dyDescent="0.35">
      <c r="A1592" s="11">
        <v>1588</v>
      </c>
      <c r="B1592" s="16" t="s">
        <v>672</v>
      </c>
      <c r="C1592" s="16" t="s">
        <v>673</v>
      </c>
      <c r="D1592" s="11">
        <v>292</v>
      </c>
      <c r="E1592" s="18" t="s">
        <v>694</v>
      </c>
      <c r="F1592" s="19"/>
      <c r="G1592" s="11" t="s">
        <v>407</v>
      </c>
      <c r="H1592" s="15" t="s">
        <v>1604</v>
      </c>
      <c r="I1592" s="11"/>
      <c r="J1592" s="11" t="s">
        <v>434</v>
      </c>
      <c r="K1592" s="11"/>
      <c r="L1592" s="11" t="s">
        <v>432</v>
      </c>
      <c r="M1592" s="11" t="s">
        <v>1147</v>
      </c>
      <c r="N1592" s="10">
        <f t="shared" si="53"/>
        <v>250000</v>
      </c>
      <c r="O1592" s="10">
        <v>250000</v>
      </c>
      <c r="P1592" s="10"/>
      <c r="Q1592" s="10"/>
      <c r="R1592" s="10"/>
      <c r="S1592" s="10"/>
      <c r="T1592" s="10"/>
      <c r="U1592" s="10"/>
      <c r="V1592" s="10">
        <f t="shared" si="54"/>
        <v>250000</v>
      </c>
      <c r="W1592" s="10"/>
      <c r="X1592" s="41"/>
      <c r="Y1592" s="41"/>
      <c r="Z1592" s="41"/>
      <c r="AA1592" s="41">
        <v>1</v>
      </c>
    </row>
    <row r="1593" spans="1:27" ht="143" x14ac:dyDescent="0.35">
      <c r="A1593" s="11">
        <v>1589</v>
      </c>
      <c r="B1593" s="11" t="s">
        <v>639</v>
      </c>
      <c r="C1593" s="11" t="s">
        <v>645</v>
      </c>
      <c r="D1593" s="11">
        <v>153</v>
      </c>
      <c r="E1593" s="15" t="s">
        <v>1319</v>
      </c>
      <c r="F1593" s="19"/>
      <c r="G1593" s="11" t="s">
        <v>63</v>
      </c>
      <c r="H1593" s="15" t="s">
        <v>1605</v>
      </c>
      <c r="I1593" s="11"/>
      <c r="J1593" s="11" t="s">
        <v>434</v>
      </c>
      <c r="K1593" s="11"/>
      <c r="L1593" s="11" t="s">
        <v>432</v>
      </c>
      <c r="M1593" s="11" t="s">
        <v>1147</v>
      </c>
      <c r="N1593" s="10">
        <f t="shared" si="53"/>
        <v>120000</v>
      </c>
      <c r="O1593" s="10">
        <v>120000</v>
      </c>
      <c r="P1593" s="10"/>
      <c r="Q1593" s="10"/>
      <c r="R1593" s="10"/>
      <c r="S1593" s="10"/>
      <c r="T1593" s="10"/>
      <c r="U1593" s="10"/>
      <c r="V1593" s="10">
        <f t="shared" si="54"/>
        <v>120000</v>
      </c>
      <c r="W1593" s="10"/>
      <c r="X1593" s="41"/>
      <c r="Y1593" s="41"/>
      <c r="Z1593" s="41"/>
      <c r="AA1593" s="41">
        <v>1</v>
      </c>
    </row>
    <row r="1594" spans="1:27" ht="52" x14ac:dyDescent="0.35">
      <c r="A1594" s="11">
        <v>1590</v>
      </c>
      <c r="B1594" s="11" t="s">
        <v>618</v>
      </c>
      <c r="C1594" s="11" t="s">
        <v>623</v>
      </c>
      <c r="D1594" s="11">
        <v>87</v>
      </c>
      <c r="E1594" s="15" t="s">
        <v>1097</v>
      </c>
      <c r="F1594" s="19"/>
      <c r="G1594" s="11" t="s">
        <v>1096</v>
      </c>
      <c r="H1594" s="15" t="s">
        <v>1606</v>
      </c>
      <c r="I1594" s="11"/>
      <c r="J1594" s="11" t="s">
        <v>434</v>
      </c>
      <c r="K1594" s="11"/>
      <c r="L1594" s="11" t="s">
        <v>432</v>
      </c>
      <c r="M1594" s="11" t="s">
        <v>1147</v>
      </c>
      <c r="N1594" s="10">
        <f t="shared" si="53"/>
        <v>250000</v>
      </c>
      <c r="O1594" s="10">
        <v>250000</v>
      </c>
      <c r="P1594" s="10"/>
      <c r="Q1594" s="10"/>
      <c r="R1594" s="10"/>
      <c r="S1594" s="10"/>
      <c r="T1594" s="10"/>
      <c r="U1594" s="10"/>
      <c r="V1594" s="10">
        <f t="shared" si="54"/>
        <v>250000</v>
      </c>
      <c r="W1594" s="10"/>
      <c r="X1594" s="41"/>
      <c r="Y1594" s="41"/>
      <c r="Z1594" s="41"/>
      <c r="AA1594" s="41">
        <v>1</v>
      </c>
    </row>
    <row r="1595" spans="1:27" ht="143" x14ac:dyDescent="0.35">
      <c r="A1595" s="11">
        <v>1591</v>
      </c>
      <c r="B1595" s="11" t="s">
        <v>639</v>
      </c>
      <c r="C1595" s="11" t="s">
        <v>645</v>
      </c>
      <c r="D1595" s="11">
        <v>153</v>
      </c>
      <c r="E1595" s="15" t="s">
        <v>1319</v>
      </c>
      <c r="F1595" s="19"/>
      <c r="G1595" s="11" t="s">
        <v>63</v>
      </c>
      <c r="H1595" s="15" t="s">
        <v>1607</v>
      </c>
      <c r="I1595" s="11"/>
      <c r="J1595" s="11" t="s">
        <v>434</v>
      </c>
      <c r="K1595" s="11"/>
      <c r="L1595" s="11" t="s">
        <v>432</v>
      </c>
      <c r="M1595" s="11" t="s">
        <v>1147</v>
      </c>
      <c r="N1595" s="10">
        <f t="shared" si="53"/>
        <v>250000</v>
      </c>
      <c r="O1595" s="10">
        <v>250000</v>
      </c>
      <c r="P1595" s="10"/>
      <c r="Q1595" s="10"/>
      <c r="R1595" s="10"/>
      <c r="S1595" s="10"/>
      <c r="T1595" s="10"/>
      <c r="U1595" s="10"/>
      <c r="V1595" s="10">
        <f t="shared" si="54"/>
        <v>250000</v>
      </c>
      <c r="W1595" s="10"/>
      <c r="X1595" s="41"/>
      <c r="Y1595" s="41"/>
      <c r="Z1595" s="41"/>
      <c r="AA1595" s="41">
        <v>1</v>
      </c>
    </row>
    <row r="1596" spans="1:27" ht="39" x14ac:dyDescent="0.35">
      <c r="A1596" s="11">
        <v>1592</v>
      </c>
      <c r="B1596" s="11" t="s">
        <v>639</v>
      </c>
      <c r="C1596" s="11" t="s">
        <v>645</v>
      </c>
      <c r="D1596" s="11">
        <v>181</v>
      </c>
      <c r="E1596" s="15" t="s">
        <v>1335</v>
      </c>
      <c r="F1596" s="19"/>
      <c r="G1596" s="11" t="s">
        <v>63</v>
      </c>
      <c r="H1596" s="15" t="s">
        <v>1608</v>
      </c>
      <c r="I1596" s="11"/>
      <c r="J1596" s="11" t="s">
        <v>434</v>
      </c>
      <c r="K1596" s="11"/>
      <c r="L1596" s="11" t="s">
        <v>432</v>
      </c>
      <c r="M1596" s="11" t="s">
        <v>1147</v>
      </c>
      <c r="N1596" s="10">
        <f t="shared" si="53"/>
        <v>250000</v>
      </c>
      <c r="O1596" s="10">
        <v>250000</v>
      </c>
      <c r="P1596" s="10"/>
      <c r="Q1596" s="10"/>
      <c r="R1596" s="10"/>
      <c r="S1596" s="10"/>
      <c r="T1596" s="10"/>
      <c r="U1596" s="10"/>
      <c r="V1596" s="10">
        <f t="shared" si="54"/>
        <v>250000</v>
      </c>
      <c r="W1596" s="10"/>
      <c r="X1596" s="41"/>
      <c r="Y1596" s="41"/>
      <c r="Z1596" s="41"/>
      <c r="AA1596" s="41">
        <v>1</v>
      </c>
    </row>
    <row r="1597" spans="1:27" ht="39" x14ac:dyDescent="0.35">
      <c r="A1597" s="11">
        <v>1593</v>
      </c>
      <c r="B1597" s="16" t="s">
        <v>672</v>
      </c>
      <c r="C1597" s="16" t="s">
        <v>673</v>
      </c>
      <c r="D1597" s="11">
        <v>292</v>
      </c>
      <c r="E1597" s="18" t="s">
        <v>694</v>
      </c>
      <c r="F1597" s="19"/>
      <c r="G1597" s="11" t="s">
        <v>407</v>
      </c>
      <c r="H1597" s="15" t="s">
        <v>1609</v>
      </c>
      <c r="I1597" s="11"/>
      <c r="J1597" s="11" t="s">
        <v>434</v>
      </c>
      <c r="K1597" s="11"/>
      <c r="L1597" s="11" t="s">
        <v>432</v>
      </c>
      <c r="M1597" s="11" t="s">
        <v>1147</v>
      </c>
      <c r="N1597" s="10">
        <f t="shared" si="53"/>
        <v>250000</v>
      </c>
      <c r="O1597" s="10">
        <v>250000</v>
      </c>
      <c r="P1597" s="10"/>
      <c r="Q1597" s="10"/>
      <c r="R1597" s="10"/>
      <c r="S1597" s="10"/>
      <c r="T1597" s="10"/>
      <c r="U1597" s="10"/>
      <c r="V1597" s="10">
        <f t="shared" si="54"/>
        <v>250000</v>
      </c>
      <c r="W1597" s="10"/>
      <c r="X1597" s="41"/>
      <c r="Y1597" s="41"/>
      <c r="Z1597" s="41"/>
      <c r="AA1597" s="41">
        <v>1</v>
      </c>
    </row>
    <row r="1598" spans="1:27" ht="52" x14ac:dyDescent="0.35">
      <c r="A1598" s="11">
        <v>1594</v>
      </c>
      <c r="B1598" s="11" t="s">
        <v>708</v>
      </c>
      <c r="C1598" s="11" t="s">
        <v>709</v>
      </c>
      <c r="D1598" s="11">
        <v>370</v>
      </c>
      <c r="E1598" s="15" t="s">
        <v>714</v>
      </c>
      <c r="F1598" s="19"/>
      <c r="G1598" s="11" t="s">
        <v>72</v>
      </c>
      <c r="H1598" s="15" t="s">
        <v>1610</v>
      </c>
      <c r="I1598" s="11"/>
      <c r="J1598" s="11" t="s">
        <v>434</v>
      </c>
      <c r="K1598" s="11"/>
      <c r="L1598" s="11" t="s">
        <v>432</v>
      </c>
      <c r="M1598" s="11" t="s">
        <v>1147</v>
      </c>
      <c r="N1598" s="10">
        <f t="shared" si="53"/>
        <v>120000</v>
      </c>
      <c r="O1598" s="10">
        <v>120000</v>
      </c>
      <c r="P1598" s="10"/>
      <c r="Q1598" s="10"/>
      <c r="R1598" s="10"/>
      <c r="S1598" s="10"/>
      <c r="T1598" s="10"/>
      <c r="U1598" s="10"/>
      <c r="V1598" s="10">
        <f t="shared" si="54"/>
        <v>120000</v>
      </c>
      <c r="W1598" s="10"/>
      <c r="X1598" s="41"/>
      <c r="Y1598" s="41"/>
      <c r="Z1598" s="41"/>
      <c r="AA1598" s="41">
        <v>1</v>
      </c>
    </row>
    <row r="1599" spans="1:27" ht="156" x14ac:dyDescent="0.35">
      <c r="A1599" s="11">
        <v>1595</v>
      </c>
      <c r="B1599" s="11" t="s">
        <v>639</v>
      </c>
      <c r="C1599" s="11" t="s">
        <v>645</v>
      </c>
      <c r="D1599" s="11">
        <v>158</v>
      </c>
      <c r="E1599" s="40" t="s">
        <v>1875</v>
      </c>
      <c r="F1599" s="19"/>
      <c r="G1599" s="11" t="s">
        <v>63</v>
      </c>
      <c r="H1599" s="15" t="s">
        <v>1611</v>
      </c>
      <c r="I1599" s="11"/>
      <c r="J1599" s="11" t="s">
        <v>434</v>
      </c>
      <c r="K1599" s="11"/>
      <c r="L1599" s="11" t="s">
        <v>432</v>
      </c>
      <c r="M1599" s="11" t="s">
        <v>1147</v>
      </c>
      <c r="N1599" s="10">
        <f t="shared" si="53"/>
        <v>250000</v>
      </c>
      <c r="O1599" s="10">
        <v>250000</v>
      </c>
      <c r="P1599" s="10"/>
      <c r="Q1599" s="10"/>
      <c r="R1599" s="10"/>
      <c r="S1599" s="10"/>
      <c r="T1599" s="10"/>
      <c r="U1599" s="10"/>
      <c r="V1599" s="10">
        <f t="shared" si="54"/>
        <v>250000</v>
      </c>
      <c r="W1599" s="10"/>
      <c r="X1599" s="41"/>
      <c r="Y1599" s="41"/>
      <c r="Z1599" s="41"/>
      <c r="AA1599" s="41">
        <v>1</v>
      </c>
    </row>
    <row r="1600" spans="1:27" ht="65" x14ac:dyDescent="0.35">
      <c r="A1600" s="11">
        <v>1596</v>
      </c>
      <c r="B1600" s="11" t="s">
        <v>708</v>
      </c>
      <c r="C1600" s="11" t="s">
        <v>709</v>
      </c>
      <c r="D1600" s="11">
        <v>367</v>
      </c>
      <c r="E1600" s="15" t="s">
        <v>710</v>
      </c>
      <c r="F1600" s="19"/>
      <c r="G1600" s="11" t="s">
        <v>711</v>
      </c>
      <c r="H1600" s="15" t="s">
        <v>1612</v>
      </c>
      <c r="I1600" s="11"/>
      <c r="J1600" s="11" t="s">
        <v>434</v>
      </c>
      <c r="K1600" s="11"/>
      <c r="L1600" s="11" t="s">
        <v>432</v>
      </c>
      <c r="M1600" s="11" t="s">
        <v>1147</v>
      </c>
      <c r="N1600" s="10">
        <f t="shared" si="53"/>
        <v>250000</v>
      </c>
      <c r="O1600" s="10">
        <v>250000</v>
      </c>
      <c r="P1600" s="10"/>
      <c r="Q1600" s="10"/>
      <c r="R1600" s="10"/>
      <c r="S1600" s="10"/>
      <c r="T1600" s="10"/>
      <c r="U1600" s="10"/>
      <c r="V1600" s="10">
        <f t="shared" si="54"/>
        <v>250000</v>
      </c>
      <c r="W1600" s="10"/>
      <c r="X1600" s="41"/>
      <c r="Y1600" s="41"/>
      <c r="Z1600" s="41"/>
      <c r="AA1600" s="41">
        <v>1</v>
      </c>
    </row>
    <row r="1601" spans="1:27" ht="52" x14ac:dyDescent="0.35">
      <c r="A1601" s="11">
        <v>1597</v>
      </c>
      <c r="B1601" s="11" t="s">
        <v>639</v>
      </c>
      <c r="C1601" s="11" t="s">
        <v>645</v>
      </c>
      <c r="D1601" s="11">
        <v>154</v>
      </c>
      <c r="E1601" s="15" t="s">
        <v>646</v>
      </c>
      <c r="F1601" s="19"/>
      <c r="G1601" s="11" t="s">
        <v>63</v>
      </c>
      <c r="H1601" s="15" t="s">
        <v>1613</v>
      </c>
      <c r="I1601" s="11"/>
      <c r="J1601" s="11" t="s">
        <v>434</v>
      </c>
      <c r="K1601" s="11"/>
      <c r="L1601" s="11" t="s">
        <v>432</v>
      </c>
      <c r="M1601" s="11" t="s">
        <v>1147</v>
      </c>
      <c r="N1601" s="10">
        <f t="shared" si="53"/>
        <v>250000</v>
      </c>
      <c r="O1601" s="10">
        <v>250000</v>
      </c>
      <c r="P1601" s="10"/>
      <c r="Q1601" s="10"/>
      <c r="R1601" s="10"/>
      <c r="S1601" s="10"/>
      <c r="T1601" s="10"/>
      <c r="U1601" s="10"/>
      <c r="V1601" s="10">
        <f t="shared" si="54"/>
        <v>250000</v>
      </c>
      <c r="W1601" s="10"/>
      <c r="X1601" s="41"/>
      <c r="Y1601" s="41"/>
      <c r="Z1601" s="41"/>
      <c r="AA1601" s="41">
        <v>1</v>
      </c>
    </row>
    <row r="1602" spans="1:27" ht="52" x14ac:dyDescent="0.35">
      <c r="A1602" s="11">
        <v>1598</v>
      </c>
      <c r="B1602" s="11" t="s">
        <v>639</v>
      </c>
      <c r="C1602" s="11" t="s">
        <v>645</v>
      </c>
      <c r="D1602" s="11">
        <v>154</v>
      </c>
      <c r="E1602" s="15" t="s">
        <v>646</v>
      </c>
      <c r="F1602" s="19"/>
      <c r="G1602" s="11" t="s">
        <v>63</v>
      </c>
      <c r="H1602" s="15" t="s">
        <v>1614</v>
      </c>
      <c r="I1602" s="11"/>
      <c r="J1602" s="11" t="s">
        <v>434</v>
      </c>
      <c r="K1602" s="11"/>
      <c r="L1602" s="11" t="s">
        <v>432</v>
      </c>
      <c r="M1602" s="11" t="s">
        <v>1147</v>
      </c>
      <c r="N1602" s="10">
        <f t="shared" si="53"/>
        <v>250000</v>
      </c>
      <c r="O1602" s="10">
        <v>250000</v>
      </c>
      <c r="P1602" s="10"/>
      <c r="Q1602" s="10"/>
      <c r="R1602" s="10"/>
      <c r="S1602" s="10"/>
      <c r="T1602" s="10"/>
      <c r="U1602" s="10"/>
      <c r="V1602" s="10">
        <f t="shared" si="54"/>
        <v>250000</v>
      </c>
      <c r="W1602" s="10"/>
      <c r="X1602" s="41"/>
      <c r="Y1602" s="41"/>
      <c r="Z1602" s="41"/>
      <c r="AA1602" s="41">
        <v>1</v>
      </c>
    </row>
    <row r="1603" spans="1:27" ht="130" x14ac:dyDescent="0.35">
      <c r="A1603" s="11">
        <v>1599</v>
      </c>
      <c r="B1603" s="11" t="s">
        <v>639</v>
      </c>
      <c r="C1603" s="11" t="s">
        <v>645</v>
      </c>
      <c r="D1603" s="11">
        <v>156</v>
      </c>
      <c r="E1603" s="40" t="s">
        <v>1874</v>
      </c>
      <c r="F1603" s="19"/>
      <c r="G1603" s="11" t="s">
        <v>63</v>
      </c>
      <c r="H1603" s="15" t="s">
        <v>1615</v>
      </c>
      <c r="I1603" s="11"/>
      <c r="J1603" s="11" t="s">
        <v>434</v>
      </c>
      <c r="K1603" s="11"/>
      <c r="L1603" s="11" t="s">
        <v>432</v>
      </c>
      <c r="M1603" s="11" t="s">
        <v>1147</v>
      </c>
      <c r="N1603" s="10">
        <f t="shared" si="53"/>
        <v>250000</v>
      </c>
      <c r="O1603" s="10">
        <v>250000</v>
      </c>
      <c r="P1603" s="10"/>
      <c r="Q1603" s="10"/>
      <c r="R1603" s="10"/>
      <c r="S1603" s="10"/>
      <c r="T1603" s="10"/>
      <c r="U1603" s="10"/>
      <c r="V1603" s="10">
        <f t="shared" si="54"/>
        <v>250000</v>
      </c>
      <c r="W1603" s="10"/>
      <c r="X1603" s="41"/>
      <c r="Y1603" s="41"/>
      <c r="Z1603" s="41"/>
      <c r="AA1603" s="41">
        <v>1</v>
      </c>
    </row>
    <row r="1604" spans="1:27" ht="52" x14ac:dyDescent="0.35">
      <c r="A1604" s="11">
        <v>1600</v>
      </c>
      <c r="B1604" s="11" t="s">
        <v>708</v>
      </c>
      <c r="C1604" s="11" t="s">
        <v>709</v>
      </c>
      <c r="D1604" s="11">
        <v>370</v>
      </c>
      <c r="E1604" s="15" t="s">
        <v>714</v>
      </c>
      <c r="F1604" s="19"/>
      <c r="G1604" s="11" t="s">
        <v>72</v>
      </c>
      <c r="H1604" s="15" t="s">
        <v>1616</v>
      </c>
      <c r="I1604" s="11"/>
      <c r="J1604" s="11" t="s">
        <v>434</v>
      </c>
      <c r="K1604" s="11"/>
      <c r="L1604" s="11" t="s">
        <v>432</v>
      </c>
      <c r="M1604" s="11" t="s">
        <v>1147</v>
      </c>
      <c r="N1604" s="10">
        <f t="shared" si="53"/>
        <v>250000</v>
      </c>
      <c r="O1604" s="10">
        <v>250000</v>
      </c>
      <c r="P1604" s="10"/>
      <c r="Q1604" s="10"/>
      <c r="R1604" s="10"/>
      <c r="S1604" s="10"/>
      <c r="T1604" s="10"/>
      <c r="U1604" s="10"/>
      <c r="V1604" s="10">
        <f t="shared" si="54"/>
        <v>250000</v>
      </c>
      <c r="W1604" s="10"/>
      <c r="X1604" s="41"/>
      <c r="Y1604" s="41"/>
      <c r="Z1604" s="41"/>
      <c r="AA1604" s="41">
        <v>1</v>
      </c>
    </row>
    <row r="1605" spans="1:27" ht="39" x14ac:dyDescent="0.35">
      <c r="A1605" s="11">
        <v>1601</v>
      </c>
      <c r="B1605" s="11" t="s">
        <v>723</v>
      </c>
      <c r="C1605" s="11" t="s">
        <v>724</v>
      </c>
      <c r="D1605" s="11">
        <v>411</v>
      </c>
      <c r="E1605" s="15" t="s">
        <v>926</v>
      </c>
      <c r="F1605" s="19"/>
      <c r="G1605" s="11" t="s">
        <v>72</v>
      </c>
      <c r="H1605" s="15" t="s">
        <v>1617</v>
      </c>
      <c r="I1605" s="11"/>
      <c r="J1605" s="11" t="s">
        <v>434</v>
      </c>
      <c r="K1605" s="11"/>
      <c r="L1605" s="11" t="s">
        <v>432</v>
      </c>
      <c r="M1605" s="11" t="s">
        <v>1147</v>
      </c>
      <c r="N1605" s="10">
        <f t="shared" si="53"/>
        <v>250000</v>
      </c>
      <c r="O1605" s="10">
        <v>250000</v>
      </c>
      <c r="P1605" s="10"/>
      <c r="Q1605" s="10"/>
      <c r="R1605" s="10"/>
      <c r="S1605" s="10"/>
      <c r="T1605" s="10"/>
      <c r="U1605" s="10"/>
      <c r="V1605" s="10">
        <f t="shared" si="54"/>
        <v>250000</v>
      </c>
      <c r="W1605" s="10"/>
      <c r="X1605" s="41"/>
      <c r="Y1605" s="41"/>
      <c r="Z1605" s="41"/>
      <c r="AA1605" s="41">
        <v>1</v>
      </c>
    </row>
    <row r="1606" spans="1:27" ht="39" x14ac:dyDescent="0.35">
      <c r="A1606" s="11">
        <v>1602</v>
      </c>
      <c r="B1606" s="16" t="s">
        <v>672</v>
      </c>
      <c r="C1606" s="16" t="s">
        <v>673</v>
      </c>
      <c r="D1606" s="11">
        <v>292</v>
      </c>
      <c r="E1606" s="18" t="s">
        <v>694</v>
      </c>
      <c r="F1606" s="19"/>
      <c r="G1606" s="11" t="s">
        <v>407</v>
      </c>
      <c r="H1606" s="15" t="s">
        <v>1618</v>
      </c>
      <c r="I1606" s="11"/>
      <c r="J1606" s="11" t="s">
        <v>434</v>
      </c>
      <c r="K1606" s="11"/>
      <c r="L1606" s="11" t="s">
        <v>432</v>
      </c>
      <c r="M1606" s="11" t="s">
        <v>1147</v>
      </c>
      <c r="N1606" s="10">
        <f t="shared" si="53"/>
        <v>250000</v>
      </c>
      <c r="O1606" s="10">
        <v>250000</v>
      </c>
      <c r="P1606" s="10"/>
      <c r="Q1606" s="10"/>
      <c r="R1606" s="10"/>
      <c r="S1606" s="10"/>
      <c r="T1606" s="10"/>
      <c r="U1606" s="10"/>
      <c r="V1606" s="10">
        <f t="shared" si="54"/>
        <v>250000</v>
      </c>
      <c r="W1606" s="10"/>
      <c r="X1606" s="41"/>
      <c r="Y1606" s="41"/>
      <c r="Z1606" s="41"/>
      <c r="AA1606" s="41">
        <v>1</v>
      </c>
    </row>
    <row r="1607" spans="1:27" ht="65" x14ac:dyDescent="0.35">
      <c r="A1607" s="11">
        <v>1603</v>
      </c>
      <c r="B1607" s="11" t="s">
        <v>639</v>
      </c>
      <c r="C1607" s="11" t="s">
        <v>645</v>
      </c>
      <c r="D1607" s="11">
        <v>166</v>
      </c>
      <c r="E1607" s="40" t="s">
        <v>1876</v>
      </c>
      <c r="F1607" s="19"/>
      <c r="G1607" s="11" t="s">
        <v>63</v>
      </c>
      <c r="H1607" s="15" t="s">
        <v>1619</v>
      </c>
      <c r="I1607" s="11"/>
      <c r="J1607" s="11" t="s">
        <v>434</v>
      </c>
      <c r="K1607" s="11"/>
      <c r="L1607" s="11" t="s">
        <v>432</v>
      </c>
      <c r="M1607" s="11" t="s">
        <v>1147</v>
      </c>
      <c r="N1607" s="10">
        <f t="shared" si="53"/>
        <v>250000</v>
      </c>
      <c r="O1607" s="10">
        <v>250000</v>
      </c>
      <c r="P1607" s="10"/>
      <c r="Q1607" s="10"/>
      <c r="R1607" s="10"/>
      <c r="S1607" s="10"/>
      <c r="T1607" s="10"/>
      <c r="U1607" s="10"/>
      <c r="V1607" s="10">
        <f t="shared" si="54"/>
        <v>250000</v>
      </c>
      <c r="W1607" s="10"/>
      <c r="X1607" s="41"/>
      <c r="Y1607" s="41"/>
      <c r="Z1607" s="41"/>
      <c r="AA1607" s="41">
        <v>1</v>
      </c>
    </row>
    <row r="1608" spans="1:27" ht="52" x14ac:dyDescent="0.35">
      <c r="A1608" s="11">
        <v>1604</v>
      </c>
      <c r="B1608" s="11" t="s">
        <v>639</v>
      </c>
      <c r="C1608" s="11" t="s">
        <v>645</v>
      </c>
      <c r="D1608" s="11">
        <v>154</v>
      </c>
      <c r="E1608" s="15" t="s">
        <v>646</v>
      </c>
      <c r="F1608" s="19"/>
      <c r="G1608" s="11" t="s">
        <v>63</v>
      </c>
      <c r="H1608" s="15" t="s">
        <v>1620</v>
      </c>
      <c r="I1608" s="11"/>
      <c r="J1608" s="11" t="s">
        <v>434</v>
      </c>
      <c r="K1608" s="11"/>
      <c r="L1608" s="11" t="s">
        <v>432</v>
      </c>
      <c r="M1608" s="11" t="s">
        <v>1147</v>
      </c>
      <c r="N1608" s="10">
        <f t="shared" si="53"/>
        <v>250000</v>
      </c>
      <c r="O1608" s="10">
        <v>250000</v>
      </c>
      <c r="P1608" s="10"/>
      <c r="Q1608" s="10"/>
      <c r="R1608" s="10"/>
      <c r="S1608" s="10"/>
      <c r="T1608" s="10"/>
      <c r="U1608" s="10"/>
      <c r="V1608" s="10">
        <f t="shared" si="54"/>
        <v>250000</v>
      </c>
      <c r="W1608" s="10"/>
      <c r="X1608" s="41"/>
      <c r="Y1608" s="41"/>
      <c r="Z1608" s="41"/>
      <c r="AA1608" s="41">
        <v>1</v>
      </c>
    </row>
    <row r="1609" spans="1:27" ht="78" x14ac:dyDescent="0.35">
      <c r="A1609" s="11">
        <v>1605</v>
      </c>
      <c r="B1609" s="16" t="s">
        <v>723</v>
      </c>
      <c r="C1609" s="16" t="s">
        <v>732</v>
      </c>
      <c r="D1609" s="11">
        <v>426</v>
      </c>
      <c r="E1609" s="18" t="s">
        <v>733</v>
      </c>
      <c r="F1609" s="19"/>
      <c r="G1609" s="11" t="s">
        <v>734</v>
      </c>
      <c r="H1609" s="15" t="s">
        <v>1621</v>
      </c>
      <c r="I1609" s="11"/>
      <c r="J1609" s="11" t="s">
        <v>434</v>
      </c>
      <c r="K1609" s="11"/>
      <c r="L1609" s="11" t="s">
        <v>432</v>
      </c>
      <c r="M1609" s="11" t="s">
        <v>1147</v>
      </c>
      <c r="N1609" s="10">
        <f t="shared" si="53"/>
        <v>60000</v>
      </c>
      <c r="O1609" s="10">
        <v>60000</v>
      </c>
      <c r="P1609" s="10"/>
      <c r="Q1609" s="10"/>
      <c r="R1609" s="10"/>
      <c r="S1609" s="10"/>
      <c r="T1609" s="10"/>
      <c r="U1609" s="10"/>
      <c r="V1609" s="10">
        <f t="shared" si="54"/>
        <v>60000</v>
      </c>
      <c r="W1609" s="10"/>
      <c r="X1609" s="41"/>
      <c r="Y1609" s="41"/>
      <c r="Z1609" s="41"/>
      <c r="AA1609" s="41">
        <v>1</v>
      </c>
    </row>
    <row r="1610" spans="1:27" ht="52" x14ac:dyDescent="0.35">
      <c r="A1610" s="11">
        <v>1606</v>
      </c>
      <c r="B1610" s="11" t="s">
        <v>639</v>
      </c>
      <c r="C1610" s="11" t="s">
        <v>645</v>
      </c>
      <c r="D1610" s="11">
        <v>154</v>
      </c>
      <c r="E1610" s="15" t="s">
        <v>646</v>
      </c>
      <c r="F1610" s="19"/>
      <c r="G1610" s="11" t="s">
        <v>63</v>
      </c>
      <c r="H1610" s="15" t="s">
        <v>1622</v>
      </c>
      <c r="I1610" s="11"/>
      <c r="J1610" s="11" t="s">
        <v>434</v>
      </c>
      <c r="K1610" s="11"/>
      <c r="L1610" s="11" t="s">
        <v>432</v>
      </c>
      <c r="M1610" s="11" t="s">
        <v>1147</v>
      </c>
      <c r="N1610" s="10">
        <f t="shared" si="53"/>
        <v>60000</v>
      </c>
      <c r="O1610" s="10">
        <v>60000</v>
      </c>
      <c r="P1610" s="10"/>
      <c r="Q1610" s="10"/>
      <c r="R1610" s="10"/>
      <c r="S1610" s="10"/>
      <c r="T1610" s="10"/>
      <c r="U1610" s="10"/>
      <c r="V1610" s="10">
        <f t="shared" si="54"/>
        <v>60000</v>
      </c>
      <c r="W1610" s="10"/>
      <c r="X1610" s="41"/>
      <c r="Y1610" s="41"/>
      <c r="Z1610" s="41"/>
      <c r="AA1610" s="41">
        <v>1</v>
      </c>
    </row>
    <row r="1611" spans="1:27" ht="52" x14ac:dyDescent="0.35">
      <c r="A1611" s="11">
        <v>1607</v>
      </c>
      <c r="B1611" s="11" t="s">
        <v>639</v>
      </c>
      <c r="C1611" s="11" t="s">
        <v>645</v>
      </c>
      <c r="D1611" s="11">
        <v>154</v>
      </c>
      <c r="E1611" s="15" t="s">
        <v>646</v>
      </c>
      <c r="F1611" s="19"/>
      <c r="G1611" s="11" t="s">
        <v>63</v>
      </c>
      <c r="H1611" s="15" t="s">
        <v>1623</v>
      </c>
      <c r="I1611" s="11"/>
      <c r="J1611" s="11" t="s">
        <v>434</v>
      </c>
      <c r="K1611" s="11"/>
      <c r="L1611" s="11" t="s">
        <v>432</v>
      </c>
      <c r="M1611" s="11" t="s">
        <v>1147</v>
      </c>
      <c r="N1611" s="10">
        <f t="shared" si="53"/>
        <v>60000</v>
      </c>
      <c r="O1611" s="10">
        <v>60000</v>
      </c>
      <c r="P1611" s="10"/>
      <c r="Q1611" s="10"/>
      <c r="R1611" s="10"/>
      <c r="S1611" s="10"/>
      <c r="T1611" s="10"/>
      <c r="U1611" s="10"/>
      <c r="V1611" s="10">
        <f t="shared" si="54"/>
        <v>60000</v>
      </c>
      <c r="W1611" s="10"/>
      <c r="X1611" s="41"/>
      <c r="Y1611" s="41"/>
      <c r="Z1611" s="41"/>
      <c r="AA1611" s="41">
        <v>1</v>
      </c>
    </row>
    <row r="1612" spans="1:27" ht="52" x14ac:dyDescent="0.35">
      <c r="A1612" s="11">
        <v>1608</v>
      </c>
      <c r="B1612" s="11" t="s">
        <v>639</v>
      </c>
      <c r="C1612" s="11" t="s">
        <v>645</v>
      </c>
      <c r="D1612" s="11">
        <v>154</v>
      </c>
      <c r="E1612" s="15" t="s">
        <v>646</v>
      </c>
      <c r="F1612" s="19"/>
      <c r="G1612" s="11" t="s">
        <v>63</v>
      </c>
      <c r="H1612" s="15" t="s">
        <v>1624</v>
      </c>
      <c r="I1612" s="11"/>
      <c r="J1612" s="11" t="s">
        <v>434</v>
      </c>
      <c r="K1612" s="11"/>
      <c r="L1612" s="11" t="s">
        <v>432</v>
      </c>
      <c r="M1612" s="11" t="s">
        <v>1147</v>
      </c>
      <c r="N1612" s="10">
        <f t="shared" si="53"/>
        <v>60000</v>
      </c>
      <c r="O1612" s="10">
        <v>60000</v>
      </c>
      <c r="P1612" s="10"/>
      <c r="Q1612" s="10"/>
      <c r="R1612" s="10"/>
      <c r="S1612" s="10"/>
      <c r="T1612" s="10"/>
      <c r="U1612" s="10"/>
      <c r="V1612" s="10">
        <f t="shared" si="54"/>
        <v>60000</v>
      </c>
      <c r="W1612" s="10"/>
      <c r="X1612" s="41"/>
      <c r="Y1612" s="41"/>
      <c r="Z1612" s="41"/>
      <c r="AA1612" s="41">
        <v>1</v>
      </c>
    </row>
    <row r="1613" spans="1:27" ht="52" x14ac:dyDescent="0.35">
      <c r="A1613" s="11">
        <v>1609</v>
      </c>
      <c r="B1613" s="11" t="s">
        <v>639</v>
      </c>
      <c r="C1613" s="11" t="s">
        <v>645</v>
      </c>
      <c r="D1613" s="11">
        <v>154</v>
      </c>
      <c r="E1613" s="15" t="s">
        <v>646</v>
      </c>
      <c r="F1613" s="19"/>
      <c r="G1613" s="11" t="s">
        <v>63</v>
      </c>
      <c r="H1613" s="15" t="s">
        <v>1625</v>
      </c>
      <c r="I1613" s="11"/>
      <c r="J1613" s="11" t="s">
        <v>434</v>
      </c>
      <c r="K1613" s="11"/>
      <c r="L1613" s="11" t="s">
        <v>432</v>
      </c>
      <c r="M1613" s="11" t="s">
        <v>1147</v>
      </c>
      <c r="N1613" s="10">
        <f t="shared" si="53"/>
        <v>60000</v>
      </c>
      <c r="O1613" s="10">
        <v>60000</v>
      </c>
      <c r="P1613" s="10"/>
      <c r="Q1613" s="10"/>
      <c r="R1613" s="10"/>
      <c r="S1613" s="10"/>
      <c r="T1613" s="10"/>
      <c r="U1613" s="10"/>
      <c r="V1613" s="10">
        <f t="shared" si="54"/>
        <v>60000</v>
      </c>
      <c r="W1613" s="10"/>
      <c r="X1613" s="41"/>
      <c r="Y1613" s="41"/>
      <c r="Z1613" s="41"/>
      <c r="AA1613" s="41">
        <v>1</v>
      </c>
    </row>
    <row r="1614" spans="1:27" ht="39" x14ac:dyDescent="0.35">
      <c r="A1614" s="11">
        <v>1610</v>
      </c>
      <c r="B1614" s="16" t="s">
        <v>672</v>
      </c>
      <c r="C1614" s="16" t="s">
        <v>673</v>
      </c>
      <c r="D1614" s="11">
        <v>292</v>
      </c>
      <c r="E1614" s="18" t="s">
        <v>694</v>
      </c>
      <c r="F1614" s="19"/>
      <c r="G1614" s="11" t="s">
        <v>407</v>
      </c>
      <c r="H1614" s="15" t="s">
        <v>1626</v>
      </c>
      <c r="I1614" s="11"/>
      <c r="J1614" s="11" t="s">
        <v>434</v>
      </c>
      <c r="K1614" s="11"/>
      <c r="L1614" s="11" t="s">
        <v>432</v>
      </c>
      <c r="M1614" s="11" t="s">
        <v>1147</v>
      </c>
      <c r="N1614" s="10">
        <f t="shared" si="53"/>
        <v>60000</v>
      </c>
      <c r="O1614" s="10">
        <v>60000</v>
      </c>
      <c r="P1614" s="10"/>
      <c r="Q1614" s="10"/>
      <c r="R1614" s="10"/>
      <c r="S1614" s="10"/>
      <c r="T1614" s="10"/>
      <c r="U1614" s="10"/>
      <c r="V1614" s="10">
        <f t="shared" si="54"/>
        <v>60000</v>
      </c>
      <c r="W1614" s="10"/>
      <c r="X1614" s="41"/>
      <c r="Y1614" s="41"/>
      <c r="Z1614" s="41"/>
      <c r="AA1614" s="41">
        <v>1</v>
      </c>
    </row>
    <row r="1615" spans="1:27" ht="39" x14ac:dyDescent="0.35">
      <c r="A1615" s="11">
        <v>1611</v>
      </c>
      <c r="B1615" s="16" t="s">
        <v>672</v>
      </c>
      <c r="C1615" s="16" t="s">
        <v>673</v>
      </c>
      <c r="D1615" s="11">
        <v>292</v>
      </c>
      <c r="E1615" s="18" t="s">
        <v>694</v>
      </c>
      <c r="F1615" s="19"/>
      <c r="G1615" s="11" t="s">
        <v>407</v>
      </c>
      <c r="H1615" s="15" t="s">
        <v>1627</v>
      </c>
      <c r="I1615" s="11"/>
      <c r="J1615" s="11" t="s">
        <v>434</v>
      </c>
      <c r="K1615" s="11"/>
      <c r="L1615" s="11" t="s">
        <v>432</v>
      </c>
      <c r="M1615" s="11" t="s">
        <v>1147</v>
      </c>
      <c r="N1615" s="10">
        <f t="shared" si="53"/>
        <v>60000</v>
      </c>
      <c r="O1615" s="10">
        <v>60000</v>
      </c>
      <c r="P1615" s="10"/>
      <c r="Q1615" s="10"/>
      <c r="R1615" s="10"/>
      <c r="S1615" s="10"/>
      <c r="T1615" s="10"/>
      <c r="U1615" s="10"/>
      <c r="V1615" s="10">
        <f t="shared" si="54"/>
        <v>60000</v>
      </c>
      <c r="W1615" s="10"/>
      <c r="X1615" s="41"/>
      <c r="Y1615" s="41"/>
      <c r="Z1615" s="41"/>
      <c r="AA1615" s="41">
        <v>1</v>
      </c>
    </row>
    <row r="1616" spans="1:27" ht="65" x14ac:dyDescent="0.35">
      <c r="A1616" s="11">
        <v>1612</v>
      </c>
      <c r="B1616" s="16" t="s">
        <v>723</v>
      </c>
      <c r="C1616" s="16" t="s">
        <v>724</v>
      </c>
      <c r="D1616" s="11">
        <v>407</v>
      </c>
      <c r="E1616" s="18" t="s">
        <v>727</v>
      </c>
      <c r="F1616" s="19"/>
      <c r="G1616" s="11" t="s">
        <v>72</v>
      </c>
      <c r="H1616" s="15" t="s">
        <v>1628</v>
      </c>
      <c r="I1616" s="11"/>
      <c r="J1616" s="11" t="s">
        <v>434</v>
      </c>
      <c r="K1616" s="11"/>
      <c r="L1616" s="11" t="s">
        <v>432</v>
      </c>
      <c r="M1616" s="11" t="s">
        <v>1147</v>
      </c>
      <c r="N1616" s="10">
        <f t="shared" si="53"/>
        <v>60000</v>
      </c>
      <c r="O1616" s="10">
        <v>60000</v>
      </c>
      <c r="P1616" s="10"/>
      <c r="Q1616" s="10"/>
      <c r="R1616" s="10"/>
      <c r="S1616" s="10"/>
      <c r="T1616" s="10"/>
      <c r="U1616" s="10"/>
      <c r="V1616" s="10">
        <f t="shared" si="54"/>
        <v>60000</v>
      </c>
      <c r="W1616" s="10"/>
      <c r="X1616" s="41"/>
      <c r="Y1616" s="41"/>
      <c r="Z1616" s="41"/>
      <c r="AA1616" s="41">
        <v>1</v>
      </c>
    </row>
    <row r="1617" spans="1:27" ht="39" x14ac:dyDescent="0.35">
      <c r="A1617" s="11">
        <v>1613</v>
      </c>
      <c r="B1617" s="16" t="s">
        <v>672</v>
      </c>
      <c r="C1617" s="16" t="s">
        <v>673</v>
      </c>
      <c r="D1617" s="11">
        <v>292</v>
      </c>
      <c r="E1617" s="18" t="s">
        <v>694</v>
      </c>
      <c r="F1617" s="19"/>
      <c r="G1617" s="11" t="s">
        <v>407</v>
      </c>
      <c r="H1617" s="15" t="s">
        <v>1629</v>
      </c>
      <c r="I1617" s="11"/>
      <c r="J1617" s="11" t="s">
        <v>434</v>
      </c>
      <c r="K1617" s="11"/>
      <c r="L1617" s="11" t="s">
        <v>432</v>
      </c>
      <c r="M1617" s="11" t="s">
        <v>1147</v>
      </c>
      <c r="N1617" s="10">
        <f t="shared" si="53"/>
        <v>60000</v>
      </c>
      <c r="O1617" s="10">
        <v>60000</v>
      </c>
      <c r="P1617" s="10"/>
      <c r="Q1617" s="10"/>
      <c r="R1617" s="10"/>
      <c r="S1617" s="10"/>
      <c r="T1617" s="10"/>
      <c r="U1617" s="10"/>
      <c r="V1617" s="10">
        <f t="shared" si="54"/>
        <v>60000</v>
      </c>
      <c r="W1617" s="10"/>
      <c r="X1617" s="41"/>
      <c r="Y1617" s="41"/>
      <c r="Z1617" s="41"/>
      <c r="AA1617" s="41">
        <v>1</v>
      </c>
    </row>
    <row r="1618" spans="1:27" ht="91" x14ac:dyDescent="0.35">
      <c r="A1618" s="11">
        <v>1614</v>
      </c>
      <c r="B1618" s="11" t="s">
        <v>618</v>
      </c>
      <c r="C1618" s="11" t="s">
        <v>623</v>
      </c>
      <c r="D1618" s="11">
        <v>84</v>
      </c>
      <c r="E1618" s="15" t="s">
        <v>625</v>
      </c>
      <c r="F1618" s="19"/>
      <c r="G1618" s="11" t="s">
        <v>628</v>
      </c>
      <c r="H1618" s="15" t="s">
        <v>1630</v>
      </c>
      <c r="I1618" s="11"/>
      <c r="J1618" s="11" t="s">
        <v>434</v>
      </c>
      <c r="K1618" s="11"/>
      <c r="L1618" s="11" t="s">
        <v>432</v>
      </c>
      <c r="M1618" s="11" t="s">
        <v>1147</v>
      </c>
      <c r="N1618" s="10">
        <f t="shared" ref="N1618:N1681" si="55">SUM(O1618:S1618)</f>
        <v>60000</v>
      </c>
      <c r="O1618" s="10">
        <v>60000</v>
      </c>
      <c r="P1618" s="10"/>
      <c r="Q1618" s="10"/>
      <c r="R1618" s="10"/>
      <c r="S1618" s="10"/>
      <c r="T1618" s="10"/>
      <c r="U1618" s="10"/>
      <c r="V1618" s="10">
        <f t="shared" si="54"/>
        <v>60000</v>
      </c>
      <c r="W1618" s="10"/>
      <c r="X1618" s="41"/>
      <c r="Y1618" s="41"/>
      <c r="Z1618" s="41"/>
      <c r="AA1618" s="41">
        <v>1</v>
      </c>
    </row>
    <row r="1619" spans="1:27" ht="39" x14ac:dyDescent="0.35">
      <c r="A1619" s="11">
        <v>1615</v>
      </c>
      <c r="B1619" s="16" t="s">
        <v>672</v>
      </c>
      <c r="C1619" s="16" t="s">
        <v>673</v>
      </c>
      <c r="D1619" s="11">
        <v>292</v>
      </c>
      <c r="E1619" s="18" t="s">
        <v>694</v>
      </c>
      <c r="F1619" s="19"/>
      <c r="G1619" s="11" t="s">
        <v>407</v>
      </c>
      <c r="H1619" s="15" t="s">
        <v>1631</v>
      </c>
      <c r="I1619" s="11"/>
      <c r="J1619" s="11" t="s">
        <v>434</v>
      </c>
      <c r="K1619" s="11"/>
      <c r="L1619" s="11" t="s">
        <v>432</v>
      </c>
      <c r="M1619" s="11" t="s">
        <v>1147</v>
      </c>
      <c r="N1619" s="10">
        <f t="shared" si="55"/>
        <v>60000</v>
      </c>
      <c r="O1619" s="10">
        <v>60000</v>
      </c>
      <c r="P1619" s="10"/>
      <c r="Q1619" s="10"/>
      <c r="R1619" s="10"/>
      <c r="S1619" s="10"/>
      <c r="T1619" s="10"/>
      <c r="U1619" s="10"/>
      <c r="V1619" s="10">
        <f t="shared" si="54"/>
        <v>60000</v>
      </c>
      <c r="W1619" s="10"/>
      <c r="X1619" s="41"/>
      <c r="Y1619" s="41"/>
      <c r="Z1619" s="41"/>
      <c r="AA1619" s="41">
        <v>1</v>
      </c>
    </row>
    <row r="1620" spans="1:27" ht="91" x14ac:dyDescent="0.35">
      <c r="A1620" s="11">
        <v>1616</v>
      </c>
      <c r="B1620" s="11" t="s">
        <v>639</v>
      </c>
      <c r="C1620" s="11" t="s">
        <v>645</v>
      </c>
      <c r="D1620" s="11">
        <v>171</v>
      </c>
      <c r="E1620" s="15" t="s">
        <v>1162</v>
      </c>
      <c r="F1620" s="19"/>
      <c r="G1620" s="11" t="s">
        <v>63</v>
      </c>
      <c r="H1620" s="15" t="s">
        <v>1632</v>
      </c>
      <c r="I1620" s="11"/>
      <c r="J1620" s="11" t="s">
        <v>434</v>
      </c>
      <c r="K1620" s="11"/>
      <c r="L1620" s="11" t="s">
        <v>432</v>
      </c>
      <c r="M1620" s="11" t="s">
        <v>1147</v>
      </c>
      <c r="N1620" s="10">
        <f t="shared" si="55"/>
        <v>30000</v>
      </c>
      <c r="O1620" s="10">
        <v>30000</v>
      </c>
      <c r="P1620" s="10"/>
      <c r="Q1620" s="10"/>
      <c r="R1620" s="10"/>
      <c r="S1620" s="10"/>
      <c r="T1620" s="10"/>
      <c r="U1620" s="10"/>
      <c r="V1620" s="10">
        <f t="shared" si="54"/>
        <v>30000</v>
      </c>
      <c r="W1620" s="10"/>
      <c r="X1620" s="41"/>
      <c r="Y1620" s="41"/>
      <c r="Z1620" s="41"/>
      <c r="AA1620" s="41">
        <v>1</v>
      </c>
    </row>
    <row r="1621" spans="1:27" ht="52.5" x14ac:dyDescent="0.35">
      <c r="A1621" s="11">
        <v>1617</v>
      </c>
      <c r="B1621" s="11" t="s">
        <v>618</v>
      </c>
      <c r="C1621" s="11" t="s">
        <v>623</v>
      </c>
      <c r="D1621" s="11">
        <v>85</v>
      </c>
      <c r="E1621" s="14" t="s">
        <v>1869</v>
      </c>
      <c r="F1621" s="19"/>
      <c r="G1621" s="11" t="s">
        <v>76</v>
      </c>
      <c r="H1621" s="15" t="s">
        <v>1633</v>
      </c>
      <c r="I1621" s="11"/>
      <c r="J1621" s="11" t="s">
        <v>434</v>
      </c>
      <c r="K1621" s="11"/>
      <c r="L1621" s="11" t="s">
        <v>432</v>
      </c>
      <c r="M1621" s="11" t="s">
        <v>1147</v>
      </c>
      <c r="N1621" s="10">
        <f t="shared" si="55"/>
        <v>60000</v>
      </c>
      <c r="O1621" s="10">
        <v>60000</v>
      </c>
      <c r="P1621" s="10"/>
      <c r="Q1621" s="10"/>
      <c r="R1621" s="10"/>
      <c r="S1621" s="10"/>
      <c r="T1621" s="10"/>
      <c r="U1621" s="10"/>
      <c r="V1621" s="10">
        <f t="shared" si="54"/>
        <v>60000</v>
      </c>
      <c r="W1621" s="10"/>
      <c r="X1621" s="41"/>
      <c r="Y1621" s="41"/>
      <c r="Z1621" s="41"/>
      <c r="AA1621" s="41">
        <v>1</v>
      </c>
    </row>
    <row r="1622" spans="1:27" ht="65" x14ac:dyDescent="0.35">
      <c r="A1622" s="11">
        <v>1618</v>
      </c>
      <c r="B1622" s="11" t="s">
        <v>639</v>
      </c>
      <c r="C1622" s="11" t="s">
        <v>645</v>
      </c>
      <c r="D1622" s="11">
        <v>166</v>
      </c>
      <c r="E1622" s="40" t="s">
        <v>1876</v>
      </c>
      <c r="F1622" s="19"/>
      <c r="G1622" s="11" t="s">
        <v>63</v>
      </c>
      <c r="H1622" s="15" t="s">
        <v>1634</v>
      </c>
      <c r="I1622" s="11"/>
      <c r="J1622" s="11" t="s">
        <v>434</v>
      </c>
      <c r="K1622" s="11"/>
      <c r="L1622" s="11" t="s">
        <v>432</v>
      </c>
      <c r="M1622" s="11" t="s">
        <v>1147</v>
      </c>
      <c r="N1622" s="10">
        <f t="shared" si="55"/>
        <v>30000</v>
      </c>
      <c r="O1622" s="10">
        <v>30000</v>
      </c>
      <c r="P1622" s="10"/>
      <c r="Q1622" s="10"/>
      <c r="R1622" s="10"/>
      <c r="S1622" s="10"/>
      <c r="T1622" s="10"/>
      <c r="U1622" s="10"/>
      <c r="V1622" s="10">
        <f t="shared" si="54"/>
        <v>30000</v>
      </c>
      <c r="W1622" s="10"/>
      <c r="X1622" s="41"/>
      <c r="Y1622" s="41"/>
      <c r="Z1622" s="41"/>
      <c r="AA1622" s="41">
        <v>1</v>
      </c>
    </row>
    <row r="1623" spans="1:27" ht="91" x14ac:dyDescent="0.35">
      <c r="A1623" s="11">
        <v>1619</v>
      </c>
      <c r="B1623" s="16" t="s">
        <v>652</v>
      </c>
      <c r="C1623" s="29" t="s">
        <v>662</v>
      </c>
      <c r="D1623" s="11">
        <v>221</v>
      </c>
      <c r="E1623" s="32" t="s">
        <v>663</v>
      </c>
      <c r="F1623" s="19"/>
      <c r="G1623" s="11" t="s">
        <v>666</v>
      </c>
      <c r="H1623" s="15" t="s">
        <v>1635</v>
      </c>
      <c r="I1623" s="11"/>
      <c r="J1623" s="11" t="s">
        <v>434</v>
      </c>
      <c r="K1623" s="11"/>
      <c r="L1623" s="11" t="s">
        <v>432</v>
      </c>
      <c r="M1623" s="11" t="s">
        <v>1147</v>
      </c>
      <c r="N1623" s="10">
        <f t="shared" si="55"/>
        <v>60000</v>
      </c>
      <c r="O1623" s="10">
        <v>60000</v>
      </c>
      <c r="P1623" s="10"/>
      <c r="Q1623" s="10"/>
      <c r="R1623" s="10"/>
      <c r="S1623" s="10"/>
      <c r="T1623" s="10"/>
      <c r="U1623" s="10"/>
      <c r="V1623" s="10">
        <f t="shared" si="54"/>
        <v>60000</v>
      </c>
      <c r="W1623" s="10"/>
      <c r="X1623" s="41"/>
      <c r="Y1623" s="41"/>
      <c r="Z1623" s="41"/>
      <c r="AA1623" s="41">
        <v>1</v>
      </c>
    </row>
    <row r="1624" spans="1:27" ht="65" x14ac:dyDescent="0.35">
      <c r="A1624" s="11">
        <v>1620</v>
      </c>
      <c r="B1624" s="11" t="s">
        <v>639</v>
      </c>
      <c r="C1624" s="11" t="s">
        <v>645</v>
      </c>
      <c r="D1624" s="11">
        <v>166</v>
      </c>
      <c r="E1624" s="40" t="s">
        <v>1876</v>
      </c>
      <c r="F1624" s="19"/>
      <c r="G1624" s="11" t="s">
        <v>63</v>
      </c>
      <c r="H1624" s="15" t="s">
        <v>1636</v>
      </c>
      <c r="I1624" s="11"/>
      <c r="J1624" s="11" t="s">
        <v>434</v>
      </c>
      <c r="K1624" s="11"/>
      <c r="L1624" s="11" t="s">
        <v>432</v>
      </c>
      <c r="M1624" s="11" t="s">
        <v>1147</v>
      </c>
      <c r="N1624" s="10">
        <f t="shared" si="55"/>
        <v>60000</v>
      </c>
      <c r="O1624" s="10">
        <v>60000</v>
      </c>
      <c r="P1624" s="10"/>
      <c r="Q1624" s="10"/>
      <c r="R1624" s="10"/>
      <c r="S1624" s="10"/>
      <c r="T1624" s="10"/>
      <c r="U1624" s="10"/>
      <c r="V1624" s="10">
        <f t="shared" si="54"/>
        <v>60000</v>
      </c>
      <c r="W1624" s="10"/>
      <c r="X1624" s="41"/>
      <c r="Y1624" s="41"/>
      <c r="Z1624" s="41"/>
      <c r="AA1624" s="41">
        <v>1</v>
      </c>
    </row>
    <row r="1625" spans="1:27" ht="65" x14ac:dyDescent="0.35">
      <c r="A1625" s="11">
        <v>1621</v>
      </c>
      <c r="B1625" s="16" t="s">
        <v>723</v>
      </c>
      <c r="C1625" s="16" t="s">
        <v>724</v>
      </c>
      <c r="D1625" s="11">
        <v>407</v>
      </c>
      <c r="E1625" s="18" t="s">
        <v>727</v>
      </c>
      <c r="F1625" s="19"/>
      <c r="G1625" s="11" t="s">
        <v>72</v>
      </c>
      <c r="H1625" s="15" t="s">
        <v>1637</v>
      </c>
      <c r="I1625" s="11"/>
      <c r="J1625" s="11" t="s">
        <v>434</v>
      </c>
      <c r="K1625" s="11"/>
      <c r="L1625" s="11" t="s">
        <v>432</v>
      </c>
      <c r="M1625" s="11" t="s">
        <v>1147</v>
      </c>
      <c r="N1625" s="10">
        <f t="shared" si="55"/>
        <v>60000</v>
      </c>
      <c r="O1625" s="10">
        <v>60000</v>
      </c>
      <c r="P1625" s="10"/>
      <c r="Q1625" s="10"/>
      <c r="R1625" s="10"/>
      <c r="S1625" s="10"/>
      <c r="T1625" s="10"/>
      <c r="U1625" s="10"/>
      <c r="V1625" s="10">
        <f t="shared" si="54"/>
        <v>60000</v>
      </c>
      <c r="W1625" s="10"/>
      <c r="X1625" s="41"/>
      <c r="Y1625" s="41"/>
      <c r="Z1625" s="41"/>
      <c r="AA1625" s="41">
        <v>1</v>
      </c>
    </row>
    <row r="1626" spans="1:27" ht="91" x14ac:dyDescent="0.35">
      <c r="A1626" s="11">
        <v>1622</v>
      </c>
      <c r="B1626" s="16" t="s">
        <v>652</v>
      </c>
      <c r="C1626" s="29" t="s">
        <v>662</v>
      </c>
      <c r="D1626" s="11">
        <v>221</v>
      </c>
      <c r="E1626" s="32" t="s">
        <v>663</v>
      </c>
      <c r="F1626" s="19"/>
      <c r="G1626" s="11" t="s">
        <v>666</v>
      </c>
      <c r="H1626" s="15" t="s">
        <v>1638</v>
      </c>
      <c r="I1626" s="11"/>
      <c r="J1626" s="11" t="s">
        <v>434</v>
      </c>
      <c r="K1626" s="11"/>
      <c r="L1626" s="11" t="s">
        <v>432</v>
      </c>
      <c r="M1626" s="11" t="s">
        <v>1147</v>
      </c>
      <c r="N1626" s="10">
        <f t="shared" si="55"/>
        <v>60000</v>
      </c>
      <c r="O1626" s="10">
        <v>60000</v>
      </c>
      <c r="P1626" s="10"/>
      <c r="Q1626" s="10"/>
      <c r="R1626" s="10"/>
      <c r="S1626" s="10"/>
      <c r="T1626" s="10"/>
      <c r="U1626" s="10"/>
      <c r="V1626" s="10">
        <f t="shared" si="54"/>
        <v>60000</v>
      </c>
      <c r="W1626" s="10"/>
      <c r="X1626" s="41"/>
      <c r="Y1626" s="41"/>
      <c r="Z1626" s="41"/>
      <c r="AA1626" s="41">
        <v>1</v>
      </c>
    </row>
    <row r="1627" spans="1:27" ht="91" x14ac:dyDescent="0.35">
      <c r="A1627" s="11">
        <v>1623</v>
      </c>
      <c r="B1627" s="16" t="s">
        <v>652</v>
      </c>
      <c r="C1627" s="29" t="s">
        <v>662</v>
      </c>
      <c r="D1627" s="11">
        <v>221</v>
      </c>
      <c r="E1627" s="32" t="s">
        <v>663</v>
      </c>
      <c r="F1627" s="19"/>
      <c r="G1627" s="11" t="s">
        <v>666</v>
      </c>
      <c r="H1627" s="15" t="s">
        <v>1639</v>
      </c>
      <c r="I1627" s="11"/>
      <c r="J1627" s="11" t="s">
        <v>434</v>
      </c>
      <c r="K1627" s="11"/>
      <c r="L1627" s="11" t="s">
        <v>432</v>
      </c>
      <c r="M1627" s="11" t="s">
        <v>1147</v>
      </c>
      <c r="N1627" s="10">
        <f t="shared" si="55"/>
        <v>60000</v>
      </c>
      <c r="O1627" s="10">
        <v>60000</v>
      </c>
      <c r="P1627" s="10"/>
      <c r="Q1627" s="10"/>
      <c r="R1627" s="10"/>
      <c r="S1627" s="10"/>
      <c r="T1627" s="10"/>
      <c r="U1627" s="10"/>
      <c r="V1627" s="10">
        <f t="shared" si="54"/>
        <v>60000</v>
      </c>
      <c r="W1627" s="10"/>
      <c r="X1627" s="41"/>
      <c r="Y1627" s="41"/>
      <c r="Z1627" s="41"/>
      <c r="AA1627" s="41">
        <v>1</v>
      </c>
    </row>
    <row r="1628" spans="1:27" ht="36" customHeight="1" x14ac:dyDescent="0.35">
      <c r="A1628" s="11">
        <v>1624</v>
      </c>
      <c r="B1628" s="11"/>
      <c r="C1628" s="11"/>
      <c r="D1628" s="11">
        <v>610</v>
      </c>
      <c r="E1628" s="19"/>
      <c r="F1628" s="19"/>
      <c r="G1628" s="11"/>
      <c r="H1628" s="15" t="s">
        <v>1640</v>
      </c>
      <c r="I1628" s="11"/>
      <c r="J1628" s="11" t="s">
        <v>1086</v>
      </c>
      <c r="K1628" s="11"/>
      <c r="L1628" s="11" t="s">
        <v>25</v>
      </c>
      <c r="M1628" s="11" t="s">
        <v>116</v>
      </c>
      <c r="N1628" s="10">
        <f t="shared" si="55"/>
        <v>3644</v>
      </c>
      <c r="O1628" s="10"/>
      <c r="P1628" s="10">
        <v>3644</v>
      </c>
      <c r="Q1628" s="10"/>
      <c r="R1628" s="10"/>
      <c r="S1628" s="10"/>
      <c r="T1628" s="10"/>
      <c r="U1628" s="10"/>
      <c r="V1628" s="10">
        <f t="shared" si="54"/>
        <v>3644</v>
      </c>
      <c r="W1628" s="10"/>
      <c r="X1628" s="41"/>
      <c r="Y1628" s="41"/>
      <c r="Z1628" s="41"/>
      <c r="AA1628" s="41">
        <v>1</v>
      </c>
    </row>
    <row r="1629" spans="1:27" ht="36" customHeight="1" x14ac:dyDescent="0.35">
      <c r="A1629" s="11">
        <v>1625</v>
      </c>
      <c r="B1629" s="11" t="s">
        <v>723</v>
      </c>
      <c r="C1629" s="11" t="s">
        <v>738</v>
      </c>
      <c r="D1629" s="11">
        <v>440</v>
      </c>
      <c r="E1629" s="15" t="s">
        <v>741</v>
      </c>
      <c r="F1629" s="19"/>
      <c r="G1629" s="11" t="s">
        <v>742</v>
      </c>
      <c r="H1629" s="15" t="s">
        <v>1641</v>
      </c>
      <c r="I1629" s="11"/>
      <c r="J1629" s="11" t="s">
        <v>128</v>
      </c>
      <c r="K1629" s="11"/>
      <c r="L1629" s="11" t="s">
        <v>25</v>
      </c>
      <c r="M1629" s="11" t="s">
        <v>116</v>
      </c>
      <c r="N1629" s="10">
        <f t="shared" si="55"/>
        <v>1183338</v>
      </c>
      <c r="O1629" s="10"/>
      <c r="P1629" s="10">
        <v>1183338</v>
      </c>
      <c r="Q1629" s="10"/>
      <c r="R1629" s="10"/>
      <c r="S1629" s="10"/>
      <c r="T1629" s="10"/>
      <c r="U1629" s="10"/>
      <c r="V1629" s="10">
        <f t="shared" si="54"/>
        <v>1183338</v>
      </c>
      <c r="W1629" s="10"/>
      <c r="X1629" s="41"/>
      <c r="Y1629" s="41"/>
      <c r="Z1629" s="41"/>
      <c r="AA1629" s="41">
        <v>1</v>
      </c>
    </row>
    <row r="1630" spans="1:27" ht="36" customHeight="1" x14ac:dyDescent="0.35">
      <c r="A1630" s="11">
        <v>1626</v>
      </c>
      <c r="B1630" s="11" t="s">
        <v>723</v>
      </c>
      <c r="C1630" s="11" t="s">
        <v>738</v>
      </c>
      <c r="D1630" s="11">
        <v>440</v>
      </c>
      <c r="E1630" s="15" t="s">
        <v>741</v>
      </c>
      <c r="F1630" s="19"/>
      <c r="G1630" s="11" t="s">
        <v>742</v>
      </c>
      <c r="H1630" s="15" t="s">
        <v>1642</v>
      </c>
      <c r="I1630" s="11"/>
      <c r="J1630" s="11" t="s">
        <v>128</v>
      </c>
      <c r="K1630" s="11"/>
      <c r="L1630" s="11" t="s">
        <v>25</v>
      </c>
      <c r="M1630" s="11" t="s">
        <v>116</v>
      </c>
      <c r="N1630" s="10">
        <f t="shared" si="55"/>
        <v>106840</v>
      </c>
      <c r="O1630" s="10"/>
      <c r="P1630" s="10">
        <v>106840</v>
      </c>
      <c r="Q1630" s="10"/>
      <c r="R1630" s="10"/>
      <c r="S1630" s="10"/>
      <c r="T1630" s="10"/>
      <c r="U1630" s="10"/>
      <c r="V1630" s="10">
        <f t="shared" si="54"/>
        <v>106840</v>
      </c>
      <c r="W1630" s="10"/>
      <c r="X1630" s="41"/>
      <c r="Y1630" s="41"/>
      <c r="Z1630" s="41"/>
      <c r="AA1630" s="41">
        <v>1</v>
      </c>
    </row>
    <row r="1631" spans="1:27" ht="36" customHeight="1" x14ac:dyDescent="0.35">
      <c r="A1631" s="11">
        <v>1627</v>
      </c>
      <c r="B1631" s="11" t="s">
        <v>723</v>
      </c>
      <c r="C1631" s="11" t="s">
        <v>738</v>
      </c>
      <c r="D1631" s="11">
        <v>440</v>
      </c>
      <c r="E1631" s="15" t="s">
        <v>741</v>
      </c>
      <c r="F1631" s="19"/>
      <c r="G1631" s="11" t="s">
        <v>742</v>
      </c>
      <c r="H1631" s="15" t="s">
        <v>1643</v>
      </c>
      <c r="I1631" s="11"/>
      <c r="J1631" s="11" t="s">
        <v>128</v>
      </c>
      <c r="K1631" s="11"/>
      <c r="L1631" s="11" t="s">
        <v>25</v>
      </c>
      <c r="M1631" s="11" t="s">
        <v>116</v>
      </c>
      <c r="N1631" s="10">
        <f t="shared" si="55"/>
        <v>205333</v>
      </c>
      <c r="O1631" s="10"/>
      <c r="P1631" s="10">
        <v>205333</v>
      </c>
      <c r="Q1631" s="10"/>
      <c r="R1631" s="10"/>
      <c r="S1631" s="10"/>
      <c r="T1631" s="10"/>
      <c r="U1631" s="10"/>
      <c r="V1631" s="10">
        <f t="shared" si="54"/>
        <v>205333</v>
      </c>
      <c r="W1631" s="10"/>
      <c r="X1631" s="41"/>
      <c r="Y1631" s="41"/>
      <c r="Z1631" s="41"/>
      <c r="AA1631" s="41">
        <v>1</v>
      </c>
    </row>
    <row r="1632" spans="1:27" ht="36" customHeight="1" x14ac:dyDescent="0.35">
      <c r="A1632" s="11">
        <v>1628</v>
      </c>
      <c r="B1632" s="11" t="s">
        <v>723</v>
      </c>
      <c r="C1632" s="11" t="s">
        <v>738</v>
      </c>
      <c r="D1632" s="11">
        <v>440</v>
      </c>
      <c r="E1632" s="15" t="s">
        <v>741</v>
      </c>
      <c r="F1632" s="19"/>
      <c r="G1632" s="11" t="s">
        <v>742</v>
      </c>
      <c r="H1632" s="15" t="s">
        <v>1644</v>
      </c>
      <c r="I1632" s="11"/>
      <c r="J1632" s="11" t="s">
        <v>128</v>
      </c>
      <c r="K1632" s="11"/>
      <c r="L1632" s="11" t="s">
        <v>25</v>
      </c>
      <c r="M1632" s="11" t="s">
        <v>116</v>
      </c>
      <c r="N1632" s="10">
        <f t="shared" si="55"/>
        <v>1317536</v>
      </c>
      <c r="O1632" s="10"/>
      <c r="P1632" s="10">
        <v>1317536</v>
      </c>
      <c r="Q1632" s="10"/>
      <c r="R1632" s="10"/>
      <c r="S1632" s="10"/>
      <c r="T1632" s="10"/>
      <c r="U1632" s="10"/>
      <c r="V1632" s="10">
        <f t="shared" si="54"/>
        <v>1317536</v>
      </c>
      <c r="W1632" s="10"/>
      <c r="X1632" s="41"/>
      <c r="Y1632" s="41"/>
      <c r="Z1632" s="41"/>
      <c r="AA1632" s="41">
        <v>1</v>
      </c>
    </row>
    <row r="1633" spans="1:27" ht="36" customHeight="1" x14ac:dyDescent="0.35">
      <c r="A1633" s="11">
        <v>1629</v>
      </c>
      <c r="B1633" s="11" t="s">
        <v>723</v>
      </c>
      <c r="C1633" s="11" t="s">
        <v>738</v>
      </c>
      <c r="D1633" s="11">
        <v>440</v>
      </c>
      <c r="E1633" s="15" t="s">
        <v>741</v>
      </c>
      <c r="F1633" s="19"/>
      <c r="G1633" s="11" t="s">
        <v>742</v>
      </c>
      <c r="H1633" s="15" t="s">
        <v>1645</v>
      </c>
      <c r="I1633" s="11"/>
      <c r="J1633" s="11" t="s">
        <v>128</v>
      </c>
      <c r="K1633" s="11"/>
      <c r="L1633" s="11" t="s">
        <v>25</v>
      </c>
      <c r="M1633" s="11" t="s">
        <v>116</v>
      </c>
      <c r="N1633" s="10">
        <f t="shared" si="55"/>
        <v>1401621</v>
      </c>
      <c r="O1633" s="10"/>
      <c r="P1633" s="10">
        <v>1401621</v>
      </c>
      <c r="Q1633" s="10"/>
      <c r="R1633" s="10"/>
      <c r="S1633" s="10"/>
      <c r="T1633" s="10"/>
      <c r="U1633" s="10"/>
      <c r="V1633" s="10">
        <f t="shared" si="54"/>
        <v>1401621</v>
      </c>
      <c r="W1633" s="10"/>
      <c r="X1633" s="41"/>
      <c r="Y1633" s="41"/>
      <c r="Z1633" s="41"/>
      <c r="AA1633" s="41">
        <v>1</v>
      </c>
    </row>
    <row r="1634" spans="1:27" ht="36" customHeight="1" x14ac:dyDescent="0.35">
      <c r="A1634" s="11">
        <v>1630</v>
      </c>
      <c r="B1634" s="11" t="s">
        <v>723</v>
      </c>
      <c r="C1634" s="11" t="s">
        <v>738</v>
      </c>
      <c r="D1634" s="11">
        <v>440</v>
      </c>
      <c r="E1634" s="15" t="s">
        <v>741</v>
      </c>
      <c r="F1634" s="19"/>
      <c r="G1634" s="11" t="s">
        <v>742</v>
      </c>
      <c r="H1634" s="15" t="s">
        <v>1646</v>
      </c>
      <c r="I1634" s="11"/>
      <c r="J1634" s="11" t="s">
        <v>128</v>
      </c>
      <c r="K1634" s="11"/>
      <c r="L1634" s="11" t="s">
        <v>25</v>
      </c>
      <c r="M1634" s="11" t="s">
        <v>116</v>
      </c>
      <c r="N1634" s="10">
        <f t="shared" si="55"/>
        <v>230720</v>
      </c>
      <c r="O1634" s="10"/>
      <c r="P1634" s="10">
        <v>230720</v>
      </c>
      <c r="Q1634" s="10"/>
      <c r="R1634" s="10"/>
      <c r="S1634" s="10"/>
      <c r="T1634" s="10"/>
      <c r="U1634" s="10"/>
      <c r="V1634" s="10">
        <f t="shared" si="54"/>
        <v>230720</v>
      </c>
      <c r="W1634" s="10"/>
      <c r="X1634" s="41"/>
      <c r="Y1634" s="41"/>
      <c r="Z1634" s="41"/>
      <c r="AA1634" s="41">
        <v>1</v>
      </c>
    </row>
    <row r="1635" spans="1:27" ht="36" customHeight="1" x14ac:dyDescent="0.35">
      <c r="A1635" s="11">
        <v>1631</v>
      </c>
      <c r="B1635" s="11" t="s">
        <v>723</v>
      </c>
      <c r="C1635" s="11" t="s">
        <v>738</v>
      </c>
      <c r="D1635" s="11">
        <v>440</v>
      </c>
      <c r="E1635" s="15" t="s">
        <v>741</v>
      </c>
      <c r="F1635" s="19"/>
      <c r="G1635" s="11" t="s">
        <v>742</v>
      </c>
      <c r="H1635" s="15" t="s">
        <v>1647</v>
      </c>
      <c r="I1635" s="11"/>
      <c r="J1635" s="11" t="s">
        <v>128</v>
      </c>
      <c r="K1635" s="11"/>
      <c r="L1635" s="11" t="s">
        <v>25</v>
      </c>
      <c r="M1635" s="11" t="s">
        <v>116</v>
      </c>
      <c r="N1635" s="10">
        <f t="shared" si="55"/>
        <v>193659</v>
      </c>
      <c r="O1635" s="10"/>
      <c r="P1635" s="10">
        <v>193659</v>
      </c>
      <c r="Q1635" s="10"/>
      <c r="R1635" s="10"/>
      <c r="S1635" s="10"/>
      <c r="T1635" s="10"/>
      <c r="U1635" s="10"/>
      <c r="V1635" s="10">
        <f t="shared" si="54"/>
        <v>193659</v>
      </c>
      <c r="W1635" s="10"/>
      <c r="X1635" s="41"/>
      <c r="Y1635" s="41"/>
      <c r="Z1635" s="41"/>
      <c r="AA1635" s="41">
        <v>1</v>
      </c>
    </row>
    <row r="1636" spans="1:27" ht="36" customHeight="1" x14ac:dyDescent="0.35">
      <c r="A1636" s="11">
        <v>1632</v>
      </c>
      <c r="B1636" s="11" t="s">
        <v>723</v>
      </c>
      <c r="C1636" s="11" t="s">
        <v>738</v>
      </c>
      <c r="D1636" s="11">
        <v>440</v>
      </c>
      <c r="E1636" s="15" t="s">
        <v>741</v>
      </c>
      <c r="F1636" s="19"/>
      <c r="G1636" s="11" t="s">
        <v>742</v>
      </c>
      <c r="H1636" s="15" t="s">
        <v>1648</v>
      </c>
      <c r="I1636" s="11"/>
      <c r="J1636" s="11" t="s">
        <v>128</v>
      </c>
      <c r="K1636" s="11"/>
      <c r="L1636" s="11" t="s">
        <v>25</v>
      </c>
      <c r="M1636" s="11" t="s">
        <v>116</v>
      </c>
      <c r="N1636" s="10">
        <f t="shared" si="55"/>
        <v>182438</v>
      </c>
      <c r="O1636" s="10"/>
      <c r="P1636" s="10">
        <v>182438</v>
      </c>
      <c r="Q1636" s="10"/>
      <c r="R1636" s="10"/>
      <c r="S1636" s="10"/>
      <c r="T1636" s="10"/>
      <c r="U1636" s="10"/>
      <c r="V1636" s="10">
        <f t="shared" si="54"/>
        <v>182438</v>
      </c>
      <c r="W1636" s="10"/>
      <c r="X1636" s="41"/>
      <c r="Y1636" s="41"/>
      <c r="Z1636" s="41"/>
      <c r="AA1636" s="41">
        <v>1</v>
      </c>
    </row>
    <row r="1637" spans="1:27" ht="36" customHeight="1" x14ac:dyDescent="0.35">
      <c r="A1637" s="11">
        <v>1633</v>
      </c>
      <c r="B1637" s="11" t="s">
        <v>723</v>
      </c>
      <c r="C1637" s="11" t="s">
        <v>738</v>
      </c>
      <c r="D1637" s="11">
        <v>440</v>
      </c>
      <c r="E1637" s="15" t="s">
        <v>741</v>
      </c>
      <c r="F1637" s="19"/>
      <c r="G1637" s="11" t="s">
        <v>742</v>
      </c>
      <c r="H1637" s="15" t="s">
        <v>1649</v>
      </c>
      <c r="I1637" s="11"/>
      <c r="J1637" s="11" t="s">
        <v>128</v>
      </c>
      <c r="K1637" s="11"/>
      <c r="L1637" s="11" t="s">
        <v>25</v>
      </c>
      <c r="M1637" s="11" t="s">
        <v>116</v>
      </c>
      <c r="N1637" s="10">
        <f t="shared" si="55"/>
        <v>1686721</v>
      </c>
      <c r="O1637" s="10"/>
      <c r="P1637" s="10">
        <v>1686721</v>
      </c>
      <c r="Q1637" s="10"/>
      <c r="R1637" s="10"/>
      <c r="S1637" s="10"/>
      <c r="T1637" s="10"/>
      <c r="U1637" s="10"/>
      <c r="V1637" s="10">
        <f t="shared" si="54"/>
        <v>1686721</v>
      </c>
      <c r="W1637" s="10"/>
      <c r="X1637" s="41"/>
      <c r="Y1637" s="41"/>
      <c r="Z1637" s="41"/>
      <c r="AA1637" s="41">
        <v>1</v>
      </c>
    </row>
    <row r="1638" spans="1:27" ht="36" customHeight="1" x14ac:dyDescent="0.35">
      <c r="A1638" s="11">
        <v>1634</v>
      </c>
      <c r="B1638" s="11" t="s">
        <v>708</v>
      </c>
      <c r="C1638" s="11" t="s">
        <v>715</v>
      </c>
      <c r="D1638" s="11">
        <v>384</v>
      </c>
      <c r="E1638" s="15" t="s">
        <v>721</v>
      </c>
      <c r="F1638" s="19"/>
      <c r="G1638" s="11" t="s">
        <v>1307</v>
      </c>
      <c r="H1638" s="15" t="s">
        <v>1650</v>
      </c>
      <c r="I1638" s="11"/>
      <c r="J1638" s="11" t="s">
        <v>63</v>
      </c>
      <c r="K1638" s="11"/>
      <c r="L1638" s="11" t="s">
        <v>25</v>
      </c>
      <c r="M1638" s="11" t="s">
        <v>116</v>
      </c>
      <c r="N1638" s="10">
        <f t="shared" si="55"/>
        <v>125000</v>
      </c>
      <c r="O1638" s="10"/>
      <c r="P1638" s="10">
        <v>125000</v>
      </c>
      <c r="Q1638" s="10"/>
      <c r="R1638" s="10"/>
      <c r="S1638" s="10"/>
      <c r="T1638" s="10"/>
      <c r="U1638" s="10"/>
      <c r="V1638" s="10">
        <f t="shared" si="54"/>
        <v>125000</v>
      </c>
      <c r="W1638" s="10"/>
      <c r="X1638" s="41"/>
      <c r="Y1638" s="41"/>
      <c r="Z1638" s="41"/>
      <c r="AA1638" s="41">
        <v>1</v>
      </c>
    </row>
    <row r="1639" spans="1:27" ht="36" customHeight="1" x14ac:dyDescent="0.35">
      <c r="A1639" s="11">
        <v>1635</v>
      </c>
      <c r="B1639" s="11" t="s">
        <v>708</v>
      </c>
      <c r="C1639" s="11" t="s">
        <v>715</v>
      </c>
      <c r="D1639" s="11">
        <v>384</v>
      </c>
      <c r="E1639" s="15" t="s">
        <v>721</v>
      </c>
      <c r="F1639" s="19"/>
      <c r="G1639" s="11" t="s">
        <v>1307</v>
      </c>
      <c r="H1639" s="15" t="s">
        <v>1651</v>
      </c>
      <c r="I1639" s="11"/>
      <c r="J1639" s="11" t="s">
        <v>63</v>
      </c>
      <c r="K1639" s="11"/>
      <c r="L1639" s="11" t="s">
        <v>25</v>
      </c>
      <c r="M1639" s="11" t="s">
        <v>116</v>
      </c>
      <c r="N1639" s="10">
        <f t="shared" si="55"/>
        <v>500000</v>
      </c>
      <c r="O1639" s="10"/>
      <c r="P1639" s="10">
        <v>500000</v>
      </c>
      <c r="Q1639" s="10"/>
      <c r="R1639" s="10"/>
      <c r="S1639" s="10"/>
      <c r="T1639" s="10"/>
      <c r="U1639" s="10"/>
      <c r="V1639" s="10">
        <f t="shared" si="54"/>
        <v>500000</v>
      </c>
      <c r="W1639" s="10"/>
      <c r="X1639" s="41"/>
      <c r="Y1639" s="41"/>
      <c r="Z1639" s="41"/>
      <c r="AA1639" s="41">
        <v>1</v>
      </c>
    </row>
    <row r="1640" spans="1:27" ht="36" customHeight="1" x14ac:dyDescent="0.35">
      <c r="A1640" s="11">
        <v>1636</v>
      </c>
      <c r="B1640" s="11" t="s">
        <v>708</v>
      </c>
      <c r="C1640" s="11" t="s">
        <v>715</v>
      </c>
      <c r="D1640" s="11">
        <v>384</v>
      </c>
      <c r="E1640" s="15" t="s">
        <v>721</v>
      </c>
      <c r="F1640" s="19"/>
      <c r="G1640" s="11" t="s">
        <v>1307</v>
      </c>
      <c r="H1640" s="15" t="s">
        <v>1652</v>
      </c>
      <c r="I1640" s="11"/>
      <c r="J1640" s="11" t="s">
        <v>63</v>
      </c>
      <c r="K1640" s="11"/>
      <c r="L1640" s="11" t="s">
        <v>25</v>
      </c>
      <c r="M1640" s="11" t="s">
        <v>116</v>
      </c>
      <c r="N1640" s="10">
        <f t="shared" si="55"/>
        <v>520000</v>
      </c>
      <c r="O1640" s="10"/>
      <c r="P1640" s="10">
        <v>520000</v>
      </c>
      <c r="Q1640" s="10"/>
      <c r="R1640" s="10"/>
      <c r="S1640" s="10"/>
      <c r="T1640" s="10"/>
      <c r="U1640" s="10"/>
      <c r="V1640" s="10">
        <f t="shared" si="54"/>
        <v>520000</v>
      </c>
      <c r="W1640" s="10"/>
      <c r="X1640" s="41"/>
      <c r="Y1640" s="41"/>
      <c r="Z1640" s="41"/>
      <c r="AA1640" s="41">
        <v>1</v>
      </c>
    </row>
    <row r="1641" spans="1:27" ht="36" customHeight="1" x14ac:dyDescent="0.35">
      <c r="A1641" s="11">
        <v>1637</v>
      </c>
      <c r="B1641" s="11"/>
      <c r="C1641" s="11"/>
      <c r="D1641" s="11">
        <v>610</v>
      </c>
      <c r="E1641" s="19"/>
      <c r="F1641" s="19"/>
      <c r="G1641" s="11"/>
      <c r="H1641" s="15" t="s">
        <v>1653</v>
      </c>
      <c r="I1641" s="11"/>
      <c r="J1641" s="11" t="s">
        <v>63</v>
      </c>
      <c r="K1641" s="11"/>
      <c r="L1641" s="11" t="s">
        <v>25</v>
      </c>
      <c r="M1641" s="11" t="s">
        <v>116</v>
      </c>
      <c r="N1641" s="10">
        <f t="shared" si="55"/>
        <v>2174479</v>
      </c>
      <c r="O1641" s="10"/>
      <c r="P1641" s="10">
        <v>2174479</v>
      </c>
      <c r="Q1641" s="10"/>
      <c r="R1641" s="10"/>
      <c r="S1641" s="10"/>
      <c r="T1641" s="10"/>
      <c r="U1641" s="10"/>
      <c r="V1641" s="10">
        <f t="shared" si="54"/>
        <v>2174479</v>
      </c>
      <c r="W1641" s="10"/>
      <c r="X1641" s="41"/>
      <c r="Y1641" s="41"/>
      <c r="Z1641" s="41"/>
      <c r="AA1641" s="41">
        <v>1</v>
      </c>
    </row>
    <row r="1642" spans="1:27" ht="36" customHeight="1" x14ac:dyDescent="0.35">
      <c r="A1642" s="11">
        <v>1638</v>
      </c>
      <c r="B1642" s="11" t="s">
        <v>618</v>
      </c>
      <c r="C1642" s="11" t="s">
        <v>630</v>
      </c>
      <c r="D1642" s="11">
        <v>105</v>
      </c>
      <c r="E1642" s="40" t="s">
        <v>1870</v>
      </c>
      <c r="F1642" s="19"/>
      <c r="G1642" s="11" t="s">
        <v>407</v>
      </c>
      <c r="H1642" s="15" t="s">
        <v>1654</v>
      </c>
      <c r="I1642" s="11"/>
      <c r="J1642" s="11" t="s">
        <v>63</v>
      </c>
      <c r="K1642" s="11"/>
      <c r="L1642" s="11" t="s">
        <v>25</v>
      </c>
      <c r="M1642" s="11" t="s">
        <v>116</v>
      </c>
      <c r="N1642" s="10">
        <f t="shared" si="55"/>
        <v>85117</v>
      </c>
      <c r="O1642" s="10"/>
      <c r="P1642" s="10">
        <v>85117</v>
      </c>
      <c r="Q1642" s="10"/>
      <c r="R1642" s="10"/>
      <c r="S1642" s="10"/>
      <c r="T1642" s="10"/>
      <c r="U1642" s="10"/>
      <c r="V1642" s="10">
        <f t="shared" si="54"/>
        <v>85117</v>
      </c>
      <c r="W1642" s="10"/>
      <c r="X1642" s="41"/>
      <c r="Y1642" s="41"/>
      <c r="Z1642" s="41"/>
      <c r="AA1642" s="41">
        <v>1</v>
      </c>
    </row>
    <row r="1643" spans="1:27" ht="36" customHeight="1" x14ac:dyDescent="0.35">
      <c r="A1643" s="11">
        <v>1639</v>
      </c>
      <c r="B1643" s="11" t="s">
        <v>708</v>
      </c>
      <c r="C1643" s="11" t="s">
        <v>715</v>
      </c>
      <c r="D1643" s="11">
        <v>381</v>
      </c>
      <c r="E1643" s="15" t="s">
        <v>718</v>
      </c>
      <c r="F1643" s="19"/>
      <c r="G1643" s="11" t="s">
        <v>713</v>
      </c>
      <c r="H1643" s="15" t="s">
        <v>1655</v>
      </c>
      <c r="I1643" s="11"/>
      <c r="J1643" s="11" t="s">
        <v>63</v>
      </c>
      <c r="K1643" s="11"/>
      <c r="L1643" s="11" t="s">
        <v>25</v>
      </c>
      <c r="M1643" s="11" t="s">
        <v>116</v>
      </c>
      <c r="N1643" s="10">
        <f t="shared" si="55"/>
        <v>2718839</v>
      </c>
      <c r="O1643" s="10"/>
      <c r="P1643" s="10">
        <v>2718839</v>
      </c>
      <c r="Q1643" s="10"/>
      <c r="R1643" s="10"/>
      <c r="S1643" s="10"/>
      <c r="T1643" s="10"/>
      <c r="U1643" s="10"/>
      <c r="V1643" s="10">
        <f t="shared" si="54"/>
        <v>2718839</v>
      </c>
      <c r="W1643" s="10"/>
      <c r="X1643" s="41"/>
      <c r="Y1643" s="41"/>
      <c r="Z1643" s="41"/>
      <c r="AA1643" s="41">
        <v>1</v>
      </c>
    </row>
    <row r="1644" spans="1:27" ht="36" customHeight="1" x14ac:dyDescent="0.35">
      <c r="A1644" s="11">
        <v>1640</v>
      </c>
      <c r="B1644" s="11"/>
      <c r="C1644" s="11"/>
      <c r="D1644" s="11">
        <v>610</v>
      </c>
      <c r="E1644" s="19"/>
      <c r="F1644" s="19"/>
      <c r="G1644" s="11"/>
      <c r="H1644" s="15" t="s">
        <v>1656</v>
      </c>
      <c r="I1644" s="11"/>
      <c r="J1644" s="11" t="s">
        <v>166</v>
      </c>
      <c r="K1644" s="11"/>
      <c r="L1644" s="11" t="s">
        <v>25</v>
      </c>
      <c r="M1644" s="11" t="s">
        <v>116</v>
      </c>
      <c r="N1644" s="10">
        <f t="shared" si="55"/>
        <v>12586</v>
      </c>
      <c r="O1644" s="10"/>
      <c r="P1644" s="10">
        <v>12586</v>
      </c>
      <c r="Q1644" s="10"/>
      <c r="R1644" s="10"/>
      <c r="S1644" s="10"/>
      <c r="T1644" s="10"/>
      <c r="U1644" s="10"/>
      <c r="V1644" s="10">
        <f t="shared" si="54"/>
        <v>12586</v>
      </c>
      <c r="W1644" s="10"/>
      <c r="X1644" s="41"/>
      <c r="Y1644" s="41"/>
      <c r="Z1644" s="41"/>
      <c r="AA1644" s="41">
        <v>1</v>
      </c>
    </row>
    <row r="1645" spans="1:27" ht="36" customHeight="1" x14ac:dyDescent="0.35">
      <c r="A1645" s="11">
        <v>1641</v>
      </c>
      <c r="B1645" s="16" t="s">
        <v>672</v>
      </c>
      <c r="C1645" s="16" t="s">
        <v>695</v>
      </c>
      <c r="D1645" s="11">
        <v>312</v>
      </c>
      <c r="E1645" s="18" t="s">
        <v>1857</v>
      </c>
      <c r="F1645" s="19"/>
      <c r="G1645" s="11" t="s">
        <v>179</v>
      </c>
      <c r="H1645" s="15" t="s">
        <v>1657</v>
      </c>
      <c r="I1645" s="11"/>
      <c r="J1645" s="11" t="s">
        <v>179</v>
      </c>
      <c r="K1645" s="11"/>
      <c r="L1645" s="11" t="s">
        <v>25</v>
      </c>
      <c r="M1645" s="11" t="s">
        <v>116</v>
      </c>
      <c r="N1645" s="10">
        <f t="shared" si="55"/>
        <v>15000000</v>
      </c>
      <c r="O1645" s="10"/>
      <c r="P1645" s="10">
        <v>15000000</v>
      </c>
      <c r="Q1645" s="10"/>
      <c r="R1645" s="10"/>
      <c r="S1645" s="10"/>
      <c r="T1645" s="10"/>
      <c r="U1645" s="10"/>
      <c r="V1645" s="10">
        <f t="shared" si="54"/>
        <v>15000000</v>
      </c>
      <c r="W1645" s="10"/>
      <c r="X1645" s="41"/>
      <c r="Y1645" s="41"/>
      <c r="Z1645" s="41"/>
      <c r="AA1645" s="41">
        <v>1</v>
      </c>
    </row>
    <row r="1646" spans="1:27" ht="36" customHeight="1" x14ac:dyDescent="0.35">
      <c r="A1646" s="11">
        <v>1642</v>
      </c>
      <c r="B1646" s="16" t="s">
        <v>672</v>
      </c>
      <c r="C1646" s="16" t="s">
        <v>695</v>
      </c>
      <c r="D1646" s="11">
        <v>312</v>
      </c>
      <c r="E1646" s="18" t="s">
        <v>1857</v>
      </c>
      <c r="F1646" s="19"/>
      <c r="G1646" s="11" t="s">
        <v>179</v>
      </c>
      <c r="H1646" s="15" t="s">
        <v>1658</v>
      </c>
      <c r="I1646" s="11"/>
      <c r="J1646" s="11" t="s">
        <v>179</v>
      </c>
      <c r="K1646" s="11"/>
      <c r="L1646" s="11" t="s">
        <v>25</v>
      </c>
      <c r="M1646" s="11" t="s">
        <v>116</v>
      </c>
      <c r="N1646" s="10">
        <f t="shared" si="55"/>
        <v>15166898</v>
      </c>
      <c r="O1646" s="10"/>
      <c r="P1646" s="10">
        <v>15166898</v>
      </c>
      <c r="Q1646" s="10"/>
      <c r="R1646" s="10"/>
      <c r="S1646" s="10"/>
      <c r="T1646" s="10"/>
      <c r="U1646" s="10"/>
      <c r="V1646" s="10">
        <f t="shared" si="54"/>
        <v>15166898</v>
      </c>
      <c r="W1646" s="10"/>
      <c r="X1646" s="41"/>
      <c r="Y1646" s="41"/>
      <c r="Z1646" s="41"/>
      <c r="AA1646" s="41">
        <v>1</v>
      </c>
    </row>
    <row r="1647" spans="1:27" ht="36" customHeight="1" x14ac:dyDescent="0.35">
      <c r="A1647" s="11">
        <v>1643</v>
      </c>
      <c r="B1647" s="16" t="s">
        <v>672</v>
      </c>
      <c r="C1647" s="16" t="s">
        <v>695</v>
      </c>
      <c r="D1647" s="11">
        <v>312</v>
      </c>
      <c r="E1647" s="18" t="s">
        <v>1857</v>
      </c>
      <c r="F1647" s="19"/>
      <c r="G1647" s="11" t="s">
        <v>179</v>
      </c>
      <c r="H1647" s="15" t="s">
        <v>1659</v>
      </c>
      <c r="I1647" s="11"/>
      <c r="J1647" s="11" t="s">
        <v>179</v>
      </c>
      <c r="K1647" s="11"/>
      <c r="L1647" s="11" t="s">
        <v>25</v>
      </c>
      <c r="M1647" s="11" t="s">
        <v>116</v>
      </c>
      <c r="N1647" s="10">
        <f t="shared" si="55"/>
        <v>10000000</v>
      </c>
      <c r="O1647" s="10"/>
      <c r="P1647" s="10">
        <v>10000000</v>
      </c>
      <c r="Q1647" s="10"/>
      <c r="R1647" s="10"/>
      <c r="S1647" s="10"/>
      <c r="T1647" s="10"/>
      <c r="U1647" s="10"/>
      <c r="V1647" s="10">
        <f t="shared" si="54"/>
        <v>10000000</v>
      </c>
      <c r="W1647" s="10"/>
      <c r="X1647" s="41"/>
      <c r="Y1647" s="41"/>
      <c r="Z1647" s="41"/>
      <c r="AA1647" s="41">
        <v>1</v>
      </c>
    </row>
    <row r="1648" spans="1:27" ht="36" customHeight="1" x14ac:dyDescent="0.35">
      <c r="A1648" s="11">
        <v>1644</v>
      </c>
      <c r="B1648" s="11" t="s">
        <v>618</v>
      </c>
      <c r="C1648" s="11" t="s">
        <v>630</v>
      </c>
      <c r="D1648" s="11">
        <v>102</v>
      </c>
      <c r="E1648" s="15" t="s">
        <v>1090</v>
      </c>
      <c r="F1648" s="19"/>
      <c r="G1648" s="11" t="s">
        <v>1089</v>
      </c>
      <c r="H1648" s="15" t="s">
        <v>1660</v>
      </c>
      <c r="I1648" s="11"/>
      <c r="J1648" s="11" t="s">
        <v>66</v>
      </c>
      <c r="K1648" s="11"/>
      <c r="L1648" s="11" t="s">
        <v>25</v>
      </c>
      <c r="M1648" s="11" t="s">
        <v>116</v>
      </c>
      <c r="N1648" s="10">
        <f t="shared" si="55"/>
        <v>15000</v>
      </c>
      <c r="O1648" s="10"/>
      <c r="P1648" s="10">
        <v>15000</v>
      </c>
      <c r="Q1648" s="10"/>
      <c r="R1648" s="10"/>
      <c r="S1648" s="10"/>
      <c r="T1648" s="10"/>
      <c r="U1648" s="10"/>
      <c r="V1648" s="10">
        <f t="shared" si="54"/>
        <v>15000</v>
      </c>
      <c r="W1648" s="10"/>
      <c r="X1648" s="41"/>
      <c r="Y1648" s="41"/>
      <c r="Z1648" s="41"/>
      <c r="AA1648" s="41">
        <v>1</v>
      </c>
    </row>
    <row r="1649" spans="1:27" ht="36" customHeight="1" x14ac:dyDescent="0.35">
      <c r="A1649" s="11">
        <v>1645</v>
      </c>
      <c r="B1649" s="11" t="s">
        <v>618</v>
      </c>
      <c r="C1649" s="11" t="s">
        <v>630</v>
      </c>
      <c r="D1649" s="11">
        <v>102</v>
      </c>
      <c r="E1649" s="15" t="s">
        <v>1090</v>
      </c>
      <c r="F1649" s="19"/>
      <c r="G1649" s="11" t="s">
        <v>1089</v>
      </c>
      <c r="H1649" s="15" t="s">
        <v>1661</v>
      </c>
      <c r="I1649" s="11"/>
      <c r="J1649" s="11" t="s">
        <v>66</v>
      </c>
      <c r="K1649" s="11"/>
      <c r="L1649" s="11" t="s">
        <v>25</v>
      </c>
      <c r="M1649" s="11" t="s">
        <v>116</v>
      </c>
      <c r="N1649" s="10">
        <f t="shared" si="55"/>
        <v>15000</v>
      </c>
      <c r="O1649" s="10"/>
      <c r="P1649" s="10">
        <v>15000</v>
      </c>
      <c r="Q1649" s="10"/>
      <c r="R1649" s="10"/>
      <c r="S1649" s="10"/>
      <c r="T1649" s="10"/>
      <c r="U1649" s="10"/>
      <c r="V1649" s="10">
        <f t="shared" si="54"/>
        <v>15000</v>
      </c>
      <c r="W1649" s="10"/>
      <c r="X1649" s="41"/>
      <c r="Y1649" s="41"/>
      <c r="Z1649" s="41"/>
      <c r="AA1649" s="41">
        <v>1</v>
      </c>
    </row>
    <row r="1650" spans="1:27" ht="36" customHeight="1" x14ac:dyDescent="0.35">
      <c r="A1650" s="11">
        <v>1646</v>
      </c>
      <c r="B1650" s="11"/>
      <c r="C1650" s="11"/>
      <c r="D1650" s="11">
        <v>610</v>
      </c>
      <c r="E1650" s="19"/>
      <c r="F1650" s="19"/>
      <c r="G1650" s="11"/>
      <c r="H1650" s="15" t="s">
        <v>1662</v>
      </c>
      <c r="I1650" s="11"/>
      <c r="J1650" s="11" t="s">
        <v>66</v>
      </c>
      <c r="K1650" s="11"/>
      <c r="L1650" s="11" t="s">
        <v>25</v>
      </c>
      <c r="M1650" s="11" t="s">
        <v>116</v>
      </c>
      <c r="N1650" s="10">
        <f t="shared" si="55"/>
        <v>6799</v>
      </c>
      <c r="O1650" s="10"/>
      <c r="P1650" s="10">
        <v>6799</v>
      </c>
      <c r="Q1650" s="10"/>
      <c r="R1650" s="10"/>
      <c r="S1650" s="10"/>
      <c r="T1650" s="10"/>
      <c r="U1650" s="10"/>
      <c r="V1650" s="10">
        <f t="shared" si="54"/>
        <v>6799</v>
      </c>
      <c r="W1650" s="10"/>
      <c r="X1650" s="41"/>
      <c r="Y1650" s="41"/>
      <c r="Z1650" s="41"/>
      <c r="AA1650" s="41">
        <v>1</v>
      </c>
    </row>
    <row r="1651" spans="1:27" ht="36" customHeight="1" x14ac:dyDescent="0.35">
      <c r="A1651" s="11">
        <v>1647</v>
      </c>
      <c r="B1651" s="11" t="s">
        <v>618</v>
      </c>
      <c r="C1651" s="11" t="s">
        <v>630</v>
      </c>
      <c r="D1651" s="11">
        <v>102</v>
      </c>
      <c r="E1651" s="15" t="s">
        <v>1090</v>
      </c>
      <c r="F1651" s="19"/>
      <c r="G1651" s="11" t="s">
        <v>1089</v>
      </c>
      <c r="H1651" s="15" t="s">
        <v>1663</v>
      </c>
      <c r="I1651" s="11"/>
      <c r="J1651" s="11" t="s">
        <v>66</v>
      </c>
      <c r="K1651" s="11"/>
      <c r="L1651" s="11" t="s">
        <v>25</v>
      </c>
      <c r="M1651" s="11" t="s">
        <v>116</v>
      </c>
      <c r="N1651" s="10">
        <f t="shared" si="55"/>
        <v>15000</v>
      </c>
      <c r="O1651" s="10"/>
      <c r="P1651" s="10">
        <v>15000</v>
      </c>
      <c r="Q1651" s="10"/>
      <c r="R1651" s="10"/>
      <c r="S1651" s="10"/>
      <c r="T1651" s="10"/>
      <c r="U1651" s="10"/>
      <c r="V1651" s="10">
        <f t="shared" ref="V1651:V1662" si="56">N1651</f>
        <v>15000</v>
      </c>
      <c r="W1651" s="10"/>
      <c r="X1651" s="41"/>
      <c r="Y1651" s="41"/>
      <c r="Z1651" s="41"/>
      <c r="AA1651" s="41">
        <v>1</v>
      </c>
    </row>
    <row r="1652" spans="1:27" ht="36" customHeight="1" x14ac:dyDescent="0.35">
      <c r="A1652" s="11">
        <v>1648</v>
      </c>
      <c r="B1652" s="11"/>
      <c r="C1652" s="11"/>
      <c r="D1652" s="11">
        <v>610</v>
      </c>
      <c r="E1652" s="19"/>
      <c r="F1652" s="19"/>
      <c r="G1652" s="11"/>
      <c r="H1652" s="15" t="s">
        <v>1664</v>
      </c>
      <c r="I1652" s="11"/>
      <c r="J1652" s="11" t="s">
        <v>31</v>
      </c>
      <c r="K1652" s="11"/>
      <c r="L1652" s="11" t="s">
        <v>25</v>
      </c>
      <c r="M1652" s="11" t="s">
        <v>116</v>
      </c>
      <c r="N1652" s="10">
        <f t="shared" si="55"/>
        <v>1968</v>
      </c>
      <c r="O1652" s="10"/>
      <c r="P1652" s="10">
        <v>1968</v>
      </c>
      <c r="Q1652" s="10"/>
      <c r="R1652" s="10"/>
      <c r="S1652" s="10"/>
      <c r="T1652" s="10"/>
      <c r="U1652" s="10"/>
      <c r="V1652" s="10">
        <f t="shared" si="56"/>
        <v>1968</v>
      </c>
      <c r="W1652" s="10"/>
      <c r="X1652" s="41"/>
      <c r="Y1652" s="41"/>
      <c r="Z1652" s="41"/>
      <c r="AA1652" s="41">
        <v>1</v>
      </c>
    </row>
    <row r="1653" spans="1:27" ht="36" customHeight="1" x14ac:dyDescent="0.35">
      <c r="A1653" s="11">
        <v>1649</v>
      </c>
      <c r="B1653" s="16" t="s">
        <v>672</v>
      </c>
      <c r="C1653" s="16" t="s">
        <v>673</v>
      </c>
      <c r="D1653" s="11">
        <v>282</v>
      </c>
      <c r="E1653" s="18" t="s">
        <v>684</v>
      </c>
      <c r="F1653" s="19"/>
      <c r="G1653" s="11" t="s">
        <v>685</v>
      </c>
      <c r="H1653" s="15" t="s">
        <v>1665</v>
      </c>
      <c r="I1653" s="11"/>
      <c r="J1653" s="11" t="s">
        <v>407</v>
      </c>
      <c r="K1653" s="11"/>
      <c r="L1653" s="11" t="s">
        <v>25</v>
      </c>
      <c r="M1653" s="11" t="s">
        <v>116</v>
      </c>
      <c r="N1653" s="10">
        <f t="shared" si="55"/>
        <v>898613</v>
      </c>
      <c r="O1653" s="10"/>
      <c r="P1653" s="10">
        <v>898613</v>
      </c>
      <c r="Q1653" s="10"/>
      <c r="R1653" s="10"/>
      <c r="S1653" s="10"/>
      <c r="T1653" s="10"/>
      <c r="U1653" s="10"/>
      <c r="V1653" s="10">
        <f t="shared" si="56"/>
        <v>898613</v>
      </c>
      <c r="W1653" s="10"/>
      <c r="X1653" s="41"/>
      <c r="Y1653" s="41"/>
      <c r="Z1653" s="41"/>
      <c r="AA1653" s="41">
        <v>1</v>
      </c>
    </row>
    <row r="1654" spans="1:27" ht="36" customHeight="1" x14ac:dyDescent="0.35">
      <c r="A1654" s="11">
        <v>1650</v>
      </c>
      <c r="B1654" s="11"/>
      <c r="C1654" s="11"/>
      <c r="D1654" s="11">
        <v>610</v>
      </c>
      <c r="E1654" s="19"/>
      <c r="F1654" s="19"/>
      <c r="G1654" s="11"/>
      <c r="H1654" s="15" t="s">
        <v>1666</v>
      </c>
      <c r="I1654" s="11"/>
      <c r="J1654" s="11" t="s">
        <v>72</v>
      </c>
      <c r="K1654" s="11"/>
      <c r="L1654" s="11" t="s">
        <v>25</v>
      </c>
      <c r="M1654" s="11" t="s">
        <v>116</v>
      </c>
      <c r="N1654" s="10">
        <f t="shared" si="55"/>
        <v>1506332</v>
      </c>
      <c r="O1654" s="10"/>
      <c r="P1654" s="10">
        <v>1506332</v>
      </c>
      <c r="Q1654" s="10"/>
      <c r="R1654" s="10"/>
      <c r="S1654" s="10"/>
      <c r="T1654" s="10"/>
      <c r="U1654" s="10"/>
      <c r="V1654" s="10">
        <f t="shared" si="56"/>
        <v>1506332</v>
      </c>
      <c r="W1654" s="10"/>
      <c r="X1654" s="41"/>
      <c r="Y1654" s="41"/>
      <c r="Z1654" s="41"/>
      <c r="AA1654" s="41">
        <v>1</v>
      </c>
    </row>
    <row r="1655" spans="1:27" ht="36" customHeight="1" x14ac:dyDescent="0.35">
      <c r="A1655" s="11">
        <v>1651</v>
      </c>
      <c r="B1655" s="27" t="s">
        <v>723</v>
      </c>
      <c r="C1655" s="27" t="s">
        <v>724</v>
      </c>
      <c r="D1655" s="11">
        <v>409</v>
      </c>
      <c r="E1655" s="15" t="s">
        <v>756</v>
      </c>
      <c r="F1655" s="19"/>
      <c r="G1655" s="11" t="s">
        <v>757</v>
      </c>
      <c r="H1655" s="15" t="s">
        <v>1667</v>
      </c>
      <c r="I1655" s="11"/>
      <c r="J1655" s="11" t="s">
        <v>72</v>
      </c>
      <c r="K1655" s="11"/>
      <c r="L1655" s="11" t="s">
        <v>25</v>
      </c>
      <c r="M1655" s="11" t="s">
        <v>116</v>
      </c>
      <c r="N1655" s="10">
        <f t="shared" si="55"/>
        <v>1078</v>
      </c>
      <c r="O1655" s="10"/>
      <c r="P1655" s="10">
        <v>1078</v>
      </c>
      <c r="Q1655" s="10"/>
      <c r="R1655" s="10"/>
      <c r="S1655" s="10"/>
      <c r="T1655" s="10"/>
      <c r="U1655" s="10"/>
      <c r="V1655" s="10">
        <f t="shared" si="56"/>
        <v>1078</v>
      </c>
      <c r="W1655" s="10"/>
      <c r="X1655" s="41"/>
      <c r="Y1655" s="41"/>
      <c r="Z1655" s="41"/>
      <c r="AA1655" s="41">
        <v>1</v>
      </c>
    </row>
    <row r="1656" spans="1:27" ht="36" customHeight="1" x14ac:dyDescent="0.35">
      <c r="A1656" s="11">
        <v>1652</v>
      </c>
      <c r="B1656" s="16" t="s">
        <v>723</v>
      </c>
      <c r="C1656" s="16" t="s">
        <v>724</v>
      </c>
      <c r="D1656" s="11">
        <v>408</v>
      </c>
      <c r="E1656" s="18" t="s">
        <v>728</v>
      </c>
      <c r="F1656" s="19"/>
      <c r="G1656" s="11" t="s">
        <v>729</v>
      </c>
      <c r="H1656" s="15" t="s">
        <v>1668</v>
      </c>
      <c r="I1656" s="11"/>
      <c r="J1656" s="11" t="s">
        <v>72</v>
      </c>
      <c r="K1656" s="11"/>
      <c r="L1656" s="11" t="s">
        <v>25</v>
      </c>
      <c r="M1656" s="11" t="s">
        <v>116</v>
      </c>
      <c r="N1656" s="10">
        <f t="shared" si="55"/>
        <v>90000</v>
      </c>
      <c r="O1656" s="10"/>
      <c r="P1656" s="10">
        <v>90000</v>
      </c>
      <c r="Q1656" s="10"/>
      <c r="R1656" s="10"/>
      <c r="S1656" s="10"/>
      <c r="T1656" s="10"/>
      <c r="U1656" s="10"/>
      <c r="V1656" s="10">
        <f t="shared" si="56"/>
        <v>90000</v>
      </c>
      <c r="W1656" s="10"/>
      <c r="X1656" s="41"/>
      <c r="Y1656" s="41"/>
      <c r="Z1656" s="41"/>
      <c r="AA1656" s="41">
        <v>1</v>
      </c>
    </row>
    <row r="1657" spans="1:27" ht="36" customHeight="1" x14ac:dyDescent="0.35">
      <c r="A1657" s="11">
        <v>1653</v>
      </c>
      <c r="B1657" s="16" t="s">
        <v>708</v>
      </c>
      <c r="C1657" s="16" t="s">
        <v>709</v>
      </c>
      <c r="D1657" s="11">
        <v>369</v>
      </c>
      <c r="E1657" s="18" t="s">
        <v>712</v>
      </c>
      <c r="F1657" s="19"/>
      <c r="G1657" s="11" t="s">
        <v>713</v>
      </c>
      <c r="H1657" s="15" t="s">
        <v>1669</v>
      </c>
      <c r="I1657" s="11"/>
      <c r="J1657" s="11" t="s">
        <v>72</v>
      </c>
      <c r="K1657" s="11"/>
      <c r="L1657" s="11" t="s">
        <v>25</v>
      </c>
      <c r="M1657" s="11" t="s">
        <v>116</v>
      </c>
      <c r="N1657" s="10">
        <f t="shared" si="55"/>
        <v>988714</v>
      </c>
      <c r="O1657" s="10"/>
      <c r="P1657" s="10">
        <v>988714</v>
      </c>
      <c r="Q1657" s="10"/>
      <c r="R1657" s="10"/>
      <c r="S1657" s="10"/>
      <c r="T1657" s="10"/>
      <c r="U1657" s="10"/>
      <c r="V1657" s="10">
        <f t="shared" si="56"/>
        <v>988714</v>
      </c>
      <c r="W1657" s="10"/>
      <c r="X1657" s="41"/>
      <c r="Y1657" s="41"/>
      <c r="Z1657" s="41"/>
      <c r="AA1657" s="41">
        <v>1</v>
      </c>
    </row>
    <row r="1658" spans="1:27" ht="36" customHeight="1" x14ac:dyDescent="0.35">
      <c r="A1658" s="11">
        <v>1654</v>
      </c>
      <c r="B1658" s="11"/>
      <c r="C1658" s="11"/>
      <c r="D1658" s="11">
        <v>610</v>
      </c>
      <c r="E1658" s="19"/>
      <c r="F1658" s="19"/>
      <c r="G1658" s="11"/>
      <c r="H1658" s="15" t="s">
        <v>1670</v>
      </c>
      <c r="I1658" s="11"/>
      <c r="J1658" s="11" t="s">
        <v>76</v>
      </c>
      <c r="K1658" s="11"/>
      <c r="L1658" s="11" t="s">
        <v>25</v>
      </c>
      <c r="M1658" s="11" t="s">
        <v>116</v>
      </c>
      <c r="N1658" s="10">
        <f t="shared" si="55"/>
        <v>7584</v>
      </c>
      <c r="O1658" s="10"/>
      <c r="P1658" s="10">
        <v>7584</v>
      </c>
      <c r="Q1658" s="10"/>
      <c r="R1658" s="10"/>
      <c r="S1658" s="10"/>
      <c r="T1658" s="10"/>
      <c r="U1658" s="10"/>
      <c r="V1658" s="10">
        <f t="shared" si="56"/>
        <v>7584</v>
      </c>
      <c r="W1658" s="10"/>
      <c r="X1658" s="41"/>
      <c r="Y1658" s="41"/>
      <c r="Z1658" s="41"/>
      <c r="AA1658" s="41">
        <v>1</v>
      </c>
    </row>
    <row r="1659" spans="1:27" ht="36" customHeight="1" x14ac:dyDescent="0.35">
      <c r="A1659" s="11">
        <v>1655</v>
      </c>
      <c r="B1659" s="11" t="s">
        <v>618</v>
      </c>
      <c r="C1659" s="11" t="s">
        <v>619</v>
      </c>
      <c r="D1659" s="11">
        <v>68</v>
      </c>
      <c r="E1659" s="15" t="s">
        <v>620</v>
      </c>
      <c r="F1659" s="19"/>
      <c r="G1659" s="11" t="s">
        <v>76</v>
      </c>
      <c r="H1659" s="15" t="s">
        <v>1671</v>
      </c>
      <c r="I1659" s="11"/>
      <c r="J1659" s="11" t="s">
        <v>76</v>
      </c>
      <c r="K1659" s="11"/>
      <c r="L1659" s="11" t="s">
        <v>25</v>
      </c>
      <c r="M1659" s="11" t="s">
        <v>116</v>
      </c>
      <c r="N1659" s="10">
        <f t="shared" si="55"/>
        <v>8017532</v>
      </c>
      <c r="O1659" s="10"/>
      <c r="P1659" s="10">
        <v>8017532</v>
      </c>
      <c r="Q1659" s="10"/>
      <c r="R1659" s="10"/>
      <c r="S1659" s="10"/>
      <c r="T1659" s="10"/>
      <c r="U1659" s="10"/>
      <c r="V1659" s="10">
        <f t="shared" si="56"/>
        <v>8017532</v>
      </c>
      <c r="W1659" s="10"/>
      <c r="X1659" s="41"/>
      <c r="Y1659" s="41"/>
      <c r="Z1659" s="41"/>
      <c r="AA1659" s="41">
        <v>1</v>
      </c>
    </row>
    <row r="1660" spans="1:27" ht="36" customHeight="1" x14ac:dyDescent="0.35">
      <c r="A1660" s="11">
        <v>1656</v>
      </c>
      <c r="B1660" s="11" t="s">
        <v>618</v>
      </c>
      <c r="C1660" s="11" t="s">
        <v>619</v>
      </c>
      <c r="D1660" s="11">
        <v>68</v>
      </c>
      <c r="E1660" s="15" t="s">
        <v>620</v>
      </c>
      <c r="F1660" s="19"/>
      <c r="G1660" s="11" t="s">
        <v>76</v>
      </c>
      <c r="H1660" s="15" t="s">
        <v>1672</v>
      </c>
      <c r="I1660" s="11"/>
      <c r="J1660" s="11" t="s">
        <v>76</v>
      </c>
      <c r="K1660" s="11"/>
      <c r="L1660" s="11" t="s">
        <v>25</v>
      </c>
      <c r="M1660" s="11" t="s">
        <v>116</v>
      </c>
      <c r="N1660" s="10">
        <f t="shared" si="55"/>
        <v>33290968</v>
      </c>
      <c r="O1660" s="10"/>
      <c r="P1660" s="10">
        <v>33290968</v>
      </c>
      <c r="Q1660" s="10"/>
      <c r="R1660" s="10"/>
      <c r="S1660" s="10"/>
      <c r="T1660" s="10"/>
      <c r="U1660" s="10"/>
      <c r="V1660" s="10">
        <f t="shared" si="56"/>
        <v>33290968</v>
      </c>
      <c r="W1660" s="10"/>
      <c r="X1660" s="41"/>
      <c r="Y1660" s="41"/>
      <c r="Z1660" s="41"/>
      <c r="AA1660" s="41">
        <v>1</v>
      </c>
    </row>
    <row r="1661" spans="1:27" ht="36" customHeight="1" x14ac:dyDescent="0.35">
      <c r="A1661" s="11">
        <v>1657</v>
      </c>
      <c r="B1661" s="11" t="s">
        <v>618</v>
      </c>
      <c r="C1661" s="11" t="s">
        <v>619</v>
      </c>
      <c r="D1661" s="11">
        <v>68</v>
      </c>
      <c r="E1661" s="15" t="s">
        <v>620</v>
      </c>
      <c r="F1661" s="19"/>
      <c r="G1661" s="11" t="s">
        <v>76</v>
      </c>
      <c r="H1661" s="15" t="s">
        <v>1673</v>
      </c>
      <c r="I1661" s="11"/>
      <c r="J1661" s="11" t="s">
        <v>76</v>
      </c>
      <c r="K1661" s="11"/>
      <c r="L1661" s="11" t="s">
        <v>25</v>
      </c>
      <c r="M1661" s="11" t="s">
        <v>116</v>
      </c>
      <c r="N1661" s="10">
        <f t="shared" si="55"/>
        <v>30876217</v>
      </c>
      <c r="O1661" s="10"/>
      <c r="P1661" s="10">
        <v>30876217</v>
      </c>
      <c r="Q1661" s="10"/>
      <c r="R1661" s="10"/>
      <c r="S1661" s="10"/>
      <c r="T1661" s="10"/>
      <c r="U1661" s="10"/>
      <c r="V1661" s="10">
        <f t="shared" si="56"/>
        <v>30876217</v>
      </c>
      <c r="W1661" s="10"/>
      <c r="X1661" s="41"/>
      <c r="Y1661" s="41"/>
      <c r="Z1661" s="41"/>
      <c r="AA1661" s="41">
        <v>1</v>
      </c>
    </row>
    <row r="1662" spans="1:27" ht="36" customHeight="1" x14ac:dyDescent="0.35">
      <c r="A1662" s="11">
        <v>1658</v>
      </c>
      <c r="B1662" s="11"/>
      <c r="C1662" s="11"/>
      <c r="D1662" s="11">
        <v>610</v>
      </c>
      <c r="E1662" s="19"/>
      <c r="F1662" s="19"/>
      <c r="G1662" s="11"/>
      <c r="H1662" s="15" t="s">
        <v>1674</v>
      </c>
      <c r="I1662" s="11"/>
      <c r="J1662" s="11" t="s">
        <v>434</v>
      </c>
      <c r="K1662" s="11"/>
      <c r="L1662" s="11" t="s">
        <v>25</v>
      </c>
      <c r="M1662" s="11" t="s">
        <v>116</v>
      </c>
      <c r="N1662" s="10">
        <f t="shared" si="55"/>
        <v>9494508</v>
      </c>
      <c r="O1662" s="10"/>
      <c r="P1662" s="10">
        <v>9494508</v>
      </c>
      <c r="Q1662" s="10"/>
      <c r="R1662" s="10"/>
      <c r="S1662" s="10"/>
      <c r="T1662" s="10"/>
      <c r="U1662" s="10"/>
      <c r="V1662" s="10">
        <f t="shared" si="56"/>
        <v>9494508</v>
      </c>
      <c r="W1662" s="10"/>
      <c r="X1662" s="41"/>
      <c r="Y1662" s="41"/>
      <c r="Z1662" s="41"/>
      <c r="AA1662" s="41">
        <v>1</v>
      </c>
    </row>
    <row r="1663" spans="1:27" ht="104" x14ac:dyDescent="0.35">
      <c r="A1663" s="11">
        <v>1659</v>
      </c>
      <c r="B1663" s="16" t="s">
        <v>723</v>
      </c>
      <c r="C1663" s="16" t="s">
        <v>732</v>
      </c>
      <c r="D1663" s="11">
        <v>428</v>
      </c>
      <c r="E1663" s="18" t="s">
        <v>735</v>
      </c>
      <c r="F1663" s="19"/>
      <c r="G1663" s="11" t="s">
        <v>117</v>
      </c>
      <c r="H1663" s="15" t="s">
        <v>1675</v>
      </c>
      <c r="I1663" s="11"/>
      <c r="J1663" s="11" t="s">
        <v>1770</v>
      </c>
      <c r="K1663" s="11"/>
      <c r="L1663" s="11" t="s">
        <v>25</v>
      </c>
      <c r="M1663" s="11" t="s">
        <v>24</v>
      </c>
      <c r="N1663" s="10">
        <f t="shared" si="55"/>
        <v>5625000</v>
      </c>
      <c r="O1663" s="10"/>
      <c r="P1663" s="10">
        <f t="shared" ref="P1663:P1726" si="57">SUM(T1663:Z1663)</f>
        <v>5625000</v>
      </c>
      <c r="Q1663" s="10"/>
      <c r="R1663" s="10"/>
      <c r="S1663" s="10"/>
      <c r="T1663" s="10"/>
      <c r="U1663" s="10"/>
      <c r="V1663" s="10">
        <v>1875000</v>
      </c>
      <c r="W1663" s="10">
        <v>1875000</v>
      </c>
      <c r="X1663" s="10">
        <v>1875000</v>
      </c>
      <c r="Y1663" s="41"/>
      <c r="Z1663" s="41"/>
      <c r="AA1663" s="41">
        <v>1</v>
      </c>
    </row>
    <row r="1664" spans="1:27" x14ac:dyDescent="0.35">
      <c r="A1664" s="11">
        <v>1660</v>
      </c>
      <c r="B1664" s="11"/>
      <c r="C1664" s="11"/>
      <c r="D1664" s="11">
        <v>610</v>
      </c>
      <c r="E1664" s="19"/>
      <c r="F1664" s="19"/>
      <c r="G1664" s="11"/>
      <c r="H1664" s="15" t="s">
        <v>1676</v>
      </c>
      <c r="I1664" s="11"/>
      <c r="J1664" s="11" t="s">
        <v>1770</v>
      </c>
      <c r="K1664" s="11"/>
      <c r="L1664" s="11" t="s">
        <v>25</v>
      </c>
      <c r="M1664" s="11" t="s">
        <v>24</v>
      </c>
      <c r="N1664" s="10">
        <f t="shared" si="55"/>
        <v>969235</v>
      </c>
      <c r="O1664" s="10"/>
      <c r="P1664" s="10">
        <f t="shared" si="57"/>
        <v>969235</v>
      </c>
      <c r="Q1664" s="10"/>
      <c r="R1664" s="10"/>
      <c r="S1664" s="10"/>
      <c r="T1664" s="10"/>
      <c r="U1664" s="10"/>
      <c r="V1664" s="10">
        <v>264337</v>
      </c>
      <c r="W1664" s="10">
        <v>352449</v>
      </c>
      <c r="X1664" s="10">
        <v>352449</v>
      </c>
      <c r="Y1664" s="41"/>
      <c r="Z1664" s="41"/>
      <c r="AA1664" s="41">
        <v>1</v>
      </c>
    </row>
    <row r="1665" spans="1:27" ht="130" x14ac:dyDescent="0.35">
      <c r="A1665" s="11">
        <v>1661</v>
      </c>
      <c r="B1665" s="16" t="s">
        <v>723</v>
      </c>
      <c r="C1665" s="16" t="s">
        <v>732</v>
      </c>
      <c r="D1665" s="11">
        <v>429</v>
      </c>
      <c r="E1665" s="18" t="s">
        <v>736</v>
      </c>
      <c r="F1665" s="19"/>
      <c r="G1665" s="11" t="s">
        <v>737</v>
      </c>
      <c r="H1665" s="15" t="s">
        <v>1677</v>
      </c>
      <c r="I1665" s="11"/>
      <c r="J1665" s="11" t="s">
        <v>55</v>
      </c>
      <c r="K1665" s="11"/>
      <c r="L1665" s="11" t="s">
        <v>25</v>
      </c>
      <c r="M1665" s="11" t="s">
        <v>24</v>
      </c>
      <c r="N1665" s="10">
        <f t="shared" si="55"/>
        <v>93576</v>
      </c>
      <c r="O1665" s="10"/>
      <c r="P1665" s="10">
        <f t="shared" si="57"/>
        <v>93576</v>
      </c>
      <c r="Q1665" s="10"/>
      <c r="R1665" s="10"/>
      <c r="S1665" s="10"/>
      <c r="T1665" s="10"/>
      <c r="U1665" s="10"/>
      <c r="V1665" s="10">
        <v>31192</v>
      </c>
      <c r="W1665" s="10">
        <v>31192</v>
      </c>
      <c r="X1665" s="10">
        <v>31192</v>
      </c>
      <c r="Y1665" s="41"/>
      <c r="Z1665" s="41"/>
      <c r="AA1665" s="41">
        <v>1</v>
      </c>
    </row>
    <row r="1666" spans="1:27" ht="130" x14ac:dyDescent="0.35">
      <c r="A1666" s="11">
        <v>1662</v>
      </c>
      <c r="B1666" s="16" t="s">
        <v>723</v>
      </c>
      <c r="C1666" s="16" t="s">
        <v>732</v>
      </c>
      <c r="D1666" s="11">
        <v>429</v>
      </c>
      <c r="E1666" s="18" t="s">
        <v>736</v>
      </c>
      <c r="F1666" s="19"/>
      <c r="G1666" s="11" t="s">
        <v>737</v>
      </c>
      <c r="H1666" s="15" t="s">
        <v>1678</v>
      </c>
      <c r="I1666" s="11"/>
      <c r="J1666" s="11" t="s">
        <v>55</v>
      </c>
      <c r="K1666" s="11"/>
      <c r="L1666" s="11" t="s">
        <v>25</v>
      </c>
      <c r="M1666" s="11" t="s">
        <v>24</v>
      </c>
      <c r="N1666" s="10">
        <f t="shared" si="55"/>
        <v>49590</v>
      </c>
      <c r="O1666" s="10"/>
      <c r="P1666" s="10">
        <f t="shared" si="57"/>
        <v>49590</v>
      </c>
      <c r="Q1666" s="10"/>
      <c r="R1666" s="10"/>
      <c r="S1666" s="10"/>
      <c r="T1666" s="10"/>
      <c r="U1666" s="10"/>
      <c r="V1666" s="10">
        <v>16530</v>
      </c>
      <c r="W1666" s="10">
        <v>16530</v>
      </c>
      <c r="X1666" s="10">
        <v>16530</v>
      </c>
      <c r="Y1666" s="41"/>
      <c r="Z1666" s="41"/>
      <c r="AA1666" s="41">
        <v>1</v>
      </c>
    </row>
    <row r="1667" spans="1:27" ht="78" x14ac:dyDescent="0.35">
      <c r="A1667" s="11">
        <v>1663</v>
      </c>
      <c r="B1667" s="16" t="s">
        <v>723</v>
      </c>
      <c r="C1667" s="16" t="s">
        <v>732</v>
      </c>
      <c r="D1667" s="11">
        <v>426</v>
      </c>
      <c r="E1667" s="18" t="s">
        <v>733</v>
      </c>
      <c r="F1667" s="19"/>
      <c r="G1667" s="11" t="s">
        <v>734</v>
      </c>
      <c r="H1667" s="15" t="s">
        <v>1679</v>
      </c>
      <c r="I1667" s="11"/>
      <c r="J1667" s="11" t="s">
        <v>55</v>
      </c>
      <c r="K1667" s="11"/>
      <c r="L1667" s="11" t="s">
        <v>25</v>
      </c>
      <c r="M1667" s="11" t="s">
        <v>24</v>
      </c>
      <c r="N1667" s="10">
        <f t="shared" si="55"/>
        <v>70000</v>
      </c>
      <c r="O1667" s="10"/>
      <c r="P1667" s="10">
        <f t="shared" si="57"/>
        <v>70000</v>
      </c>
      <c r="Q1667" s="10"/>
      <c r="R1667" s="10"/>
      <c r="S1667" s="10"/>
      <c r="T1667" s="10"/>
      <c r="U1667" s="10"/>
      <c r="V1667" s="10">
        <v>65000</v>
      </c>
      <c r="W1667" s="10">
        <v>5000</v>
      </c>
      <c r="X1667" s="10"/>
      <c r="Y1667" s="41"/>
      <c r="Z1667" s="41"/>
      <c r="AA1667" s="41">
        <v>1</v>
      </c>
    </row>
    <row r="1668" spans="1:27" ht="78" x14ac:dyDescent="0.35">
      <c r="A1668" s="11">
        <v>1664</v>
      </c>
      <c r="B1668" s="16" t="s">
        <v>723</v>
      </c>
      <c r="C1668" s="16" t="s">
        <v>732</v>
      </c>
      <c r="D1668" s="11">
        <v>426</v>
      </c>
      <c r="E1668" s="18" t="s">
        <v>733</v>
      </c>
      <c r="F1668" s="19"/>
      <c r="G1668" s="11" t="s">
        <v>734</v>
      </c>
      <c r="H1668" s="15" t="s">
        <v>1680</v>
      </c>
      <c r="I1668" s="11"/>
      <c r="J1668" s="11" t="s">
        <v>55</v>
      </c>
      <c r="K1668" s="11"/>
      <c r="L1668" s="11" t="s">
        <v>25</v>
      </c>
      <c r="M1668" s="11" t="s">
        <v>24</v>
      </c>
      <c r="N1668" s="10">
        <f t="shared" si="55"/>
        <v>37000</v>
      </c>
      <c r="O1668" s="10"/>
      <c r="P1668" s="10">
        <f t="shared" si="57"/>
        <v>37000</v>
      </c>
      <c r="Q1668" s="10"/>
      <c r="R1668" s="10"/>
      <c r="S1668" s="10"/>
      <c r="T1668" s="10"/>
      <c r="U1668" s="10"/>
      <c r="V1668" s="10">
        <v>37000</v>
      </c>
      <c r="W1668" s="10"/>
      <c r="X1668" s="10"/>
      <c r="Y1668" s="41"/>
      <c r="Z1668" s="41"/>
      <c r="AA1668" s="41">
        <v>1</v>
      </c>
    </row>
    <row r="1669" spans="1:27" ht="78" x14ac:dyDescent="0.35">
      <c r="A1669" s="11">
        <v>1665</v>
      </c>
      <c r="B1669" s="16" t="s">
        <v>723</v>
      </c>
      <c r="C1669" s="16" t="s">
        <v>732</v>
      </c>
      <c r="D1669" s="11">
        <v>426</v>
      </c>
      <c r="E1669" s="18" t="s">
        <v>733</v>
      </c>
      <c r="F1669" s="19"/>
      <c r="G1669" s="11" t="s">
        <v>734</v>
      </c>
      <c r="H1669" s="15" t="s">
        <v>1681</v>
      </c>
      <c r="I1669" s="11"/>
      <c r="J1669" s="11" t="s">
        <v>55</v>
      </c>
      <c r="K1669" s="11"/>
      <c r="L1669" s="11" t="s">
        <v>25</v>
      </c>
      <c r="M1669" s="11" t="s">
        <v>24</v>
      </c>
      <c r="N1669" s="10">
        <f t="shared" si="55"/>
        <v>98052</v>
      </c>
      <c r="O1669" s="10"/>
      <c r="P1669" s="10">
        <f t="shared" si="57"/>
        <v>98052</v>
      </c>
      <c r="Q1669" s="10"/>
      <c r="R1669" s="10"/>
      <c r="S1669" s="10"/>
      <c r="T1669" s="10"/>
      <c r="U1669" s="10"/>
      <c r="V1669" s="10">
        <v>98052</v>
      </c>
      <c r="W1669" s="10"/>
      <c r="X1669" s="10"/>
      <c r="Y1669" s="41"/>
      <c r="Z1669" s="41"/>
      <c r="AA1669" s="41">
        <v>1</v>
      </c>
    </row>
    <row r="1670" spans="1:27" ht="78" x14ac:dyDescent="0.35">
      <c r="A1670" s="11">
        <v>1666</v>
      </c>
      <c r="B1670" s="16" t="s">
        <v>723</v>
      </c>
      <c r="C1670" s="16" t="s">
        <v>732</v>
      </c>
      <c r="D1670" s="11">
        <v>426</v>
      </c>
      <c r="E1670" s="18" t="s">
        <v>733</v>
      </c>
      <c r="F1670" s="19"/>
      <c r="G1670" s="11" t="s">
        <v>734</v>
      </c>
      <c r="H1670" s="15" t="s">
        <v>1682</v>
      </c>
      <c r="I1670" s="11"/>
      <c r="J1670" s="11" t="s">
        <v>55</v>
      </c>
      <c r="K1670" s="11"/>
      <c r="L1670" s="11" t="s">
        <v>25</v>
      </c>
      <c r="M1670" s="11" t="s">
        <v>24</v>
      </c>
      <c r="N1670" s="10">
        <f t="shared" si="55"/>
        <v>116664</v>
      </c>
      <c r="O1670" s="10"/>
      <c r="P1670" s="10">
        <f t="shared" si="57"/>
        <v>116664</v>
      </c>
      <c r="Q1670" s="10"/>
      <c r="R1670" s="10"/>
      <c r="S1670" s="10"/>
      <c r="T1670" s="10"/>
      <c r="U1670" s="10"/>
      <c r="V1670" s="10">
        <v>109150</v>
      </c>
      <c r="W1670" s="10">
        <v>3757</v>
      </c>
      <c r="X1670" s="10">
        <v>3757</v>
      </c>
      <c r="Y1670" s="41"/>
      <c r="Z1670" s="41"/>
      <c r="AA1670" s="41">
        <v>1</v>
      </c>
    </row>
    <row r="1671" spans="1:27" x14ac:dyDescent="0.35">
      <c r="A1671" s="11">
        <v>1667</v>
      </c>
      <c r="B1671" s="11"/>
      <c r="C1671" s="11"/>
      <c r="D1671" s="11">
        <v>610</v>
      </c>
      <c r="E1671" s="19"/>
      <c r="F1671" s="19"/>
      <c r="G1671" s="11"/>
      <c r="H1671" s="15" t="s">
        <v>1676</v>
      </c>
      <c r="I1671" s="11"/>
      <c r="J1671" s="11" t="s">
        <v>55</v>
      </c>
      <c r="K1671" s="11"/>
      <c r="L1671" s="11" t="s">
        <v>25</v>
      </c>
      <c r="M1671" s="11" t="s">
        <v>24</v>
      </c>
      <c r="N1671" s="10">
        <f t="shared" si="55"/>
        <v>123318</v>
      </c>
      <c r="O1671" s="10"/>
      <c r="P1671" s="10">
        <f t="shared" si="57"/>
        <v>123318</v>
      </c>
      <c r="Q1671" s="10"/>
      <c r="R1671" s="10"/>
      <c r="S1671" s="10"/>
      <c r="T1671" s="10"/>
      <c r="U1671" s="10"/>
      <c r="V1671" s="10">
        <v>33632</v>
      </c>
      <c r="W1671" s="10">
        <v>44843</v>
      </c>
      <c r="X1671" s="10">
        <v>44843</v>
      </c>
      <c r="Y1671" s="41"/>
      <c r="Z1671" s="41"/>
      <c r="AA1671" s="41">
        <v>1</v>
      </c>
    </row>
    <row r="1672" spans="1:27" ht="78" x14ac:dyDescent="0.35">
      <c r="A1672" s="11">
        <v>1668</v>
      </c>
      <c r="B1672" s="16" t="s">
        <v>723</v>
      </c>
      <c r="C1672" s="16" t="s">
        <v>732</v>
      </c>
      <c r="D1672" s="11">
        <v>426</v>
      </c>
      <c r="E1672" s="18" t="s">
        <v>733</v>
      </c>
      <c r="F1672" s="19"/>
      <c r="G1672" s="11" t="s">
        <v>734</v>
      </c>
      <c r="H1672" s="15" t="s">
        <v>1683</v>
      </c>
      <c r="I1672" s="11"/>
      <c r="J1672" s="11" t="s">
        <v>1771</v>
      </c>
      <c r="K1672" s="11"/>
      <c r="L1672" s="11" t="s">
        <v>25</v>
      </c>
      <c r="M1672" s="11" t="s">
        <v>24</v>
      </c>
      <c r="N1672" s="10">
        <f t="shared" si="55"/>
        <v>99825</v>
      </c>
      <c r="O1672" s="10"/>
      <c r="P1672" s="10">
        <f t="shared" si="57"/>
        <v>99825</v>
      </c>
      <c r="Q1672" s="10"/>
      <c r="R1672" s="10"/>
      <c r="S1672" s="10"/>
      <c r="T1672" s="10"/>
      <c r="U1672" s="10"/>
      <c r="V1672" s="10">
        <v>36300</v>
      </c>
      <c r="W1672" s="10">
        <v>45375</v>
      </c>
      <c r="X1672" s="10">
        <v>18150</v>
      </c>
      <c r="Y1672" s="41"/>
      <c r="Z1672" s="41"/>
      <c r="AA1672" s="41">
        <v>1</v>
      </c>
    </row>
    <row r="1673" spans="1:27" ht="78" x14ac:dyDescent="0.35">
      <c r="A1673" s="11">
        <v>1669</v>
      </c>
      <c r="B1673" s="11" t="s">
        <v>618</v>
      </c>
      <c r="C1673" s="11" t="s">
        <v>630</v>
      </c>
      <c r="D1673" s="11">
        <v>101</v>
      </c>
      <c r="E1673" s="15" t="s">
        <v>631</v>
      </c>
      <c r="F1673" s="19"/>
      <c r="G1673" s="11" t="s">
        <v>632</v>
      </c>
      <c r="H1673" s="15" t="s">
        <v>1684</v>
      </c>
      <c r="I1673" s="11"/>
      <c r="J1673" s="11" t="s">
        <v>51</v>
      </c>
      <c r="K1673" s="11"/>
      <c r="L1673" s="11" t="s">
        <v>25</v>
      </c>
      <c r="M1673" s="11" t="s">
        <v>24</v>
      </c>
      <c r="N1673" s="10">
        <f t="shared" si="55"/>
        <v>600000</v>
      </c>
      <c r="O1673" s="10"/>
      <c r="P1673" s="10">
        <f t="shared" si="57"/>
        <v>600000</v>
      </c>
      <c r="Q1673" s="10"/>
      <c r="R1673" s="10"/>
      <c r="S1673" s="10"/>
      <c r="T1673" s="10"/>
      <c r="U1673" s="10"/>
      <c r="V1673" s="10">
        <v>600000</v>
      </c>
      <c r="W1673" s="10"/>
      <c r="X1673" s="10"/>
      <c r="Y1673" s="41"/>
      <c r="Z1673" s="41"/>
      <c r="AA1673" s="41">
        <v>1</v>
      </c>
    </row>
    <row r="1674" spans="1:27" x14ac:dyDescent="0.35">
      <c r="A1674" s="11">
        <v>1670</v>
      </c>
      <c r="B1674" s="11"/>
      <c r="C1674" s="11"/>
      <c r="D1674" s="11">
        <v>610</v>
      </c>
      <c r="E1674" s="19"/>
      <c r="F1674" s="19"/>
      <c r="G1674" s="11"/>
      <c r="H1674" s="15" t="s">
        <v>1676</v>
      </c>
      <c r="I1674" s="11"/>
      <c r="J1674" s="11" t="s">
        <v>51</v>
      </c>
      <c r="K1674" s="11"/>
      <c r="L1674" s="11" t="s">
        <v>25</v>
      </c>
      <c r="M1674" s="11" t="s">
        <v>24</v>
      </c>
      <c r="N1674" s="10">
        <f t="shared" si="55"/>
        <v>19267</v>
      </c>
      <c r="O1674" s="10"/>
      <c r="P1674" s="10">
        <f t="shared" si="57"/>
        <v>19267</v>
      </c>
      <c r="Q1674" s="10"/>
      <c r="R1674" s="10"/>
      <c r="S1674" s="10"/>
      <c r="T1674" s="10"/>
      <c r="U1674" s="10"/>
      <c r="V1674" s="10">
        <v>5255</v>
      </c>
      <c r="W1674" s="10">
        <v>7006</v>
      </c>
      <c r="X1674" s="10">
        <v>7006</v>
      </c>
      <c r="Y1674" s="41"/>
      <c r="Z1674" s="41"/>
      <c r="AA1674" s="41">
        <v>1</v>
      </c>
    </row>
    <row r="1675" spans="1:27" ht="65" x14ac:dyDescent="0.35">
      <c r="A1675" s="11">
        <v>1671</v>
      </c>
      <c r="B1675" s="16" t="s">
        <v>723</v>
      </c>
      <c r="C1675" s="16" t="s">
        <v>724</v>
      </c>
      <c r="D1675" s="11">
        <v>407</v>
      </c>
      <c r="E1675" s="18" t="s">
        <v>727</v>
      </c>
      <c r="F1675" s="19"/>
      <c r="G1675" s="11" t="s">
        <v>72</v>
      </c>
      <c r="H1675" s="15" t="s">
        <v>1685</v>
      </c>
      <c r="I1675" s="11"/>
      <c r="J1675" s="11" t="s">
        <v>51</v>
      </c>
      <c r="K1675" s="11"/>
      <c r="L1675" s="11" t="s">
        <v>25</v>
      </c>
      <c r="M1675" s="11" t="s">
        <v>24</v>
      </c>
      <c r="N1675" s="10">
        <f t="shared" si="55"/>
        <v>1500000</v>
      </c>
      <c r="O1675" s="10"/>
      <c r="P1675" s="10">
        <f t="shared" si="57"/>
        <v>1500000</v>
      </c>
      <c r="Q1675" s="10"/>
      <c r="R1675" s="10"/>
      <c r="S1675" s="10"/>
      <c r="T1675" s="10"/>
      <c r="U1675" s="10"/>
      <c r="V1675" s="10">
        <v>500000</v>
      </c>
      <c r="W1675" s="10">
        <v>500000</v>
      </c>
      <c r="X1675" s="10">
        <v>500000</v>
      </c>
      <c r="Y1675" s="41"/>
      <c r="Z1675" s="41"/>
      <c r="AA1675" s="41">
        <v>1</v>
      </c>
    </row>
    <row r="1676" spans="1:27" x14ac:dyDescent="0.35">
      <c r="A1676" s="11">
        <v>1672</v>
      </c>
      <c r="B1676" s="11"/>
      <c r="C1676" s="11"/>
      <c r="D1676" s="11">
        <v>610</v>
      </c>
      <c r="E1676" s="19"/>
      <c r="F1676" s="19"/>
      <c r="G1676" s="11"/>
      <c r="H1676" s="15" t="s">
        <v>1676</v>
      </c>
      <c r="I1676" s="11"/>
      <c r="J1676" s="11" t="s">
        <v>1086</v>
      </c>
      <c r="K1676" s="11"/>
      <c r="L1676" s="11" t="s">
        <v>25</v>
      </c>
      <c r="M1676" s="11" t="s">
        <v>24</v>
      </c>
      <c r="N1676" s="10">
        <f t="shared" si="55"/>
        <v>2709438</v>
      </c>
      <c r="O1676" s="10"/>
      <c r="P1676" s="10">
        <f t="shared" si="57"/>
        <v>2709438</v>
      </c>
      <c r="Q1676" s="10"/>
      <c r="R1676" s="10"/>
      <c r="S1676" s="10"/>
      <c r="T1676" s="10"/>
      <c r="U1676" s="10"/>
      <c r="V1676" s="10">
        <v>738940</v>
      </c>
      <c r="W1676" s="10">
        <v>985249</v>
      </c>
      <c r="X1676" s="10">
        <v>985249</v>
      </c>
      <c r="Y1676" s="41"/>
      <c r="Z1676" s="41"/>
      <c r="AA1676" s="41">
        <v>1</v>
      </c>
    </row>
    <row r="1677" spans="1:27" x14ac:dyDescent="0.35">
      <c r="A1677" s="11">
        <v>1673</v>
      </c>
      <c r="B1677" s="11"/>
      <c r="C1677" s="11"/>
      <c r="D1677" s="11">
        <v>610</v>
      </c>
      <c r="E1677" s="19"/>
      <c r="F1677" s="19"/>
      <c r="G1677" s="11"/>
      <c r="H1677" s="15" t="s">
        <v>1676</v>
      </c>
      <c r="I1677" s="11"/>
      <c r="J1677" s="11" t="s">
        <v>57</v>
      </c>
      <c r="K1677" s="11"/>
      <c r="L1677" s="11" t="s">
        <v>25</v>
      </c>
      <c r="M1677" s="11" t="s">
        <v>24</v>
      </c>
      <c r="N1677" s="10">
        <f t="shared" si="55"/>
        <v>9585185</v>
      </c>
      <c r="O1677" s="10"/>
      <c r="P1677" s="10">
        <f t="shared" si="57"/>
        <v>9585185</v>
      </c>
      <c r="Q1677" s="10"/>
      <c r="R1677" s="10"/>
      <c r="S1677" s="10"/>
      <c r="T1677" s="10"/>
      <c r="U1677" s="10"/>
      <c r="V1677" s="10">
        <v>2614141</v>
      </c>
      <c r="W1677" s="10">
        <v>3485522</v>
      </c>
      <c r="X1677" s="10">
        <v>3485522</v>
      </c>
      <c r="Y1677" s="41"/>
      <c r="Z1677" s="41"/>
      <c r="AA1677" s="41">
        <v>1</v>
      </c>
    </row>
    <row r="1678" spans="1:27" ht="39" x14ac:dyDescent="0.35">
      <c r="A1678" s="11">
        <v>1674</v>
      </c>
      <c r="B1678" s="16" t="s">
        <v>652</v>
      </c>
      <c r="C1678" s="16" t="s">
        <v>653</v>
      </c>
      <c r="D1678" s="11">
        <v>201</v>
      </c>
      <c r="E1678" s="15" t="s">
        <v>744</v>
      </c>
      <c r="F1678" s="19"/>
      <c r="G1678" s="11" t="s">
        <v>745</v>
      </c>
      <c r="H1678" s="15" t="s">
        <v>1686</v>
      </c>
      <c r="I1678" s="11"/>
      <c r="J1678" s="11" t="s">
        <v>59</v>
      </c>
      <c r="K1678" s="11"/>
      <c r="L1678" s="11" t="s">
        <v>25</v>
      </c>
      <c r="M1678" s="11" t="s">
        <v>24</v>
      </c>
      <c r="N1678" s="10">
        <f t="shared" si="55"/>
        <v>10000000</v>
      </c>
      <c r="O1678" s="10"/>
      <c r="P1678" s="10">
        <f t="shared" si="57"/>
        <v>10000000</v>
      </c>
      <c r="Q1678" s="10"/>
      <c r="R1678" s="10"/>
      <c r="S1678" s="10"/>
      <c r="T1678" s="10"/>
      <c r="U1678" s="10"/>
      <c r="V1678" s="10">
        <v>2000000</v>
      </c>
      <c r="W1678" s="10">
        <v>4000000</v>
      </c>
      <c r="X1678" s="10">
        <v>4000000</v>
      </c>
      <c r="Y1678" s="41"/>
      <c r="Z1678" s="41"/>
      <c r="AA1678" s="41">
        <v>1</v>
      </c>
    </row>
    <row r="1679" spans="1:27" ht="65" x14ac:dyDescent="0.35">
      <c r="A1679" s="11">
        <v>1675</v>
      </c>
      <c r="B1679" s="16" t="s">
        <v>652</v>
      </c>
      <c r="C1679" s="16" t="s">
        <v>653</v>
      </c>
      <c r="D1679" s="11">
        <v>203</v>
      </c>
      <c r="E1679" s="18" t="s">
        <v>657</v>
      </c>
      <c r="F1679" s="19"/>
      <c r="G1679" s="11" t="s">
        <v>658</v>
      </c>
      <c r="H1679" s="15" t="s">
        <v>1687</v>
      </c>
      <c r="I1679" s="11"/>
      <c r="J1679" s="11" t="s">
        <v>59</v>
      </c>
      <c r="K1679" s="11"/>
      <c r="L1679" s="11" t="s">
        <v>25</v>
      </c>
      <c r="M1679" s="11" t="s">
        <v>24</v>
      </c>
      <c r="N1679" s="10">
        <f t="shared" si="55"/>
        <v>70000000</v>
      </c>
      <c r="O1679" s="10"/>
      <c r="P1679" s="10">
        <f t="shared" si="57"/>
        <v>70000000</v>
      </c>
      <c r="Q1679" s="10"/>
      <c r="R1679" s="10"/>
      <c r="S1679" s="10"/>
      <c r="T1679" s="10"/>
      <c r="U1679" s="10"/>
      <c r="V1679" s="10">
        <v>10000000</v>
      </c>
      <c r="W1679" s="10">
        <v>30000000</v>
      </c>
      <c r="X1679" s="10">
        <v>30000000</v>
      </c>
      <c r="Y1679" s="41"/>
      <c r="Z1679" s="41"/>
      <c r="AA1679" s="41">
        <v>1</v>
      </c>
    </row>
    <row r="1680" spans="1:27" ht="91" x14ac:dyDescent="0.35">
      <c r="A1680" s="11">
        <v>1676</v>
      </c>
      <c r="B1680" s="16" t="s">
        <v>672</v>
      </c>
      <c r="C1680" s="16" t="s">
        <v>695</v>
      </c>
      <c r="D1680" s="11">
        <v>316</v>
      </c>
      <c r="E1680" s="18" t="s">
        <v>698</v>
      </c>
      <c r="F1680" s="19"/>
      <c r="G1680" s="11" t="s">
        <v>699</v>
      </c>
      <c r="H1680" s="15" t="s">
        <v>1688</v>
      </c>
      <c r="I1680" s="11"/>
      <c r="J1680" s="11" t="s">
        <v>59</v>
      </c>
      <c r="K1680" s="11"/>
      <c r="L1680" s="11" t="s">
        <v>25</v>
      </c>
      <c r="M1680" s="11" t="s">
        <v>24</v>
      </c>
      <c r="N1680" s="10">
        <f t="shared" si="55"/>
        <v>7557608</v>
      </c>
      <c r="O1680" s="10"/>
      <c r="P1680" s="10">
        <f t="shared" si="57"/>
        <v>7557608</v>
      </c>
      <c r="Q1680" s="10"/>
      <c r="R1680" s="10"/>
      <c r="S1680" s="10"/>
      <c r="T1680" s="10"/>
      <c r="U1680" s="10"/>
      <c r="V1680" s="10">
        <v>2327558</v>
      </c>
      <c r="W1680" s="10">
        <v>2603524</v>
      </c>
      <c r="X1680" s="10">
        <v>2626526</v>
      </c>
      <c r="Y1680" s="41"/>
      <c r="Z1680" s="41"/>
      <c r="AA1680" s="41">
        <v>1</v>
      </c>
    </row>
    <row r="1681" spans="1:27" ht="91" x14ac:dyDescent="0.35">
      <c r="A1681" s="11">
        <v>1677</v>
      </c>
      <c r="B1681" s="11" t="s">
        <v>672</v>
      </c>
      <c r="C1681" s="11" t="s">
        <v>706</v>
      </c>
      <c r="D1681" s="11">
        <v>350</v>
      </c>
      <c r="E1681" s="40" t="s">
        <v>1879</v>
      </c>
      <c r="F1681" s="19"/>
      <c r="G1681" s="11" t="s">
        <v>59</v>
      </c>
      <c r="H1681" s="15" t="s">
        <v>1689</v>
      </c>
      <c r="I1681" s="11"/>
      <c r="J1681" s="11" t="s">
        <v>59</v>
      </c>
      <c r="K1681" s="11"/>
      <c r="L1681" s="11" t="s">
        <v>25</v>
      </c>
      <c r="M1681" s="11" t="s">
        <v>24</v>
      </c>
      <c r="N1681" s="10">
        <f t="shared" si="55"/>
        <v>10200000</v>
      </c>
      <c r="O1681" s="10"/>
      <c r="P1681" s="10">
        <f t="shared" si="57"/>
        <v>10200000</v>
      </c>
      <c r="Q1681" s="10"/>
      <c r="R1681" s="10"/>
      <c r="S1681" s="10"/>
      <c r="T1681" s="10"/>
      <c r="U1681" s="10"/>
      <c r="V1681" s="10">
        <v>3000000</v>
      </c>
      <c r="W1681" s="10">
        <v>3600000</v>
      </c>
      <c r="X1681" s="10">
        <v>3600000</v>
      </c>
      <c r="Y1681" s="41"/>
      <c r="Z1681" s="41"/>
      <c r="AA1681" s="41">
        <v>1</v>
      </c>
    </row>
    <row r="1682" spans="1:27" ht="65" x14ac:dyDescent="0.35">
      <c r="A1682" s="11">
        <v>1678</v>
      </c>
      <c r="B1682" s="16" t="s">
        <v>652</v>
      </c>
      <c r="C1682" s="16" t="s">
        <v>653</v>
      </c>
      <c r="D1682" s="11">
        <v>203</v>
      </c>
      <c r="E1682" s="18" t="s">
        <v>657</v>
      </c>
      <c r="F1682" s="19"/>
      <c r="G1682" s="11" t="s">
        <v>658</v>
      </c>
      <c r="H1682" s="15" t="s">
        <v>1690</v>
      </c>
      <c r="I1682" s="11"/>
      <c r="J1682" s="11" t="s">
        <v>59</v>
      </c>
      <c r="K1682" s="11"/>
      <c r="L1682" s="11" t="s">
        <v>25</v>
      </c>
      <c r="M1682" s="11" t="s">
        <v>24</v>
      </c>
      <c r="N1682" s="10">
        <f t="shared" ref="N1682:N1745" si="58">SUM(O1682:S1682)</f>
        <v>200000</v>
      </c>
      <c r="O1682" s="10"/>
      <c r="P1682" s="10">
        <f t="shared" si="57"/>
        <v>200000</v>
      </c>
      <c r="Q1682" s="10"/>
      <c r="R1682" s="10"/>
      <c r="S1682" s="10"/>
      <c r="T1682" s="10"/>
      <c r="U1682" s="10"/>
      <c r="V1682" s="10">
        <v>200000</v>
      </c>
      <c r="W1682" s="10"/>
      <c r="X1682" s="10"/>
      <c r="Y1682" s="41"/>
      <c r="Z1682" s="41"/>
      <c r="AA1682" s="41">
        <v>1</v>
      </c>
    </row>
    <row r="1683" spans="1:27" ht="65" x14ac:dyDescent="0.35">
      <c r="A1683" s="11">
        <v>1679</v>
      </c>
      <c r="B1683" s="16" t="s">
        <v>652</v>
      </c>
      <c r="C1683" s="16" t="s">
        <v>653</v>
      </c>
      <c r="D1683" s="11">
        <v>203</v>
      </c>
      <c r="E1683" s="18" t="s">
        <v>657</v>
      </c>
      <c r="F1683" s="19"/>
      <c r="G1683" s="11" t="s">
        <v>658</v>
      </c>
      <c r="H1683" s="15" t="s">
        <v>1691</v>
      </c>
      <c r="I1683" s="11"/>
      <c r="J1683" s="11" t="s">
        <v>59</v>
      </c>
      <c r="K1683" s="11"/>
      <c r="L1683" s="11" t="s">
        <v>25</v>
      </c>
      <c r="M1683" s="11" t="s">
        <v>24</v>
      </c>
      <c r="N1683" s="10">
        <f t="shared" si="58"/>
        <v>2190000</v>
      </c>
      <c r="O1683" s="10"/>
      <c r="P1683" s="10">
        <f t="shared" si="57"/>
        <v>2190000</v>
      </c>
      <c r="Q1683" s="10"/>
      <c r="R1683" s="10"/>
      <c r="S1683" s="10"/>
      <c r="T1683" s="10"/>
      <c r="U1683" s="10"/>
      <c r="V1683" s="10">
        <v>2190000</v>
      </c>
      <c r="W1683" s="10"/>
      <c r="X1683" s="10"/>
      <c r="Y1683" s="41"/>
      <c r="Z1683" s="41"/>
      <c r="AA1683" s="41">
        <v>1</v>
      </c>
    </row>
    <row r="1684" spans="1:27" x14ac:dyDescent="0.35">
      <c r="A1684" s="11">
        <v>1680</v>
      </c>
      <c r="B1684" s="11"/>
      <c r="C1684" s="11"/>
      <c r="D1684" s="11">
        <v>610</v>
      </c>
      <c r="E1684" s="19"/>
      <c r="F1684" s="19"/>
      <c r="G1684" s="11"/>
      <c r="H1684" s="15" t="s">
        <v>1676</v>
      </c>
      <c r="I1684" s="11"/>
      <c r="J1684" s="11" t="s">
        <v>59</v>
      </c>
      <c r="K1684" s="11"/>
      <c r="L1684" s="11" t="s">
        <v>25</v>
      </c>
      <c r="M1684" s="11" t="s">
        <v>24</v>
      </c>
      <c r="N1684" s="10">
        <f t="shared" si="58"/>
        <v>5276632.333333334</v>
      </c>
      <c r="O1684" s="10"/>
      <c r="P1684" s="10">
        <f t="shared" si="57"/>
        <v>5276632.333333334</v>
      </c>
      <c r="Q1684" s="10"/>
      <c r="R1684" s="10"/>
      <c r="S1684" s="10"/>
      <c r="T1684" s="10"/>
      <c r="U1684" s="10"/>
      <c r="V1684" s="10">
        <v>1439085</v>
      </c>
      <c r="W1684" s="10">
        <v>1918773.6666666667</v>
      </c>
      <c r="X1684" s="10">
        <v>1918773.6666666667</v>
      </c>
      <c r="Y1684" s="41"/>
      <c r="Z1684" s="41"/>
      <c r="AA1684" s="41">
        <v>1</v>
      </c>
    </row>
    <row r="1685" spans="1:27" ht="117" x14ac:dyDescent="0.35">
      <c r="A1685" s="11">
        <v>1681</v>
      </c>
      <c r="B1685" s="11" t="s">
        <v>723</v>
      </c>
      <c r="C1685" s="11" t="s">
        <v>738</v>
      </c>
      <c r="D1685" s="11">
        <v>440</v>
      </c>
      <c r="E1685" s="15" t="s">
        <v>741</v>
      </c>
      <c r="F1685" s="19"/>
      <c r="G1685" s="11" t="s">
        <v>742</v>
      </c>
      <c r="H1685" s="15" t="s">
        <v>1692</v>
      </c>
      <c r="I1685" s="11"/>
      <c r="J1685" s="11" t="s">
        <v>93</v>
      </c>
      <c r="K1685" s="11"/>
      <c r="L1685" s="11" t="s">
        <v>25</v>
      </c>
      <c r="M1685" s="11" t="s">
        <v>24</v>
      </c>
      <c r="N1685" s="10">
        <f t="shared" si="58"/>
        <v>17658708</v>
      </c>
      <c r="O1685" s="10"/>
      <c r="P1685" s="10">
        <f t="shared" si="57"/>
        <v>17658708</v>
      </c>
      <c r="Q1685" s="10"/>
      <c r="R1685" s="10"/>
      <c r="S1685" s="10"/>
      <c r="T1685" s="10"/>
      <c r="U1685" s="10"/>
      <c r="V1685" s="10">
        <v>337298</v>
      </c>
      <c r="W1685" s="10">
        <v>8239346</v>
      </c>
      <c r="X1685" s="10">
        <v>9082064</v>
      </c>
      <c r="Y1685" s="41"/>
      <c r="Z1685" s="41"/>
      <c r="AA1685" s="41">
        <v>1</v>
      </c>
    </row>
    <row r="1686" spans="1:27" ht="91" x14ac:dyDescent="0.35">
      <c r="A1686" s="11">
        <v>1682</v>
      </c>
      <c r="B1686" s="16" t="s">
        <v>672</v>
      </c>
      <c r="C1686" s="16" t="s">
        <v>695</v>
      </c>
      <c r="D1686" s="11">
        <v>316</v>
      </c>
      <c r="E1686" s="18" t="s">
        <v>698</v>
      </c>
      <c r="F1686" s="19"/>
      <c r="G1686" s="11" t="s">
        <v>699</v>
      </c>
      <c r="H1686" s="15" t="s">
        <v>1693</v>
      </c>
      <c r="I1686" s="11"/>
      <c r="J1686" s="11" t="s">
        <v>93</v>
      </c>
      <c r="K1686" s="11"/>
      <c r="L1686" s="11" t="s">
        <v>25</v>
      </c>
      <c r="M1686" s="11" t="s">
        <v>24</v>
      </c>
      <c r="N1686" s="10">
        <f t="shared" si="58"/>
        <v>27397749</v>
      </c>
      <c r="O1686" s="10"/>
      <c r="P1686" s="10">
        <f t="shared" si="57"/>
        <v>27397749</v>
      </c>
      <c r="Q1686" s="10"/>
      <c r="R1686" s="10"/>
      <c r="S1686" s="10"/>
      <c r="T1686" s="10"/>
      <c r="U1686" s="10"/>
      <c r="V1686" s="10">
        <v>5635076</v>
      </c>
      <c r="W1686" s="10">
        <v>11052148</v>
      </c>
      <c r="X1686" s="10">
        <v>10710525</v>
      </c>
      <c r="Y1686" s="41"/>
      <c r="Z1686" s="41"/>
      <c r="AA1686" s="41">
        <v>1</v>
      </c>
    </row>
    <row r="1687" spans="1:27" ht="91" x14ac:dyDescent="0.35">
      <c r="A1687" s="11">
        <v>1683</v>
      </c>
      <c r="B1687" s="16" t="s">
        <v>672</v>
      </c>
      <c r="C1687" s="16" t="s">
        <v>695</v>
      </c>
      <c r="D1687" s="11">
        <v>316</v>
      </c>
      <c r="E1687" s="18" t="s">
        <v>698</v>
      </c>
      <c r="F1687" s="19"/>
      <c r="G1687" s="11" t="s">
        <v>699</v>
      </c>
      <c r="H1687" s="15" t="s">
        <v>1694</v>
      </c>
      <c r="I1687" s="11"/>
      <c r="J1687" s="11" t="s">
        <v>93</v>
      </c>
      <c r="K1687" s="11"/>
      <c r="L1687" s="11" t="s">
        <v>25</v>
      </c>
      <c r="M1687" s="11" t="s">
        <v>24</v>
      </c>
      <c r="N1687" s="10">
        <f t="shared" si="58"/>
        <v>2684158</v>
      </c>
      <c r="O1687" s="10"/>
      <c r="P1687" s="10">
        <f t="shared" si="57"/>
        <v>2684158</v>
      </c>
      <c r="Q1687" s="10"/>
      <c r="R1687" s="10"/>
      <c r="S1687" s="10"/>
      <c r="T1687" s="10"/>
      <c r="U1687" s="10"/>
      <c r="V1687" s="10">
        <v>1516122</v>
      </c>
      <c r="W1687" s="10">
        <v>1009252</v>
      </c>
      <c r="X1687" s="10">
        <v>158784</v>
      </c>
      <c r="Y1687" s="41"/>
      <c r="Z1687" s="41"/>
      <c r="AA1687" s="41">
        <v>1</v>
      </c>
    </row>
    <row r="1688" spans="1:27" ht="91" x14ac:dyDescent="0.35">
      <c r="A1688" s="11">
        <v>1684</v>
      </c>
      <c r="B1688" s="16" t="s">
        <v>672</v>
      </c>
      <c r="C1688" s="16" t="s">
        <v>695</v>
      </c>
      <c r="D1688" s="11">
        <v>316</v>
      </c>
      <c r="E1688" s="18" t="s">
        <v>698</v>
      </c>
      <c r="F1688" s="19"/>
      <c r="G1688" s="11" t="s">
        <v>699</v>
      </c>
      <c r="H1688" s="15" t="s">
        <v>1695</v>
      </c>
      <c r="I1688" s="11"/>
      <c r="J1688" s="11" t="s">
        <v>93</v>
      </c>
      <c r="K1688" s="11"/>
      <c r="L1688" s="11" t="s">
        <v>25</v>
      </c>
      <c r="M1688" s="11" t="s">
        <v>24</v>
      </c>
      <c r="N1688" s="10">
        <f t="shared" si="58"/>
        <v>114056</v>
      </c>
      <c r="O1688" s="10"/>
      <c r="P1688" s="10">
        <f t="shared" si="57"/>
        <v>114056</v>
      </c>
      <c r="Q1688" s="10"/>
      <c r="R1688" s="10"/>
      <c r="S1688" s="10"/>
      <c r="T1688" s="10"/>
      <c r="U1688" s="10"/>
      <c r="V1688" s="10">
        <v>95046</v>
      </c>
      <c r="W1688" s="10">
        <v>9505</v>
      </c>
      <c r="X1688" s="10">
        <v>9505</v>
      </c>
      <c r="Y1688" s="41"/>
      <c r="Z1688" s="41"/>
      <c r="AA1688" s="41">
        <v>1</v>
      </c>
    </row>
    <row r="1689" spans="1:27" x14ac:dyDescent="0.35">
      <c r="A1689" s="11">
        <v>1685</v>
      </c>
      <c r="B1689" s="11"/>
      <c r="C1689" s="11"/>
      <c r="D1689" s="11">
        <v>610</v>
      </c>
      <c r="E1689" s="19"/>
      <c r="F1689" s="19"/>
      <c r="G1689" s="11"/>
      <c r="H1689" s="15" t="s">
        <v>1676</v>
      </c>
      <c r="I1689" s="11"/>
      <c r="J1689" s="11" t="s">
        <v>93</v>
      </c>
      <c r="K1689" s="11"/>
      <c r="L1689" s="11" t="s">
        <v>25</v>
      </c>
      <c r="M1689" s="11" t="s">
        <v>24</v>
      </c>
      <c r="N1689" s="10">
        <f t="shared" si="58"/>
        <v>6760043</v>
      </c>
      <c r="O1689" s="10"/>
      <c r="P1689" s="10">
        <f t="shared" si="57"/>
        <v>6760043</v>
      </c>
      <c r="Q1689" s="10"/>
      <c r="R1689" s="10"/>
      <c r="S1689" s="10"/>
      <c r="T1689" s="10"/>
      <c r="U1689" s="10"/>
      <c r="V1689" s="10">
        <v>1843649</v>
      </c>
      <c r="W1689" s="10">
        <v>2458197</v>
      </c>
      <c r="X1689" s="10">
        <v>2458197</v>
      </c>
      <c r="Y1689" s="41"/>
      <c r="Z1689" s="41"/>
      <c r="AA1689" s="41">
        <v>1</v>
      </c>
    </row>
    <row r="1690" spans="1:27" ht="117" x14ac:dyDescent="0.35">
      <c r="A1690" s="11">
        <v>1686</v>
      </c>
      <c r="B1690" s="11" t="s">
        <v>723</v>
      </c>
      <c r="C1690" s="11" t="s">
        <v>738</v>
      </c>
      <c r="D1690" s="11">
        <v>440</v>
      </c>
      <c r="E1690" s="15" t="s">
        <v>741</v>
      </c>
      <c r="F1690" s="19"/>
      <c r="G1690" s="11" t="s">
        <v>742</v>
      </c>
      <c r="H1690" s="15" t="s">
        <v>1696</v>
      </c>
      <c r="I1690" s="11"/>
      <c r="J1690" s="11" t="s">
        <v>128</v>
      </c>
      <c r="K1690" s="11"/>
      <c r="L1690" s="11" t="s">
        <v>25</v>
      </c>
      <c r="M1690" s="11" t="s">
        <v>24</v>
      </c>
      <c r="N1690" s="10">
        <f t="shared" si="58"/>
        <v>2863326</v>
      </c>
      <c r="O1690" s="10"/>
      <c r="P1690" s="10">
        <f t="shared" si="57"/>
        <v>2863326</v>
      </c>
      <c r="Q1690" s="10"/>
      <c r="R1690" s="10"/>
      <c r="S1690" s="10"/>
      <c r="T1690" s="10"/>
      <c r="U1690" s="10"/>
      <c r="V1690" s="10">
        <v>526278</v>
      </c>
      <c r="W1690" s="10">
        <v>1003014</v>
      </c>
      <c r="X1690" s="10">
        <v>1334034</v>
      </c>
      <c r="Y1690" s="41"/>
      <c r="Z1690" s="41"/>
      <c r="AA1690" s="41">
        <v>1</v>
      </c>
    </row>
    <row r="1691" spans="1:27" ht="26" x14ac:dyDescent="0.35">
      <c r="A1691" s="11">
        <v>1687</v>
      </c>
      <c r="B1691" s="11"/>
      <c r="C1691" s="11"/>
      <c r="D1691" s="11">
        <v>610</v>
      </c>
      <c r="E1691" s="19"/>
      <c r="F1691" s="19"/>
      <c r="G1691" s="11"/>
      <c r="H1691" s="15" t="s">
        <v>1697</v>
      </c>
      <c r="I1691" s="11"/>
      <c r="J1691" s="11" t="s">
        <v>128</v>
      </c>
      <c r="K1691" s="11"/>
      <c r="L1691" s="11" t="s">
        <v>25</v>
      </c>
      <c r="M1691" s="11" t="s">
        <v>24</v>
      </c>
      <c r="N1691" s="10">
        <f t="shared" si="58"/>
        <v>682393</v>
      </c>
      <c r="O1691" s="10"/>
      <c r="P1691" s="10">
        <f t="shared" si="57"/>
        <v>682393</v>
      </c>
      <c r="Q1691" s="10"/>
      <c r="R1691" s="10"/>
      <c r="S1691" s="10"/>
      <c r="T1691" s="10"/>
      <c r="U1691" s="10"/>
      <c r="V1691" s="10">
        <v>682393</v>
      </c>
      <c r="W1691" s="10"/>
      <c r="X1691" s="10"/>
      <c r="Y1691" s="41"/>
      <c r="Z1691" s="41"/>
      <c r="AA1691" s="41">
        <v>1</v>
      </c>
    </row>
    <row r="1692" spans="1:27" x14ac:dyDescent="0.35">
      <c r="A1692" s="11">
        <v>1688</v>
      </c>
      <c r="B1692" s="11"/>
      <c r="C1692" s="11"/>
      <c r="D1692" s="11">
        <v>610</v>
      </c>
      <c r="E1692" s="19"/>
      <c r="F1692" s="19"/>
      <c r="G1692" s="11"/>
      <c r="H1692" s="15" t="s">
        <v>1676</v>
      </c>
      <c r="I1692" s="11"/>
      <c r="J1692" s="11" t="s">
        <v>128</v>
      </c>
      <c r="K1692" s="11"/>
      <c r="L1692" s="11" t="s">
        <v>25</v>
      </c>
      <c r="M1692" s="11" t="s">
        <v>24</v>
      </c>
      <c r="N1692" s="10">
        <f t="shared" si="58"/>
        <v>12421622</v>
      </c>
      <c r="O1692" s="10"/>
      <c r="P1692" s="10">
        <f t="shared" si="57"/>
        <v>12421622</v>
      </c>
      <c r="Q1692" s="10"/>
      <c r="R1692" s="10"/>
      <c r="S1692" s="10"/>
      <c r="T1692" s="10"/>
      <c r="U1692" s="10"/>
      <c r="V1692" s="10">
        <v>3387718</v>
      </c>
      <c r="W1692" s="10">
        <v>4516952</v>
      </c>
      <c r="X1692" s="10">
        <v>4516952</v>
      </c>
      <c r="Y1692" s="41"/>
      <c r="Z1692" s="41"/>
      <c r="AA1692" s="41">
        <v>1</v>
      </c>
    </row>
    <row r="1693" spans="1:27" ht="39" x14ac:dyDescent="0.35">
      <c r="A1693" s="11">
        <v>1689</v>
      </c>
      <c r="B1693" s="27" t="s">
        <v>723</v>
      </c>
      <c r="C1693" s="27" t="s">
        <v>724</v>
      </c>
      <c r="D1693" s="11">
        <v>409</v>
      </c>
      <c r="E1693" s="15" t="s">
        <v>756</v>
      </c>
      <c r="F1693" s="19"/>
      <c r="G1693" s="11" t="s">
        <v>757</v>
      </c>
      <c r="H1693" s="15" t="s">
        <v>1698</v>
      </c>
      <c r="I1693" s="11"/>
      <c r="J1693" s="11" t="s">
        <v>156</v>
      </c>
      <c r="K1693" s="11"/>
      <c r="L1693" s="11" t="s">
        <v>25</v>
      </c>
      <c r="M1693" s="11" t="s">
        <v>24</v>
      </c>
      <c r="N1693" s="10">
        <f t="shared" si="58"/>
        <v>1197384</v>
      </c>
      <c r="O1693" s="10"/>
      <c r="P1693" s="10">
        <f t="shared" si="57"/>
        <v>1197384</v>
      </c>
      <c r="Q1693" s="10"/>
      <c r="R1693" s="10"/>
      <c r="S1693" s="10"/>
      <c r="T1693" s="10"/>
      <c r="U1693" s="10"/>
      <c r="V1693" s="10">
        <v>374549</v>
      </c>
      <c r="W1693" s="10">
        <v>384938</v>
      </c>
      <c r="X1693" s="10">
        <v>437897</v>
      </c>
      <c r="Y1693" s="41"/>
      <c r="Z1693" s="41"/>
      <c r="AA1693" s="41">
        <v>1</v>
      </c>
    </row>
    <row r="1694" spans="1:27" x14ac:dyDescent="0.35">
      <c r="A1694" s="11">
        <v>1690</v>
      </c>
      <c r="B1694" s="11"/>
      <c r="C1694" s="11"/>
      <c r="D1694" s="11">
        <v>610</v>
      </c>
      <c r="E1694" s="19"/>
      <c r="F1694" s="19"/>
      <c r="G1694" s="11"/>
      <c r="H1694" s="15" t="s">
        <v>83</v>
      </c>
      <c r="I1694" s="11"/>
      <c r="J1694" s="11" t="s">
        <v>156</v>
      </c>
      <c r="K1694" s="11"/>
      <c r="L1694" s="11" t="s">
        <v>25</v>
      </c>
      <c r="M1694" s="11" t="s">
        <v>24</v>
      </c>
      <c r="N1694" s="10">
        <f t="shared" si="58"/>
        <v>141945</v>
      </c>
      <c r="O1694" s="10"/>
      <c r="P1694" s="10">
        <f t="shared" si="57"/>
        <v>141945</v>
      </c>
      <c r="Q1694" s="10"/>
      <c r="R1694" s="10"/>
      <c r="S1694" s="10"/>
      <c r="T1694" s="10"/>
      <c r="U1694" s="10"/>
      <c r="V1694" s="10">
        <v>38709</v>
      </c>
      <c r="W1694" s="10">
        <v>51618</v>
      </c>
      <c r="X1694" s="10">
        <v>51618</v>
      </c>
      <c r="Y1694" s="41"/>
      <c r="Z1694" s="41"/>
      <c r="AA1694" s="41">
        <v>1</v>
      </c>
    </row>
    <row r="1695" spans="1:27" x14ac:dyDescent="0.35">
      <c r="A1695" s="11">
        <v>1691</v>
      </c>
      <c r="B1695" s="11"/>
      <c r="C1695" s="11"/>
      <c r="D1695" s="11">
        <v>610</v>
      </c>
      <c r="E1695" s="19"/>
      <c r="F1695" s="19"/>
      <c r="G1695" s="11"/>
      <c r="H1695" s="15" t="s">
        <v>1676</v>
      </c>
      <c r="I1695" s="11"/>
      <c r="J1695" s="11" t="s">
        <v>156</v>
      </c>
      <c r="K1695" s="11"/>
      <c r="L1695" s="11" t="s">
        <v>25</v>
      </c>
      <c r="M1695" s="11" t="s">
        <v>24</v>
      </c>
      <c r="N1695" s="10">
        <f t="shared" si="58"/>
        <v>4495177</v>
      </c>
      <c r="O1695" s="10"/>
      <c r="P1695" s="10">
        <f t="shared" si="57"/>
        <v>4495177</v>
      </c>
      <c r="Q1695" s="10"/>
      <c r="R1695" s="10"/>
      <c r="S1695" s="10"/>
      <c r="T1695" s="10"/>
      <c r="U1695" s="10"/>
      <c r="V1695" s="10">
        <v>1225961</v>
      </c>
      <c r="W1695" s="10">
        <v>1634608</v>
      </c>
      <c r="X1695" s="10">
        <v>1634608</v>
      </c>
      <c r="Y1695" s="41"/>
      <c r="Z1695" s="41"/>
      <c r="AA1695" s="41">
        <v>1</v>
      </c>
    </row>
    <row r="1696" spans="1:27" ht="91" x14ac:dyDescent="0.35">
      <c r="A1696" s="11">
        <v>1692</v>
      </c>
      <c r="B1696" s="27" t="s">
        <v>618</v>
      </c>
      <c r="C1696" s="27" t="s">
        <v>619</v>
      </c>
      <c r="D1696" s="11">
        <v>69</v>
      </c>
      <c r="E1696" s="28" t="s">
        <v>621</v>
      </c>
      <c r="F1696" s="19"/>
      <c r="G1696" s="11" t="s">
        <v>76</v>
      </c>
      <c r="H1696" s="15" t="s">
        <v>1699</v>
      </c>
      <c r="I1696" s="11"/>
      <c r="J1696" s="11" t="s">
        <v>156</v>
      </c>
      <c r="K1696" s="11"/>
      <c r="L1696" s="11" t="s">
        <v>25</v>
      </c>
      <c r="M1696" s="11" t="s">
        <v>24</v>
      </c>
      <c r="N1696" s="10">
        <f t="shared" si="58"/>
        <v>7626921</v>
      </c>
      <c r="O1696" s="10"/>
      <c r="P1696" s="10">
        <f t="shared" si="57"/>
        <v>7626921</v>
      </c>
      <c r="Q1696" s="10"/>
      <c r="R1696" s="10"/>
      <c r="S1696" s="10"/>
      <c r="T1696" s="10"/>
      <c r="U1696" s="10"/>
      <c r="V1696" s="10">
        <v>2542307</v>
      </c>
      <c r="W1696" s="10">
        <v>2542307</v>
      </c>
      <c r="X1696" s="10">
        <v>2542307</v>
      </c>
      <c r="Y1696" s="41"/>
      <c r="Z1696" s="41"/>
      <c r="AA1696" s="41">
        <v>1</v>
      </c>
    </row>
    <row r="1697" spans="1:27" ht="104" x14ac:dyDescent="0.35">
      <c r="A1697" s="11">
        <v>1693</v>
      </c>
      <c r="B1697" s="11" t="s">
        <v>639</v>
      </c>
      <c r="C1697" s="11" t="s">
        <v>645</v>
      </c>
      <c r="D1697" s="11">
        <v>157</v>
      </c>
      <c r="E1697" s="15" t="s">
        <v>1100</v>
      </c>
      <c r="F1697" s="19"/>
      <c r="G1697" s="11" t="s">
        <v>63</v>
      </c>
      <c r="H1697" s="15" t="s">
        <v>1423</v>
      </c>
      <c r="I1697" s="11"/>
      <c r="J1697" s="11" t="s">
        <v>156</v>
      </c>
      <c r="K1697" s="11"/>
      <c r="L1697" s="11" t="s">
        <v>25</v>
      </c>
      <c r="M1697" s="11" t="s">
        <v>24</v>
      </c>
      <c r="N1697" s="10">
        <f t="shared" si="58"/>
        <v>19000000</v>
      </c>
      <c r="O1697" s="10"/>
      <c r="P1697" s="10">
        <f t="shared" si="57"/>
        <v>19000000</v>
      </c>
      <c r="Q1697" s="10"/>
      <c r="R1697" s="10"/>
      <c r="S1697" s="10"/>
      <c r="T1697" s="10"/>
      <c r="U1697" s="10"/>
      <c r="V1697" s="10">
        <v>3000000</v>
      </c>
      <c r="W1697" s="10">
        <v>8000000</v>
      </c>
      <c r="X1697" s="10">
        <v>8000000</v>
      </c>
      <c r="Y1697" s="41"/>
      <c r="Z1697" s="41"/>
      <c r="AA1697" s="41">
        <v>1</v>
      </c>
    </row>
    <row r="1698" spans="1:27" ht="143" x14ac:dyDescent="0.35">
      <c r="A1698" s="11">
        <v>1694</v>
      </c>
      <c r="B1698" s="11" t="s">
        <v>639</v>
      </c>
      <c r="C1698" s="11" t="s">
        <v>640</v>
      </c>
      <c r="D1698" s="11">
        <v>139</v>
      </c>
      <c r="E1698" s="15" t="s">
        <v>641</v>
      </c>
      <c r="F1698" s="19"/>
      <c r="G1698" s="11" t="s">
        <v>63</v>
      </c>
      <c r="H1698" s="15" t="s">
        <v>1700</v>
      </c>
      <c r="I1698" s="11"/>
      <c r="J1698" s="11" t="s">
        <v>156</v>
      </c>
      <c r="K1698" s="11"/>
      <c r="L1698" s="11" t="s">
        <v>25</v>
      </c>
      <c r="M1698" s="11" t="s">
        <v>24</v>
      </c>
      <c r="N1698" s="10">
        <f t="shared" si="58"/>
        <v>20179056</v>
      </c>
      <c r="O1698" s="10"/>
      <c r="P1698" s="10">
        <f t="shared" si="57"/>
        <v>20179056</v>
      </c>
      <c r="Q1698" s="10"/>
      <c r="R1698" s="10"/>
      <c r="S1698" s="10"/>
      <c r="T1698" s="10"/>
      <c r="U1698" s="10"/>
      <c r="V1698" s="10">
        <v>6726352</v>
      </c>
      <c r="W1698" s="10">
        <v>6726352</v>
      </c>
      <c r="X1698" s="10">
        <v>6726352</v>
      </c>
      <c r="Y1698" s="41"/>
      <c r="Z1698" s="41"/>
      <c r="AA1698" s="41">
        <v>1</v>
      </c>
    </row>
    <row r="1699" spans="1:27" ht="156" x14ac:dyDescent="0.35">
      <c r="A1699" s="11">
        <v>1695</v>
      </c>
      <c r="B1699" s="11" t="s">
        <v>639</v>
      </c>
      <c r="C1699" s="11" t="s">
        <v>645</v>
      </c>
      <c r="D1699" s="11">
        <v>158</v>
      </c>
      <c r="E1699" s="40" t="s">
        <v>1875</v>
      </c>
      <c r="F1699" s="19"/>
      <c r="G1699" s="11" t="s">
        <v>63</v>
      </c>
      <c r="H1699" s="15" t="s">
        <v>1701</v>
      </c>
      <c r="I1699" s="11"/>
      <c r="J1699" s="11" t="s">
        <v>156</v>
      </c>
      <c r="K1699" s="11"/>
      <c r="L1699" s="11" t="s">
        <v>25</v>
      </c>
      <c r="M1699" s="11" t="s">
        <v>24</v>
      </c>
      <c r="N1699" s="10">
        <f t="shared" si="58"/>
        <v>820944</v>
      </c>
      <c r="O1699" s="10"/>
      <c r="P1699" s="10">
        <f t="shared" si="57"/>
        <v>820944</v>
      </c>
      <c r="Q1699" s="10"/>
      <c r="R1699" s="10"/>
      <c r="S1699" s="10"/>
      <c r="T1699" s="10"/>
      <c r="U1699" s="10"/>
      <c r="V1699" s="10">
        <v>273648</v>
      </c>
      <c r="W1699" s="10">
        <v>273648</v>
      </c>
      <c r="X1699" s="10">
        <v>273648</v>
      </c>
      <c r="Y1699" s="41"/>
      <c r="Z1699" s="41"/>
      <c r="AA1699" s="41">
        <v>1</v>
      </c>
    </row>
    <row r="1700" spans="1:27" ht="91" x14ac:dyDescent="0.35">
      <c r="A1700" s="11">
        <v>1696</v>
      </c>
      <c r="B1700" s="27" t="s">
        <v>618</v>
      </c>
      <c r="C1700" s="27" t="s">
        <v>619</v>
      </c>
      <c r="D1700" s="11">
        <v>69</v>
      </c>
      <c r="E1700" s="28" t="s">
        <v>621</v>
      </c>
      <c r="F1700" s="19"/>
      <c r="G1700" s="11" t="s">
        <v>76</v>
      </c>
      <c r="H1700" s="15" t="s">
        <v>1702</v>
      </c>
      <c r="I1700" s="11"/>
      <c r="J1700" s="11" t="s">
        <v>156</v>
      </c>
      <c r="K1700" s="11"/>
      <c r="L1700" s="11" t="s">
        <v>25</v>
      </c>
      <c r="M1700" s="11" t="s">
        <v>24</v>
      </c>
      <c r="N1700" s="10">
        <f t="shared" si="58"/>
        <v>829392</v>
      </c>
      <c r="O1700" s="10"/>
      <c r="P1700" s="10">
        <f t="shared" si="57"/>
        <v>829392</v>
      </c>
      <c r="Q1700" s="10"/>
      <c r="R1700" s="10"/>
      <c r="S1700" s="10"/>
      <c r="T1700" s="10"/>
      <c r="U1700" s="10"/>
      <c r="V1700" s="10">
        <v>226198</v>
      </c>
      <c r="W1700" s="10">
        <v>301597</v>
      </c>
      <c r="X1700" s="10">
        <v>301597</v>
      </c>
      <c r="Y1700" s="41"/>
      <c r="Z1700" s="41"/>
      <c r="AA1700" s="41">
        <v>1</v>
      </c>
    </row>
    <row r="1701" spans="1:27" ht="143" x14ac:dyDescent="0.35">
      <c r="A1701" s="11">
        <v>1697</v>
      </c>
      <c r="B1701" s="11" t="s">
        <v>639</v>
      </c>
      <c r="C1701" s="11" t="s">
        <v>640</v>
      </c>
      <c r="D1701" s="11">
        <v>139</v>
      </c>
      <c r="E1701" s="15" t="s">
        <v>641</v>
      </c>
      <c r="F1701" s="19"/>
      <c r="G1701" s="11" t="s">
        <v>63</v>
      </c>
      <c r="H1701" s="15" t="s">
        <v>1703</v>
      </c>
      <c r="I1701" s="11"/>
      <c r="J1701" s="11" t="s">
        <v>156</v>
      </c>
      <c r="K1701" s="11"/>
      <c r="L1701" s="11" t="s">
        <v>25</v>
      </c>
      <c r="M1701" s="11" t="s">
        <v>24</v>
      </c>
      <c r="N1701" s="10">
        <f t="shared" si="58"/>
        <v>9500000</v>
      </c>
      <c r="O1701" s="10"/>
      <c r="P1701" s="10">
        <f t="shared" si="57"/>
        <v>9500000</v>
      </c>
      <c r="Q1701" s="10"/>
      <c r="R1701" s="10"/>
      <c r="S1701" s="10"/>
      <c r="T1701" s="10"/>
      <c r="U1701" s="10"/>
      <c r="V1701" s="10">
        <v>1500000</v>
      </c>
      <c r="W1701" s="10">
        <v>3500000</v>
      </c>
      <c r="X1701" s="10">
        <v>4500000</v>
      </c>
      <c r="Y1701" s="41"/>
      <c r="Z1701" s="41"/>
      <c r="AA1701" s="41">
        <v>1</v>
      </c>
    </row>
    <row r="1702" spans="1:27" ht="143" x14ac:dyDescent="0.35">
      <c r="A1702" s="11">
        <v>1698</v>
      </c>
      <c r="B1702" s="11" t="s">
        <v>639</v>
      </c>
      <c r="C1702" s="11" t="s">
        <v>640</v>
      </c>
      <c r="D1702" s="11">
        <v>139</v>
      </c>
      <c r="E1702" s="15" t="s">
        <v>641</v>
      </c>
      <c r="F1702" s="19"/>
      <c r="G1702" s="11" t="s">
        <v>63</v>
      </c>
      <c r="H1702" s="15" t="s">
        <v>1704</v>
      </c>
      <c r="I1702" s="11"/>
      <c r="J1702" s="11" t="s">
        <v>156</v>
      </c>
      <c r="K1702" s="11"/>
      <c r="L1702" s="11" t="s">
        <v>25</v>
      </c>
      <c r="M1702" s="11" t="s">
        <v>24</v>
      </c>
      <c r="N1702" s="10">
        <f t="shared" si="58"/>
        <v>36000000</v>
      </c>
      <c r="O1702" s="10"/>
      <c r="P1702" s="10">
        <f t="shared" si="57"/>
        <v>36000000</v>
      </c>
      <c r="Q1702" s="10"/>
      <c r="R1702" s="10"/>
      <c r="S1702" s="10"/>
      <c r="T1702" s="10"/>
      <c r="U1702" s="10"/>
      <c r="V1702" s="10">
        <v>7600000</v>
      </c>
      <c r="W1702" s="10">
        <v>13200000</v>
      </c>
      <c r="X1702" s="10">
        <v>15200000</v>
      </c>
      <c r="Y1702" s="41"/>
      <c r="Z1702" s="41"/>
      <c r="AA1702" s="41">
        <v>1</v>
      </c>
    </row>
    <row r="1703" spans="1:27" ht="78" x14ac:dyDescent="0.35">
      <c r="A1703" s="11">
        <v>1699</v>
      </c>
      <c r="B1703" s="11" t="s">
        <v>639</v>
      </c>
      <c r="C1703" s="11" t="s">
        <v>640</v>
      </c>
      <c r="D1703" s="11">
        <v>140</v>
      </c>
      <c r="E1703" s="15" t="s">
        <v>1093</v>
      </c>
      <c r="F1703" s="19"/>
      <c r="G1703" s="11" t="s">
        <v>63</v>
      </c>
      <c r="H1703" s="15" t="s">
        <v>1705</v>
      </c>
      <c r="I1703" s="11"/>
      <c r="J1703" s="11" t="s">
        <v>156</v>
      </c>
      <c r="K1703" s="11"/>
      <c r="L1703" s="11" t="s">
        <v>25</v>
      </c>
      <c r="M1703" s="11" t="s">
        <v>24</v>
      </c>
      <c r="N1703" s="10">
        <f t="shared" si="58"/>
        <v>26400000</v>
      </c>
      <c r="O1703" s="10"/>
      <c r="P1703" s="10">
        <f t="shared" si="57"/>
        <v>26400000</v>
      </c>
      <c r="Q1703" s="10"/>
      <c r="R1703" s="10"/>
      <c r="S1703" s="10"/>
      <c r="T1703" s="10"/>
      <c r="U1703" s="10"/>
      <c r="V1703" s="10">
        <v>8800000</v>
      </c>
      <c r="W1703" s="10">
        <v>8800000</v>
      </c>
      <c r="X1703" s="10">
        <v>8800000</v>
      </c>
      <c r="Y1703" s="41"/>
      <c r="Z1703" s="41"/>
      <c r="AA1703" s="41">
        <v>1</v>
      </c>
    </row>
    <row r="1704" spans="1:27" ht="65" x14ac:dyDescent="0.35">
      <c r="A1704" s="11">
        <v>1700</v>
      </c>
      <c r="B1704" s="11" t="s">
        <v>708</v>
      </c>
      <c r="C1704" s="11" t="s">
        <v>715</v>
      </c>
      <c r="D1704" s="11">
        <v>381</v>
      </c>
      <c r="E1704" s="15" t="s">
        <v>718</v>
      </c>
      <c r="F1704" s="19"/>
      <c r="G1704" s="11" t="s">
        <v>713</v>
      </c>
      <c r="H1704" s="15" t="s">
        <v>1706</v>
      </c>
      <c r="I1704" s="11"/>
      <c r="J1704" s="11" t="s">
        <v>156</v>
      </c>
      <c r="K1704" s="11"/>
      <c r="L1704" s="11" t="s">
        <v>25</v>
      </c>
      <c r="M1704" s="11" t="s">
        <v>24</v>
      </c>
      <c r="N1704" s="10">
        <f t="shared" si="58"/>
        <v>16800000</v>
      </c>
      <c r="O1704" s="10"/>
      <c r="P1704" s="10">
        <f t="shared" si="57"/>
        <v>16800000</v>
      </c>
      <c r="Q1704" s="10"/>
      <c r="R1704" s="10"/>
      <c r="S1704" s="10"/>
      <c r="T1704" s="10"/>
      <c r="U1704" s="10"/>
      <c r="V1704" s="10">
        <v>5600000</v>
      </c>
      <c r="W1704" s="10">
        <v>5600000</v>
      </c>
      <c r="X1704" s="10">
        <v>5600000</v>
      </c>
      <c r="Y1704" s="41"/>
      <c r="Z1704" s="41"/>
      <c r="AA1704" s="41">
        <v>1</v>
      </c>
    </row>
    <row r="1705" spans="1:27" x14ac:dyDescent="0.35">
      <c r="A1705" s="11">
        <v>1701</v>
      </c>
      <c r="B1705" s="11"/>
      <c r="C1705" s="11"/>
      <c r="D1705" s="11">
        <v>610</v>
      </c>
      <c r="E1705" s="19"/>
      <c r="F1705" s="19"/>
      <c r="G1705" s="11"/>
      <c r="H1705" s="15" t="s">
        <v>1707</v>
      </c>
      <c r="I1705" s="11"/>
      <c r="J1705" s="11" t="s">
        <v>156</v>
      </c>
      <c r="K1705" s="11"/>
      <c r="L1705" s="11" t="s">
        <v>25</v>
      </c>
      <c r="M1705" s="11" t="s">
        <v>24</v>
      </c>
      <c r="N1705" s="10">
        <f t="shared" si="58"/>
        <v>1232024</v>
      </c>
      <c r="O1705" s="10"/>
      <c r="P1705" s="10">
        <f t="shared" si="57"/>
        <v>1232024</v>
      </c>
      <c r="Q1705" s="10"/>
      <c r="R1705" s="10"/>
      <c r="S1705" s="10"/>
      <c r="T1705" s="10"/>
      <c r="U1705" s="10"/>
      <c r="V1705" s="10">
        <v>366276</v>
      </c>
      <c r="W1705" s="10">
        <v>432874</v>
      </c>
      <c r="X1705" s="10">
        <v>432874</v>
      </c>
      <c r="Y1705" s="41"/>
      <c r="Z1705" s="41"/>
      <c r="AA1705" s="41">
        <v>1</v>
      </c>
    </row>
    <row r="1706" spans="1:27" x14ac:dyDescent="0.35">
      <c r="A1706" s="11">
        <v>1702</v>
      </c>
      <c r="B1706" s="11"/>
      <c r="C1706" s="11"/>
      <c r="D1706" s="11">
        <v>610</v>
      </c>
      <c r="E1706" s="19"/>
      <c r="F1706" s="19"/>
      <c r="G1706" s="11"/>
      <c r="H1706" s="15" t="s">
        <v>1676</v>
      </c>
      <c r="I1706" s="11"/>
      <c r="J1706" s="11" t="s">
        <v>166</v>
      </c>
      <c r="K1706" s="11"/>
      <c r="L1706" s="11" t="s">
        <v>25</v>
      </c>
      <c r="M1706" s="11" t="s">
        <v>24</v>
      </c>
      <c r="N1706" s="10">
        <f t="shared" si="58"/>
        <v>4215075</v>
      </c>
      <c r="O1706" s="10"/>
      <c r="P1706" s="10">
        <f t="shared" si="57"/>
        <v>4215075</v>
      </c>
      <c r="Q1706" s="10"/>
      <c r="R1706" s="10"/>
      <c r="S1706" s="10"/>
      <c r="T1706" s="10"/>
      <c r="U1706" s="10"/>
      <c r="V1706" s="10">
        <v>1149567</v>
      </c>
      <c r="W1706" s="10">
        <v>1532754</v>
      </c>
      <c r="X1706" s="10">
        <v>1532754</v>
      </c>
      <c r="Y1706" s="41"/>
      <c r="Z1706" s="41"/>
      <c r="AA1706" s="41">
        <v>1</v>
      </c>
    </row>
    <row r="1707" spans="1:27" ht="117" x14ac:dyDescent="0.35">
      <c r="A1707" s="11">
        <v>1703</v>
      </c>
      <c r="B1707" s="16" t="s">
        <v>672</v>
      </c>
      <c r="C1707" s="16" t="s">
        <v>695</v>
      </c>
      <c r="D1707" s="11">
        <v>312</v>
      </c>
      <c r="E1707" s="18" t="s">
        <v>1857</v>
      </c>
      <c r="F1707" s="19"/>
      <c r="G1707" s="11" t="s">
        <v>179</v>
      </c>
      <c r="H1707" s="15" t="s">
        <v>992</v>
      </c>
      <c r="I1707" s="11"/>
      <c r="J1707" s="11" t="s">
        <v>179</v>
      </c>
      <c r="K1707" s="11"/>
      <c r="L1707" s="11" t="s">
        <v>25</v>
      </c>
      <c r="M1707" s="11" t="s">
        <v>24</v>
      </c>
      <c r="N1707" s="10">
        <f t="shared" si="58"/>
        <v>55148259</v>
      </c>
      <c r="O1707" s="10"/>
      <c r="P1707" s="10">
        <f t="shared" si="57"/>
        <v>55148259</v>
      </c>
      <c r="Q1707" s="10"/>
      <c r="R1707" s="10"/>
      <c r="S1707" s="10"/>
      <c r="T1707" s="10"/>
      <c r="U1707" s="10"/>
      <c r="V1707" s="10">
        <v>18382753</v>
      </c>
      <c r="W1707" s="10">
        <v>18382753</v>
      </c>
      <c r="X1707" s="10">
        <v>18382753</v>
      </c>
      <c r="Y1707" s="41"/>
      <c r="Z1707" s="41"/>
      <c r="AA1707" s="41">
        <v>1</v>
      </c>
    </row>
    <row r="1708" spans="1:27" ht="117" x14ac:dyDescent="0.35">
      <c r="A1708" s="11">
        <v>1704</v>
      </c>
      <c r="B1708" s="16" t="s">
        <v>672</v>
      </c>
      <c r="C1708" s="16" t="s">
        <v>695</v>
      </c>
      <c r="D1708" s="11">
        <v>312</v>
      </c>
      <c r="E1708" s="18" t="s">
        <v>1857</v>
      </c>
      <c r="F1708" s="19"/>
      <c r="G1708" s="11" t="s">
        <v>179</v>
      </c>
      <c r="H1708" s="15" t="s">
        <v>1708</v>
      </c>
      <c r="I1708" s="11"/>
      <c r="J1708" s="11" t="s">
        <v>179</v>
      </c>
      <c r="K1708" s="11"/>
      <c r="L1708" s="11" t="s">
        <v>25</v>
      </c>
      <c r="M1708" s="11" t="s">
        <v>24</v>
      </c>
      <c r="N1708" s="10">
        <f t="shared" si="58"/>
        <v>9996006</v>
      </c>
      <c r="O1708" s="10"/>
      <c r="P1708" s="10">
        <f t="shared" si="57"/>
        <v>9996006</v>
      </c>
      <c r="Q1708" s="10"/>
      <c r="R1708" s="10"/>
      <c r="S1708" s="10"/>
      <c r="T1708" s="10"/>
      <c r="U1708" s="10"/>
      <c r="V1708" s="10">
        <v>2383000</v>
      </c>
      <c r="W1708" s="10">
        <v>3805500</v>
      </c>
      <c r="X1708" s="10">
        <v>3807506</v>
      </c>
      <c r="Y1708" s="41"/>
      <c r="Z1708" s="41"/>
      <c r="AA1708" s="41">
        <v>1</v>
      </c>
    </row>
    <row r="1709" spans="1:27" ht="117" x14ac:dyDescent="0.35">
      <c r="A1709" s="11">
        <v>1705</v>
      </c>
      <c r="B1709" s="16" t="s">
        <v>672</v>
      </c>
      <c r="C1709" s="16" t="s">
        <v>695</v>
      </c>
      <c r="D1709" s="11">
        <v>312</v>
      </c>
      <c r="E1709" s="18" t="s">
        <v>1857</v>
      </c>
      <c r="F1709" s="19"/>
      <c r="G1709" s="11" t="s">
        <v>179</v>
      </c>
      <c r="H1709" s="15" t="s">
        <v>993</v>
      </c>
      <c r="I1709" s="11"/>
      <c r="J1709" s="11" t="s">
        <v>179</v>
      </c>
      <c r="K1709" s="11"/>
      <c r="L1709" s="11" t="s">
        <v>25</v>
      </c>
      <c r="M1709" s="11" t="s">
        <v>24</v>
      </c>
      <c r="N1709" s="10">
        <f t="shared" si="58"/>
        <v>30000000</v>
      </c>
      <c r="O1709" s="10"/>
      <c r="P1709" s="10">
        <f t="shared" si="57"/>
        <v>30000000</v>
      </c>
      <c r="Q1709" s="10"/>
      <c r="R1709" s="10"/>
      <c r="S1709" s="10"/>
      <c r="T1709" s="10"/>
      <c r="U1709" s="10"/>
      <c r="V1709" s="10">
        <v>10000000</v>
      </c>
      <c r="W1709" s="10">
        <v>10000000</v>
      </c>
      <c r="X1709" s="10">
        <v>10000000</v>
      </c>
      <c r="Y1709" s="41"/>
      <c r="Z1709" s="41"/>
      <c r="AA1709" s="41">
        <v>1</v>
      </c>
    </row>
    <row r="1710" spans="1:27" ht="117" x14ac:dyDescent="0.35">
      <c r="A1710" s="11">
        <v>1706</v>
      </c>
      <c r="B1710" s="16" t="s">
        <v>672</v>
      </c>
      <c r="C1710" s="16" t="s">
        <v>695</v>
      </c>
      <c r="D1710" s="11">
        <v>312</v>
      </c>
      <c r="E1710" s="18" t="s">
        <v>1857</v>
      </c>
      <c r="F1710" s="19"/>
      <c r="G1710" s="11" t="s">
        <v>179</v>
      </c>
      <c r="H1710" s="15" t="s">
        <v>1709</v>
      </c>
      <c r="I1710" s="11"/>
      <c r="J1710" s="11" t="s">
        <v>179</v>
      </c>
      <c r="K1710" s="11"/>
      <c r="L1710" s="11" t="s">
        <v>25</v>
      </c>
      <c r="M1710" s="11" t="s">
        <v>24</v>
      </c>
      <c r="N1710" s="10">
        <f t="shared" si="58"/>
        <v>43500000</v>
      </c>
      <c r="O1710" s="10"/>
      <c r="P1710" s="10">
        <f t="shared" si="57"/>
        <v>43500000</v>
      </c>
      <c r="Q1710" s="10"/>
      <c r="R1710" s="10"/>
      <c r="S1710" s="10"/>
      <c r="T1710" s="10"/>
      <c r="U1710" s="10"/>
      <c r="V1710" s="10">
        <v>11500000</v>
      </c>
      <c r="W1710" s="10">
        <v>15000000</v>
      </c>
      <c r="X1710" s="10">
        <v>17000000</v>
      </c>
      <c r="Y1710" s="41"/>
      <c r="Z1710" s="41"/>
      <c r="AA1710" s="41">
        <v>1</v>
      </c>
    </row>
    <row r="1711" spans="1:27" ht="78" x14ac:dyDescent="0.35">
      <c r="A1711" s="11">
        <v>1707</v>
      </c>
      <c r="B1711" s="11" t="s">
        <v>723</v>
      </c>
      <c r="C1711" s="11" t="s">
        <v>724</v>
      </c>
      <c r="D1711" s="11">
        <v>410</v>
      </c>
      <c r="E1711" s="15" t="s">
        <v>730</v>
      </c>
      <c r="F1711" s="19"/>
      <c r="G1711" s="11" t="s">
        <v>731</v>
      </c>
      <c r="H1711" s="15" t="s">
        <v>1710</v>
      </c>
      <c r="I1711" s="11"/>
      <c r="J1711" s="11" t="s">
        <v>179</v>
      </c>
      <c r="K1711" s="11"/>
      <c r="L1711" s="11" t="s">
        <v>25</v>
      </c>
      <c r="M1711" s="11" t="s">
        <v>24</v>
      </c>
      <c r="N1711" s="10">
        <f t="shared" si="58"/>
        <v>358996</v>
      </c>
      <c r="O1711" s="10"/>
      <c r="P1711" s="10">
        <f t="shared" si="57"/>
        <v>358996</v>
      </c>
      <c r="Q1711" s="10"/>
      <c r="R1711" s="10"/>
      <c r="S1711" s="10"/>
      <c r="T1711" s="10"/>
      <c r="U1711" s="10"/>
      <c r="V1711" s="10">
        <v>358996</v>
      </c>
      <c r="W1711" s="10"/>
      <c r="X1711" s="10"/>
      <c r="Y1711" s="41"/>
      <c r="Z1711" s="41"/>
      <c r="AA1711" s="41">
        <v>1</v>
      </c>
    </row>
    <row r="1712" spans="1:27" ht="91" x14ac:dyDescent="0.35">
      <c r="A1712" s="11">
        <v>1708</v>
      </c>
      <c r="B1712" s="16" t="s">
        <v>672</v>
      </c>
      <c r="C1712" s="16" t="s">
        <v>695</v>
      </c>
      <c r="D1712" s="11">
        <v>313</v>
      </c>
      <c r="E1712" s="18" t="s">
        <v>1866</v>
      </c>
      <c r="F1712" s="19"/>
      <c r="G1712" s="11" t="s">
        <v>179</v>
      </c>
      <c r="H1712" s="15" t="s">
        <v>1711</v>
      </c>
      <c r="I1712" s="11"/>
      <c r="J1712" s="11" t="s">
        <v>179</v>
      </c>
      <c r="K1712" s="11"/>
      <c r="L1712" s="11" t="s">
        <v>25</v>
      </c>
      <c r="M1712" s="11" t="s">
        <v>24</v>
      </c>
      <c r="N1712" s="10">
        <f t="shared" si="58"/>
        <v>23000000</v>
      </c>
      <c r="O1712" s="10"/>
      <c r="P1712" s="10">
        <f t="shared" si="57"/>
        <v>23000000</v>
      </c>
      <c r="Q1712" s="10"/>
      <c r="R1712" s="10"/>
      <c r="S1712" s="10"/>
      <c r="T1712" s="10"/>
      <c r="U1712" s="10"/>
      <c r="V1712" s="10"/>
      <c r="W1712" s="10">
        <v>23000000</v>
      </c>
      <c r="X1712" s="10"/>
      <c r="Y1712" s="41"/>
      <c r="Z1712" s="41"/>
      <c r="AA1712" s="41">
        <v>1</v>
      </c>
    </row>
    <row r="1713" spans="1:27" ht="117" x14ac:dyDescent="0.35">
      <c r="A1713" s="11">
        <v>1709</v>
      </c>
      <c r="B1713" s="16" t="s">
        <v>672</v>
      </c>
      <c r="C1713" s="16" t="s">
        <v>695</v>
      </c>
      <c r="D1713" s="11">
        <v>312</v>
      </c>
      <c r="E1713" s="18" t="s">
        <v>1857</v>
      </c>
      <c r="F1713" s="19"/>
      <c r="G1713" s="11" t="s">
        <v>179</v>
      </c>
      <c r="H1713" s="15" t="s">
        <v>1712</v>
      </c>
      <c r="I1713" s="11"/>
      <c r="J1713" s="11" t="s">
        <v>179</v>
      </c>
      <c r="K1713" s="11"/>
      <c r="L1713" s="11" t="s">
        <v>25</v>
      </c>
      <c r="M1713" s="11" t="s">
        <v>24</v>
      </c>
      <c r="N1713" s="10">
        <f t="shared" si="58"/>
        <v>106000</v>
      </c>
      <c r="O1713" s="10"/>
      <c r="P1713" s="10">
        <f t="shared" si="57"/>
        <v>106000</v>
      </c>
      <c r="Q1713" s="10"/>
      <c r="R1713" s="10"/>
      <c r="S1713" s="10"/>
      <c r="T1713" s="10"/>
      <c r="U1713" s="10"/>
      <c r="V1713" s="10">
        <v>106000</v>
      </c>
      <c r="W1713" s="10"/>
      <c r="X1713" s="10"/>
      <c r="Y1713" s="41"/>
      <c r="Z1713" s="41"/>
      <c r="AA1713" s="41">
        <v>1</v>
      </c>
    </row>
    <row r="1714" spans="1:27" ht="78" x14ac:dyDescent="0.35">
      <c r="A1714" s="11">
        <v>1710</v>
      </c>
      <c r="B1714" s="11" t="s">
        <v>723</v>
      </c>
      <c r="C1714" s="11" t="s">
        <v>724</v>
      </c>
      <c r="D1714" s="11">
        <v>410</v>
      </c>
      <c r="E1714" s="15" t="s">
        <v>730</v>
      </c>
      <c r="F1714" s="19"/>
      <c r="G1714" s="11" t="s">
        <v>731</v>
      </c>
      <c r="H1714" s="15" t="s">
        <v>1713</v>
      </c>
      <c r="I1714" s="11"/>
      <c r="J1714" s="11" t="s">
        <v>179</v>
      </c>
      <c r="K1714" s="11"/>
      <c r="L1714" s="11" t="s">
        <v>25</v>
      </c>
      <c r="M1714" s="11" t="s">
        <v>24</v>
      </c>
      <c r="N1714" s="10">
        <f t="shared" si="58"/>
        <v>194047</v>
      </c>
      <c r="O1714" s="10"/>
      <c r="P1714" s="10">
        <f t="shared" si="57"/>
        <v>194047</v>
      </c>
      <c r="Q1714" s="10"/>
      <c r="R1714" s="10"/>
      <c r="S1714" s="10"/>
      <c r="T1714" s="10"/>
      <c r="U1714" s="10"/>
      <c r="V1714" s="10">
        <v>194047</v>
      </c>
      <c r="W1714" s="10"/>
      <c r="X1714" s="10"/>
      <c r="Y1714" s="41"/>
      <c r="Z1714" s="41"/>
      <c r="AA1714" s="41">
        <v>1</v>
      </c>
    </row>
    <row r="1715" spans="1:27" x14ac:dyDescent="0.35">
      <c r="A1715" s="11">
        <v>1711</v>
      </c>
      <c r="B1715" s="11"/>
      <c r="C1715" s="11"/>
      <c r="D1715" s="11">
        <v>610</v>
      </c>
      <c r="E1715" s="19"/>
      <c r="F1715" s="19"/>
      <c r="G1715" s="11"/>
      <c r="H1715" s="15" t="s">
        <v>1676</v>
      </c>
      <c r="I1715" s="11"/>
      <c r="J1715" s="11" t="s">
        <v>179</v>
      </c>
      <c r="K1715" s="11"/>
      <c r="L1715" s="11" t="s">
        <v>25</v>
      </c>
      <c r="M1715" s="11" t="s">
        <v>24</v>
      </c>
      <c r="N1715" s="10">
        <f t="shared" si="58"/>
        <v>294916</v>
      </c>
      <c r="O1715" s="10"/>
      <c r="P1715" s="10">
        <f t="shared" si="57"/>
        <v>294916</v>
      </c>
      <c r="Q1715" s="10"/>
      <c r="R1715" s="10"/>
      <c r="S1715" s="10"/>
      <c r="T1715" s="10"/>
      <c r="U1715" s="10"/>
      <c r="V1715" s="10">
        <v>80432</v>
      </c>
      <c r="W1715" s="10">
        <v>107242</v>
      </c>
      <c r="X1715" s="10">
        <v>107242</v>
      </c>
      <c r="Y1715" s="41"/>
      <c r="Z1715" s="41"/>
      <c r="AA1715" s="41">
        <v>1</v>
      </c>
    </row>
    <row r="1716" spans="1:27" ht="65" x14ac:dyDescent="0.35">
      <c r="A1716" s="11">
        <v>1712</v>
      </c>
      <c r="B1716" s="11" t="s">
        <v>618</v>
      </c>
      <c r="C1716" s="11" t="s">
        <v>633</v>
      </c>
      <c r="D1716" s="11">
        <v>120</v>
      </c>
      <c r="E1716" s="15" t="s">
        <v>1094</v>
      </c>
      <c r="F1716" s="19"/>
      <c r="G1716" s="11" t="s">
        <v>635</v>
      </c>
      <c r="H1716" s="15" t="s">
        <v>1714</v>
      </c>
      <c r="I1716" s="11"/>
      <c r="J1716" s="11" t="s">
        <v>66</v>
      </c>
      <c r="K1716" s="11"/>
      <c r="L1716" s="11" t="s">
        <v>25</v>
      </c>
      <c r="M1716" s="11" t="s">
        <v>24</v>
      </c>
      <c r="N1716" s="10">
        <f t="shared" si="58"/>
        <v>17341518</v>
      </c>
      <c r="O1716" s="10"/>
      <c r="P1716" s="10">
        <f t="shared" si="57"/>
        <v>17341518</v>
      </c>
      <c r="Q1716" s="10"/>
      <c r="R1716" s="10"/>
      <c r="S1716" s="10"/>
      <c r="T1716" s="10"/>
      <c r="U1716" s="10"/>
      <c r="V1716" s="10">
        <v>1741518</v>
      </c>
      <c r="W1716" s="10">
        <v>7700000</v>
      </c>
      <c r="X1716" s="10">
        <v>7900000</v>
      </c>
      <c r="Y1716" s="41"/>
      <c r="Z1716" s="41"/>
      <c r="AA1716" s="41">
        <v>1</v>
      </c>
    </row>
    <row r="1717" spans="1:27" ht="65" x14ac:dyDescent="0.35">
      <c r="A1717" s="11">
        <v>1713</v>
      </c>
      <c r="B1717" s="27" t="s">
        <v>618</v>
      </c>
      <c r="C1717" s="11" t="s">
        <v>633</v>
      </c>
      <c r="D1717" s="11">
        <v>117</v>
      </c>
      <c r="E1717" s="28" t="s">
        <v>634</v>
      </c>
      <c r="F1717" s="19"/>
      <c r="G1717" s="11" t="s">
        <v>635</v>
      </c>
      <c r="H1717" s="15" t="s">
        <v>1715</v>
      </c>
      <c r="I1717" s="11"/>
      <c r="J1717" s="11" t="s">
        <v>66</v>
      </c>
      <c r="K1717" s="11"/>
      <c r="L1717" s="11" t="s">
        <v>25</v>
      </c>
      <c r="M1717" s="11" t="s">
        <v>24</v>
      </c>
      <c r="N1717" s="10">
        <f t="shared" si="58"/>
        <v>1600794</v>
      </c>
      <c r="O1717" s="10"/>
      <c r="P1717" s="10">
        <f t="shared" si="57"/>
        <v>1600794</v>
      </c>
      <c r="Q1717" s="10"/>
      <c r="R1717" s="10"/>
      <c r="S1717" s="10"/>
      <c r="T1717" s="10"/>
      <c r="U1717" s="10"/>
      <c r="V1717" s="10">
        <v>408698</v>
      </c>
      <c r="W1717" s="10">
        <v>596048</v>
      </c>
      <c r="X1717" s="10">
        <v>596048</v>
      </c>
      <c r="Y1717" s="41"/>
      <c r="Z1717" s="41"/>
      <c r="AA1717" s="41">
        <v>1</v>
      </c>
    </row>
    <row r="1718" spans="1:27" ht="52" x14ac:dyDescent="0.35">
      <c r="A1718" s="11">
        <v>1714</v>
      </c>
      <c r="B1718" s="11" t="s">
        <v>618</v>
      </c>
      <c r="C1718" s="11" t="s">
        <v>623</v>
      </c>
      <c r="D1718" s="11">
        <v>87</v>
      </c>
      <c r="E1718" s="15" t="s">
        <v>1097</v>
      </c>
      <c r="F1718" s="19"/>
      <c r="G1718" s="11" t="s">
        <v>1096</v>
      </c>
      <c r="H1718" s="15" t="s">
        <v>1716</v>
      </c>
      <c r="I1718" s="11"/>
      <c r="J1718" s="11" t="s">
        <v>66</v>
      </c>
      <c r="K1718" s="11"/>
      <c r="L1718" s="11" t="s">
        <v>25</v>
      </c>
      <c r="M1718" s="11" t="s">
        <v>24</v>
      </c>
      <c r="N1718" s="10">
        <f t="shared" si="58"/>
        <v>1500000</v>
      </c>
      <c r="O1718" s="10"/>
      <c r="P1718" s="10">
        <f t="shared" si="57"/>
        <v>1500000</v>
      </c>
      <c r="Q1718" s="10"/>
      <c r="R1718" s="10"/>
      <c r="S1718" s="10"/>
      <c r="T1718" s="10"/>
      <c r="U1718" s="10"/>
      <c r="V1718" s="10">
        <v>500000</v>
      </c>
      <c r="W1718" s="10">
        <v>500000</v>
      </c>
      <c r="X1718" s="10">
        <v>500000</v>
      </c>
      <c r="Y1718" s="41"/>
      <c r="Z1718" s="41"/>
      <c r="AA1718" s="41">
        <v>1</v>
      </c>
    </row>
    <row r="1719" spans="1:27" ht="65" x14ac:dyDescent="0.35">
      <c r="A1719" s="11">
        <v>1715</v>
      </c>
      <c r="B1719" s="27" t="s">
        <v>618</v>
      </c>
      <c r="C1719" s="11" t="s">
        <v>633</v>
      </c>
      <c r="D1719" s="11">
        <v>117</v>
      </c>
      <c r="E1719" s="28" t="s">
        <v>634</v>
      </c>
      <c r="F1719" s="19"/>
      <c r="G1719" s="11" t="s">
        <v>635</v>
      </c>
      <c r="H1719" s="15" t="s">
        <v>1717</v>
      </c>
      <c r="I1719" s="11"/>
      <c r="J1719" s="11" t="s">
        <v>66</v>
      </c>
      <c r="K1719" s="11"/>
      <c r="L1719" s="11" t="s">
        <v>25</v>
      </c>
      <c r="M1719" s="11" t="s">
        <v>24</v>
      </c>
      <c r="N1719" s="10">
        <f t="shared" si="58"/>
        <v>14400000</v>
      </c>
      <c r="O1719" s="10"/>
      <c r="P1719" s="10">
        <f t="shared" si="57"/>
        <v>14400000</v>
      </c>
      <c r="Q1719" s="10"/>
      <c r="R1719" s="10"/>
      <c r="S1719" s="10"/>
      <c r="T1719" s="10"/>
      <c r="U1719" s="10"/>
      <c r="V1719" s="10">
        <v>4400000</v>
      </c>
      <c r="W1719" s="10">
        <v>5000000</v>
      </c>
      <c r="X1719" s="10">
        <v>5000000</v>
      </c>
      <c r="Y1719" s="41"/>
      <c r="Z1719" s="41"/>
      <c r="AA1719" s="41">
        <v>1</v>
      </c>
    </row>
    <row r="1720" spans="1:27" ht="65" x14ac:dyDescent="0.35">
      <c r="A1720" s="11">
        <v>1716</v>
      </c>
      <c r="B1720" s="27" t="s">
        <v>618</v>
      </c>
      <c r="C1720" s="11" t="s">
        <v>633</v>
      </c>
      <c r="D1720" s="11">
        <v>117</v>
      </c>
      <c r="E1720" s="28" t="s">
        <v>634</v>
      </c>
      <c r="F1720" s="19"/>
      <c r="G1720" s="11" t="s">
        <v>635</v>
      </c>
      <c r="H1720" s="15" t="s">
        <v>1718</v>
      </c>
      <c r="I1720" s="11"/>
      <c r="J1720" s="11" t="s">
        <v>66</v>
      </c>
      <c r="K1720" s="11"/>
      <c r="L1720" s="11" t="s">
        <v>25</v>
      </c>
      <c r="M1720" s="11" t="s">
        <v>24</v>
      </c>
      <c r="N1720" s="10">
        <f t="shared" si="58"/>
        <v>7500000</v>
      </c>
      <c r="O1720" s="10"/>
      <c r="P1720" s="10">
        <f t="shared" si="57"/>
        <v>7500000</v>
      </c>
      <c r="Q1720" s="10"/>
      <c r="R1720" s="10"/>
      <c r="S1720" s="10"/>
      <c r="T1720" s="10"/>
      <c r="U1720" s="10"/>
      <c r="V1720" s="10">
        <v>2500000</v>
      </c>
      <c r="W1720" s="10">
        <v>2500000</v>
      </c>
      <c r="X1720" s="10">
        <v>2500000</v>
      </c>
      <c r="Y1720" s="41"/>
      <c r="Z1720" s="41"/>
      <c r="AA1720" s="41">
        <v>1</v>
      </c>
    </row>
    <row r="1721" spans="1:27" ht="65" x14ac:dyDescent="0.35">
      <c r="A1721" s="11">
        <v>1717</v>
      </c>
      <c r="B1721" s="27" t="s">
        <v>618</v>
      </c>
      <c r="C1721" s="11" t="s">
        <v>633</v>
      </c>
      <c r="D1721" s="11">
        <v>119</v>
      </c>
      <c r="E1721" s="15" t="s">
        <v>637</v>
      </c>
      <c r="F1721" s="19"/>
      <c r="G1721" s="11" t="s">
        <v>66</v>
      </c>
      <c r="H1721" s="15" t="s">
        <v>1719</v>
      </c>
      <c r="I1721" s="11"/>
      <c r="J1721" s="11" t="s">
        <v>66</v>
      </c>
      <c r="K1721" s="11"/>
      <c r="L1721" s="11" t="s">
        <v>25</v>
      </c>
      <c r="M1721" s="11" t="s">
        <v>24</v>
      </c>
      <c r="N1721" s="10">
        <f t="shared" si="58"/>
        <v>14154516</v>
      </c>
      <c r="O1721" s="10"/>
      <c r="P1721" s="10">
        <f t="shared" si="57"/>
        <v>14154516</v>
      </c>
      <c r="Q1721" s="10"/>
      <c r="R1721" s="10"/>
      <c r="S1721" s="10"/>
      <c r="T1721" s="10"/>
      <c r="U1721" s="10"/>
      <c r="V1721" s="10">
        <v>4718172</v>
      </c>
      <c r="W1721" s="10">
        <v>4718172</v>
      </c>
      <c r="X1721" s="10">
        <v>4718172</v>
      </c>
      <c r="Y1721" s="41"/>
      <c r="Z1721" s="41"/>
      <c r="AA1721" s="41">
        <v>1</v>
      </c>
    </row>
    <row r="1722" spans="1:27" ht="65" x14ac:dyDescent="0.35">
      <c r="A1722" s="11">
        <v>1718</v>
      </c>
      <c r="B1722" s="27" t="s">
        <v>618</v>
      </c>
      <c r="C1722" s="11" t="s">
        <v>633</v>
      </c>
      <c r="D1722" s="11">
        <v>117</v>
      </c>
      <c r="E1722" s="28" t="s">
        <v>634</v>
      </c>
      <c r="F1722" s="19"/>
      <c r="G1722" s="11" t="s">
        <v>635</v>
      </c>
      <c r="H1722" s="15" t="s">
        <v>1720</v>
      </c>
      <c r="I1722" s="11"/>
      <c r="J1722" s="11" t="s">
        <v>66</v>
      </c>
      <c r="K1722" s="11"/>
      <c r="L1722" s="11" t="s">
        <v>25</v>
      </c>
      <c r="M1722" s="11" t="s">
        <v>24</v>
      </c>
      <c r="N1722" s="10">
        <f t="shared" si="58"/>
        <v>4925698</v>
      </c>
      <c r="O1722" s="10"/>
      <c r="P1722" s="10">
        <f t="shared" si="57"/>
        <v>4925698</v>
      </c>
      <c r="Q1722" s="10"/>
      <c r="R1722" s="10"/>
      <c r="S1722" s="10"/>
      <c r="T1722" s="10"/>
      <c r="U1722" s="10"/>
      <c r="V1722" s="10">
        <v>917492</v>
      </c>
      <c r="W1722" s="10">
        <v>1955210</v>
      </c>
      <c r="X1722" s="10">
        <v>2052996</v>
      </c>
      <c r="Y1722" s="41"/>
      <c r="Z1722" s="41"/>
      <c r="AA1722" s="41">
        <v>1</v>
      </c>
    </row>
    <row r="1723" spans="1:27" ht="65" x14ac:dyDescent="0.35">
      <c r="A1723" s="11">
        <v>1719</v>
      </c>
      <c r="B1723" s="27" t="s">
        <v>618</v>
      </c>
      <c r="C1723" s="11" t="s">
        <v>633</v>
      </c>
      <c r="D1723" s="11">
        <v>119</v>
      </c>
      <c r="E1723" s="15" t="s">
        <v>637</v>
      </c>
      <c r="F1723" s="19"/>
      <c r="G1723" s="11" t="s">
        <v>66</v>
      </c>
      <c r="H1723" s="15" t="s">
        <v>1721</v>
      </c>
      <c r="I1723" s="11"/>
      <c r="J1723" s="11" t="s">
        <v>66</v>
      </c>
      <c r="K1723" s="11"/>
      <c r="L1723" s="11" t="s">
        <v>25</v>
      </c>
      <c r="M1723" s="11" t="s">
        <v>24</v>
      </c>
      <c r="N1723" s="10">
        <f t="shared" si="58"/>
        <v>27150</v>
      </c>
      <c r="O1723" s="10"/>
      <c r="P1723" s="10">
        <f t="shared" si="57"/>
        <v>27150</v>
      </c>
      <c r="Q1723" s="10"/>
      <c r="R1723" s="10"/>
      <c r="S1723" s="10"/>
      <c r="T1723" s="10"/>
      <c r="U1723" s="10"/>
      <c r="V1723" s="10">
        <v>27150</v>
      </c>
      <c r="W1723" s="10"/>
      <c r="X1723" s="10"/>
      <c r="Y1723" s="41"/>
      <c r="Z1723" s="41"/>
      <c r="AA1723" s="41">
        <v>1</v>
      </c>
    </row>
    <row r="1724" spans="1:27" ht="65" x14ac:dyDescent="0.35">
      <c r="A1724" s="11">
        <v>1720</v>
      </c>
      <c r="B1724" s="11" t="s">
        <v>618</v>
      </c>
      <c r="C1724" s="11" t="s">
        <v>633</v>
      </c>
      <c r="D1724" s="11">
        <v>121</v>
      </c>
      <c r="E1724" s="15" t="s">
        <v>638</v>
      </c>
      <c r="F1724" s="19"/>
      <c r="G1724" s="11" t="s">
        <v>632</v>
      </c>
      <c r="H1724" s="15" t="s">
        <v>1722</v>
      </c>
      <c r="I1724" s="11"/>
      <c r="J1724" s="11" t="s">
        <v>66</v>
      </c>
      <c r="K1724" s="11"/>
      <c r="L1724" s="11" t="s">
        <v>25</v>
      </c>
      <c r="M1724" s="11" t="s">
        <v>24</v>
      </c>
      <c r="N1724" s="10">
        <f t="shared" si="58"/>
        <v>7408165</v>
      </c>
      <c r="O1724" s="10"/>
      <c r="P1724" s="10">
        <f t="shared" si="57"/>
        <v>7408165</v>
      </c>
      <c r="Q1724" s="10"/>
      <c r="R1724" s="10"/>
      <c r="S1724" s="10"/>
      <c r="T1724" s="10"/>
      <c r="U1724" s="10"/>
      <c r="V1724" s="10">
        <v>1481633</v>
      </c>
      <c r="W1724" s="10">
        <v>2963266</v>
      </c>
      <c r="X1724" s="10">
        <v>2963266</v>
      </c>
      <c r="Y1724" s="41"/>
      <c r="Z1724" s="41"/>
      <c r="AA1724" s="41">
        <v>1</v>
      </c>
    </row>
    <row r="1725" spans="1:27" ht="65" x14ac:dyDescent="0.35">
      <c r="A1725" s="11">
        <v>1721</v>
      </c>
      <c r="B1725" s="11" t="s">
        <v>618</v>
      </c>
      <c r="C1725" s="11" t="s">
        <v>633</v>
      </c>
      <c r="D1725" s="11">
        <v>121</v>
      </c>
      <c r="E1725" s="15" t="s">
        <v>638</v>
      </c>
      <c r="F1725" s="19"/>
      <c r="G1725" s="11" t="s">
        <v>632</v>
      </c>
      <c r="H1725" s="15" t="s">
        <v>1723</v>
      </c>
      <c r="I1725" s="11"/>
      <c r="J1725" s="11" t="s">
        <v>66</v>
      </c>
      <c r="K1725" s="11"/>
      <c r="L1725" s="11" t="s">
        <v>25</v>
      </c>
      <c r="M1725" s="11" t="s">
        <v>24</v>
      </c>
      <c r="N1725" s="10">
        <f t="shared" si="58"/>
        <v>28082060</v>
      </c>
      <c r="O1725" s="10"/>
      <c r="P1725" s="10">
        <f t="shared" si="57"/>
        <v>28082060</v>
      </c>
      <c r="Q1725" s="10"/>
      <c r="R1725" s="10"/>
      <c r="S1725" s="10"/>
      <c r="T1725" s="10"/>
      <c r="U1725" s="10"/>
      <c r="V1725" s="10">
        <v>5616412</v>
      </c>
      <c r="W1725" s="10">
        <v>11232824</v>
      </c>
      <c r="X1725" s="10">
        <v>11232824</v>
      </c>
      <c r="Y1725" s="41"/>
      <c r="Z1725" s="41"/>
      <c r="AA1725" s="41">
        <v>1</v>
      </c>
    </row>
    <row r="1726" spans="1:27" ht="65" x14ac:dyDescent="0.35">
      <c r="A1726" s="11">
        <v>1722</v>
      </c>
      <c r="B1726" s="11" t="s">
        <v>618</v>
      </c>
      <c r="C1726" s="11" t="s">
        <v>633</v>
      </c>
      <c r="D1726" s="11">
        <v>121</v>
      </c>
      <c r="E1726" s="15" t="s">
        <v>638</v>
      </c>
      <c r="F1726" s="19"/>
      <c r="G1726" s="11" t="s">
        <v>632</v>
      </c>
      <c r="H1726" s="15" t="s">
        <v>1724</v>
      </c>
      <c r="I1726" s="11"/>
      <c r="J1726" s="11" t="s">
        <v>66</v>
      </c>
      <c r="K1726" s="11"/>
      <c r="L1726" s="11" t="s">
        <v>25</v>
      </c>
      <c r="M1726" s="11" t="s">
        <v>24</v>
      </c>
      <c r="N1726" s="10">
        <f t="shared" si="58"/>
        <v>276675</v>
      </c>
      <c r="O1726" s="10"/>
      <c r="P1726" s="10">
        <f t="shared" si="57"/>
        <v>276675</v>
      </c>
      <c r="Q1726" s="10"/>
      <c r="R1726" s="10"/>
      <c r="S1726" s="10"/>
      <c r="T1726" s="10"/>
      <c r="U1726" s="10"/>
      <c r="V1726" s="10">
        <v>55335</v>
      </c>
      <c r="W1726" s="10">
        <v>110670</v>
      </c>
      <c r="X1726" s="10">
        <v>110670</v>
      </c>
      <c r="Y1726" s="41"/>
      <c r="Z1726" s="41"/>
      <c r="AA1726" s="41">
        <v>1</v>
      </c>
    </row>
    <row r="1727" spans="1:27" ht="65" x14ac:dyDescent="0.35">
      <c r="A1727" s="11">
        <v>1723</v>
      </c>
      <c r="B1727" s="11" t="s">
        <v>618</v>
      </c>
      <c r="C1727" s="11" t="s">
        <v>633</v>
      </c>
      <c r="D1727" s="11">
        <v>121</v>
      </c>
      <c r="E1727" s="15" t="s">
        <v>638</v>
      </c>
      <c r="F1727" s="19"/>
      <c r="G1727" s="11" t="s">
        <v>632</v>
      </c>
      <c r="H1727" s="15" t="s">
        <v>1725</v>
      </c>
      <c r="I1727" s="11"/>
      <c r="J1727" s="11" t="s">
        <v>66</v>
      </c>
      <c r="K1727" s="11"/>
      <c r="L1727" s="11" t="s">
        <v>25</v>
      </c>
      <c r="M1727" s="11" t="s">
        <v>24</v>
      </c>
      <c r="N1727" s="10">
        <f t="shared" si="58"/>
        <v>14147661</v>
      </c>
      <c r="O1727" s="10"/>
      <c r="P1727" s="10">
        <f t="shared" ref="P1727:P1790" si="59">SUM(T1727:Z1727)</f>
        <v>14147661</v>
      </c>
      <c r="Q1727" s="10"/>
      <c r="R1727" s="10"/>
      <c r="S1727" s="10"/>
      <c r="T1727" s="10"/>
      <c r="U1727" s="10"/>
      <c r="V1727" s="10">
        <v>2899959</v>
      </c>
      <c r="W1727" s="10">
        <v>5623851</v>
      </c>
      <c r="X1727" s="10">
        <v>5623851</v>
      </c>
      <c r="Y1727" s="41"/>
      <c r="Z1727" s="41"/>
      <c r="AA1727" s="41">
        <v>1</v>
      </c>
    </row>
    <row r="1728" spans="1:27" ht="65" x14ac:dyDescent="0.35">
      <c r="A1728" s="11">
        <v>1724</v>
      </c>
      <c r="B1728" s="27" t="s">
        <v>618</v>
      </c>
      <c r="C1728" s="11" t="s">
        <v>633</v>
      </c>
      <c r="D1728" s="11">
        <v>119</v>
      </c>
      <c r="E1728" s="15" t="s">
        <v>637</v>
      </c>
      <c r="F1728" s="19"/>
      <c r="G1728" s="11" t="s">
        <v>66</v>
      </c>
      <c r="H1728" s="15" t="s">
        <v>1726</v>
      </c>
      <c r="I1728" s="11"/>
      <c r="J1728" s="11" t="s">
        <v>66</v>
      </c>
      <c r="K1728" s="11"/>
      <c r="L1728" s="11" t="s">
        <v>25</v>
      </c>
      <c r="M1728" s="11" t="s">
        <v>24</v>
      </c>
      <c r="N1728" s="10">
        <f t="shared" si="58"/>
        <v>144364</v>
      </c>
      <c r="O1728" s="10"/>
      <c r="P1728" s="10">
        <f t="shared" si="59"/>
        <v>144364</v>
      </c>
      <c r="Q1728" s="10"/>
      <c r="R1728" s="10"/>
      <c r="S1728" s="10"/>
      <c r="T1728" s="10"/>
      <c r="U1728" s="10"/>
      <c r="V1728" s="10">
        <v>30858</v>
      </c>
      <c r="W1728" s="10">
        <v>56753</v>
      </c>
      <c r="X1728" s="10">
        <v>56753</v>
      </c>
      <c r="Y1728" s="41"/>
      <c r="Z1728" s="41"/>
      <c r="AA1728" s="41">
        <v>1</v>
      </c>
    </row>
    <row r="1729" spans="1:27" ht="65" x14ac:dyDescent="0.35">
      <c r="A1729" s="11">
        <v>1725</v>
      </c>
      <c r="B1729" s="27" t="s">
        <v>618</v>
      </c>
      <c r="C1729" s="11" t="s">
        <v>633</v>
      </c>
      <c r="D1729" s="11">
        <v>119</v>
      </c>
      <c r="E1729" s="15" t="s">
        <v>637</v>
      </c>
      <c r="F1729" s="19"/>
      <c r="G1729" s="11" t="s">
        <v>66</v>
      </c>
      <c r="H1729" s="15" t="s">
        <v>1727</v>
      </c>
      <c r="I1729" s="11"/>
      <c r="J1729" s="11" t="s">
        <v>66</v>
      </c>
      <c r="K1729" s="11"/>
      <c r="L1729" s="11" t="s">
        <v>25</v>
      </c>
      <c r="M1729" s="11" t="s">
        <v>24</v>
      </c>
      <c r="N1729" s="10">
        <f t="shared" si="58"/>
        <v>255210</v>
      </c>
      <c r="O1729" s="10"/>
      <c r="P1729" s="10">
        <f t="shared" si="59"/>
        <v>255210</v>
      </c>
      <c r="Q1729" s="10"/>
      <c r="R1729" s="10"/>
      <c r="S1729" s="10"/>
      <c r="T1729" s="10"/>
      <c r="U1729" s="10"/>
      <c r="V1729" s="10">
        <v>255210</v>
      </c>
      <c r="W1729" s="10"/>
      <c r="X1729" s="10"/>
      <c r="Y1729" s="41"/>
      <c r="Z1729" s="41"/>
      <c r="AA1729" s="41">
        <v>1</v>
      </c>
    </row>
    <row r="1730" spans="1:27" ht="65" x14ac:dyDescent="0.35">
      <c r="A1730" s="11">
        <v>1726</v>
      </c>
      <c r="B1730" s="11" t="s">
        <v>618</v>
      </c>
      <c r="C1730" s="11" t="s">
        <v>633</v>
      </c>
      <c r="D1730" s="11">
        <v>121</v>
      </c>
      <c r="E1730" s="15" t="s">
        <v>638</v>
      </c>
      <c r="F1730" s="19"/>
      <c r="G1730" s="11" t="s">
        <v>632</v>
      </c>
      <c r="H1730" s="15" t="s">
        <v>1728</v>
      </c>
      <c r="I1730" s="11"/>
      <c r="J1730" s="11" t="s">
        <v>66</v>
      </c>
      <c r="K1730" s="11"/>
      <c r="L1730" s="11" t="s">
        <v>25</v>
      </c>
      <c r="M1730" s="11" t="s">
        <v>24</v>
      </c>
      <c r="N1730" s="10">
        <f t="shared" si="58"/>
        <v>1499640</v>
      </c>
      <c r="O1730" s="10"/>
      <c r="P1730" s="10">
        <f t="shared" si="59"/>
        <v>1499640</v>
      </c>
      <c r="Q1730" s="10"/>
      <c r="R1730" s="10"/>
      <c r="S1730" s="10"/>
      <c r="T1730" s="10"/>
      <c r="U1730" s="10"/>
      <c r="V1730" s="10">
        <v>299928</v>
      </c>
      <c r="W1730" s="10">
        <v>599856</v>
      </c>
      <c r="X1730" s="10">
        <v>599856</v>
      </c>
      <c r="Y1730" s="41"/>
      <c r="Z1730" s="41"/>
      <c r="AA1730" s="41">
        <v>1</v>
      </c>
    </row>
    <row r="1731" spans="1:27" ht="65" x14ac:dyDescent="0.35">
      <c r="A1731" s="11">
        <v>1727</v>
      </c>
      <c r="B1731" s="27" t="s">
        <v>618</v>
      </c>
      <c r="C1731" s="11" t="s">
        <v>633</v>
      </c>
      <c r="D1731" s="11">
        <v>117</v>
      </c>
      <c r="E1731" s="28" t="s">
        <v>634</v>
      </c>
      <c r="F1731" s="19"/>
      <c r="G1731" s="11" t="s">
        <v>635</v>
      </c>
      <c r="H1731" s="15" t="s">
        <v>1729</v>
      </c>
      <c r="I1731" s="11"/>
      <c r="J1731" s="11" t="s">
        <v>66</v>
      </c>
      <c r="K1731" s="11"/>
      <c r="L1731" s="11" t="s">
        <v>25</v>
      </c>
      <c r="M1731" s="11" t="s">
        <v>24</v>
      </c>
      <c r="N1731" s="10">
        <f t="shared" si="58"/>
        <v>204835</v>
      </c>
      <c r="O1731" s="10"/>
      <c r="P1731" s="10">
        <f t="shared" si="59"/>
        <v>204835</v>
      </c>
      <c r="Q1731" s="10"/>
      <c r="R1731" s="10"/>
      <c r="S1731" s="10"/>
      <c r="T1731" s="10"/>
      <c r="U1731" s="10"/>
      <c r="V1731" s="10">
        <v>40967</v>
      </c>
      <c r="W1731" s="10">
        <v>81934</v>
      </c>
      <c r="X1731" s="10">
        <v>81934</v>
      </c>
      <c r="Y1731" s="41"/>
      <c r="Z1731" s="41"/>
      <c r="AA1731" s="41">
        <v>1</v>
      </c>
    </row>
    <row r="1732" spans="1:27" ht="65" x14ac:dyDescent="0.35">
      <c r="A1732" s="11">
        <v>1728</v>
      </c>
      <c r="B1732" s="11" t="s">
        <v>618</v>
      </c>
      <c r="C1732" s="11" t="s">
        <v>633</v>
      </c>
      <c r="D1732" s="11">
        <v>121</v>
      </c>
      <c r="E1732" s="15" t="s">
        <v>638</v>
      </c>
      <c r="F1732" s="19"/>
      <c r="G1732" s="11" t="s">
        <v>632</v>
      </c>
      <c r="H1732" s="15" t="s">
        <v>1730</v>
      </c>
      <c r="I1732" s="11"/>
      <c r="J1732" s="11" t="s">
        <v>66</v>
      </c>
      <c r="K1732" s="11"/>
      <c r="L1732" s="11" t="s">
        <v>25</v>
      </c>
      <c r="M1732" s="11" t="s">
        <v>24</v>
      </c>
      <c r="N1732" s="10">
        <f t="shared" si="58"/>
        <v>220585</v>
      </c>
      <c r="O1732" s="10"/>
      <c r="P1732" s="10">
        <f t="shared" si="59"/>
        <v>220585</v>
      </c>
      <c r="Q1732" s="10"/>
      <c r="R1732" s="10"/>
      <c r="S1732" s="10"/>
      <c r="T1732" s="10"/>
      <c r="U1732" s="10"/>
      <c r="V1732" s="10">
        <v>44117</v>
      </c>
      <c r="W1732" s="10">
        <v>88234</v>
      </c>
      <c r="X1732" s="10">
        <v>88234</v>
      </c>
      <c r="Y1732" s="41"/>
      <c r="Z1732" s="41"/>
      <c r="AA1732" s="41">
        <v>1</v>
      </c>
    </row>
    <row r="1733" spans="1:27" ht="65" x14ac:dyDescent="0.35">
      <c r="A1733" s="11">
        <v>1729</v>
      </c>
      <c r="B1733" s="11" t="s">
        <v>618</v>
      </c>
      <c r="C1733" s="11" t="s">
        <v>633</v>
      </c>
      <c r="D1733" s="11">
        <v>121</v>
      </c>
      <c r="E1733" s="15" t="s">
        <v>638</v>
      </c>
      <c r="F1733" s="19"/>
      <c r="G1733" s="11" t="s">
        <v>632</v>
      </c>
      <c r="H1733" s="15" t="s">
        <v>1731</v>
      </c>
      <c r="I1733" s="11"/>
      <c r="J1733" s="11" t="s">
        <v>66</v>
      </c>
      <c r="K1733" s="11"/>
      <c r="L1733" s="11" t="s">
        <v>25</v>
      </c>
      <c r="M1733" s="11" t="s">
        <v>24</v>
      </c>
      <c r="N1733" s="10">
        <f t="shared" si="58"/>
        <v>5483105</v>
      </c>
      <c r="O1733" s="10"/>
      <c r="P1733" s="10">
        <f t="shared" si="59"/>
        <v>5483105</v>
      </c>
      <c r="Q1733" s="10"/>
      <c r="R1733" s="10"/>
      <c r="S1733" s="10"/>
      <c r="T1733" s="10"/>
      <c r="U1733" s="10"/>
      <c r="V1733" s="10">
        <v>1096621</v>
      </c>
      <c r="W1733" s="10">
        <v>2193242</v>
      </c>
      <c r="X1733" s="10">
        <v>2193242</v>
      </c>
      <c r="Y1733" s="41"/>
      <c r="Z1733" s="41"/>
      <c r="AA1733" s="41">
        <v>1</v>
      </c>
    </row>
    <row r="1734" spans="1:27" ht="65" x14ac:dyDescent="0.35">
      <c r="A1734" s="11">
        <v>1730</v>
      </c>
      <c r="B1734" s="27" t="s">
        <v>618</v>
      </c>
      <c r="C1734" s="11" t="s">
        <v>633</v>
      </c>
      <c r="D1734" s="11">
        <v>119</v>
      </c>
      <c r="E1734" s="15" t="s">
        <v>637</v>
      </c>
      <c r="F1734" s="19"/>
      <c r="G1734" s="11" t="s">
        <v>66</v>
      </c>
      <c r="H1734" s="15" t="s">
        <v>1732</v>
      </c>
      <c r="I1734" s="11"/>
      <c r="J1734" s="11" t="s">
        <v>66</v>
      </c>
      <c r="K1734" s="11"/>
      <c r="L1734" s="11" t="s">
        <v>25</v>
      </c>
      <c r="M1734" s="11" t="s">
        <v>24</v>
      </c>
      <c r="N1734" s="10">
        <f t="shared" si="58"/>
        <v>255210</v>
      </c>
      <c r="O1734" s="10"/>
      <c r="P1734" s="10">
        <f t="shared" si="59"/>
        <v>255210</v>
      </c>
      <c r="Q1734" s="10"/>
      <c r="R1734" s="10"/>
      <c r="S1734" s="10"/>
      <c r="T1734" s="10"/>
      <c r="U1734" s="10"/>
      <c r="V1734" s="10">
        <v>255210</v>
      </c>
      <c r="W1734" s="10"/>
      <c r="X1734" s="10"/>
      <c r="Y1734" s="41"/>
      <c r="Z1734" s="41"/>
      <c r="AA1734" s="41">
        <v>1</v>
      </c>
    </row>
    <row r="1735" spans="1:27" x14ac:dyDescent="0.35">
      <c r="A1735" s="11">
        <v>1731</v>
      </c>
      <c r="B1735" s="11"/>
      <c r="C1735" s="11"/>
      <c r="D1735" s="11">
        <v>610</v>
      </c>
      <c r="E1735" s="19"/>
      <c r="F1735" s="19"/>
      <c r="G1735" s="11"/>
      <c r="H1735" s="15" t="s">
        <v>1707</v>
      </c>
      <c r="I1735" s="11"/>
      <c r="J1735" s="11" t="s">
        <v>66</v>
      </c>
      <c r="K1735" s="11"/>
      <c r="L1735" s="11" t="s">
        <v>25</v>
      </c>
      <c r="M1735" s="11" t="s">
        <v>24</v>
      </c>
      <c r="N1735" s="10">
        <f t="shared" si="58"/>
        <v>16767976</v>
      </c>
      <c r="O1735" s="10"/>
      <c r="P1735" s="10">
        <f t="shared" si="59"/>
        <v>16767976</v>
      </c>
      <c r="Q1735" s="10"/>
      <c r="R1735" s="10"/>
      <c r="S1735" s="10"/>
      <c r="T1735" s="10"/>
      <c r="U1735" s="10"/>
      <c r="V1735" s="10">
        <v>5633724</v>
      </c>
      <c r="W1735" s="10">
        <v>5567126</v>
      </c>
      <c r="X1735" s="10">
        <v>5567126</v>
      </c>
      <c r="Y1735" s="41"/>
      <c r="Z1735" s="41"/>
      <c r="AA1735" s="41">
        <v>1</v>
      </c>
    </row>
    <row r="1736" spans="1:27" ht="65" x14ac:dyDescent="0.35">
      <c r="A1736" s="11">
        <v>1732</v>
      </c>
      <c r="B1736" s="27" t="s">
        <v>618</v>
      </c>
      <c r="C1736" s="11" t="s">
        <v>633</v>
      </c>
      <c r="D1736" s="11">
        <v>119</v>
      </c>
      <c r="E1736" s="15" t="s">
        <v>637</v>
      </c>
      <c r="F1736" s="19"/>
      <c r="G1736" s="11" t="s">
        <v>66</v>
      </c>
      <c r="H1736" s="15" t="s">
        <v>1733</v>
      </c>
      <c r="I1736" s="11"/>
      <c r="J1736" s="11" t="s">
        <v>66</v>
      </c>
      <c r="K1736" s="11"/>
      <c r="L1736" s="11" t="s">
        <v>25</v>
      </c>
      <c r="M1736" s="11" t="s">
        <v>24</v>
      </c>
      <c r="N1736" s="10">
        <f t="shared" si="58"/>
        <v>270408</v>
      </c>
      <c r="O1736" s="10"/>
      <c r="P1736" s="10">
        <f t="shared" si="59"/>
        <v>270408</v>
      </c>
      <c r="Q1736" s="10"/>
      <c r="R1736" s="10"/>
      <c r="S1736" s="10"/>
      <c r="T1736" s="10"/>
      <c r="U1736" s="10"/>
      <c r="V1736" s="10">
        <v>73748</v>
      </c>
      <c r="W1736" s="10">
        <v>98330</v>
      </c>
      <c r="X1736" s="10">
        <v>98330</v>
      </c>
      <c r="Y1736" s="41"/>
      <c r="Z1736" s="41"/>
      <c r="AA1736" s="41">
        <v>1</v>
      </c>
    </row>
    <row r="1737" spans="1:27" ht="65" x14ac:dyDescent="0.35">
      <c r="A1737" s="11">
        <v>1733</v>
      </c>
      <c r="B1737" s="27" t="s">
        <v>618</v>
      </c>
      <c r="C1737" s="11" t="s">
        <v>633</v>
      </c>
      <c r="D1737" s="11">
        <v>119</v>
      </c>
      <c r="E1737" s="15" t="s">
        <v>637</v>
      </c>
      <c r="F1737" s="19"/>
      <c r="G1737" s="11" t="s">
        <v>66</v>
      </c>
      <c r="H1737" s="15" t="s">
        <v>1734</v>
      </c>
      <c r="I1737" s="11"/>
      <c r="J1737" s="11" t="s">
        <v>66</v>
      </c>
      <c r="K1737" s="11"/>
      <c r="L1737" s="11" t="s">
        <v>25</v>
      </c>
      <c r="M1737" s="11" t="s">
        <v>24</v>
      </c>
      <c r="N1737" s="10">
        <f t="shared" si="58"/>
        <v>9621</v>
      </c>
      <c r="O1737" s="10"/>
      <c r="P1737" s="10">
        <f t="shared" si="59"/>
        <v>9621</v>
      </c>
      <c r="Q1737" s="10"/>
      <c r="R1737" s="10"/>
      <c r="S1737" s="10"/>
      <c r="T1737" s="10"/>
      <c r="U1737" s="10"/>
      <c r="V1737" s="10">
        <v>3207</v>
      </c>
      <c r="W1737" s="10">
        <v>3207</v>
      </c>
      <c r="X1737" s="10">
        <v>3207</v>
      </c>
      <c r="Y1737" s="41"/>
      <c r="Z1737" s="41"/>
      <c r="AA1737" s="41">
        <v>1</v>
      </c>
    </row>
    <row r="1738" spans="1:27" ht="65" x14ac:dyDescent="0.35">
      <c r="A1738" s="11">
        <v>1734</v>
      </c>
      <c r="B1738" s="27" t="s">
        <v>618</v>
      </c>
      <c r="C1738" s="11" t="s">
        <v>633</v>
      </c>
      <c r="D1738" s="11">
        <v>119</v>
      </c>
      <c r="E1738" s="15" t="s">
        <v>637</v>
      </c>
      <c r="F1738" s="19"/>
      <c r="G1738" s="11" t="s">
        <v>66</v>
      </c>
      <c r="H1738" s="15" t="s">
        <v>1735</v>
      </c>
      <c r="I1738" s="11"/>
      <c r="J1738" s="11" t="s">
        <v>66</v>
      </c>
      <c r="K1738" s="11"/>
      <c r="L1738" s="11" t="s">
        <v>25</v>
      </c>
      <c r="M1738" s="11" t="s">
        <v>24</v>
      </c>
      <c r="N1738" s="10">
        <f t="shared" si="58"/>
        <v>1236</v>
      </c>
      <c r="O1738" s="10"/>
      <c r="P1738" s="10">
        <f t="shared" si="59"/>
        <v>1236</v>
      </c>
      <c r="Q1738" s="10"/>
      <c r="R1738" s="10"/>
      <c r="S1738" s="10"/>
      <c r="T1738" s="10"/>
      <c r="U1738" s="10"/>
      <c r="V1738" s="10">
        <v>412</v>
      </c>
      <c r="W1738" s="10">
        <v>412</v>
      </c>
      <c r="X1738" s="10">
        <v>412</v>
      </c>
      <c r="Y1738" s="41"/>
      <c r="Z1738" s="41"/>
      <c r="AA1738" s="41">
        <v>1</v>
      </c>
    </row>
    <row r="1739" spans="1:27" ht="91" x14ac:dyDescent="0.35">
      <c r="A1739" s="11">
        <v>1735</v>
      </c>
      <c r="B1739" s="27" t="s">
        <v>618</v>
      </c>
      <c r="C1739" s="27" t="s">
        <v>619</v>
      </c>
      <c r="D1739" s="11">
        <v>69</v>
      </c>
      <c r="E1739" s="28" t="s">
        <v>621</v>
      </c>
      <c r="F1739" s="19"/>
      <c r="G1739" s="11" t="s">
        <v>76</v>
      </c>
      <c r="H1739" s="15" t="s">
        <v>83</v>
      </c>
      <c r="I1739" s="11"/>
      <c r="J1739" s="11" t="s">
        <v>66</v>
      </c>
      <c r="K1739" s="11"/>
      <c r="L1739" s="11" t="s">
        <v>25</v>
      </c>
      <c r="M1739" s="11" t="s">
        <v>24</v>
      </c>
      <c r="N1739" s="10">
        <f t="shared" si="58"/>
        <v>2814759</v>
      </c>
      <c r="O1739" s="10"/>
      <c r="P1739" s="10">
        <f t="shared" si="59"/>
        <v>2814759</v>
      </c>
      <c r="Q1739" s="10"/>
      <c r="R1739" s="10"/>
      <c r="S1739" s="10"/>
      <c r="T1739" s="10"/>
      <c r="U1739" s="10"/>
      <c r="V1739" s="10">
        <v>767647</v>
      </c>
      <c r="W1739" s="10">
        <v>1023556</v>
      </c>
      <c r="X1739" s="10">
        <v>1023556</v>
      </c>
      <c r="Y1739" s="41"/>
      <c r="Z1739" s="41"/>
      <c r="AA1739" s="41">
        <v>1</v>
      </c>
    </row>
    <row r="1740" spans="1:27" ht="117" x14ac:dyDescent="0.35">
      <c r="A1740" s="11">
        <v>1736</v>
      </c>
      <c r="B1740" s="11" t="s">
        <v>652</v>
      </c>
      <c r="C1740" s="11" t="s">
        <v>662</v>
      </c>
      <c r="D1740" s="11">
        <v>225</v>
      </c>
      <c r="E1740" s="15" t="s">
        <v>1393</v>
      </c>
      <c r="F1740" s="19"/>
      <c r="G1740" s="11" t="s">
        <v>632</v>
      </c>
      <c r="H1740" s="15" t="s">
        <v>1736</v>
      </c>
      <c r="I1740" s="11"/>
      <c r="J1740" s="11" t="s">
        <v>66</v>
      </c>
      <c r="K1740" s="11"/>
      <c r="L1740" s="11" t="s">
        <v>25</v>
      </c>
      <c r="M1740" s="11" t="s">
        <v>24</v>
      </c>
      <c r="N1740" s="10">
        <f t="shared" si="58"/>
        <v>13239</v>
      </c>
      <c r="O1740" s="10"/>
      <c r="P1740" s="10">
        <f t="shared" si="59"/>
        <v>13239</v>
      </c>
      <c r="Q1740" s="10"/>
      <c r="R1740" s="10"/>
      <c r="S1740" s="10"/>
      <c r="T1740" s="10"/>
      <c r="U1740" s="10"/>
      <c r="V1740" s="10">
        <v>3611</v>
      </c>
      <c r="W1740" s="10">
        <v>4814</v>
      </c>
      <c r="X1740" s="10">
        <v>4814</v>
      </c>
      <c r="Y1740" s="41"/>
      <c r="Z1740" s="41"/>
      <c r="AA1740" s="41">
        <v>1</v>
      </c>
    </row>
    <row r="1741" spans="1:27" x14ac:dyDescent="0.35">
      <c r="A1741" s="11">
        <v>1737</v>
      </c>
      <c r="B1741" s="11"/>
      <c r="C1741" s="11"/>
      <c r="D1741" s="11">
        <v>610</v>
      </c>
      <c r="E1741" s="19"/>
      <c r="F1741" s="19"/>
      <c r="G1741" s="11"/>
      <c r="H1741" s="15" t="s">
        <v>1676</v>
      </c>
      <c r="I1741" s="11"/>
      <c r="J1741" s="11" t="s">
        <v>66</v>
      </c>
      <c r="K1741" s="11"/>
      <c r="L1741" s="11" t="s">
        <v>25</v>
      </c>
      <c r="M1741" s="11" t="s">
        <v>24</v>
      </c>
      <c r="N1741" s="10">
        <f t="shared" si="58"/>
        <v>25159621</v>
      </c>
      <c r="O1741" s="10"/>
      <c r="P1741" s="10">
        <f t="shared" si="59"/>
        <v>25159621</v>
      </c>
      <c r="Q1741" s="10"/>
      <c r="R1741" s="10"/>
      <c r="S1741" s="10"/>
      <c r="T1741" s="10"/>
      <c r="U1741" s="10"/>
      <c r="V1741" s="10">
        <v>6811445</v>
      </c>
      <c r="W1741" s="10">
        <v>9174088</v>
      </c>
      <c r="X1741" s="10">
        <v>9174088</v>
      </c>
      <c r="Y1741" s="41"/>
      <c r="Z1741" s="41"/>
      <c r="AA1741" s="41">
        <v>1</v>
      </c>
    </row>
    <row r="1742" spans="1:27" x14ac:dyDescent="0.35">
      <c r="A1742" s="11">
        <v>1738</v>
      </c>
      <c r="B1742" s="11"/>
      <c r="C1742" s="11"/>
      <c r="D1742" s="11">
        <v>610</v>
      </c>
      <c r="E1742" s="19"/>
      <c r="F1742" s="19"/>
      <c r="G1742" s="11"/>
      <c r="H1742" s="15" t="s">
        <v>1676</v>
      </c>
      <c r="I1742" s="11"/>
      <c r="J1742" s="11" t="s">
        <v>31</v>
      </c>
      <c r="K1742" s="11"/>
      <c r="L1742" s="11" t="s">
        <v>25</v>
      </c>
      <c r="M1742" s="11" t="s">
        <v>24</v>
      </c>
      <c r="N1742" s="10">
        <f t="shared" si="58"/>
        <v>8186368</v>
      </c>
      <c r="O1742" s="10"/>
      <c r="P1742" s="10">
        <f t="shared" si="59"/>
        <v>8186368</v>
      </c>
      <c r="Q1742" s="10"/>
      <c r="R1742" s="10"/>
      <c r="S1742" s="10"/>
      <c r="T1742" s="10"/>
      <c r="U1742" s="10"/>
      <c r="V1742" s="10">
        <v>2232646</v>
      </c>
      <c r="W1742" s="10">
        <v>2976861</v>
      </c>
      <c r="X1742" s="10">
        <v>2976861</v>
      </c>
      <c r="Y1742" s="41"/>
      <c r="Z1742" s="41"/>
      <c r="AA1742" s="41">
        <v>1</v>
      </c>
    </row>
    <row r="1743" spans="1:27" ht="130" x14ac:dyDescent="0.35">
      <c r="A1743" s="11">
        <v>1739</v>
      </c>
      <c r="B1743" s="16" t="s">
        <v>723</v>
      </c>
      <c r="C1743" s="16" t="s">
        <v>732</v>
      </c>
      <c r="D1743" s="11">
        <v>429</v>
      </c>
      <c r="E1743" s="18" t="s">
        <v>736</v>
      </c>
      <c r="F1743" s="19"/>
      <c r="G1743" s="11" t="s">
        <v>737</v>
      </c>
      <c r="H1743" s="15" t="s">
        <v>1737</v>
      </c>
      <c r="I1743" s="11"/>
      <c r="J1743" s="11" t="s">
        <v>31</v>
      </c>
      <c r="K1743" s="11"/>
      <c r="L1743" s="11" t="s">
        <v>25</v>
      </c>
      <c r="M1743" s="11" t="s">
        <v>24</v>
      </c>
      <c r="N1743" s="10">
        <f t="shared" si="58"/>
        <v>759896</v>
      </c>
      <c r="O1743" s="10"/>
      <c r="P1743" s="10">
        <f t="shared" si="59"/>
        <v>759896</v>
      </c>
      <c r="Q1743" s="10"/>
      <c r="R1743" s="10"/>
      <c r="S1743" s="10"/>
      <c r="T1743" s="10"/>
      <c r="U1743" s="10"/>
      <c r="V1743" s="10">
        <v>560004</v>
      </c>
      <c r="W1743" s="10">
        <v>99946</v>
      </c>
      <c r="X1743" s="10">
        <v>99946</v>
      </c>
      <c r="Y1743" s="41"/>
      <c r="Z1743" s="41"/>
      <c r="AA1743" s="41">
        <v>1</v>
      </c>
    </row>
    <row r="1744" spans="1:27" ht="91" x14ac:dyDescent="0.35">
      <c r="A1744" s="11">
        <v>1740</v>
      </c>
      <c r="B1744" s="16" t="s">
        <v>672</v>
      </c>
      <c r="C1744" s="16" t="s">
        <v>695</v>
      </c>
      <c r="D1744" s="11">
        <v>316</v>
      </c>
      <c r="E1744" s="18" t="s">
        <v>698</v>
      </c>
      <c r="F1744" s="19"/>
      <c r="G1744" s="11" t="s">
        <v>699</v>
      </c>
      <c r="H1744" s="15" t="s">
        <v>1738</v>
      </c>
      <c r="I1744" s="11"/>
      <c r="J1744" s="11" t="s">
        <v>31</v>
      </c>
      <c r="K1744" s="11"/>
      <c r="L1744" s="11" t="s">
        <v>25</v>
      </c>
      <c r="M1744" s="11" t="s">
        <v>24</v>
      </c>
      <c r="N1744" s="10">
        <f t="shared" si="58"/>
        <v>2143665</v>
      </c>
      <c r="O1744" s="10"/>
      <c r="P1744" s="10">
        <f t="shared" si="59"/>
        <v>2143665</v>
      </c>
      <c r="Q1744" s="10"/>
      <c r="R1744" s="10"/>
      <c r="S1744" s="10"/>
      <c r="T1744" s="10"/>
      <c r="U1744" s="10"/>
      <c r="V1744" s="10">
        <v>772329</v>
      </c>
      <c r="W1744" s="10">
        <v>685668</v>
      </c>
      <c r="X1744" s="10">
        <v>685668</v>
      </c>
      <c r="Y1744" s="41"/>
      <c r="Z1744" s="41"/>
      <c r="AA1744" s="41">
        <v>1</v>
      </c>
    </row>
    <row r="1745" spans="1:27" ht="130" x14ac:dyDescent="0.35">
      <c r="A1745" s="11">
        <v>1741</v>
      </c>
      <c r="B1745" s="16" t="s">
        <v>723</v>
      </c>
      <c r="C1745" s="16" t="s">
        <v>732</v>
      </c>
      <c r="D1745" s="11">
        <v>429</v>
      </c>
      <c r="E1745" s="18" t="s">
        <v>736</v>
      </c>
      <c r="F1745" s="19"/>
      <c r="G1745" s="11" t="s">
        <v>737</v>
      </c>
      <c r="H1745" s="15" t="s">
        <v>1739</v>
      </c>
      <c r="I1745" s="11"/>
      <c r="J1745" s="11" t="s">
        <v>31</v>
      </c>
      <c r="K1745" s="11"/>
      <c r="L1745" s="11" t="s">
        <v>25</v>
      </c>
      <c r="M1745" s="11" t="s">
        <v>24</v>
      </c>
      <c r="N1745" s="10">
        <f t="shared" si="58"/>
        <v>225666</v>
      </c>
      <c r="O1745" s="10"/>
      <c r="P1745" s="10">
        <f t="shared" si="59"/>
        <v>225666</v>
      </c>
      <c r="Q1745" s="10"/>
      <c r="R1745" s="10"/>
      <c r="S1745" s="10"/>
      <c r="T1745" s="10"/>
      <c r="U1745" s="10"/>
      <c r="V1745" s="10">
        <v>95314</v>
      </c>
      <c r="W1745" s="10">
        <v>65176</v>
      </c>
      <c r="X1745" s="10">
        <v>65176</v>
      </c>
      <c r="Y1745" s="41"/>
      <c r="Z1745" s="41"/>
      <c r="AA1745" s="41">
        <v>1</v>
      </c>
    </row>
    <row r="1746" spans="1:27" ht="91" x14ac:dyDescent="0.35">
      <c r="A1746" s="11">
        <v>1742</v>
      </c>
      <c r="B1746" s="16" t="s">
        <v>672</v>
      </c>
      <c r="C1746" s="16" t="s">
        <v>695</v>
      </c>
      <c r="D1746" s="11">
        <v>316</v>
      </c>
      <c r="E1746" s="18" t="s">
        <v>698</v>
      </c>
      <c r="F1746" s="19"/>
      <c r="G1746" s="11" t="s">
        <v>699</v>
      </c>
      <c r="H1746" s="15" t="s">
        <v>1740</v>
      </c>
      <c r="I1746" s="11"/>
      <c r="J1746" s="11" t="s">
        <v>31</v>
      </c>
      <c r="K1746" s="11"/>
      <c r="L1746" s="11" t="s">
        <v>25</v>
      </c>
      <c r="M1746" s="11" t="s">
        <v>24</v>
      </c>
      <c r="N1746" s="10">
        <f t="shared" ref="N1746:N1809" si="60">SUM(O1746:S1746)</f>
        <v>472021</v>
      </c>
      <c r="O1746" s="10"/>
      <c r="P1746" s="10">
        <f t="shared" si="59"/>
        <v>472021</v>
      </c>
      <c r="Q1746" s="10"/>
      <c r="R1746" s="10"/>
      <c r="S1746" s="10"/>
      <c r="T1746" s="10"/>
      <c r="U1746" s="10"/>
      <c r="V1746" s="10">
        <v>181621</v>
      </c>
      <c r="W1746" s="10">
        <v>145200</v>
      </c>
      <c r="X1746" s="10">
        <v>145200</v>
      </c>
      <c r="Y1746" s="41"/>
      <c r="Z1746" s="41"/>
      <c r="AA1746" s="41">
        <v>1</v>
      </c>
    </row>
    <row r="1747" spans="1:27" ht="91" x14ac:dyDescent="0.35">
      <c r="A1747" s="11">
        <v>1743</v>
      </c>
      <c r="B1747" s="16" t="s">
        <v>672</v>
      </c>
      <c r="C1747" s="16" t="s">
        <v>695</v>
      </c>
      <c r="D1747" s="11">
        <v>316</v>
      </c>
      <c r="E1747" s="18" t="s">
        <v>698</v>
      </c>
      <c r="F1747" s="19"/>
      <c r="G1747" s="11" t="s">
        <v>699</v>
      </c>
      <c r="H1747" s="15" t="s">
        <v>1741</v>
      </c>
      <c r="I1747" s="11"/>
      <c r="J1747" s="11" t="s">
        <v>31</v>
      </c>
      <c r="K1747" s="11"/>
      <c r="L1747" s="11" t="s">
        <v>25</v>
      </c>
      <c r="M1747" s="11" t="s">
        <v>24</v>
      </c>
      <c r="N1747" s="10">
        <f t="shared" si="60"/>
        <v>563365</v>
      </c>
      <c r="O1747" s="10"/>
      <c r="P1747" s="10">
        <f t="shared" si="59"/>
        <v>563365</v>
      </c>
      <c r="Q1747" s="10"/>
      <c r="R1747" s="10"/>
      <c r="S1747" s="10"/>
      <c r="T1747" s="10"/>
      <c r="U1747" s="10"/>
      <c r="V1747" s="10">
        <v>509459</v>
      </c>
      <c r="W1747" s="10">
        <v>53906</v>
      </c>
      <c r="X1747" s="10"/>
      <c r="Y1747" s="41"/>
      <c r="Z1747" s="41"/>
      <c r="AA1747" s="41">
        <v>1</v>
      </c>
    </row>
    <row r="1748" spans="1:27" ht="130" x14ac:dyDescent="0.35">
      <c r="A1748" s="11">
        <v>1744</v>
      </c>
      <c r="B1748" s="16" t="s">
        <v>723</v>
      </c>
      <c r="C1748" s="16" t="s">
        <v>732</v>
      </c>
      <c r="D1748" s="11">
        <v>429</v>
      </c>
      <c r="E1748" s="18" t="s">
        <v>736</v>
      </c>
      <c r="F1748" s="19"/>
      <c r="G1748" s="11" t="s">
        <v>737</v>
      </c>
      <c r="H1748" s="15" t="s">
        <v>1742</v>
      </c>
      <c r="I1748" s="11"/>
      <c r="J1748" s="11" t="s">
        <v>31</v>
      </c>
      <c r="K1748" s="11"/>
      <c r="L1748" s="11" t="s">
        <v>25</v>
      </c>
      <c r="M1748" s="11" t="s">
        <v>24</v>
      </c>
      <c r="N1748" s="10">
        <f t="shared" si="60"/>
        <v>289276</v>
      </c>
      <c r="O1748" s="10"/>
      <c r="P1748" s="10">
        <f t="shared" si="59"/>
        <v>289276</v>
      </c>
      <c r="Q1748" s="10"/>
      <c r="R1748" s="10"/>
      <c r="S1748" s="10"/>
      <c r="T1748" s="10"/>
      <c r="U1748" s="10"/>
      <c r="V1748" s="10"/>
      <c r="W1748" s="10"/>
      <c r="X1748" s="10">
        <v>289276</v>
      </c>
      <c r="Y1748" s="41"/>
      <c r="Z1748" s="41"/>
      <c r="AA1748" s="41">
        <v>1</v>
      </c>
    </row>
    <row r="1749" spans="1:27" ht="78" x14ac:dyDescent="0.35">
      <c r="A1749" s="11">
        <v>1745</v>
      </c>
      <c r="B1749" s="11" t="s">
        <v>639</v>
      </c>
      <c r="C1749" s="11" t="s">
        <v>640</v>
      </c>
      <c r="D1749" s="11">
        <v>140</v>
      </c>
      <c r="E1749" s="15" t="s">
        <v>1093</v>
      </c>
      <c r="F1749" s="19"/>
      <c r="G1749" s="11" t="s">
        <v>63</v>
      </c>
      <c r="H1749" s="15" t="s">
        <v>1743</v>
      </c>
      <c r="I1749" s="11"/>
      <c r="J1749" s="11" t="s">
        <v>1772</v>
      </c>
      <c r="K1749" s="11"/>
      <c r="L1749" s="11" t="s">
        <v>25</v>
      </c>
      <c r="M1749" s="11" t="s">
        <v>24</v>
      </c>
      <c r="N1749" s="10">
        <f t="shared" si="60"/>
        <v>11000000</v>
      </c>
      <c r="O1749" s="10"/>
      <c r="P1749" s="10">
        <f t="shared" si="59"/>
        <v>11000000</v>
      </c>
      <c r="Q1749" s="10"/>
      <c r="R1749" s="10"/>
      <c r="S1749" s="10"/>
      <c r="T1749" s="10"/>
      <c r="U1749" s="10"/>
      <c r="V1749" s="10">
        <v>1000000</v>
      </c>
      <c r="W1749" s="10">
        <v>5000000</v>
      </c>
      <c r="X1749" s="10">
        <v>5000000</v>
      </c>
      <c r="Y1749" s="41"/>
      <c r="Z1749" s="41"/>
      <c r="AA1749" s="41">
        <v>1</v>
      </c>
    </row>
    <row r="1750" spans="1:27" x14ac:dyDescent="0.35">
      <c r="A1750" s="11">
        <v>1746</v>
      </c>
      <c r="B1750" s="11"/>
      <c r="C1750" s="11"/>
      <c r="D1750" s="11">
        <v>610</v>
      </c>
      <c r="E1750" s="19"/>
      <c r="F1750" s="19"/>
      <c r="G1750" s="11"/>
      <c r="H1750" s="15" t="s">
        <v>1676</v>
      </c>
      <c r="I1750" s="11"/>
      <c r="J1750" s="11" t="s">
        <v>1772</v>
      </c>
      <c r="K1750" s="11"/>
      <c r="L1750" s="11" t="s">
        <v>25</v>
      </c>
      <c r="M1750" s="11" t="s">
        <v>24</v>
      </c>
      <c r="N1750" s="10">
        <f t="shared" si="60"/>
        <v>37150</v>
      </c>
      <c r="O1750" s="10"/>
      <c r="P1750" s="10">
        <f t="shared" si="59"/>
        <v>37150</v>
      </c>
      <c r="Q1750" s="10"/>
      <c r="R1750" s="10"/>
      <c r="S1750" s="10"/>
      <c r="T1750" s="10"/>
      <c r="U1750" s="10"/>
      <c r="V1750" s="10">
        <v>10130</v>
      </c>
      <c r="W1750" s="10">
        <v>13510</v>
      </c>
      <c r="X1750" s="10">
        <v>13510</v>
      </c>
      <c r="Y1750" s="41"/>
      <c r="Z1750" s="41"/>
      <c r="AA1750" s="41">
        <v>1</v>
      </c>
    </row>
    <row r="1751" spans="1:27" ht="104" x14ac:dyDescent="0.35">
      <c r="A1751" s="11">
        <v>1747</v>
      </c>
      <c r="B1751" s="16" t="s">
        <v>723</v>
      </c>
      <c r="C1751" s="16" t="s">
        <v>732</v>
      </c>
      <c r="D1751" s="11">
        <v>428</v>
      </c>
      <c r="E1751" s="18" t="s">
        <v>735</v>
      </c>
      <c r="F1751" s="19"/>
      <c r="G1751" s="11" t="s">
        <v>117</v>
      </c>
      <c r="H1751" s="15" t="s">
        <v>1744</v>
      </c>
      <c r="I1751" s="11"/>
      <c r="J1751" s="11" t="s">
        <v>72</v>
      </c>
      <c r="K1751" s="11"/>
      <c r="L1751" s="11" t="s">
        <v>25</v>
      </c>
      <c r="M1751" s="11" t="s">
        <v>24</v>
      </c>
      <c r="N1751" s="10">
        <f t="shared" si="60"/>
        <v>763290</v>
      </c>
      <c r="O1751" s="10"/>
      <c r="P1751" s="10">
        <f t="shared" si="59"/>
        <v>763290</v>
      </c>
      <c r="Q1751" s="10"/>
      <c r="R1751" s="10"/>
      <c r="S1751" s="10"/>
      <c r="T1751" s="10"/>
      <c r="U1751" s="10"/>
      <c r="V1751" s="10">
        <v>273986</v>
      </c>
      <c r="W1751" s="10">
        <v>244652</v>
      </c>
      <c r="X1751" s="10">
        <v>244652</v>
      </c>
      <c r="Y1751" s="41"/>
      <c r="Z1751" s="41"/>
      <c r="AA1751" s="41">
        <v>1</v>
      </c>
    </row>
    <row r="1752" spans="1:27" x14ac:dyDescent="0.35">
      <c r="A1752" s="11">
        <v>1748</v>
      </c>
      <c r="B1752" s="11"/>
      <c r="C1752" s="11"/>
      <c r="D1752" s="11">
        <v>610</v>
      </c>
      <c r="E1752" s="19"/>
      <c r="F1752" s="19"/>
      <c r="G1752" s="11"/>
      <c r="H1752" s="15" t="s">
        <v>1676</v>
      </c>
      <c r="I1752" s="11"/>
      <c r="J1752" s="11" t="s">
        <v>72</v>
      </c>
      <c r="K1752" s="11"/>
      <c r="L1752" s="11" t="s">
        <v>25</v>
      </c>
      <c r="M1752" s="11" t="s">
        <v>24</v>
      </c>
      <c r="N1752" s="10">
        <f t="shared" si="60"/>
        <v>4322205</v>
      </c>
      <c r="O1752" s="10"/>
      <c r="P1752" s="10">
        <f t="shared" si="59"/>
        <v>4322205</v>
      </c>
      <c r="Q1752" s="10"/>
      <c r="R1752" s="10"/>
      <c r="S1752" s="10"/>
      <c r="T1752" s="10"/>
      <c r="U1752" s="10"/>
      <c r="V1752" s="10">
        <v>1178783</v>
      </c>
      <c r="W1752" s="10">
        <v>1571711</v>
      </c>
      <c r="X1752" s="10">
        <v>1571711</v>
      </c>
      <c r="Y1752" s="41"/>
      <c r="Z1752" s="41"/>
      <c r="AA1752" s="41">
        <v>1</v>
      </c>
    </row>
    <row r="1753" spans="1:27" ht="78" x14ac:dyDescent="0.35">
      <c r="A1753" s="11">
        <v>1749</v>
      </c>
      <c r="B1753" s="16" t="s">
        <v>708</v>
      </c>
      <c r="C1753" s="16" t="s">
        <v>709</v>
      </c>
      <c r="D1753" s="11">
        <v>369</v>
      </c>
      <c r="E1753" s="18" t="s">
        <v>712</v>
      </c>
      <c r="F1753" s="19"/>
      <c r="G1753" s="11" t="s">
        <v>713</v>
      </c>
      <c r="H1753" s="15" t="s">
        <v>1745</v>
      </c>
      <c r="I1753" s="11"/>
      <c r="J1753" s="11" t="s">
        <v>72</v>
      </c>
      <c r="K1753" s="11"/>
      <c r="L1753" s="11" t="s">
        <v>25</v>
      </c>
      <c r="M1753" s="11" t="s">
        <v>24</v>
      </c>
      <c r="N1753" s="10">
        <f t="shared" si="60"/>
        <v>1424000</v>
      </c>
      <c r="O1753" s="10"/>
      <c r="P1753" s="10">
        <f t="shared" si="59"/>
        <v>1424000</v>
      </c>
      <c r="Q1753" s="10"/>
      <c r="R1753" s="10"/>
      <c r="S1753" s="10"/>
      <c r="T1753" s="10"/>
      <c r="U1753" s="10"/>
      <c r="V1753" s="10">
        <v>1424000</v>
      </c>
      <c r="W1753" s="10"/>
      <c r="X1753" s="10"/>
      <c r="Y1753" s="41"/>
      <c r="Z1753" s="41"/>
      <c r="AA1753" s="41">
        <v>1</v>
      </c>
    </row>
    <row r="1754" spans="1:27" ht="52" x14ac:dyDescent="0.35">
      <c r="A1754" s="11">
        <v>1750</v>
      </c>
      <c r="B1754" s="11" t="s">
        <v>708</v>
      </c>
      <c r="C1754" s="11" t="s">
        <v>715</v>
      </c>
      <c r="D1754" s="11">
        <v>380</v>
      </c>
      <c r="E1754" s="15" t="s">
        <v>716</v>
      </c>
      <c r="F1754" s="19"/>
      <c r="G1754" s="11" t="s">
        <v>717</v>
      </c>
      <c r="H1754" s="15" t="s">
        <v>1746</v>
      </c>
      <c r="I1754" s="11"/>
      <c r="J1754" s="11" t="s">
        <v>72</v>
      </c>
      <c r="K1754" s="11"/>
      <c r="L1754" s="11" t="s">
        <v>25</v>
      </c>
      <c r="M1754" s="11" t="s">
        <v>24</v>
      </c>
      <c r="N1754" s="10">
        <f t="shared" si="60"/>
        <v>98209</v>
      </c>
      <c r="O1754" s="10"/>
      <c r="P1754" s="10">
        <f t="shared" si="59"/>
        <v>98209</v>
      </c>
      <c r="Q1754" s="10"/>
      <c r="R1754" s="10"/>
      <c r="S1754" s="10"/>
      <c r="T1754" s="10"/>
      <c r="U1754" s="10"/>
      <c r="V1754" s="10">
        <v>28661</v>
      </c>
      <c r="W1754" s="10">
        <v>34774</v>
      </c>
      <c r="X1754" s="10">
        <v>34774</v>
      </c>
      <c r="Y1754" s="41"/>
      <c r="Z1754" s="41"/>
      <c r="AA1754" s="41">
        <v>1</v>
      </c>
    </row>
    <row r="1755" spans="1:27" ht="52" x14ac:dyDescent="0.35">
      <c r="A1755" s="11">
        <v>1751</v>
      </c>
      <c r="B1755" s="11" t="s">
        <v>708</v>
      </c>
      <c r="C1755" s="11" t="s">
        <v>715</v>
      </c>
      <c r="D1755" s="11">
        <v>380</v>
      </c>
      <c r="E1755" s="15" t="s">
        <v>716</v>
      </c>
      <c r="F1755" s="19"/>
      <c r="G1755" s="11" t="s">
        <v>717</v>
      </c>
      <c r="H1755" s="15" t="s">
        <v>1747</v>
      </c>
      <c r="I1755" s="11"/>
      <c r="J1755" s="11" t="s">
        <v>72</v>
      </c>
      <c r="K1755" s="11"/>
      <c r="L1755" s="11" t="s">
        <v>25</v>
      </c>
      <c r="M1755" s="11" t="s">
        <v>24</v>
      </c>
      <c r="N1755" s="10">
        <f t="shared" si="60"/>
        <v>2875691</v>
      </c>
      <c r="O1755" s="10"/>
      <c r="P1755" s="10">
        <f t="shared" si="59"/>
        <v>2875691</v>
      </c>
      <c r="Q1755" s="10"/>
      <c r="R1755" s="10"/>
      <c r="S1755" s="10"/>
      <c r="T1755" s="10"/>
      <c r="U1755" s="10"/>
      <c r="V1755" s="10">
        <v>742026</v>
      </c>
      <c r="W1755" s="10">
        <v>986333</v>
      </c>
      <c r="X1755" s="10">
        <v>1147332</v>
      </c>
      <c r="Y1755" s="41"/>
      <c r="Z1755" s="41"/>
      <c r="AA1755" s="41">
        <v>1</v>
      </c>
    </row>
    <row r="1756" spans="1:27" ht="52" x14ac:dyDescent="0.35">
      <c r="A1756" s="11">
        <v>1752</v>
      </c>
      <c r="B1756" s="11" t="s">
        <v>708</v>
      </c>
      <c r="C1756" s="11" t="s">
        <v>709</v>
      </c>
      <c r="D1756" s="11">
        <v>370</v>
      </c>
      <c r="E1756" s="15" t="s">
        <v>714</v>
      </c>
      <c r="F1756" s="19"/>
      <c r="G1756" s="11" t="s">
        <v>72</v>
      </c>
      <c r="H1756" s="15" t="s">
        <v>1748</v>
      </c>
      <c r="I1756" s="11"/>
      <c r="J1756" s="11" t="s">
        <v>72</v>
      </c>
      <c r="K1756" s="11"/>
      <c r="L1756" s="11" t="s">
        <v>25</v>
      </c>
      <c r="M1756" s="11" t="s">
        <v>24</v>
      </c>
      <c r="N1756" s="10">
        <f t="shared" si="60"/>
        <v>3210000</v>
      </c>
      <c r="O1756" s="10"/>
      <c r="P1756" s="10">
        <f t="shared" si="59"/>
        <v>3210000</v>
      </c>
      <c r="Q1756" s="10"/>
      <c r="R1756" s="10"/>
      <c r="S1756" s="10"/>
      <c r="T1756" s="10"/>
      <c r="U1756" s="10"/>
      <c r="V1756" s="10">
        <v>3210000</v>
      </c>
      <c r="W1756" s="10"/>
      <c r="X1756" s="10"/>
      <c r="Y1756" s="41"/>
      <c r="Z1756" s="41"/>
      <c r="AA1756" s="41">
        <v>1</v>
      </c>
    </row>
    <row r="1757" spans="1:27" x14ac:dyDescent="0.35">
      <c r="A1757" s="11">
        <v>1753</v>
      </c>
      <c r="B1757" s="11"/>
      <c r="C1757" s="11"/>
      <c r="D1757" s="11">
        <v>610</v>
      </c>
      <c r="E1757" s="19"/>
      <c r="F1757" s="19"/>
      <c r="G1757" s="11"/>
      <c r="H1757" s="15" t="s">
        <v>1749</v>
      </c>
      <c r="I1757" s="11"/>
      <c r="J1757" s="11" t="s">
        <v>72</v>
      </c>
      <c r="K1757" s="11"/>
      <c r="L1757" s="11" t="s">
        <v>25</v>
      </c>
      <c r="M1757" s="11" t="s">
        <v>24</v>
      </c>
      <c r="N1757" s="10">
        <f t="shared" si="60"/>
        <v>8549044</v>
      </c>
      <c r="O1757" s="10"/>
      <c r="P1757" s="10">
        <f t="shared" si="59"/>
        <v>8549044</v>
      </c>
      <c r="Q1757" s="10"/>
      <c r="R1757" s="10"/>
      <c r="S1757" s="10"/>
      <c r="T1757" s="10"/>
      <c r="U1757" s="10"/>
      <c r="V1757" s="10">
        <v>1701872</v>
      </c>
      <c r="W1757" s="10">
        <v>3423586</v>
      </c>
      <c r="X1757" s="10">
        <v>3423586</v>
      </c>
      <c r="Y1757" s="41"/>
      <c r="Z1757" s="41"/>
      <c r="AA1757" s="41">
        <v>1</v>
      </c>
    </row>
    <row r="1758" spans="1:27" ht="52" x14ac:dyDescent="0.35">
      <c r="A1758" s="11">
        <v>1754</v>
      </c>
      <c r="B1758" s="11" t="s">
        <v>708</v>
      </c>
      <c r="C1758" s="11" t="s">
        <v>715</v>
      </c>
      <c r="D1758" s="11">
        <v>382</v>
      </c>
      <c r="E1758" s="15" t="s">
        <v>719</v>
      </c>
      <c r="F1758" s="19"/>
      <c r="G1758" s="11" t="s">
        <v>72</v>
      </c>
      <c r="H1758" s="15" t="s">
        <v>1750</v>
      </c>
      <c r="I1758" s="11"/>
      <c r="J1758" s="11" t="s">
        <v>72</v>
      </c>
      <c r="K1758" s="11"/>
      <c r="L1758" s="11" t="s">
        <v>25</v>
      </c>
      <c r="M1758" s="11" t="s">
        <v>24</v>
      </c>
      <c r="N1758" s="10">
        <f t="shared" si="60"/>
        <v>3650972</v>
      </c>
      <c r="O1758" s="10"/>
      <c r="P1758" s="10">
        <f t="shared" si="59"/>
        <v>3650972</v>
      </c>
      <c r="Q1758" s="10"/>
      <c r="R1758" s="10"/>
      <c r="S1758" s="10"/>
      <c r="T1758" s="10"/>
      <c r="U1758" s="10"/>
      <c r="V1758" s="10">
        <v>1368000</v>
      </c>
      <c r="W1758" s="10">
        <v>1131476</v>
      </c>
      <c r="X1758" s="10">
        <v>1151496</v>
      </c>
      <c r="Y1758" s="41"/>
      <c r="Z1758" s="41"/>
      <c r="AA1758" s="41">
        <v>1</v>
      </c>
    </row>
    <row r="1759" spans="1:27" x14ac:dyDescent="0.35">
      <c r="A1759" s="11">
        <v>1755</v>
      </c>
      <c r="B1759" s="11"/>
      <c r="C1759" s="11"/>
      <c r="D1759" s="11">
        <v>610</v>
      </c>
      <c r="E1759" s="19"/>
      <c r="F1759" s="19"/>
      <c r="G1759" s="11"/>
      <c r="H1759" s="15" t="s">
        <v>1751</v>
      </c>
      <c r="I1759" s="11"/>
      <c r="J1759" s="11" t="s">
        <v>72</v>
      </c>
      <c r="K1759" s="11"/>
      <c r="L1759" s="11" t="s">
        <v>25</v>
      </c>
      <c r="M1759" s="11" t="s">
        <v>24</v>
      </c>
      <c r="N1759" s="10">
        <f t="shared" si="60"/>
        <v>45213</v>
      </c>
      <c r="O1759" s="10"/>
      <c r="P1759" s="10">
        <f t="shared" si="59"/>
        <v>45213</v>
      </c>
      <c r="Q1759" s="10"/>
      <c r="R1759" s="10"/>
      <c r="S1759" s="10"/>
      <c r="T1759" s="10"/>
      <c r="U1759" s="10"/>
      <c r="V1759" s="10">
        <v>15071</v>
      </c>
      <c r="W1759" s="10">
        <v>15071</v>
      </c>
      <c r="X1759" s="10">
        <v>15071</v>
      </c>
      <c r="Y1759" s="41"/>
      <c r="Z1759" s="41"/>
      <c r="AA1759" s="41">
        <v>1</v>
      </c>
    </row>
    <row r="1760" spans="1:27" ht="65" x14ac:dyDescent="0.35">
      <c r="A1760" s="11">
        <v>1756</v>
      </c>
      <c r="B1760" s="16" t="s">
        <v>708</v>
      </c>
      <c r="C1760" s="16" t="s">
        <v>715</v>
      </c>
      <c r="D1760" s="11">
        <v>383</v>
      </c>
      <c r="E1760" s="18" t="s">
        <v>720</v>
      </c>
      <c r="F1760" s="19"/>
      <c r="G1760" s="11" t="s">
        <v>72</v>
      </c>
      <c r="H1760" s="15" t="s">
        <v>1752</v>
      </c>
      <c r="I1760" s="11"/>
      <c r="J1760" s="11" t="s">
        <v>72</v>
      </c>
      <c r="K1760" s="11"/>
      <c r="L1760" s="11" t="s">
        <v>25</v>
      </c>
      <c r="M1760" s="11" t="s">
        <v>24</v>
      </c>
      <c r="N1760" s="10">
        <f t="shared" si="60"/>
        <v>1350000</v>
      </c>
      <c r="O1760" s="10"/>
      <c r="P1760" s="10">
        <f t="shared" si="59"/>
        <v>1350000</v>
      </c>
      <c r="Q1760" s="10"/>
      <c r="R1760" s="10"/>
      <c r="S1760" s="10"/>
      <c r="T1760" s="10"/>
      <c r="U1760" s="10"/>
      <c r="V1760" s="10">
        <v>450000</v>
      </c>
      <c r="W1760" s="10">
        <v>450000</v>
      </c>
      <c r="X1760" s="10">
        <v>450000</v>
      </c>
      <c r="Y1760" s="41"/>
      <c r="Z1760" s="41"/>
      <c r="AA1760" s="41">
        <v>1</v>
      </c>
    </row>
    <row r="1761" spans="1:27" x14ac:dyDescent="0.35">
      <c r="A1761" s="11">
        <v>1757</v>
      </c>
      <c r="B1761" s="11"/>
      <c r="C1761" s="11"/>
      <c r="D1761" s="11">
        <v>610</v>
      </c>
      <c r="E1761" s="19"/>
      <c r="F1761" s="19"/>
      <c r="G1761" s="11"/>
      <c r="H1761" s="15" t="s">
        <v>1753</v>
      </c>
      <c r="I1761" s="11"/>
      <c r="J1761" s="11" t="s">
        <v>72</v>
      </c>
      <c r="K1761" s="11"/>
      <c r="L1761" s="11" t="s">
        <v>25</v>
      </c>
      <c r="M1761" s="11" t="s">
        <v>24</v>
      </c>
      <c r="N1761" s="10">
        <f t="shared" si="60"/>
        <v>1317000</v>
      </c>
      <c r="O1761" s="10"/>
      <c r="P1761" s="10">
        <f t="shared" si="59"/>
        <v>1317000</v>
      </c>
      <c r="Q1761" s="10"/>
      <c r="R1761" s="10"/>
      <c r="S1761" s="10"/>
      <c r="T1761" s="10"/>
      <c r="U1761" s="10"/>
      <c r="V1761" s="10">
        <v>439000</v>
      </c>
      <c r="W1761" s="10">
        <v>439000</v>
      </c>
      <c r="X1761" s="10">
        <v>439000</v>
      </c>
      <c r="Y1761" s="41"/>
      <c r="Z1761" s="41"/>
      <c r="AA1761" s="41">
        <v>1</v>
      </c>
    </row>
    <row r="1762" spans="1:27" x14ac:dyDescent="0.35">
      <c r="A1762" s="11">
        <v>1758</v>
      </c>
      <c r="B1762" s="11"/>
      <c r="C1762" s="11"/>
      <c r="D1762" s="11">
        <v>610</v>
      </c>
      <c r="E1762" s="19"/>
      <c r="F1762" s="19"/>
      <c r="G1762" s="11"/>
      <c r="H1762" s="15" t="s">
        <v>1754</v>
      </c>
      <c r="I1762" s="11"/>
      <c r="J1762" s="11" t="s">
        <v>72</v>
      </c>
      <c r="K1762" s="11"/>
      <c r="L1762" s="11" t="s">
        <v>25</v>
      </c>
      <c r="M1762" s="11" t="s">
        <v>24</v>
      </c>
      <c r="N1762" s="10">
        <f t="shared" si="60"/>
        <v>1500000</v>
      </c>
      <c r="O1762" s="10"/>
      <c r="P1762" s="10">
        <f t="shared" si="59"/>
        <v>1500000</v>
      </c>
      <c r="Q1762" s="10"/>
      <c r="R1762" s="10"/>
      <c r="S1762" s="10"/>
      <c r="T1762" s="10"/>
      <c r="U1762" s="10"/>
      <c r="V1762" s="10">
        <v>500000</v>
      </c>
      <c r="W1762" s="10">
        <v>500000</v>
      </c>
      <c r="X1762" s="10">
        <v>500000</v>
      </c>
      <c r="Y1762" s="41"/>
      <c r="Z1762" s="41"/>
      <c r="AA1762" s="41">
        <v>1</v>
      </c>
    </row>
    <row r="1763" spans="1:27" ht="52" x14ac:dyDescent="0.35">
      <c r="A1763" s="11">
        <v>1759</v>
      </c>
      <c r="B1763" s="11" t="s">
        <v>708</v>
      </c>
      <c r="C1763" s="11" t="s">
        <v>715</v>
      </c>
      <c r="D1763" s="11">
        <v>380</v>
      </c>
      <c r="E1763" s="15" t="s">
        <v>716</v>
      </c>
      <c r="F1763" s="19"/>
      <c r="G1763" s="11" t="s">
        <v>717</v>
      </c>
      <c r="H1763" s="15" t="s">
        <v>1755</v>
      </c>
      <c r="I1763" s="11"/>
      <c r="J1763" s="11" t="s">
        <v>72</v>
      </c>
      <c r="K1763" s="11"/>
      <c r="L1763" s="11" t="s">
        <v>25</v>
      </c>
      <c r="M1763" s="11" t="s">
        <v>24</v>
      </c>
      <c r="N1763" s="10">
        <f t="shared" si="60"/>
        <v>1786828</v>
      </c>
      <c r="O1763" s="10"/>
      <c r="P1763" s="10">
        <f t="shared" si="59"/>
        <v>1786828</v>
      </c>
      <c r="Q1763" s="10"/>
      <c r="R1763" s="10"/>
      <c r="S1763" s="10"/>
      <c r="T1763" s="10"/>
      <c r="U1763" s="10"/>
      <c r="V1763" s="10">
        <v>512000</v>
      </c>
      <c r="W1763" s="10">
        <v>637414</v>
      </c>
      <c r="X1763" s="10">
        <v>637414</v>
      </c>
      <c r="Y1763" s="41"/>
      <c r="Z1763" s="41"/>
      <c r="AA1763" s="41">
        <v>1</v>
      </c>
    </row>
    <row r="1764" spans="1:27" ht="78" x14ac:dyDescent="0.35">
      <c r="A1764" s="11">
        <v>1760</v>
      </c>
      <c r="B1764" s="16" t="s">
        <v>708</v>
      </c>
      <c r="C1764" s="16" t="s">
        <v>709</v>
      </c>
      <c r="D1764" s="11">
        <v>369</v>
      </c>
      <c r="E1764" s="18" t="s">
        <v>712</v>
      </c>
      <c r="F1764" s="19"/>
      <c r="G1764" s="11" t="s">
        <v>713</v>
      </c>
      <c r="H1764" s="15" t="s">
        <v>1756</v>
      </c>
      <c r="I1764" s="11"/>
      <c r="J1764" s="11" t="s">
        <v>72</v>
      </c>
      <c r="K1764" s="11"/>
      <c r="L1764" s="11" t="s">
        <v>25</v>
      </c>
      <c r="M1764" s="11" t="s">
        <v>24</v>
      </c>
      <c r="N1764" s="10">
        <f t="shared" si="60"/>
        <v>500000</v>
      </c>
      <c r="O1764" s="10"/>
      <c r="P1764" s="10">
        <f t="shared" si="59"/>
        <v>500000</v>
      </c>
      <c r="Q1764" s="10"/>
      <c r="R1764" s="10"/>
      <c r="S1764" s="10"/>
      <c r="T1764" s="10"/>
      <c r="U1764" s="10"/>
      <c r="V1764" s="10">
        <v>500000</v>
      </c>
      <c r="W1764" s="10"/>
      <c r="X1764" s="10"/>
      <c r="Y1764" s="41"/>
      <c r="Z1764" s="41"/>
      <c r="AA1764" s="41">
        <v>1</v>
      </c>
    </row>
    <row r="1765" spans="1:27" ht="65" x14ac:dyDescent="0.35">
      <c r="A1765" s="11">
        <v>1761</v>
      </c>
      <c r="B1765" s="11" t="s">
        <v>708</v>
      </c>
      <c r="C1765" s="11" t="s">
        <v>709</v>
      </c>
      <c r="D1765" s="11">
        <v>367</v>
      </c>
      <c r="E1765" s="15" t="s">
        <v>710</v>
      </c>
      <c r="F1765" s="19"/>
      <c r="G1765" s="11" t="s">
        <v>711</v>
      </c>
      <c r="H1765" s="15" t="s">
        <v>1757</v>
      </c>
      <c r="I1765" s="11"/>
      <c r="J1765" s="11" t="s">
        <v>72</v>
      </c>
      <c r="K1765" s="11"/>
      <c r="L1765" s="11" t="s">
        <v>25</v>
      </c>
      <c r="M1765" s="11" t="s">
        <v>24</v>
      </c>
      <c r="N1765" s="10">
        <f t="shared" si="60"/>
        <v>200000</v>
      </c>
      <c r="O1765" s="10"/>
      <c r="P1765" s="10">
        <f t="shared" si="59"/>
        <v>200000</v>
      </c>
      <c r="Q1765" s="10"/>
      <c r="R1765" s="10"/>
      <c r="S1765" s="10"/>
      <c r="T1765" s="10"/>
      <c r="U1765" s="10"/>
      <c r="V1765" s="10">
        <v>200000</v>
      </c>
      <c r="W1765" s="10"/>
      <c r="X1765" s="10"/>
      <c r="Y1765" s="41"/>
      <c r="Z1765" s="41"/>
      <c r="AA1765" s="41">
        <v>1</v>
      </c>
    </row>
    <row r="1766" spans="1:27" ht="78" x14ac:dyDescent="0.35">
      <c r="A1766" s="11">
        <v>1762</v>
      </c>
      <c r="B1766" s="11" t="s">
        <v>723</v>
      </c>
      <c r="C1766" s="11" t="s">
        <v>724</v>
      </c>
      <c r="D1766" s="11">
        <v>410</v>
      </c>
      <c r="E1766" s="15" t="s">
        <v>730</v>
      </c>
      <c r="F1766" s="19"/>
      <c r="G1766" s="11" t="s">
        <v>731</v>
      </c>
      <c r="H1766" s="15" t="s">
        <v>1758</v>
      </c>
      <c r="I1766" s="11"/>
      <c r="J1766" s="11" t="s">
        <v>72</v>
      </c>
      <c r="K1766" s="11"/>
      <c r="L1766" s="11" t="s">
        <v>25</v>
      </c>
      <c r="M1766" s="11" t="s">
        <v>24</v>
      </c>
      <c r="N1766" s="10">
        <f t="shared" si="60"/>
        <v>40000</v>
      </c>
      <c r="O1766" s="10"/>
      <c r="P1766" s="10">
        <f t="shared" si="59"/>
        <v>40000</v>
      </c>
      <c r="Q1766" s="10"/>
      <c r="R1766" s="10"/>
      <c r="S1766" s="10"/>
      <c r="T1766" s="10"/>
      <c r="U1766" s="10"/>
      <c r="V1766" s="10">
        <v>40000</v>
      </c>
      <c r="W1766" s="10"/>
      <c r="X1766" s="10"/>
      <c r="Y1766" s="41"/>
      <c r="Z1766" s="41"/>
      <c r="AA1766" s="41">
        <v>1</v>
      </c>
    </row>
    <row r="1767" spans="1:27" ht="78" x14ac:dyDescent="0.35">
      <c r="A1767" s="11">
        <v>1763</v>
      </c>
      <c r="B1767" s="16" t="s">
        <v>708</v>
      </c>
      <c r="C1767" s="16" t="s">
        <v>709</v>
      </c>
      <c r="D1767" s="11">
        <v>369</v>
      </c>
      <c r="E1767" s="18" t="s">
        <v>712</v>
      </c>
      <c r="F1767" s="19"/>
      <c r="G1767" s="11" t="s">
        <v>713</v>
      </c>
      <c r="H1767" s="15" t="s">
        <v>1759</v>
      </c>
      <c r="I1767" s="11"/>
      <c r="J1767" s="11" t="s">
        <v>72</v>
      </c>
      <c r="K1767" s="11"/>
      <c r="L1767" s="11" t="s">
        <v>25</v>
      </c>
      <c r="M1767" s="11" t="s">
        <v>24</v>
      </c>
      <c r="N1767" s="10">
        <f t="shared" si="60"/>
        <v>500000</v>
      </c>
      <c r="O1767" s="10"/>
      <c r="P1767" s="10">
        <f t="shared" si="59"/>
        <v>500000</v>
      </c>
      <c r="Q1767" s="10"/>
      <c r="R1767" s="10"/>
      <c r="S1767" s="10"/>
      <c r="T1767" s="10"/>
      <c r="U1767" s="10"/>
      <c r="V1767" s="10">
        <v>500000</v>
      </c>
      <c r="W1767" s="10"/>
      <c r="X1767" s="10"/>
      <c r="Y1767" s="41"/>
      <c r="Z1767" s="41"/>
      <c r="AA1767" s="41">
        <v>1</v>
      </c>
    </row>
    <row r="1768" spans="1:27" x14ac:dyDescent="0.35">
      <c r="A1768" s="11">
        <v>1764</v>
      </c>
      <c r="B1768" s="11"/>
      <c r="C1768" s="11"/>
      <c r="D1768" s="11">
        <v>610</v>
      </c>
      <c r="E1768" s="19"/>
      <c r="F1768" s="19"/>
      <c r="G1768" s="11"/>
      <c r="H1768" s="15" t="s">
        <v>1676</v>
      </c>
      <c r="I1768" s="11"/>
      <c r="J1768" s="11" t="s">
        <v>72</v>
      </c>
      <c r="K1768" s="11"/>
      <c r="L1768" s="11" t="s">
        <v>25</v>
      </c>
      <c r="M1768" s="11" t="s">
        <v>24</v>
      </c>
      <c r="N1768" s="10">
        <f t="shared" si="60"/>
        <v>7854966</v>
      </c>
      <c r="O1768" s="10"/>
      <c r="P1768" s="10">
        <f t="shared" si="59"/>
        <v>7854966</v>
      </c>
      <c r="Q1768" s="10"/>
      <c r="R1768" s="10"/>
      <c r="S1768" s="10"/>
      <c r="T1768" s="10"/>
      <c r="U1768" s="10"/>
      <c r="V1768" s="10">
        <v>2142266</v>
      </c>
      <c r="W1768" s="10">
        <v>2856350</v>
      </c>
      <c r="X1768" s="10">
        <v>2856350</v>
      </c>
      <c r="Y1768" s="41"/>
      <c r="Z1768" s="41"/>
      <c r="AA1768" s="41">
        <v>1</v>
      </c>
    </row>
    <row r="1769" spans="1:27" x14ac:dyDescent="0.35">
      <c r="A1769" s="11">
        <v>1765</v>
      </c>
      <c r="B1769" s="11"/>
      <c r="C1769" s="11"/>
      <c r="D1769" s="11">
        <v>610</v>
      </c>
      <c r="E1769" s="19"/>
      <c r="F1769" s="19"/>
      <c r="G1769" s="11"/>
      <c r="H1769" s="15" t="s">
        <v>87</v>
      </c>
      <c r="I1769" s="11"/>
      <c r="J1769" s="11" t="s">
        <v>72</v>
      </c>
      <c r="K1769" s="11"/>
      <c r="L1769" s="11" t="s">
        <v>25</v>
      </c>
      <c r="M1769" s="11" t="s">
        <v>24</v>
      </c>
      <c r="N1769" s="10">
        <f t="shared" si="60"/>
        <v>29940</v>
      </c>
      <c r="O1769" s="10"/>
      <c r="P1769" s="10">
        <f t="shared" si="59"/>
        <v>29940</v>
      </c>
      <c r="Q1769" s="10"/>
      <c r="R1769" s="10"/>
      <c r="S1769" s="10"/>
      <c r="T1769" s="10"/>
      <c r="U1769" s="10"/>
      <c r="V1769" s="10">
        <v>5988</v>
      </c>
      <c r="W1769" s="10">
        <v>11976</v>
      </c>
      <c r="X1769" s="10">
        <v>11976</v>
      </c>
      <c r="Y1769" s="41"/>
      <c r="Z1769" s="41"/>
      <c r="AA1769" s="41">
        <v>1</v>
      </c>
    </row>
    <row r="1770" spans="1:27" ht="78" x14ac:dyDescent="0.35">
      <c r="A1770" s="11">
        <v>1766</v>
      </c>
      <c r="B1770" s="11" t="s">
        <v>618</v>
      </c>
      <c r="C1770" s="11" t="s">
        <v>619</v>
      </c>
      <c r="D1770" s="11">
        <v>68</v>
      </c>
      <c r="E1770" s="15" t="s">
        <v>620</v>
      </c>
      <c r="F1770" s="19"/>
      <c r="G1770" s="11" t="s">
        <v>76</v>
      </c>
      <c r="H1770" s="15" t="s">
        <v>1760</v>
      </c>
      <c r="I1770" s="11"/>
      <c r="J1770" s="11" t="s">
        <v>76</v>
      </c>
      <c r="K1770" s="11"/>
      <c r="L1770" s="11" t="s">
        <v>25</v>
      </c>
      <c r="M1770" s="11" t="s">
        <v>24</v>
      </c>
      <c r="N1770" s="10">
        <f t="shared" si="60"/>
        <v>110000000</v>
      </c>
      <c r="O1770" s="10"/>
      <c r="P1770" s="10">
        <f t="shared" si="59"/>
        <v>110000000</v>
      </c>
      <c r="Q1770" s="10"/>
      <c r="R1770" s="10"/>
      <c r="S1770" s="10"/>
      <c r="T1770" s="10"/>
      <c r="U1770" s="10"/>
      <c r="V1770" s="10">
        <v>30000000</v>
      </c>
      <c r="W1770" s="10">
        <v>40000000</v>
      </c>
      <c r="X1770" s="10">
        <v>40000000</v>
      </c>
      <c r="Y1770" s="41"/>
      <c r="Z1770" s="41"/>
      <c r="AA1770" s="41">
        <v>1</v>
      </c>
    </row>
    <row r="1771" spans="1:27" ht="78" x14ac:dyDescent="0.35">
      <c r="A1771" s="11">
        <v>1767</v>
      </c>
      <c r="B1771" s="11" t="s">
        <v>618</v>
      </c>
      <c r="C1771" s="11" t="s">
        <v>619</v>
      </c>
      <c r="D1771" s="11">
        <v>68</v>
      </c>
      <c r="E1771" s="15" t="s">
        <v>620</v>
      </c>
      <c r="F1771" s="19"/>
      <c r="G1771" s="11" t="s">
        <v>76</v>
      </c>
      <c r="H1771" s="15" t="s">
        <v>1761</v>
      </c>
      <c r="I1771" s="11"/>
      <c r="J1771" s="11" t="s">
        <v>76</v>
      </c>
      <c r="K1771" s="11"/>
      <c r="L1771" s="11" t="s">
        <v>25</v>
      </c>
      <c r="M1771" s="11" t="s">
        <v>24</v>
      </c>
      <c r="N1771" s="10">
        <f t="shared" si="60"/>
        <v>15000000</v>
      </c>
      <c r="O1771" s="10"/>
      <c r="P1771" s="10">
        <f t="shared" si="59"/>
        <v>15000000</v>
      </c>
      <c r="Q1771" s="10"/>
      <c r="R1771" s="10"/>
      <c r="S1771" s="10"/>
      <c r="T1771" s="10"/>
      <c r="U1771" s="10"/>
      <c r="V1771" s="10">
        <v>5000000</v>
      </c>
      <c r="W1771" s="10">
        <v>5000000</v>
      </c>
      <c r="X1771" s="10">
        <v>5000000</v>
      </c>
      <c r="Y1771" s="41"/>
      <c r="Z1771" s="41"/>
      <c r="AA1771" s="41">
        <v>1</v>
      </c>
    </row>
    <row r="1772" spans="1:27" ht="78" x14ac:dyDescent="0.35">
      <c r="A1772" s="11">
        <v>1768</v>
      </c>
      <c r="B1772" s="11" t="s">
        <v>618</v>
      </c>
      <c r="C1772" s="11" t="s">
        <v>619</v>
      </c>
      <c r="D1772" s="11">
        <v>68</v>
      </c>
      <c r="E1772" s="15" t="s">
        <v>620</v>
      </c>
      <c r="F1772" s="19"/>
      <c r="G1772" s="11" t="s">
        <v>76</v>
      </c>
      <c r="H1772" s="15" t="s">
        <v>1762</v>
      </c>
      <c r="I1772" s="11"/>
      <c r="J1772" s="11" t="s">
        <v>76</v>
      </c>
      <c r="K1772" s="11"/>
      <c r="L1772" s="11" t="s">
        <v>25</v>
      </c>
      <c r="M1772" s="11" t="s">
        <v>24</v>
      </c>
      <c r="N1772" s="10">
        <f t="shared" si="60"/>
        <v>45000000</v>
      </c>
      <c r="O1772" s="10"/>
      <c r="P1772" s="10">
        <f t="shared" si="59"/>
        <v>45000000</v>
      </c>
      <c r="Q1772" s="10"/>
      <c r="R1772" s="10"/>
      <c r="S1772" s="10"/>
      <c r="T1772" s="10"/>
      <c r="U1772" s="10"/>
      <c r="V1772" s="10">
        <v>15000000</v>
      </c>
      <c r="W1772" s="10">
        <v>15000000</v>
      </c>
      <c r="X1772" s="10">
        <v>15000000</v>
      </c>
      <c r="Y1772" s="41"/>
      <c r="Z1772" s="41"/>
      <c r="AA1772" s="41">
        <v>1</v>
      </c>
    </row>
    <row r="1773" spans="1:27" ht="91" x14ac:dyDescent="0.35">
      <c r="A1773" s="11">
        <v>1769</v>
      </c>
      <c r="B1773" s="27" t="s">
        <v>618</v>
      </c>
      <c r="C1773" s="27" t="s">
        <v>619</v>
      </c>
      <c r="D1773" s="11">
        <v>69</v>
      </c>
      <c r="E1773" s="28" t="s">
        <v>621</v>
      </c>
      <c r="F1773" s="19"/>
      <c r="G1773" s="11" t="s">
        <v>76</v>
      </c>
      <c r="H1773" s="15" t="s">
        <v>1063</v>
      </c>
      <c r="I1773" s="11"/>
      <c r="J1773" s="11" t="s">
        <v>76</v>
      </c>
      <c r="K1773" s="11"/>
      <c r="L1773" s="11" t="s">
        <v>25</v>
      </c>
      <c r="M1773" s="11" t="s">
        <v>24</v>
      </c>
      <c r="N1773" s="10">
        <f t="shared" si="60"/>
        <v>1183247</v>
      </c>
      <c r="O1773" s="10"/>
      <c r="P1773" s="10">
        <f t="shared" si="59"/>
        <v>1183247</v>
      </c>
      <c r="Q1773" s="10"/>
      <c r="R1773" s="10"/>
      <c r="S1773" s="10"/>
      <c r="T1773" s="10"/>
      <c r="U1773" s="10"/>
      <c r="V1773" s="10"/>
      <c r="W1773" s="10"/>
      <c r="X1773" s="10">
        <v>1183247</v>
      </c>
      <c r="Y1773" s="41"/>
      <c r="Z1773" s="41"/>
      <c r="AA1773" s="41">
        <v>1</v>
      </c>
    </row>
    <row r="1774" spans="1:27" x14ac:dyDescent="0.35">
      <c r="A1774" s="11">
        <v>1770</v>
      </c>
      <c r="B1774" s="11"/>
      <c r="C1774" s="11"/>
      <c r="D1774" s="11">
        <v>610</v>
      </c>
      <c r="E1774" s="19"/>
      <c r="F1774" s="19"/>
      <c r="G1774" s="11"/>
      <c r="H1774" s="15" t="s">
        <v>83</v>
      </c>
      <c r="I1774" s="11"/>
      <c r="J1774" s="11" t="s">
        <v>76</v>
      </c>
      <c r="K1774" s="11"/>
      <c r="L1774" s="11" t="s">
        <v>25</v>
      </c>
      <c r="M1774" s="11" t="s">
        <v>24</v>
      </c>
      <c r="N1774" s="10">
        <f t="shared" si="60"/>
        <v>132206260</v>
      </c>
      <c r="O1774" s="10"/>
      <c r="P1774" s="10">
        <f t="shared" si="59"/>
        <v>132206260</v>
      </c>
      <c r="Q1774" s="10"/>
      <c r="R1774" s="10"/>
      <c r="S1774" s="10"/>
      <c r="T1774" s="10"/>
      <c r="U1774" s="10"/>
      <c r="V1774" s="10">
        <v>26056286</v>
      </c>
      <c r="W1774" s="10">
        <v>53074987</v>
      </c>
      <c r="X1774" s="10">
        <v>53074987</v>
      </c>
      <c r="Y1774" s="41"/>
      <c r="Z1774" s="41"/>
      <c r="AA1774" s="41">
        <v>1</v>
      </c>
    </row>
    <row r="1775" spans="1:27" ht="91" x14ac:dyDescent="0.35">
      <c r="A1775" s="11">
        <v>1771</v>
      </c>
      <c r="B1775" s="27" t="s">
        <v>618</v>
      </c>
      <c r="C1775" s="27" t="s">
        <v>619</v>
      </c>
      <c r="D1775" s="11">
        <v>69</v>
      </c>
      <c r="E1775" s="28" t="s">
        <v>621</v>
      </c>
      <c r="F1775" s="19"/>
      <c r="G1775" s="11" t="s">
        <v>76</v>
      </c>
      <c r="H1775" s="15" t="s">
        <v>1699</v>
      </c>
      <c r="I1775" s="11"/>
      <c r="J1775" s="11" t="s">
        <v>76</v>
      </c>
      <c r="K1775" s="11"/>
      <c r="L1775" s="11" t="s">
        <v>25</v>
      </c>
      <c r="M1775" s="11" t="s">
        <v>24</v>
      </c>
      <c r="N1775" s="10">
        <f t="shared" si="60"/>
        <v>1015050</v>
      </c>
      <c r="O1775" s="10"/>
      <c r="P1775" s="10">
        <f t="shared" si="59"/>
        <v>1015050</v>
      </c>
      <c r="Q1775" s="10"/>
      <c r="R1775" s="10"/>
      <c r="S1775" s="10"/>
      <c r="T1775" s="10"/>
      <c r="U1775" s="10"/>
      <c r="V1775" s="10">
        <v>338350</v>
      </c>
      <c r="W1775" s="10">
        <v>338350</v>
      </c>
      <c r="X1775" s="10">
        <v>338350</v>
      </c>
      <c r="Y1775" s="41"/>
      <c r="Z1775" s="41"/>
      <c r="AA1775" s="41">
        <v>1</v>
      </c>
    </row>
    <row r="1776" spans="1:27" x14ac:dyDescent="0.35">
      <c r="A1776" s="11">
        <v>1772</v>
      </c>
      <c r="B1776" s="11"/>
      <c r="C1776" s="11"/>
      <c r="D1776" s="11">
        <v>610</v>
      </c>
      <c r="E1776" s="19"/>
      <c r="F1776" s="19"/>
      <c r="G1776" s="11"/>
      <c r="H1776" s="15" t="s">
        <v>1763</v>
      </c>
      <c r="I1776" s="11"/>
      <c r="J1776" s="11" t="s">
        <v>76</v>
      </c>
      <c r="K1776" s="11"/>
      <c r="L1776" s="11" t="s">
        <v>25</v>
      </c>
      <c r="M1776" s="11" t="s">
        <v>24</v>
      </c>
      <c r="N1776" s="10">
        <f t="shared" si="60"/>
        <v>2406081</v>
      </c>
      <c r="O1776" s="10"/>
      <c r="P1776" s="10">
        <f t="shared" si="59"/>
        <v>2406081</v>
      </c>
      <c r="Q1776" s="10"/>
      <c r="R1776" s="10"/>
      <c r="S1776" s="10"/>
      <c r="T1776" s="10"/>
      <c r="U1776" s="10"/>
      <c r="V1776" s="10">
        <v>656207</v>
      </c>
      <c r="W1776" s="10">
        <v>874937</v>
      </c>
      <c r="X1776" s="10">
        <v>874937</v>
      </c>
      <c r="Y1776" s="41"/>
      <c r="Z1776" s="41"/>
      <c r="AA1776" s="41">
        <v>1</v>
      </c>
    </row>
    <row r="1777" spans="1:27" x14ac:dyDescent="0.35">
      <c r="A1777" s="11">
        <v>1773</v>
      </c>
      <c r="B1777" s="11"/>
      <c r="C1777" s="11"/>
      <c r="D1777" s="11">
        <v>610</v>
      </c>
      <c r="E1777" s="19"/>
      <c r="F1777" s="19"/>
      <c r="G1777" s="11"/>
      <c r="H1777" s="15" t="s">
        <v>1764</v>
      </c>
      <c r="I1777" s="11"/>
      <c r="J1777" s="11" t="s">
        <v>1773</v>
      </c>
      <c r="K1777" s="11"/>
      <c r="L1777" s="11" t="s">
        <v>25</v>
      </c>
      <c r="M1777" s="11" t="s">
        <v>24</v>
      </c>
      <c r="N1777" s="10">
        <f t="shared" si="60"/>
        <v>549093</v>
      </c>
      <c r="O1777" s="10"/>
      <c r="P1777" s="10">
        <f t="shared" si="59"/>
        <v>549093</v>
      </c>
      <c r="Q1777" s="10"/>
      <c r="R1777" s="10"/>
      <c r="S1777" s="10"/>
      <c r="T1777" s="10"/>
      <c r="U1777" s="10"/>
      <c r="V1777" s="10">
        <v>183031</v>
      </c>
      <c r="W1777" s="10">
        <v>183031</v>
      </c>
      <c r="X1777" s="10">
        <v>183031</v>
      </c>
      <c r="Y1777" s="41"/>
      <c r="Z1777" s="41"/>
      <c r="AA1777" s="41">
        <v>1</v>
      </c>
    </row>
    <row r="1778" spans="1:27" ht="78" x14ac:dyDescent="0.35">
      <c r="A1778" s="11">
        <v>1774</v>
      </c>
      <c r="B1778" s="11" t="s">
        <v>723</v>
      </c>
      <c r="C1778" s="11" t="s">
        <v>724</v>
      </c>
      <c r="D1778" s="11">
        <v>410</v>
      </c>
      <c r="E1778" s="15" t="s">
        <v>730</v>
      </c>
      <c r="F1778" s="19"/>
      <c r="G1778" s="11" t="s">
        <v>731</v>
      </c>
      <c r="H1778" s="15" t="s">
        <v>1765</v>
      </c>
      <c r="I1778" s="11"/>
      <c r="J1778" s="11" t="s">
        <v>1424</v>
      </c>
      <c r="K1778" s="11"/>
      <c r="L1778" s="11" t="s">
        <v>25</v>
      </c>
      <c r="M1778" s="11" t="s">
        <v>24</v>
      </c>
      <c r="N1778" s="10">
        <f t="shared" si="60"/>
        <v>1537308</v>
      </c>
      <c r="O1778" s="10"/>
      <c r="P1778" s="10">
        <f t="shared" si="59"/>
        <v>1537308</v>
      </c>
      <c r="Q1778" s="10"/>
      <c r="R1778" s="10"/>
      <c r="S1778" s="10"/>
      <c r="T1778" s="10"/>
      <c r="U1778" s="10"/>
      <c r="V1778" s="10">
        <v>512436</v>
      </c>
      <c r="W1778" s="10">
        <v>512436</v>
      </c>
      <c r="X1778" s="10">
        <v>512436</v>
      </c>
      <c r="Y1778" s="41"/>
      <c r="Z1778" s="41"/>
      <c r="AA1778" s="41">
        <v>1</v>
      </c>
    </row>
    <row r="1779" spans="1:27" ht="78" x14ac:dyDescent="0.35">
      <c r="A1779" s="11">
        <v>1775</v>
      </c>
      <c r="B1779" s="11" t="s">
        <v>723</v>
      </c>
      <c r="C1779" s="11" t="s">
        <v>724</v>
      </c>
      <c r="D1779" s="11">
        <v>410</v>
      </c>
      <c r="E1779" s="15" t="s">
        <v>730</v>
      </c>
      <c r="F1779" s="19"/>
      <c r="G1779" s="11" t="s">
        <v>731</v>
      </c>
      <c r="H1779" s="15" t="s">
        <v>1766</v>
      </c>
      <c r="I1779" s="11"/>
      <c r="J1779" s="11" t="s">
        <v>1424</v>
      </c>
      <c r="K1779" s="11"/>
      <c r="L1779" s="11" t="s">
        <v>25</v>
      </c>
      <c r="M1779" s="11" t="s">
        <v>24</v>
      </c>
      <c r="N1779" s="10">
        <f t="shared" si="60"/>
        <v>4537554</v>
      </c>
      <c r="O1779" s="10"/>
      <c r="P1779" s="10">
        <f t="shared" si="59"/>
        <v>4537554</v>
      </c>
      <c r="Q1779" s="10"/>
      <c r="R1779" s="10"/>
      <c r="S1779" s="10"/>
      <c r="T1779" s="10"/>
      <c r="U1779" s="10"/>
      <c r="V1779" s="10">
        <v>1512518</v>
      </c>
      <c r="W1779" s="10">
        <v>1512518</v>
      </c>
      <c r="X1779" s="10">
        <v>1512518</v>
      </c>
      <c r="Y1779" s="41"/>
      <c r="Z1779" s="41"/>
      <c r="AA1779" s="41">
        <v>1</v>
      </c>
    </row>
    <row r="1780" spans="1:27" ht="78" x14ac:dyDescent="0.35">
      <c r="A1780" s="11">
        <v>1776</v>
      </c>
      <c r="B1780" s="11" t="s">
        <v>723</v>
      </c>
      <c r="C1780" s="11" t="s">
        <v>724</v>
      </c>
      <c r="D1780" s="11">
        <v>410</v>
      </c>
      <c r="E1780" s="15" t="s">
        <v>730</v>
      </c>
      <c r="F1780" s="19"/>
      <c r="G1780" s="11" t="s">
        <v>731</v>
      </c>
      <c r="H1780" s="15" t="s">
        <v>1767</v>
      </c>
      <c r="I1780" s="11"/>
      <c r="J1780" s="11" t="s">
        <v>1424</v>
      </c>
      <c r="K1780" s="11"/>
      <c r="L1780" s="11" t="s">
        <v>25</v>
      </c>
      <c r="M1780" s="11" t="s">
        <v>24</v>
      </c>
      <c r="N1780" s="10">
        <f t="shared" si="60"/>
        <v>1846497</v>
      </c>
      <c r="O1780" s="10"/>
      <c r="P1780" s="10">
        <f t="shared" si="59"/>
        <v>1846497</v>
      </c>
      <c r="Q1780" s="10"/>
      <c r="R1780" s="10"/>
      <c r="S1780" s="10"/>
      <c r="T1780" s="10"/>
      <c r="U1780" s="10"/>
      <c r="V1780" s="10">
        <v>615499</v>
      </c>
      <c r="W1780" s="10">
        <v>615499</v>
      </c>
      <c r="X1780" s="10">
        <v>615499</v>
      </c>
      <c r="Y1780" s="41"/>
      <c r="Z1780" s="41"/>
      <c r="AA1780" s="41">
        <v>1</v>
      </c>
    </row>
    <row r="1781" spans="1:27" ht="78" x14ac:dyDescent="0.35">
      <c r="A1781" s="11">
        <v>1777</v>
      </c>
      <c r="B1781" s="11" t="s">
        <v>723</v>
      </c>
      <c r="C1781" s="11" t="s">
        <v>724</v>
      </c>
      <c r="D1781" s="11">
        <v>410</v>
      </c>
      <c r="E1781" s="15" t="s">
        <v>730</v>
      </c>
      <c r="F1781" s="19"/>
      <c r="G1781" s="11" t="s">
        <v>731</v>
      </c>
      <c r="H1781" s="15" t="s">
        <v>1768</v>
      </c>
      <c r="I1781" s="11"/>
      <c r="J1781" s="11" t="s">
        <v>1424</v>
      </c>
      <c r="K1781" s="11"/>
      <c r="L1781" s="11" t="s">
        <v>25</v>
      </c>
      <c r="M1781" s="11" t="s">
        <v>24</v>
      </c>
      <c r="N1781" s="10">
        <f t="shared" si="60"/>
        <v>654525</v>
      </c>
      <c r="O1781" s="10"/>
      <c r="P1781" s="10">
        <f t="shared" si="59"/>
        <v>654525</v>
      </c>
      <c r="Q1781" s="10"/>
      <c r="R1781" s="10"/>
      <c r="S1781" s="10"/>
      <c r="T1781" s="10"/>
      <c r="U1781" s="10"/>
      <c r="V1781" s="10">
        <v>218175</v>
      </c>
      <c r="W1781" s="10">
        <v>218175</v>
      </c>
      <c r="X1781" s="10">
        <v>218175</v>
      </c>
      <c r="Y1781" s="41"/>
      <c r="Z1781" s="41"/>
      <c r="AA1781" s="41">
        <v>1</v>
      </c>
    </row>
    <row r="1782" spans="1:27" ht="78" x14ac:dyDescent="0.35">
      <c r="A1782" s="11">
        <v>1778</v>
      </c>
      <c r="B1782" s="11" t="s">
        <v>723</v>
      </c>
      <c r="C1782" s="11" t="s">
        <v>724</v>
      </c>
      <c r="D1782" s="11">
        <v>410</v>
      </c>
      <c r="E1782" s="15" t="s">
        <v>730</v>
      </c>
      <c r="F1782" s="19"/>
      <c r="G1782" s="11" t="s">
        <v>731</v>
      </c>
      <c r="H1782" s="15" t="s">
        <v>1769</v>
      </c>
      <c r="I1782" s="11"/>
      <c r="J1782" s="11" t="s">
        <v>1424</v>
      </c>
      <c r="K1782" s="11"/>
      <c r="L1782" s="11" t="s">
        <v>25</v>
      </c>
      <c r="M1782" s="11" t="s">
        <v>24</v>
      </c>
      <c r="N1782" s="10">
        <f t="shared" si="60"/>
        <v>2340564</v>
      </c>
      <c r="O1782" s="10"/>
      <c r="P1782" s="10">
        <f t="shared" si="59"/>
        <v>2340564</v>
      </c>
      <c r="Q1782" s="10"/>
      <c r="R1782" s="10"/>
      <c r="S1782" s="10"/>
      <c r="T1782" s="10"/>
      <c r="U1782" s="10"/>
      <c r="V1782" s="10">
        <v>780188</v>
      </c>
      <c r="W1782" s="10">
        <v>780188</v>
      </c>
      <c r="X1782" s="10">
        <v>780188</v>
      </c>
      <c r="Y1782" s="41"/>
      <c r="Z1782" s="41"/>
      <c r="AA1782" s="41">
        <v>1</v>
      </c>
    </row>
    <row r="1783" spans="1:27" ht="104" x14ac:dyDescent="0.35">
      <c r="A1783" s="11">
        <v>1779</v>
      </c>
      <c r="B1783" s="16" t="s">
        <v>723</v>
      </c>
      <c r="C1783" s="16" t="s">
        <v>732</v>
      </c>
      <c r="D1783" s="11">
        <v>428</v>
      </c>
      <c r="E1783" s="18" t="s">
        <v>735</v>
      </c>
      <c r="F1783" s="19"/>
      <c r="G1783" s="11" t="s">
        <v>117</v>
      </c>
      <c r="H1783" s="15" t="s">
        <v>1774</v>
      </c>
      <c r="I1783" s="11"/>
      <c r="J1783" s="11" t="s">
        <v>1770</v>
      </c>
      <c r="K1783" s="11"/>
      <c r="L1783" s="11" t="s">
        <v>25</v>
      </c>
      <c r="M1783" s="11" t="s">
        <v>24</v>
      </c>
      <c r="N1783" s="10">
        <f t="shared" si="60"/>
        <v>600000</v>
      </c>
      <c r="O1783" s="10"/>
      <c r="P1783" s="10">
        <f t="shared" si="59"/>
        <v>600000</v>
      </c>
      <c r="Q1783" s="10"/>
      <c r="R1783" s="10"/>
      <c r="S1783" s="10"/>
      <c r="T1783" s="10"/>
      <c r="U1783" s="10"/>
      <c r="V1783" s="10"/>
      <c r="W1783" s="10">
        <v>200000</v>
      </c>
      <c r="X1783" s="10">
        <v>200000</v>
      </c>
      <c r="Y1783" s="10">
        <v>200000</v>
      </c>
      <c r="Z1783" s="41"/>
      <c r="AA1783" s="41">
        <v>1</v>
      </c>
    </row>
    <row r="1784" spans="1:27" ht="104" x14ac:dyDescent="0.35">
      <c r="A1784" s="11">
        <v>1780</v>
      </c>
      <c r="B1784" s="16" t="s">
        <v>723</v>
      </c>
      <c r="C1784" s="16" t="s">
        <v>732</v>
      </c>
      <c r="D1784" s="11">
        <v>428</v>
      </c>
      <c r="E1784" s="18" t="s">
        <v>735</v>
      </c>
      <c r="F1784" s="19"/>
      <c r="G1784" s="11" t="s">
        <v>117</v>
      </c>
      <c r="H1784" s="15" t="s">
        <v>1775</v>
      </c>
      <c r="I1784" s="11"/>
      <c r="J1784" s="11" t="s">
        <v>1770</v>
      </c>
      <c r="K1784" s="11"/>
      <c r="L1784" s="11" t="s">
        <v>25</v>
      </c>
      <c r="M1784" s="11" t="s">
        <v>24</v>
      </c>
      <c r="N1784" s="10">
        <f t="shared" si="60"/>
        <v>750000</v>
      </c>
      <c r="O1784" s="10"/>
      <c r="P1784" s="10">
        <f t="shared" si="59"/>
        <v>750000</v>
      </c>
      <c r="Q1784" s="10"/>
      <c r="R1784" s="10"/>
      <c r="S1784" s="10"/>
      <c r="T1784" s="10"/>
      <c r="U1784" s="10"/>
      <c r="V1784" s="10"/>
      <c r="W1784" s="10">
        <v>250000</v>
      </c>
      <c r="X1784" s="10">
        <v>250000</v>
      </c>
      <c r="Y1784" s="10">
        <v>250000</v>
      </c>
      <c r="Z1784" s="41"/>
      <c r="AA1784" s="41">
        <v>1</v>
      </c>
    </row>
    <row r="1785" spans="1:27" x14ac:dyDescent="0.35">
      <c r="A1785" s="11">
        <v>1781</v>
      </c>
      <c r="B1785" s="11"/>
      <c r="C1785" s="11"/>
      <c r="D1785" s="11">
        <v>610</v>
      </c>
      <c r="E1785" s="19"/>
      <c r="F1785" s="19"/>
      <c r="G1785" s="11"/>
      <c r="H1785" s="15" t="s">
        <v>1776</v>
      </c>
      <c r="I1785" s="11"/>
      <c r="J1785" s="11" t="s">
        <v>1770</v>
      </c>
      <c r="K1785" s="11"/>
      <c r="L1785" s="11" t="s">
        <v>25</v>
      </c>
      <c r="M1785" s="11" t="s">
        <v>24</v>
      </c>
      <c r="N1785" s="10">
        <f t="shared" si="60"/>
        <v>63357</v>
      </c>
      <c r="O1785" s="10"/>
      <c r="P1785" s="10">
        <f t="shared" si="59"/>
        <v>63357</v>
      </c>
      <c r="Q1785" s="10"/>
      <c r="R1785" s="10"/>
      <c r="S1785" s="10"/>
      <c r="T1785" s="10"/>
      <c r="U1785" s="10"/>
      <c r="V1785" s="10"/>
      <c r="W1785" s="10">
        <v>15561</v>
      </c>
      <c r="X1785" s="10">
        <v>17920</v>
      </c>
      <c r="Y1785" s="10">
        <v>29876</v>
      </c>
      <c r="Z1785" s="41"/>
      <c r="AA1785" s="41">
        <v>1</v>
      </c>
    </row>
    <row r="1786" spans="1:27" ht="91" x14ac:dyDescent="0.35">
      <c r="A1786" s="11">
        <v>1782</v>
      </c>
      <c r="B1786" s="16" t="s">
        <v>672</v>
      </c>
      <c r="C1786" s="16" t="s">
        <v>695</v>
      </c>
      <c r="D1786" s="11">
        <v>316</v>
      </c>
      <c r="E1786" s="18" t="s">
        <v>698</v>
      </c>
      <c r="F1786" s="19"/>
      <c r="G1786" s="11" t="s">
        <v>699</v>
      </c>
      <c r="H1786" s="15" t="s">
        <v>1777</v>
      </c>
      <c r="I1786" s="11"/>
      <c r="J1786" s="11" t="s">
        <v>1770</v>
      </c>
      <c r="K1786" s="11"/>
      <c r="L1786" s="11" t="s">
        <v>25</v>
      </c>
      <c r="M1786" s="11" t="s">
        <v>24</v>
      </c>
      <c r="N1786" s="10">
        <f t="shared" si="60"/>
        <v>4150000</v>
      </c>
      <c r="O1786" s="10"/>
      <c r="P1786" s="10">
        <f t="shared" si="59"/>
        <v>4150000</v>
      </c>
      <c r="Q1786" s="10"/>
      <c r="R1786" s="10"/>
      <c r="S1786" s="10"/>
      <c r="T1786" s="10"/>
      <c r="U1786" s="10"/>
      <c r="V1786" s="10"/>
      <c r="W1786" s="10">
        <v>1440000</v>
      </c>
      <c r="X1786" s="10">
        <v>1670000</v>
      </c>
      <c r="Y1786" s="10">
        <v>1040000</v>
      </c>
      <c r="Z1786" s="41"/>
      <c r="AA1786" s="41">
        <v>1</v>
      </c>
    </row>
    <row r="1787" spans="1:27" ht="26" x14ac:dyDescent="0.35">
      <c r="A1787" s="11">
        <v>1783</v>
      </c>
      <c r="B1787" s="11" t="s">
        <v>672</v>
      </c>
      <c r="C1787" s="11" t="s">
        <v>702</v>
      </c>
      <c r="D1787" s="11">
        <v>337</v>
      </c>
      <c r="E1787" s="40" t="s">
        <v>1878</v>
      </c>
      <c r="F1787" s="19"/>
      <c r="G1787" s="11" t="s">
        <v>117</v>
      </c>
      <c r="H1787" s="15" t="s">
        <v>1775</v>
      </c>
      <c r="I1787" s="11"/>
      <c r="J1787" s="11" t="s">
        <v>1770</v>
      </c>
      <c r="K1787" s="11"/>
      <c r="L1787" s="11" t="s">
        <v>25</v>
      </c>
      <c r="M1787" s="11" t="s">
        <v>24</v>
      </c>
      <c r="N1787" s="10">
        <f t="shared" si="60"/>
        <v>2075000</v>
      </c>
      <c r="O1787" s="10"/>
      <c r="P1787" s="10">
        <f t="shared" si="59"/>
        <v>2075000</v>
      </c>
      <c r="Q1787" s="10"/>
      <c r="R1787" s="10"/>
      <c r="S1787" s="10"/>
      <c r="T1787" s="10"/>
      <c r="U1787" s="10"/>
      <c r="V1787" s="10"/>
      <c r="W1787" s="10">
        <v>720000</v>
      </c>
      <c r="X1787" s="10">
        <v>835000</v>
      </c>
      <c r="Y1787" s="10">
        <v>520000</v>
      </c>
      <c r="Z1787" s="41"/>
      <c r="AA1787" s="41">
        <v>1</v>
      </c>
    </row>
    <row r="1788" spans="1:27" ht="130" x14ac:dyDescent="0.35">
      <c r="A1788" s="11">
        <v>1784</v>
      </c>
      <c r="B1788" s="16" t="s">
        <v>723</v>
      </c>
      <c r="C1788" s="16" t="s">
        <v>732</v>
      </c>
      <c r="D1788" s="11">
        <v>429</v>
      </c>
      <c r="E1788" s="18" t="s">
        <v>736</v>
      </c>
      <c r="F1788" s="19"/>
      <c r="G1788" s="11" t="s">
        <v>737</v>
      </c>
      <c r="H1788" s="15" t="s">
        <v>1778</v>
      </c>
      <c r="I1788" s="11"/>
      <c r="J1788" s="11" t="s">
        <v>55</v>
      </c>
      <c r="K1788" s="11"/>
      <c r="L1788" s="11" t="s">
        <v>25</v>
      </c>
      <c r="M1788" s="11" t="s">
        <v>24</v>
      </c>
      <c r="N1788" s="10">
        <f t="shared" si="60"/>
        <v>145200</v>
      </c>
      <c r="O1788" s="10"/>
      <c r="P1788" s="10">
        <f t="shared" si="59"/>
        <v>145200</v>
      </c>
      <c r="Q1788" s="10"/>
      <c r="R1788" s="10"/>
      <c r="S1788" s="10"/>
      <c r="T1788" s="10"/>
      <c r="U1788" s="10"/>
      <c r="V1788" s="10"/>
      <c r="W1788" s="10"/>
      <c r="X1788" s="10"/>
      <c r="Y1788" s="10">
        <v>145200</v>
      </c>
      <c r="Z1788" s="41"/>
      <c r="AA1788" s="41">
        <v>1</v>
      </c>
    </row>
    <row r="1789" spans="1:27" ht="52" x14ac:dyDescent="0.35">
      <c r="A1789" s="11">
        <v>1785</v>
      </c>
      <c r="B1789" s="16" t="s">
        <v>723</v>
      </c>
      <c r="C1789" s="16" t="s">
        <v>724</v>
      </c>
      <c r="D1789" s="11">
        <v>408</v>
      </c>
      <c r="E1789" s="18" t="s">
        <v>728</v>
      </c>
      <c r="F1789" s="19"/>
      <c r="G1789" s="11" t="s">
        <v>729</v>
      </c>
      <c r="H1789" s="15" t="s">
        <v>1779</v>
      </c>
      <c r="I1789" s="11"/>
      <c r="J1789" s="11" t="s">
        <v>1771</v>
      </c>
      <c r="K1789" s="11"/>
      <c r="L1789" s="11" t="s">
        <v>25</v>
      </c>
      <c r="M1789" s="11" t="s">
        <v>24</v>
      </c>
      <c r="N1789" s="10">
        <f t="shared" si="60"/>
        <v>983473</v>
      </c>
      <c r="O1789" s="10"/>
      <c r="P1789" s="10">
        <f t="shared" si="59"/>
        <v>983473</v>
      </c>
      <c r="Q1789" s="10"/>
      <c r="R1789" s="10"/>
      <c r="S1789" s="10"/>
      <c r="T1789" s="10"/>
      <c r="U1789" s="10"/>
      <c r="V1789" s="10"/>
      <c r="W1789" s="10">
        <v>330803</v>
      </c>
      <c r="X1789" s="10">
        <v>326335</v>
      </c>
      <c r="Y1789" s="10">
        <v>326335</v>
      </c>
      <c r="Z1789" s="41"/>
      <c r="AA1789" s="41">
        <v>1</v>
      </c>
    </row>
    <row r="1790" spans="1:27" x14ac:dyDescent="0.35">
      <c r="A1790" s="11">
        <v>1786</v>
      </c>
      <c r="B1790" s="11"/>
      <c r="C1790" s="11"/>
      <c r="D1790" s="11">
        <v>610</v>
      </c>
      <c r="E1790" s="19"/>
      <c r="F1790" s="19"/>
      <c r="G1790" s="11"/>
      <c r="H1790" s="15" t="s">
        <v>1776</v>
      </c>
      <c r="I1790" s="11"/>
      <c r="J1790" s="11" t="s">
        <v>51</v>
      </c>
      <c r="K1790" s="11"/>
      <c r="L1790" s="11" t="s">
        <v>25</v>
      </c>
      <c r="M1790" s="11" t="s">
        <v>24</v>
      </c>
      <c r="N1790" s="10">
        <f t="shared" si="60"/>
        <v>12220</v>
      </c>
      <c r="O1790" s="10"/>
      <c r="P1790" s="10">
        <f t="shared" si="59"/>
        <v>12220</v>
      </c>
      <c r="Q1790" s="10"/>
      <c r="R1790" s="10"/>
      <c r="S1790" s="10"/>
      <c r="T1790" s="10"/>
      <c r="U1790" s="10"/>
      <c r="V1790" s="10"/>
      <c r="W1790" s="10">
        <v>1395</v>
      </c>
      <c r="X1790" s="10">
        <v>2723</v>
      </c>
      <c r="Y1790" s="10">
        <v>8102</v>
      </c>
      <c r="Z1790" s="41"/>
      <c r="AA1790" s="41">
        <v>1</v>
      </c>
    </row>
    <row r="1791" spans="1:27" x14ac:dyDescent="0.35">
      <c r="A1791" s="11">
        <v>1787</v>
      </c>
      <c r="B1791" s="11"/>
      <c r="C1791" s="11"/>
      <c r="D1791" s="11">
        <v>610</v>
      </c>
      <c r="E1791" s="19"/>
      <c r="F1791" s="19"/>
      <c r="G1791" s="11"/>
      <c r="H1791" s="15" t="s">
        <v>1780</v>
      </c>
      <c r="I1791" s="11"/>
      <c r="J1791" s="11" t="s">
        <v>1086</v>
      </c>
      <c r="K1791" s="11"/>
      <c r="L1791" s="11" t="s">
        <v>25</v>
      </c>
      <c r="M1791" s="11" t="s">
        <v>24</v>
      </c>
      <c r="N1791" s="10">
        <f t="shared" si="60"/>
        <v>94647</v>
      </c>
      <c r="O1791" s="10"/>
      <c r="P1791" s="10">
        <f t="shared" ref="P1791:P1854" si="61">SUM(T1791:Z1791)</f>
        <v>94647</v>
      </c>
      <c r="Q1791" s="10"/>
      <c r="R1791" s="10"/>
      <c r="S1791" s="10"/>
      <c r="T1791" s="10"/>
      <c r="U1791" s="10"/>
      <c r="V1791" s="10"/>
      <c r="W1791" s="10">
        <v>31549</v>
      </c>
      <c r="X1791" s="10">
        <v>31549</v>
      </c>
      <c r="Y1791" s="10">
        <v>31549</v>
      </c>
      <c r="Z1791" s="41"/>
      <c r="AA1791" s="41">
        <v>1</v>
      </c>
    </row>
    <row r="1792" spans="1:27" x14ac:dyDescent="0.35">
      <c r="A1792" s="11">
        <v>1788</v>
      </c>
      <c r="B1792" s="11"/>
      <c r="C1792" s="11"/>
      <c r="D1792" s="11">
        <v>610</v>
      </c>
      <c r="E1792" s="19"/>
      <c r="F1792" s="19"/>
      <c r="G1792" s="11"/>
      <c r="H1792" s="15" t="s">
        <v>1776</v>
      </c>
      <c r="I1792" s="11"/>
      <c r="J1792" s="11" t="s">
        <v>1086</v>
      </c>
      <c r="K1792" s="11"/>
      <c r="L1792" s="11" t="s">
        <v>25</v>
      </c>
      <c r="M1792" s="11" t="s">
        <v>24</v>
      </c>
      <c r="N1792" s="10">
        <f t="shared" si="60"/>
        <v>1334066</v>
      </c>
      <c r="O1792" s="10"/>
      <c r="P1792" s="10">
        <f t="shared" si="61"/>
        <v>1334066</v>
      </c>
      <c r="Q1792" s="10"/>
      <c r="R1792" s="10"/>
      <c r="S1792" s="10"/>
      <c r="T1792" s="10"/>
      <c r="U1792" s="10"/>
      <c r="V1792" s="10"/>
      <c r="W1792" s="10">
        <v>181852</v>
      </c>
      <c r="X1792" s="10">
        <v>434377</v>
      </c>
      <c r="Y1792" s="10">
        <v>717837</v>
      </c>
      <c r="Z1792" s="41"/>
      <c r="AA1792" s="41">
        <v>1</v>
      </c>
    </row>
    <row r="1793" spans="1:27" ht="91" x14ac:dyDescent="0.35">
      <c r="A1793" s="11">
        <v>1789</v>
      </c>
      <c r="B1793" s="16" t="s">
        <v>672</v>
      </c>
      <c r="C1793" s="16" t="s">
        <v>695</v>
      </c>
      <c r="D1793" s="11">
        <v>316</v>
      </c>
      <c r="E1793" s="18" t="s">
        <v>698</v>
      </c>
      <c r="F1793" s="19"/>
      <c r="G1793" s="11" t="s">
        <v>699</v>
      </c>
      <c r="H1793" s="15" t="s">
        <v>1777</v>
      </c>
      <c r="I1793" s="11"/>
      <c r="J1793" s="11" t="s">
        <v>57</v>
      </c>
      <c r="K1793" s="11"/>
      <c r="L1793" s="11" t="s">
        <v>25</v>
      </c>
      <c r="M1793" s="11" t="s">
        <v>24</v>
      </c>
      <c r="N1793" s="10">
        <f t="shared" si="60"/>
        <v>120000</v>
      </c>
      <c r="O1793" s="10"/>
      <c r="P1793" s="10">
        <f t="shared" si="61"/>
        <v>120000</v>
      </c>
      <c r="Q1793" s="10"/>
      <c r="R1793" s="10"/>
      <c r="S1793" s="10"/>
      <c r="T1793" s="10"/>
      <c r="U1793" s="10"/>
      <c r="V1793" s="10"/>
      <c r="W1793" s="10"/>
      <c r="X1793" s="10"/>
      <c r="Y1793" s="10">
        <v>120000</v>
      </c>
      <c r="Z1793" s="41"/>
      <c r="AA1793" s="41">
        <v>1</v>
      </c>
    </row>
    <row r="1794" spans="1:27" ht="65" x14ac:dyDescent="0.35">
      <c r="A1794" s="11">
        <v>1790</v>
      </c>
      <c r="B1794" s="16" t="s">
        <v>652</v>
      </c>
      <c r="C1794" s="16" t="s">
        <v>653</v>
      </c>
      <c r="D1794" s="11">
        <v>203</v>
      </c>
      <c r="E1794" s="18" t="s">
        <v>657</v>
      </c>
      <c r="F1794" s="19"/>
      <c r="G1794" s="11" t="s">
        <v>658</v>
      </c>
      <c r="H1794" s="15" t="s">
        <v>1781</v>
      </c>
      <c r="I1794" s="11"/>
      <c r="J1794" s="11" t="s">
        <v>59</v>
      </c>
      <c r="K1794" s="11"/>
      <c r="L1794" s="11" t="s">
        <v>25</v>
      </c>
      <c r="M1794" s="11" t="s">
        <v>24</v>
      </c>
      <c r="N1794" s="10">
        <f t="shared" si="60"/>
        <v>1200000</v>
      </c>
      <c r="O1794" s="10"/>
      <c r="P1794" s="10">
        <f t="shared" si="61"/>
        <v>1200000</v>
      </c>
      <c r="Q1794" s="10"/>
      <c r="R1794" s="10"/>
      <c r="S1794" s="10"/>
      <c r="T1794" s="10"/>
      <c r="U1794" s="10"/>
      <c r="V1794" s="10"/>
      <c r="W1794" s="10">
        <v>400000</v>
      </c>
      <c r="X1794" s="10">
        <v>400000</v>
      </c>
      <c r="Y1794" s="10">
        <v>400000</v>
      </c>
      <c r="Z1794" s="41"/>
      <c r="AA1794" s="41">
        <v>1</v>
      </c>
    </row>
    <row r="1795" spans="1:27" ht="91" x14ac:dyDescent="0.35">
      <c r="A1795" s="11">
        <v>1791</v>
      </c>
      <c r="B1795" s="16" t="s">
        <v>672</v>
      </c>
      <c r="C1795" s="16" t="s">
        <v>695</v>
      </c>
      <c r="D1795" s="11">
        <v>316</v>
      </c>
      <c r="E1795" s="18" t="s">
        <v>698</v>
      </c>
      <c r="F1795" s="19"/>
      <c r="G1795" s="11" t="s">
        <v>699</v>
      </c>
      <c r="H1795" s="15" t="s">
        <v>1777</v>
      </c>
      <c r="I1795" s="11"/>
      <c r="J1795" s="11" t="s">
        <v>59</v>
      </c>
      <c r="K1795" s="11"/>
      <c r="L1795" s="11" t="s">
        <v>25</v>
      </c>
      <c r="M1795" s="11" t="s">
        <v>24</v>
      </c>
      <c r="N1795" s="10">
        <f t="shared" si="60"/>
        <v>120000</v>
      </c>
      <c r="O1795" s="10"/>
      <c r="P1795" s="10">
        <f t="shared" si="61"/>
        <v>120000</v>
      </c>
      <c r="Q1795" s="10"/>
      <c r="R1795" s="10"/>
      <c r="S1795" s="10"/>
      <c r="T1795" s="10"/>
      <c r="U1795" s="10"/>
      <c r="V1795" s="10"/>
      <c r="W1795" s="10">
        <v>120000</v>
      </c>
      <c r="X1795" s="10"/>
      <c r="Y1795" s="10"/>
      <c r="Z1795" s="41"/>
      <c r="AA1795" s="41">
        <v>1</v>
      </c>
    </row>
    <row r="1796" spans="1:27" x14ac:dyDescent="0.35">
      <c r="A1796" s="11">
        <v>1792</v>
      </c>
      <c r="B1796" s="11"/>
      <c r="C1796" s="11"/>
      <c r="D1796" s="11">
        <v>610</v>
      </c>
      <c r="E1796" s="19"/>
      <c r="F1796" s="19"/>
      <c r="G1796" s="11"/>
      <c r="H1796" s="15" t="s">
        <v>1776</v>
      </c>
      <c r="I1796" s="11"/>
      <c r="J1796" s="11" t="s">
        <v>59</v>
      </c>
      <c r="K1796" s="11"/>
      <c r="L1796" s="11" t="s">
        <v>25</v>
      </c>
      <c r="M1796" s="11" t="s">
        <v>24</v>
      </c>
      <c r="N1796" s="10">
        <f t="shared" si="60"/>
        <v>3741589</v>
      </c>
      <c r="O1796" s="10"/>
      <c r="P1796" s="10">
        <f t="shared" si="61"/>
        <v>3741589</v>
      </c>
      <c r="Q1796" s="10"/>
      <c r="R1796" s="10"/>
      <c r="S1796" s="10"/>
      <c r="T1796" s="10"/>
      <c r="U1796" s="10"/>
      <c r="V1796" s="10"/>
      <c r="W1796" s="10">
        <v>655858</v>
      </c>
      <c r="X1796" s="10">
        <v>1258355</v>
      </c>
      <c r="Y1796" s="10">
        <v>1827376</v>
      </c>
      <c r="Z1796" s="41"/>
      <c r="AA1796" s="41">
        <v>1</v>
      </c>
    </row>
    <row r="1797" spans="1:27" x14ac:dyDescent="0.35">
      <c r="A1797" s="11">
        <v>1793</v>
      </c>
      <c r="B1797" s="11"/>
      <c r="C1797" s="11"/>
      <c r="D1797" s="11">
        <v>610</v>
      </c>
      <c r="E1797" s="19"/>
      <c r="F1797" s="19"/>
      <c r="G1797" s="11"/>
      <c r="H1797" s="15" t="s">
        <v>1782</v>
      </c>
      <c r="I1797" s="11"/>
      <c r="J1797" s="11" t="s">
        <v>93</v>
      </c>
      <c r="K1797" s="11"/>
      <c r="L1797" s="11" t="s">
        <v>25</v>
      </c>
      <c r="M1797" s="11" t="s">
        <v>24</v>
      </c>
      <c r="N1797" s="10">
        <f t="shared" si="60"/>
        <v>4478373</v>
      </c>
      <c r="O1797" s="10"/>
      <c r="P1797" s="10">
        <f t="shared" si="61"/>
        <v>4478373</v>
      </c>
      <c r="Q1797" s="10"/>
      <c r="R1797" s="10"/>
      <c r="S1797" s="10"/>
      <c r="T1797" s="10"/>
      <c r="U1797" s="10"/>
      <c r="V1797" s="10"/>
      <c r="W1797" s="10">
        <v>1492791</v>
      </c>
      <c r="X1797" s="10">
        <v>1492791</v>
      </c>
      <c r="Y1797" s="10">
        <v>1492791</v>
      </c>
      <c r="Z1797" s="41"/>
      <c r="AA1797" s="41">
        <v>1</v>
      </c>
    </row>
    <row r="1798" spans="1:27" ht="91" x14ac:dyDescent="0.35">
      <c r="A1798" s="11">
        <v>1794</v>
      </c>
      <c r="B1798" s="16" t="s">
        <v>672</v>
      </c>
      <c r="C1798" s="16" t="s">
        <v>695</v>
      </c>
      <c r="D1798" s="11">
        <v>316</v>
      </c>
      <c r="E1798" s="18" t="s">
        <v>698</v>
      </c>
      <c r="F1798" s="19"/>
      <c r="G1798" s="11" t="s">
        <v>699</v>
      </c>
      <c r="H1798" s="15" t="s">
        <v>1783</v>
      </c>
      <c r="I1798" s="11"/>
      <c r="J1798" s="11" t="s">
        <v>93</v>
      </c>
      <c r="K1798" s="11"/>
      <c r="L1798" s="11" t="s">
        <v>25</v>
      </c>
      <c r="M1798" s="11" t="s">
        <v>24</v>
      </c>
      <c r="N1798" s="10">
        <f t="shared" si="60"/>
        <v>776795</v>
      </c>
      <c r="O1798" s="10"/>
      <c r="P1798" s="10">
        <f t="shared" si="61"/>
        <v>776795</v>
      </c>
      <c r="Q1798" s="10"/>
      <c r="R1798" s="10"/>
      <c r="S1798" s="10"/>
      <c r="T1798" s="10"/>
      <c r="U1798" s="10"/>
      <c r="V1798" s="10"/>
      <c r="W1798" s="10">
        <v>413995</v>
      </c>
      <c r="X1798" s="10">
        <v>331400</v>
      </c>
      <c r="Y1798" s="10">
        <v>31400</v>
      </c>
      <c r="Z1798" s="41"/>
      <c r="AA1798" s="41">
        <v>1</v>
      </c>
    </row>
    <row r="1799" spans="1:27" x14ac:dyDescent="0.35">
      <c r="A1799" s="11">
        <v>1795</v>
      </c>
      <c r="B1799" s="11"/>
      <c r="C1799" s="11"/>
      <c r="D1799" s="11">
        <v>610</v>
      </c>
      <c r="E1799" s="19"/>
      <c r="F1799" s="19"/>
      <c r="G1799" s="11"/>
      <c r="H1799" s="15" t="s">
        <v>1776</v>
      </c>
      <c r="I1799" s="11"/>
      <c r="J1799" s="11" t="s">
        <v>93</v>
      </c>
      <c r="K1799" s="11"/>
      <c r="L1799" s="11" t="s">
        <v>25</v>
      </c>
      <c r="M1799" s="11" t="s">
        <v>24</v>
      </c>
      <c r="N1799" s="10">
        <f t="shared" si="60"/>
        <v>1668586</v>
      </c>
      <c r="O1799" s="10"/>
      <c r="P1799" s="10">
        <f t="shared" si="61"/>
        <v>1668586</v>
      </c>
      <c r="Q1799" s="10"/>
      <c r="R1799" s="10"/>
      <c r="S1799" s="10"/>
      <c r="T1799" s="10"/>
      <c r="U1799" s="10"/>
      <c r="V1799" s="10"/>
      <c r="W1799" s="10">
        <v>120280</v>
      </c>
      <c r="X1799" s="10">
        <v>508656</v>
      </c>
      <c r="Y1799" s="10">
        <v>1039650</v>
      </c>
      <c r="Z1799" s="41"/>
      <c r="AA1799" s="41">
        <v>1</v>
      </c>
    </row>
    <row r="1800" spans="1:27" ht="91" x14ac:dyDescent="0.35">
      <c r="A1800" s="11">
        <v>1796</v>
      </c>
      <c r="B1800" s="16" t="s">
        <v>672</v>
      </c>
      <c r="C1800" s="16" t="s">
        <v>695</v>
      </c>
      <c r="D1800" s="11">
        <v>316</v>
      </c>
      <c r="E1800" s="18" t="s">
        <v>698</v>
      </c>
      <c r="F1800" s="19"/>
      <c r="G1800" s="11" t="s">
        <v>699</v>
      </c>
      <c r="H1800" s="15" t="s">
        <v>1777</v>
      </c>
      <c r="I1800" s="11"/>
      <c r="J1800" s="11" t="s">
        <v>93</v>
      </c>
      <c r="K1800" s="11"/>
      <c r="L1800" s="11" t="s">
        <v>25</v>
      </c>
      <c r="M1800" s="11" t="s">
        <v>24</v>
      </c>
      <c r="N1800" s="10">
        <f t="shared" si="60"/>
        <v>7680000</v>
      </c>
      <c r="O1800" s="10"/>
      <c r="P1800" s="10">
        <f t="shared" si="61"/>
        <v>7680000</v>
      </c>
      <c r="Q1800" s="10"/>
      <c r="R1800" s="10"/>
      <c r="S1800" s="10"/>
      <c r="T1800" s="10"/>
      <c r="U1800" s="10"/>
      <c r="V1800" s="10"/>
      <c r="W1800" s="10">
        <v>1392000</v>
      </c>
      <c r="X1800" s="10">
        <v>3080000</v>
      </c>
      <c r="Y1800" s="10">
        <v>3208000</v>
      </c>
      <c r="Z1800" s="41"/>
      <c r="AA1800" s="41">
        <v>1</v>
      </c>
    </row>
    <row r="1801" spans="1:27" ht="117" x14ac:dyDescent="0.35">
      <c r="A1801" s="11">
        <v>1797</v>
      </c>
      <c r="B1801" s="11" t="s">
        <v>723</v>
      </c>
      <c r="C1801" s="11" t="s">
        <v>738</v>
      </c>
      <c r="D1801" s="11">
        <v>440</v>
      </c>
      <c r="E1801" s="15" t="s">
        <v>741</v>
      </c>
      <c r="F1801" s="19"/>
      <c r="G1801" s="11" t="s">
        <v>742</v>
      </c>
      <c r="H1801" s="15" t="s">
        <v>1784</v>
      </c>
      <c r="I1801" s="11"/>
      <c r="J1801" s="11" t="s">
        <v>128</v>
      </c>
      <c r="K1801" s="11"/>
      <c r="L1801" s="11" t="s">
        <v>25</v>
      </c>
      <c r="M1801" s="11" t="s">
        <v>24</v>
      </c>
      <c r="N1801" s="10">
        <f t="shared" si="60"/>
        <v>4842397</v>
      </c>
      <c r="O1801" s="10"/>
      <c r="P1801" s="10">
        <f t="shared" si="61"/>
        <v>4842397</v>
      </c>
      <c r="Q1801" s="10"/>
      <c r="R1801" s="10"/>
      <c r="S1801" s="10"/>
      <c r="T1801" s="10"/>
      <c r="U1801" s="10"/>
      <c r="V1801" s="10"/>
      <c r="W1801" s="10">
        <v>658784</v>
      </c>
      <c r="X1801" s="10">
        <v>1669854</v>
      </c>
      <c r="Y1801" s="10">
        <v>2513759</v>
      </c>
      <c r="Z1801" s="41"/>
      <c r="AA1801" s="41">
        <v>1</v>
      </c>
    </row>
    <row r="1802" spans="1:27" ht="117" x14ac:dyDescent="0.35">
      <c r="A1802" s="11">
        <v>1798</v>
      </c>
      <c r="B1802" s="11" t="s">
        <v>723</v>
      </c>
      <c r="C1802" s="11" t="s">
        <v>738</v>
      </c>
      <c r="D1802" s="11">
        <v>440</v>
      </c>
      <c r="E1802" s="15" t="s">
        <v>741</v>
      </c>
      <c r="F1802" s="19"/>
      <c r="G1802" s="11" t="s">
        <v>742</v>
      </c>
      <c r="H1802" s="15" t="s">
        <v>1785</v>
      </c>
      <c r="I1802" s="11"/>
      <c r="J1802" s="11" t="s">
        <v>128</v>
      </c>
      <c r="K1802" s="11"/>
      <c r="L1802" s="11" t="s">
        <v>25</v>
      </c>
      <c r="M1802" s="11" t="s">
        <v>24</v>
      </c>
      <c r="N1802" s="10">
        <f t="shared" si="60"/>
        <v>7709058</v>
      </c>
      <c r="O1802" s="10"/>
      <c r="P1802" s="10">
        <f t="shared" si="61"/>
        <v>7709058</v>
      </c>
      <c r="Q1802" s="10"/>
      <c r="R1802" s="10"/>
      <c r="S1802" s="10"/>
      <c r="T1802" s="10"/>
      <c r="U1802" s="10"/>
      <c r="V1802" s="10"/>
      <c r="W1802" s="10">
        <v>2569686</v>
      </c>
      <c r="X1802" s="10">
        <v>2569686</v>
      </c>
      <c r="Y1802" s="10">
        <v>2569686</v>
      </c>
      <c r="Z1802" s="41"/>
      <c r="AA1802" s="41">
        <v>1</v>
      </c>
    </row>
    <row r="1803" spans="1:27" ht="78" x14ac:dyDescent="0.35">
      <c r="A1803" s="11">
        <v>1799</v>
      </c>
      <c r="B1803" s="16" t="s">
        <v>672</v>
      </c>
      <c r="C1803" s="16" t="s">
        <v>695</v>
      </c>
      <c r="D1803" s="11">
        <v>317</v>
      </c>
      <c r="E1803" s="32" t="s">
        <v>700</v>
      </c>
      <c r="F1803" s="19"/>
      <c r="G1803" s="11" t="s">
        <v>701</v>
      </c>
      <c r="H1803" s="15" t="s">
        <v>1786</v>
      </c>
      <c r="I1803" s="11"/>
      <c r="J1803" s="11" t="s">
        <v>128</v>
      </c>
      <c r="K1803" s="11"/>
      <c r="L1803" s="11" t="s">
        <v>25</v>
      </c>
      <c r="M1803" s="11" t="s">
        <v>24</v>
      </c>
      <c r="N1803" s="10">
        <f t="shared" si="60"/>
        <v>1115420</v>
      </c>
      <c r="O1803" s="10"/>
      <c r="P1803" s="10">
        <f t="shared" si="61"/>
        <v>1115420</v>
      </c>
      <c r="Q1803" s="10"/>
      <c r="R1803" s="10"/>
      <c r="S1803" s="10"/>
      <c r="T1803" s="10"/>
      <c r="U1803" s="10"/>
      <c r="V1803" s="10"/>
      <c r="W1803" s="10">
        <v>1115420</v>
      </c>
      <c r="X1803" s="10">
        <v>0</v>
      </c>
      <c r="Y1803" s="10">
        <v>0</v>
      </c>
      <c r="Z1803" s="41"/>
      <c r="AA1803" s="41">
        <v>1</v>
      </c>
    </row>
    <row r="1804" spans="1:27" ht="117" x14ac:dyDescent="0.35">
      <c r="A1804" s="11">
        <v>1800</v>
      </c>
      <c r="B1804" s="11" t="s">
        <v>723</v>
      </c>
      <c r="C1804" s="11" t="s">
        <v>738</v>
      </c>
      <c r="D1804" s="11">
        <v>440</v>
      </c>
      <c r="E1804" s="15" t="s">
        <v>741</v>
      </c>
      <c r="F1804" s="19"/>
      <c r="G1804" s="11" t="s">
        <v>742</v>
      </c>
      <c r="H1804" s="15" t="s">
        <v>1787</v>
      </c>
      <c r="I1804" s="11"/>
      <c r="J1804" s="11" t="s">
        <v>128</v>
      </c>
      <c r="K1804" s="11"/>
      <c r="L1804" s="11" t="s">
        <v>25</v>
      </c>
      <c r="M1804" s="11" t="s">
        <v>24</v>
      </c>
      <c r="N1804" s="10">
        <f t="shared" si="60"/>
        <v>1350000</v>
      </c>
      <c r="O1804" s="10"/>
      <c r="P1804" s="10">
        <f t="shared" si="61"/>
        <v>1350000</v>
      </c>
      <c r="Q1804" s="10"/>
      <c r="R1804" s="10"/>
      <c r="S1804" s="10"/>
      <c r="T1804" s="10"/>
      <c r="U1804" s="10"/>
      <c r="V1804" s="10"/>
      <c r="W1804" s="10">
        <v>1350000</v>
      </c>
      <c r="X1804" s="10">
        <v>0</v>
      </c>
      <c r="Y1804" s="10">
        <v>0</v>
      </c>
      <c r="Z1804" s="41"/>
      <c r="AA1804" s="41">
        <v>1</v>
      </c>
    </row>
    <row r="1805" spans="1:27" x14ac:dyDescent="0.35">
      <c r="A1805" s="11">
        <v>1801</v>
      </c>
      <c r="B1805" s="11"/>
      <c r="C1805" s="11"/>
      <c r="D1805" s="11">
        <v>610</v>
      </c>
      <c r="E1805" s="19"/>
      <c r="F1805" s="19"/>
      <c r="G1805" s="11"/>
      <c r="H1805" s="15" t="s">
        <v>1776</v>
      </c>
      <c r="I1805" s="11"/>
      <c r="J1805" s="11" t="s">
        <v>128</v>
      </c>
      <c r="K1805" s="11"/>
      <c r="L1805" s="11" t="s">
        <v>25</v>
      </c>
      <c r="M1805" s="11" t="s">
        <v>24</v>
      </c>
      <c r="N1805" s="10">
        <f t="shared" si="60"/>
        <v>2189232</v>
      </c>
      <c r="O1805" s="10"/>
      <c r="P1805" s="10">
        <f t="shared" si="61"/>
        <v>2189232</v>
      </c>
      <c r="Q1805" s="10"/>
      <c r="R1805" s="10"/>
      <c r="S1805" s="10"/>
      <c r="T1805" s="10"/>
      <c r="U1805" s="10"/>
      <c r="V1805" s="10"/>
      <c r="W1805" s="10">
        <v>353792</v>
      </c>
      <c r="X1805" s="10">
        <v>705167</v>
      </c>
      <c r="Y1805" s="10">
        <v>1130273</v>
      </c>
      <c r="Z1805" s="41"/>
      <c r="AA1805" s="41">
        <v>1</v>
      </c>
    </row>
    <row r="1806" spans="1:27" ht="91" x14ac:dyDescent="0.35">
      <c r="A1806" s="11">
        <v>1802</v>
      </c>
      <c r="B1806" s="16" t="s">
        <v>672</v>
      </c>
      <c r="C1806" s="16" t="s">
        <v>695</v>
      </c>
      <c r="D1806" s="11">
        <v>316</v>
      </c>
      <c r="E1806" s="18" t="s">
        <v>698</v>
      </c>
      <c r="F1806" s="19"/>
      <c r="G1806" s="11" t="s">
        <v>699</v>
      </c>
      <c r="H1806" s="15" t="s">
        <v>1777</v>
      </c>
      <c r="I1806" s="11"/>
      <c r="J1806" s="11" t="s">
        <v>128</v>
      </c>
      <c r="K1806" s="11"/>
      <c r="L1806" s="11" t="s">
        <v>25</v>
      </c>
      <c r="M1806" s="11" t="s">
        <v>24</v>
      </c>
      <c r="N1806" s="10">
        <f t="shared" si="60"/>
        <v>120000</v>
      </c>
      <c r="O1806" s="10"/>
      <c r="P1806" s="10">
        <f t="shared" si="61"/>
        <v>120000</v>
      </c>
      <c r="Q1806" s="10"/>
      <c r="R1806" s="10"/>
      <c r="S1806" s="10"/>
      <c r="T1806" s="10"/>
      <c r="U1806" s="10"/>
      <c r="V1806" s="10"/>
      <c r="W1806" s="10"/>
      <c r="X1806" s="10"/>
      <c r="Y1806" s="10">
        <v>120000</v>
      </c>
      <c r="Z1806" s="41"/>
      <c r="AA1806" s="41">
        <v>1</v>
      </c>
    </row>
    <row r="1807" spans="1:27" ht="39" x14ac:dyDescent="0.35">
      <c r="A1807" s="11">
        <v>1803</v>
      </c>
      <c r="B1807" s="27" t="s">
        <v>723</v>
      </c>
      <c r="C1807" s="27" t="s">
        <v>724</v>
      </c>
      <c r="D1807" s="11">
        <v>409</v>
      </c>
      <c r="E1807" s="15" t="s">
        <v>756</v>
      </c>
      <c r="F1807" s="19"/>
      <c r="G1807" s="11" t="s">
        <v>757</v>
      </c>
      <c r="H1807" s="15" t="s">
        <v>1788</v>
      </c>
      <c r="I1807" s="11"/>
      <c r="J1807" s="11" t="s">
        <v>156</v>
      </c>
      <c r="K1807" s="11"/>
      <c r="L1807" s="11" t="s">
        <v>25</v>
      </c>
      <c r="M1807" s="11" t="s">
        <v>24</v>
      </c>
      <c r="N1807" s="10">
        <f t="shared" si="60"/>
        <v>324992</v>
      </c>
      <c r="O1807" s="10"/>
      <c r="P1807" s="10">
        <f t="shared" si="61"/>
        <v>324992</v>
      </c>
      <c r="Q1807" s="10"/>
      <c r="R1807" s="10"/>
      <c r="S1807" s="10"/>
      <c r="T1807" s="10"/>
      <c r="U1807" s="10"/>
      <c r="V1807" s="10"/>
      <c r="W1807" s="10">
        <v>214293</v>
      </c>
      <c r="X1807" s="10">
        <v>69915</v>
      </c>
      <c r="Y1807" s="10">
        <v>40784</v>
      </c>
      <c r="Z1807" s="41"/>
      <c r="AA1807" s="41">
        <v>1</v>
      </c>
    </row>
    <row r="1808" spans="1:27" ht="39" x14ac:dyDescent="0.35">
      <c r="A1808" s="11">
        <v>1804</v>
      </c>
      <c r="B1808" s="11" t="s">
        <v>639</v>
      </c>
      <c r="C1808" s="11" t="s">
        <v>645</v>
      </c>
      <c r="D1808" s="11">
        <v>152</v>
      </c>
      <c r="E1808" s="40" t="s">
        <v>1873</v>
      </c>
      <c r="F1808" s="19"/>
      <c r="G1808" s="11" t="s">
        <v>63</v>
      </c>
      <c r="H1808" s="15" t="s">
        <v>1789</v>
      </c>
      <c r="I1808" s="11"/>
      <c r="J1808" s="11" t="s">
        <v>156</v>
      </c>
      <c r="K1808" s="11"/>
      <c r="L1808" s="11" t="s">
        <v>25</v>
      </c>
      <c r="M1808" s="11" t="s">
        <v>24</v>
      </c>
      <c r="N1808" s="10">
        <f t="shared" si="60"/>
        <v>12200000</v>
      </c>
      <c r="O1808" s="10"/>
      <c r="P1808" s="10">
        <f t="shared" si="61"/>
        <v>12200000</v>
      </c>
      <c r="Q1808" s="10"/>
      <c r="R1808" s="10"/>
      <c r="S1808" s="10"/>
      <c r="T1808" s="10"/>
      <c r="U1808" s="10"/>
      <c r="V1808" s="10"/>
      <c r="W1808" s="10">
        <v>4200000</v>
      </c>
      <c r="X1808" s="10">
        <v>4000000</v>
      </c>
      <c r="Y1808" s="10">
        <v>4000000</v>
      </c>
      <c r="Z1808" s="41"/>
      <c r="AA1808" s="41">
        <v>1</v>
      </c>
    </row>
    <row r="1809" spans="1:27" ht="52" x14ac:dyDescent="0.35">
      <c r="A1809" s="11">
        <v>1805</v>
      </c>
      <c r="B1809" s="11" t="s">
        <v>639</v>
      </c>
      <c r="C1809" s="11" t="s">
        <v>645</v>
      </c>
      <c r="D1809" s="11">
        <v>154</v>
      </c>
      <c r="E1809" s="15" t="s">
        <v>646</v>
      </c>
      <c r="F1809" s="19"/>
      <c r="G1809" s="11" t="s">
        <v>63</v>
      </c>
      <c r="H1809" s="15" t="s">
        <v>1790</v>
      </c>
      <c r="I1809" s="11"/>
      <c r="J1809" s="11" t="s">
        <v>156</v>
      </c>
      <c r="K1809" s="11"/>
      <c r="L1809" s="11" t="s">
        <v>25</v>
      </c>
      <c r="M1809" s="11" t="s">
        <v>24</v>
      </c>
      <c r="N1809" s="10">
        <f t="shared" si="60"/>
        <v>930000</v>
      </c>
      <c r="O1809" s="10"/>
      <c r="P1809" s="10">
        <f t="shared" si="61"/>
        <v>930000</v>
      </c>
      <c r="Q1809" s="10"/>
      <c r="R1809" s="10"/>
      <c r="S1809" s="10"/>
      <c r="T1809" s="10"/>
      <c r="U1809" s="10"/>
      <c r="V1809" s="10"/>
      <c r="W1809" s="10">
        <v>310000</v>
      </c>
      <c r="X1809" s="10">
        <v>310000</v>
      </c>
      <c r="Y1809" s="10">
        <v>310000</v>
      </c>
      <c r="Z1809" s="41"/>
      <c r="AA1809" s="41">
        <v>1</v>
      </c>
    </row>
    <row r="1810" spans="1:27" x14ac:dyDescent="0.35">
      <c r="A1810" s="11">
        <v>1806</v>
      </c>
      <c r="B1810" s="11"/>
      <c r="C1810" s="11"/>
      <c r="D1810" s="11">
        <v>610</v>
      </c>
      <c r="E1810" s="19"/>
      <c r="F1810" s="19"/>
      <c r="G1810" s="11"/>
      <c r="H1810" s="15" t="s">
        <v>1780</v>
      </c>
      <c r="I1810" s="11"/>
      <c r="J1810" s="11" t="s">
        <v>156</v>
      </c>
      <c r="K1810" s="11"/>
      <c r="L1810" s="11" t="s">
        <v>25</v>
      </c>
      <c r="M1810" s="11" t="s">
        <v>24</v>
      </c>
      <c r="N1810" s="10">
        <f t="shared" ref="N1810:N1873" si="62">SUM(O1810:S1810)</f>
        <v>59355240</v>
      </c>
      <c r="O1810" s="10"/>
      <c r="P1810" s="10">
        <f t="shared" si="61"/>
        <v>59355240</v>
      </c>
      <c r="Q1810" s="10"/>
      <c r="R1810" s="10"/>
      <c r="S1810" s="10"/>
      <c r="T1810" s="10"/>
      <c r="U1810" s="10"/>
      <c r="V1810" s="10"/>
      <c r="W1810" s="10">
        <v>19779040</v>
      </c>
      <c r="X1810" s="10">
        <v>19790484</v>
      </c>
      <c r="Y1810" s="10">
        <v>19785716</v>
      </c>
      <c r="Z1810" s="41"/>
      <c r="AA1810" s="41">
        <v>1</v>
      </c>
    </row>
    <row r="1811" spans="1:27" x14ac:dyDescent="0.35">
      <c r="A1811" s="11">
        <v>1807</v>
      </c>
      <c r="B1811" s="11"/>
      <c r="C1811" s="11"/>
      <c r="D1811" s="11">
        <v>610</v>
      </c>
      <c r="E1811" s="19"/>
      <c r="F1811" s="19"/>
      <c r="G1811" s="11"/>
      <c r="H1811" s="15" t="s">
        <v>1776</v>
      </c>
      <c r="I1811" s="11"/>
      <c r="J1811" s="11" t="s">
        <v>156</v>
      </c>
      <c r="K1811" s="11"/>
      <c r="L1811" s="11" t="s">
        <v>25</v>
      </c>
      <c r="M1811" s="11" t="s">
        <v>24</v>
      </c>
      <c r="N1811" s="10">
        <f t="shared" si="62"/>
        <v>3052129</v>
      </c>
      <c r="O1811" s="10"/>
      <c r="P1811" s="10">
        <f t="shared" si="61"/>
        <v>3052129</v>
      </c>
      <c r="Q1811" s="10"/>
      <c r="R1811" s="10"/>
      <c r="S1811" s="10"/>
      <c r="T1811" s="10"/>
      <c r="U1811" s="10"/>
      <c r="V1811" s="10"/>
      <c r="W1811" s="10">
        <v>521191</v>
      </c>
      <c r="X1811" s="10">
        <v>1034183</v>
      </c>
      <c r="Y1811" s="10">
        <v>1496755</v>
      </c>
      <c r="Z1811" s="41"/>
      <c r="AA1811" s="41">
        <v>1</v>
      </c>
    </row>
    <row r="1812" spans="1:27" ht="91" x14ac:dyDescent="0.35">
      <c r="A1812" s="11">
        <v>1808</v>
      </c>
      <c r="B1812" s="16" t="s">
        <v>672</v>
      </c>
      <c r="C1812" s="16" t="s">
        <v>695</v>
      </c>
      <c r="D1812" s="11">
        <v>316</v>
      </c>
      <c r="E1812" s="18" t="s">
        <v>698</v>
      </c>
      <c r="F1812" s="19"/>
      <c r="G1812" s="11" t="s">
        <v>699</v>
      </c>
      <c r="H1812" s="15" t="s">
        <v>1777</v>
      </c>
      <c r="I1812" s="11"/>
      <c r="J1812" s="11" t="s">
        <v>156</v>
      </c>
      <c r="K1812" s="11"/>
      <c r="L1812" s="11" t="s">
        <v>25</v>
      </c>
      <c r="M1812" s="11" t="s">
        <v>24</v>
      </c>
      <c r="N1812" s="10">
        <f t="shared" si="62"/>
        <v>120000</v>
      </c>
      <c r="O1812" s="10"/>
      <c r="P1812" s="10">
        <f t="shared" si="61"/>
        <v>120000</v>
      </c>
      <c r="Q1812" s="10"/>
      <c r="R1812" s="10"/>
      <c r="S1812" s="10"/>
      <c r="T1812" s="10"/>
      <c r="U1812" s="10"/>
      <c r="V1812" s="10"/>
      <c r="W1812" s="10"/>
      <c r="X1812" s="10">
        <v>120000</v>
      </c>
      <c r="Y1812" s="10"/>
      <c r="Z1812" s="41"/>
      <c r="AA1812" s="41">
        <v>1</v>
      </c>
    </row>
    <row r="1813" spans="1:27" x14ac:dyDescent="0.35">
      <c r="A1813" s="11">
        <v>1809</v>
      </c>
      <c r="B1813" s="11"/>
      <c r="C1813" s="11"/>
      <c r="D1813" s="11">
        <v>610</v>
      </c>
      <c r="E1813" s="19"/>
      <c r="F1813" s="19"/>
      <c r="G1813" s="11"/>
      <c r="H1813" s="15" t="s">
        <v>1791</v>
      </c>
      <c r="I1813" s="11"/>
      <c r="J1813" s="11" t="s">
        <v>156</v>
      </c>
      <c r="K1813" s="11"/>
      <c r="L1813" s="11" t="s">
        <v>25</v>
      </c>
      <c r="M1813" s="11" t="s">
        <v>24</v>
      </c>
      <c r="N1813" s="10">
        <f t="shared" si="62"/>
        <v>659955</v>
      </c>
      <c r="O1813" s="10"/>
      <c r="P1813" s="10">
        <f t="shared" si="61"/>
        <v>659955</v>
      </c>
      <c r="Q1813" s="10"/>
      <c r="R1813" s="10"/>
      <c r="S1813" s="10"/>
      <c r="T1813" s="10"/>
      <c r="U1813" s="10"/>
      <c r="V1813" s="10"/>
      <c r="W1813" s="10">
        <v>219985</v>
      </c>
      <c r="X1813" s="10">
        <v>219985</v>
      </c>
      <c r="Y1813" s="10">
        <v>219985</v>
      </c>
      <c r="Z1813" s="41"/>
      <c r="AA1813" s="41">
        <v>1</v>
      </c>
    </row>
    <row r="1814" spans="1:27" ht="52" x14ac:dyDescent="0.35">
      <c r="A1814" s="11">
        <v>1810</v>
      </c>
      <c r="B1814" s="11" t="s">
        <v>708</v>
      </c>
      <c r="C1814" s="11" t="s">
        <v>709</v>
      </c>
      <c r="D1814" s="11">
        <v>370</v>
      </c>
      <c r="E1814" s="15" t="s">
        <v>714</v>
      </c>
      <c r="F1814" s="19"/>
      <c r="G1814" s="11" t="s">
        <v>72</v>
      </c>
      <c r="H1814" s="15" t="s">
        <v>1792</v>
      </c>
      <c r="I1814" s="11"/>
      <c r="J1814" s="11" t="s">
        <v>156</v>
      </c>
      <c r="K1814" s="11"/>
      <c r="L1814" s="11" t="s">
        <v>25</v>
      </c>
      <c r="M1814" s="11" t="s">
        <v>24</v>
      </c>
      <c r="N1814" s="10">
        <f t="shared" si="62"/>
        <v>661783</v>
      </c>
      <c r="O1814" s="10"/>
      <c r="P1814" s="10">
        <f t="shared" si="61"/>
        <v>661783</v>
      </c>
      <c r="Q1814" s="10"/>
      <c r="R1814" s="10"/>
      <c r="S1814" s="10"/>
      <c r="T1814" s="10"/>
      <c r="U1814" s="10"/>
      <c r="V1814" s="10"/>
      <c r="W1814" s="10">
        <v>661783</v>
      </c>
      <c r="X1814" s="10"/>
      <c r="Y1814" s="10"/>
      <c r="Z1814" s="41"/>
      <c r="AA1814" s="41">
        <v>1</v>
      </c>
    </row>
    <row r="1815" spans="1:27" x14ac:dyDescent="0.35">
      <c r="A1815" s="11">
        <v>1811</v>
      </c>
      <c r="B1815" s="11"/>
      <c r="C1815" s="11"/>
      <c r="D1815" s="11">
        <v>610</v>
      </c>
      <c r="E1815" s="19"/>
      <c r="F1815" s="19"/>
      <c r="G1815" s="11"/>
      <c r="H1815" s="15" t="s">
        <v>1776</v>
      </c>
      <c r="I1815" s="11"/>
      <c r="J1815" s="11" t="s">
        <v>166</v>
      </c>
      <c r="K1815" s="11"/>
      <c r="L1815" s="11" t="s">
        <v>25</v>
      </c>
      <c r="M1815" s="11" t="s">
        <v>24</v>
      </c>
      <c r="N1815" s="10">
        <f t="shared" si="62"/>
        <v>1894747</v>
      </c>
      <c r="O1815" s="10"/>
      <c r="P1815" s="10">
        <f t="shared" si="61"/>
        <v>1894747</v>
      </c>
      <c r="Q1815" s="10"/>
      <c r="R1815" s="10"/>
      <c r="S1815" s="10"/>
      <c r="T1815" s="10"/>
      <c r="U1815" s="10"/>
      <c r="V1815" s="10"/>
      <c r="W1815" s="10">
        <v>322399</v>
      </c>
      <c r="X1815" s="10">
        <v>635755</v>
      </c>
      <c r="Y1815" s="10">
        <v>936593</v>
      </c>
      <c r="Z1815" s="41"/>
      <c r="AA1815" s="41">
        <v>1</v>
      </c>
    </row>
    <row r="1816" spans="1:27" ht="91" x14ac:dyDescent="0.35">
      <c r="A1816" s="11">
        <v>1812</v>
      </c>
      <c r="B1816" s="16" t="s">
        <v>672</v>
      </c>
      <c r="C1816" s="16" t="s">
        <v>695</v>
      </c>
      <c r="D1816" s="11">
        <v>316</v>
      </c>
      <c r="E1816" s="18" t="s">
        <v>698</v>
      </c>
      <c r="F1816" s="19"/>
      <c r="G1816" s="11" t="s">
        <v>699</v>
      </c>
      <c r="H1816" s="15" t="s">
        <v>1777</v>
      </c>
      <c r="I1816" s="11"/>
      <c r="J1816" s="11" t="s">
        <v>166</v>
      </c>
      <c r="K1816" s="11"/>
      <c r="L1816" s="11" t="s">
        <v>25</v>
      </c>
      <c r="M1816" s="11" t="s">
        <v>24</v>
      </c>
      <c r="N1816" s="10">
        <f t="shared" si="62"/>
        <v>120000</v>
      </c>
      <c r="O1816" s="10"/>
      <c r="P1816" s="10">
        <f t="shared" si="61"/>
        <v>120000</v>
      </c>
      <c r="Q1816" s="10"/>
      <c r="R1816" s="10"/>
      <c r="S1816" s="10"/>
      <c r="T1816" s="10"/>
      <c r="U1816" s="10"/>
      <c r="V1816" s="10"/>
      <c r="W1816" s="10">
        <v>120000</v>
      </c>
      <c r="X1816" s="10"/>
      <c r="Y1816" s="10"/>
      <c r="Z1816" s="41"/>
      <c r="AA1816" s="41">
        <v>1</v>
      </c>
    </row>
    <row r="1817" spans="1:27" ht="117" x14ac:dyDescent="0.35">
      <c r="A1817" s="11">
        <v>1813</v>
      </c>
      <c r="B1817" s="16" t="s">
        <v>672</v>
      </c>
      <c r="C1817" s="16" t="s">
        <v>695</v>
      </c>
      <c r="D1817" s="11">
        <v>312</v>
      </c>
      <c r="E1817" s="18" t="s">
        <v>1857</v>
      </c>
      <c r="F1817" s="19"/>
      <c r="G1817" s="11" t="s">
        <v>179</v>
      </c>
      <c r="H1817" s="15" t="s">
        <v>1793</v>
      </c>
      <c r="I1817" s="11"/>
      <c r="J1817" s="11" t="s">
        <v>179</v>
      </c>
      <c r="K1817" s="11"/>
      <c r="L1817" s="11" t="s">
        <v>25</v>
      </c>
      <c r="M1817" s="11" t="s">
        <v>24</v>
      </c>
      <c r="N1817" s="10">
        <f t="shared" si="62"/>
        <v>53817159</v>
      </c>
      <c r="O1817" s="10"/>
      <c r="P1817" s="10">
        <f t="shared" si="61"/>
        <v>53817159</v>
      </c>
      <c r="Q1817" s="10"/>
      <c r="R1817" s="10"/>
      <c r="S1817" s="10"/>
      <c r="T1817" s="10"/>
      <c r="U1817" s="10"/>
      <c r="V1817" s="10"/>
      <c r="W1817" s="10">
        <v>17939053</v>
      </c>
      <c r="X1817" s="10">
        <v>17939053</v>
      </c>
      <c r="Y1817" s="10">
        <v>17939053</v>
      </c>
      <c r="Z1817" s="41"/>
      <c r="AA1817" s="41">
        <v>1</v>
      </c>
    </row>
    <row r="1818" spans="1:27" ht="117" x14ac:dyDescent="0.35">
      <c r="A1818" s="11">
        <v>1814</v>
      </c>
      <c r="B1818" s="16" t="s">
        <v>672</v>
      </c>
      <c r="C1818" s="16" t="s">
        <v>695</v>
      </c>
      <c r="D1818" s="11">
        <v>312</v>
      </c>
      <c r="E1818" s="18" t="s">
        <v>1857</v>
      </c>
      <c r="F1818" s="19"/>
      <c r="G1818" s="11" t="s">
        <v>179</v>
      </c>
      <c r="H1818" s="15" t="s">
        <v>1794</v>
      </c>
      <c r="I1818" s="11"/>
      <c r="J1818" s="11" t="s">
        <v>179</v>
      </c>
      <c r="K1818" s="11"/>
      <c r="L1818" s="11" t="s">
        <v>25</v>
      </c>
      <c r="M1818" s="11" t="s">
        <v>24</v>
      </c>
      <c r="N1818" s="10">
        <f t="shared" si="62"/>
        <v>3182841</v>
      </c>
      <c r="O1818" s="10"/>
      <c r="P1818" s="10">
        <f t="shared" si="61"/>
        <v>3182841</v>
      </c>
      <c r="Q1818" s="10"/>
      <c r="R1818" s="10"/>
      <c r="S1818" s="10"/>
      <c r="T1818" s="10"/>
      <c r="U1818" s="10"/>
      <c r="V1818" s="10"/>
      <c r="W1818" s="10">
        <v>1060947</v>
      </c>
      <c r="X1818" s="10">
        <v>1060947</v>
      </c>
      <c r="Y1818" s="10">
        <v>1060947</v>
      </c>
      <c r="Z1818" s="41"/>
      <c r="AA1818" s="41">
        <v>1</v>
      </c>
    </row>
    <row r="1819" spans="1:27" ht="117" x14ac:dyDescent="0.35">
      <c r="A1819" s="11">
        <v>1815</v>
      </c>
      <c r="B1819" s="16" t="s">
        <v>672</v>
      </c>
      <c r="C1819" s="16" t="s">
        <v>695</v>
      </c>
      <c r="D1819" s="11">
        <v>312</v>
      </c>
      <c r="E1819" s="18" t="s">
        <v>1857</v>
      </c>
      <c r="F1819" s="19"/>
      <c r="G1819" s="11" t="s">
        <v>179</v>
      </c>
      <c r="H1819" s="15" t="s">
        <v>1795</v>
      </c>
      <c r="I1819" s="11"/>
      <c r="J1819" s="11" t="s">
        <v>179</v>
      </c>
      <c r="K1819" s="11"/>
      <c r="L1819" s="11" t="s">
        <v>25</v>
      </c>
      <c r="M1819" s="11" t="s">
        <v>24</v>
      </c>
      <c r="N1819" s="10">
        <f t="shared" si="62"/>
        <v>57000000</v>
      </c>
      <c r="O1819" s="10"/>
      <c r="P1819" s="10">
        <f t="shared" si="61"/>
        <v>57000000</v>
      </c>
      <c r="Q1819" s="10"/>
      <c r="R1819" s="10"/>
      <c r="S1819" s="10"/>
      <c r="T1819" s="10"/>
      <c r="U1819" s="10"/>
      <c r="V1819" s="10"/>
      <c r="W1819" s="10">
        <v>19000000</v>
      </c>
      <c r="X1819" s="10">
        <v>19000000</v>
      </c>
      <c r="Y1819" s="10">
        <v>19000000</v>
      </c>
      <c r="Z1819" s="41"/>
      <c r="AA1819" s="41">
        <v>1</v>
      </c>
    </row>
    <row r="1820" spans="1:27" ht="117" x14ac:dyDescent="0.35">
      <c r="A1820" s="11">
        <v>1816</v>
      </c>
      <c r="B1820" s="16" t="s">
        <v>672</v>
      </c>
      <c r="C1820" s="16" t="s">
        <v>695</v>
      </c>
      <c r="D1820" s="11">
        <v>312</v>
      </c>
      <c r="E1820" s="18" t="s">
        <v>1857</v>
      </c>
      <c r="F1820" s="19"/>
      <c r="G1820" s="11" t="s">
        <v>179</v>
      </c>
      <c r="H1820" s="15" t="s">
        <v>1796</v>
      </c>
      <c r="I1820" s="11"/>
      <c r="J1820" s="11" t="s">
        <v>179</v>
      </c>
      <c r="K1820" s="11"/>
      <c r="L1820" s="11" t="s">
        <v>25</v>
      </c>
      <c r="M1820" s="11" t="s">
        <v>24</v>
      </c>
      <c r="N1820" s="10">
        <f t="shared" si="62"/>
        <v>43200</v>
      </c>
      <c r="O1820" s="10"/>
      <c r="P1820" s="10">
        <f t="shared" si="61"/>
        <v>43200</v>
      </c>
      <c r="Q1820" s="10"/>
      <c r="R1820" s="10"/>
      <c r="S1820" s="10"/>
      <c r="T1820" s="10"/>
      <c r="U1820" s="10"/>
      <c r="V1820" s="10"/>
      <c r="W1820" s="10">
        <v>14400</v>
      </c>
      <c r="X1820" s="10">
        <v>14400</v>
      </c>
      <c r="Y1820" s="10">
        <v>14400</v>
      </c>
      <c r="Z1820" s="41"/>
      <c r="AA1820" s="41">
        <v>1</v>
      </c>
    </row>
    <row r="1821" spans="1:27" ht="78" x14ac:dyDescent="0.35">
      <c r="A1821" s="11">
        <v>1817</v>
      </c>
      <c r="B1821" s="11" t="s">
        <v>723</v>
      </c>
      <c r="C1821" s="11" t="s">
        <v>724</v>
      </c>
      <c r="D1821" s="11">
        <v>410</v>
      </c>
      <c r="E1821" s="15" t="s">
        <v>730</v>
      </c>
      <c r="F1821" s="19"/>
      <c r="G1821" s="11" t="s">
        <v>731</v>
      </c>
      <c r="H1821" s="15" t="s">
        <v>1797</v>
      </c>
      <c r="I1821" s="11"/>
      <c r="J1821" s="11" t="s">
        <v>179</v>
      </c>
      <c r="K1821" s="11"/>
      <c r="L1821" s="11" t="s">
        <v>25</v>
      </c>
      <c r="M1821" s="11" t="s">
        <v>24</v>
      </c>
      <c r="N1821" s="10">
        <f t="shared" si="62"/>
        <v>790795</v>
      </c>
      <c r="O1821" s="10"/>
      <c r="P1821" s="10">
        <f t="shared" si="61"/>
        <v>790795</v>
      </c>
      <c r="Q1821" s="10"/>
      <c r="R1821" s="10"/>
      <c r="S1821" s="10"/>
      <c r="T1821" s="10"/>
      <c r="U1821" s="10"/>
      <c r="V1821" s="10"/>
      <c r="W1821" s="10">
        <v>790795</v>
      </c>
      <c r="X1821" s="10"/>
      <c r="Y1821" s="10"/>
      <c r="Z1821" s="41"/>
      <c r="AA1821" s="41">
        <v>1</v>
      </c>
    </row>
    <row r="1822" spans="1:27" ht="78" x14ac:dyDescent="0.35">
      <c r="A1822" s="11">
        <v>1818</v>
      </c>
      <c r="B1822" s="11" t="s">
        <v>723</v>
      </c>
      <c r="C1822" s="11" t="s">
        <v>724</v>
      </c>
      <c r="D1822" s="11">
        <v>410</v>
      </c>
      <c r="E1822" s="15" t="s">
        <v>730</v>
      </c>
      <c r="F1822" s="19"/>
      <c r="G1822" s="11" t="s">
        <v>731</v>
      </c>
      <c r="H1822" s="15" t="s">
        <v>1798</v>
      </c>
      <c r="I1822" s="11"/>
      <c r="J1822" s="11" t="s">
        <v>179</v>
      </c>
      <c r="K1822" s="11"/>
      <c r="L1822" s="11" t="s">
        <v>25</v>
      </c>
      <c r="M1822" s="11" t="s">
        <v>24</v>
      </c>
      <c r="N1822" s="10">
        <f t="shared" si="62"/>
        <v>5656800</v>
      </c>
      <c r="O1822" s="10"/>
      <c r="P1822" s="10">
        <f t="shared" si="61"/>
        <v>5656800</v>
      </c>
      <c r="Q1822" s="10"/>
      <c r="R1822" s="10"/>
      <c r="S1822" s="10"/>
      <c r="T1822" s="10"/>
      <c r="U1822" s="10"/>
      <c r="V1822" s="10"/>
      <c r="W1822" s="10">
        <v>1685600</v>
      </c>
      <c r="X1822" s="10">
        <v>1985600</v>
      </c>
      <c r="Y1822" s="10">
        <v>1985600</v>
      </c>
      <c r="Z1822" s="41"/>
      <c r="AA1822" s="41">
        <v>1</v>
      </c>
    </row>
    <row r="1823" spans="1:27" ht="65" x14ac:dyDescent="0.35">
      <c r="A1823" s="11">
        <v>1819</v>
      </c>
      <c r="B1823" s="27" t="s">
        <v>618</v>
      </c>
      <c r="C1823" s="11" t="s">
        <v>633</v>
      </c>
      <c r="D1823" s="11">
        <v>117</v>
      </c>
      <c r="E1823" s="28" t="s">
        <v>634</v>
      </c>
      <c r="F1823" s="19"/>
      <c r="G1823" s="11" t="s">
        <v>635</v>
      </c>
      <c r="H1823" s="15" t="s">
        <v>1799</v>
      </c>
      <c r="I1823" s="11"/>
      <c r="J1823" s="11" t="s">
        <v>66</v>
      </c>
      <c r="K1823" s="11"/>
      <c r="L1823" s="11" t="s">
        <v>25</v>
      </c>
      <c r="M1823" s="11" t="s">
        <v>24</v>
      </c>
      <c r="N1823" s="10">
        <f t="shared" si="62"/>
        <v>14364245</v>
      </c>
      <c r="O1823" s="10"/>
      <c r="P1823" s="10">
        <f t="shared" si="61"/>
        <v>14364245</v>
      </c>
      <c r="Q1823" s="10"/>
      <c r="R1823" s="10"/>
      <c r="S1823" s="10"/>
      <c r="T1823" s="10"/>
      <c r="U1823" s="10"/>
      <c r="V1823" s="10"/>
      <c r="W1823" s="10">
        <v>4249156</v>
      </c>
      <c r="X1823" s="10">
        <v>4848626</v>
      </c>
      <c r="Y1823" s="10">
        <v>5266463</v>
      </c>
      <c r="Z1823" s="41"/>
      <c r="AA1823" s="41">
        <v>1</v>
      </c>
    </row>
    <row r="1824" spans="1:27" ht="65" x14ac:dyDescent="0.35">
      <c r="A1824" s="11">
        <v>1820</v>
      </c>
      <c r="B1824" s="11" t="s">
        <v>618</v>
      </c>
      <c r="C1824" s="11" t="s">
        <v>633</v>
      </c>
      <c r="D1824" s="11">
        <v>121</v>
      </c>
      <c r="E1824" s="15" t="s">
        <v>638</v>
      </c>
      <c r="F1824" s="19"/>
      <c r="G1824" s="11" t="s">
        <v>632</v>
      </c>
      <c r="H1824" s="15" t="s">
        <v>1800</v>
      </c>
      <c r="I1824" s="11"/>
      <c r="J1824" s="11" t="s">
        <v>66</v>
      </c>
      <c r="K1824" s="11"/>
      <c r="L1824" s="11" t="s">
        <v>25</v>
      </c>
      <c r="M1824" s="11" t="s">
        <v>24</v>
      </c>
      <c r="N1824" s="10">
        <f t="shared" si="62"/>
        <v>96043570</v>
      </c>
      <c r="O1824" s="10"/>
      <c r="P1824" s="10">
        <f t="shared" si="61"/>
        <v>96043570</v>
      </c>
      <c r="Q1824" s="10"/>
      <c r="R1824" s="10"/>
      <c r="S1824" s="10"/>
      <c r="T1824" s="10"/>
      <c r="U1824" s="10"/>
      <c r="V1824" s="10"/>
      <c r="W1824" s="10">
        <v>14517152</v>
      </c>
      <c r="X1824" s="10">
        <v>30072538</v>
      </c>
      <c r="Y1824" s="10">
        <v>51453880</v>
      </c>
      <c r="Z1824" s="41"/>
      <c r="AA1824" s="41">
        <v>1</v>
      </c>
    </row>
    <row r="1825" spans="1:27" ht="52" x14ac:dyDescent="0.35">
      <c r="A1825" s="11">
        <v>1821</v>
      </c>
      <c r="B1825" s="11" t="s">
        <v>723</v>
      </c>
      <c r="C1825" s="11" t="s">
        <v>732</v>
      </c>
      <c r="D1825" s="11">
        <v>430</v>
      </c>
      <c r="E1825" s="15" t="s">
        <v>1095</v>
      </c>
      <c r="F1825" s="19"/>
      <c r="G1825" s="11" t="s">
        <v>1096</v>
      </c>
      <c r="H1825" s="15" t="s">
        <v>1801</v>
      </c>
      <c r="I1825" s="11"/>
      <c r="J1825" s="11" t="s">
        <v>66</v>
      </c>
      <c r="K1825" s="11"/>
      <c r="L1825" s="11" t="s">
        <v>25</v>
      </c>
      <c r="M1825" s="11" t="s">
        <v>24</v>
      </c>
      <c r="N1825" s="10">
        <f t="shared" si="62"/>
        <v>4950000</v>
      </c>
      <c r="O1825" s="10"/>
      <c r="P1825" s="10">
        <f t="shared" si="61"/>
        <v>4950000</v>
      </c>
      <c r="Q1825" s="10"/>
      <c r="R1825" s="10"/>
      <c r="S1825" s="10"/>
      <c r="T1825" s="10"/>
      <c r="U1825" s="10"/>
      <c r="V1825" s="10"/>
      <c r="W1825" s="10">
        <v>1650000</v>
      </c>
      <c r="X1825" s="10">
        <v>1650000</v>
      </c>
      <c r="Y1825" s="10">
        <v>1650000</v>
      </c>
      <c r="Z1825" s="41"/>
      <c r="AA1825" s="41">
        <v>1</v>
      </c>
    </row>
    <row r="1826" spans="1:27" ht="78" x14ac:dyDescent="0.35">
      <c r="A1826" s="11">
        <v>1822</v>
      </c>
      <c r="B1826" s="11" t="s">
        <v>618</v>
      </c>
      <c r="C1826" s="11" t="s">
        <v>630</v>
      </c>
      <c r="D1826" s="11">
        <v>101</v>
      </c>
      <c r="E1826" s="15" t="s">
        <v>631</v>
      </c>
      <c r="F1826" s="19"/>
      <c r="G1826" s="11" t="s">
        <v>632</v>
      </c>
      <c r="H1826" s="15" t="s">
        <v>1802</v>
      </c>
      <c r="I1826" s="11"/>
      <c r="J1826" s="11" t="s">
        <v>66</v>
      </c>
      <c r="K1826" s="11"/>
      <c r="L1826" s="11" t="s">
        <v>25</v>
      </c>
      <c r="M1826" s="11" t="s">
        <v>24</v>
      </c>
      <c r="N1826" s="10">
        <f t="shared" si="62"/>
        <v>17424439</v>
      </c>
      <c r="O1826" s="10"/>
      <c r="P1826" s="10">
        <f t="shared" si="61"/>
        <v>17424439</v>
      </c>
      <c r="Q1826" s="10"/>
      <c r="R1826" s="10"/>
      <c r="S1826" s="10"/>
      <c r="T1826" s="10"/>
      <c r="U1826" s="10"/>
      <c r="V1826" s="10"/>
      <c r="W1826" s="10">
        <v>5837318</v>
      </c>
      <c r="X1826" s="10">
        <v>5795159</v>
      </c>
      <c r="Y1826" s="10">
        <v>5791962</v>
      </c>
      <c r="Z1826" s="41"/>
      <c r="AA1826" s="41">
        <v>1</v>
      </c>
    </row>
    <row r="1827" spans="1:27" ht="52" x14ac:dyDescent="0.35">
      <c r="A1827" s="11">
        <v>1823</v>
      </c>
      <c r="B1827" s="11" t="s">
        <v>723</v>
      </c>
      <c r="C1827" s="11" t="s">
        <v>732</v>
      </c>
      <c r="D1827" s="11">
        <v>430</v>
      </c>
      <c r="E1827" s="15" t="s">
        <v>1095</v>
      </c>
      <c r="F1827" s="19"/>
      <c r="G1827" s="11" t="s">
        <v>1096</v>
      </c>
      <c r="H1827" s="15" t="s">
        <v>1803</v>
      </c>
      <c r="I1827" s="11"/>
      <c r="J1827" s="11" t="s">
        <v>66</v>
      </c>
      <c r="K1827" s="11"/>
      <c r="L1827" s="11" t="s">
        <v>25</v>
      </c>
      <c r="M1827" s="11" t="s">
        <v>24</v>
      </c>
      <c r="N1827" s="10">
        <f t="shared" si="62"/>
        <v>1803522</v>
      </c>
      <c r="O1827" s="10"/>
      <c r="P1827" s="10">
        <f t="shared" si="61"/>
        <v>1803522</v>
      </c>
      <c r="Q1827" s="10"/>
      <c r="R1827" s="10"/>
      <c r="S1827" s="10"/>
      <c r="T1827" s="10"/>
      <c r="U1827" s="10"/>
      <c r="V1827" s="10"/>
      <c r="W1827" s="10">
        <v>446144</v>
      </c>
      <c r="X1827" s="10">
        <v>590073</v>
      </c>
      <c r="Y1827" s="10">
        <v>767305</v>
      </c>
      <c r="Z1827" s="41"/>
      <c r="AA1827" s="41">
        <v>1</v>
      </c>
    </row>
    <row r="1828" spans="1:27" ht="65" x14ac:dyDescent="0.35">
      <c r="A1828" s="11">
        <v>1824</v>
      </c>
      <c r="B1828" s="27" t="s">
        <v>618</v>
      </c>
      <c r="C1828" s="11" t="s">
        <v>633</v>
      </c>
      <c r="D1828" s="11">
        <v>119</v>
      </c>
      <c r="E1828" s="15" t="s">
        <v>637</v>
      </c>
      <c r="F1828" s="19"/>
      <c r="G1828" s="11" t="s">
        <v>66</v>
      </c>
      <c r="H1828" s="15" t="s">
        <v>1003</v>
      </c>
      <c r="I1828" s="11"/>
      <c r="J1828" s="11" t="s">
        <v>66</v>
      </c>
      <c r="K1828" s="11"/>
      <c r="L1828" s="11" t="s">
        <v>25</v>
      </c>
      <c r="M1828" s="11" t="s">
        <v>24</v>
      </c>
      <c r="N1828" s="10">
        <f t="shared" si="62"/>
        <v>2549540</v>
      </c>
      <c r="O1828" s="10"/>
      <c r="P1828" s="10">
        <f t="shared" si="61"/>
        <v>2549540</v>
      </c>
      <c r="Q1828" s="10"/>
      <c r="R1828" s="10"/>
      <c r="S1828" s="10"/>
      <c r="T1828" s="10"/>
      <c r="U1828" s="10"/>
      <c r="V1828" s="10"/>
      <c r="W1828" s="10">
        <v>511905</v>
      </c>
      <c r="X1828" s="10">
        <v>845745</v>
      </c>
      <c r="Y1828" s="10">
        <v>1191890</v>
      </c>
      <c r="Z1828" s="41"/>
      <c r="AA1828" s="41">
        <v>1</v>
      </c>
    </row>
    <row r="1829" spans="1:27" ht="65" x14ac:dyDescent="0.35">
      <c r="A1829" s="11">
        <v>1825</v>
      </c>
      <c r="B1829" s="27" t="s">
        <v>618</v>
      </c>
      <c r="C1829" s="11" t="s">
        <v>633</v>
      </c>
      <c r="D1829" s="11">
        <v>117</v>
      </c>
      <c r="E1829" s="28" t="s">
        <v>634</v>
      </c>
      <c r="F1829" s="19"/>
      <c r="G1829" s="11" t="s">
        <v>635</v>
      </c>
      <c r="H1829" s="15" t="s">
        <v>1804</v>
      </c>
      <c r="I1829" s="11"/>
      <c r="J1829" s="11" t="s">
        <v>66</v>
      </c>
      <c r="K1829" s="11"/>
      <c r="L1829" s="11" t="s">
        <v>25</v>
      </c>
      <c r="M1829" s="11" t="s">
        <v>24</v>
      </c>
      <c r="N1829" s="10">
        <f t="shared" si="62"/>
        <v>6161391</v>
      </c>
      <c r="O1829" s="10"/>
      <c r="P1829" s="10">
        <f t="shared" si="61"/>
        <v>6161391</v>
      </c>
      <c r="Q1829" s="10"/>
      <c r="R1829" s="10"/>
      <c r="S1829" s="10"/>
      <c r="T1829" s="10"/>
      <c r="U1829" s="10"/>
      <c r="V1829" s="10"/>
      <c r="W1829" s="10">
        <v>2053797</v>
      </c>
      <c r="X1829" s="10">
        <v>2053797</v>
      </c>
      <c r="Y1829" s="10">
        <v>2053797</v>
      </c>
      <c r="Z1829" s="41"/>
      <c r="AA1829" s="41">
        <v>1</v>
      </c>
    </row>
    <row r="1830" spans="1:27" ht="65" x14ac:dyDescent="0.35">
      <c r="A1830" s="11">
        <v>1826</v>
      </c>
      <c r="B1830" s="27" t="s">
        <v>618</v>
      </c>
      <c r="C1830" s="11" t="s">
        <v>633</v>
      </c>
      <c r="D1830" s="11">
        <v>117</v>
      </c>
      <c r="E1830" s="28" t="s">
        <v>634</v>
      </c>
      <c r="F1830" s="19"/>
      <c r="G1830" s="11" t="s">
        <v>635</v>
      </c>
      <c r="H1830" s="15" t="s">
        <v>1805</v>
      </c>
      <c r="I1830" s="11"/>
      <c r="J1830" s="11" t="s">
        <v>66</v>
      </c>
      <c r="K1830" s="11"/>
      <c r="L1830" s="11" t="s">
        <v>25</v>
      </c>
      <c r="M1830" s="11" t="s">
        <v>24</v>
      </c>
      <c r="N1830" s="10">
        <f t="shared" si="62"/>
        <v>6591057</v>
      </c>
      <c r="O1830" s="10"/>
      <c r="P1830" s="10">
        <f t="shared" si="61"/>
        <v>6591057</v>
      </c>
      <c r="Q1830" s="10"/>
      <c r="R1830" s="10"/>
      <c r="S1830" s="10"/>
      <c r="T1830" s="10"/>
      <c r="U1830" s="10"/>
      <c r="V1830" s="10"/>
      <c r="W1830" s="10">
        <v>2197019</v>
      </c>
      <c r="X1830" s="10">
        <v>2197019</v>
      </c>
      <c r="Y1830" s="10">
        <v>2197019</v>
      </c>
      <c r="Z1830" s="41"/>
      <c r="AA1830" s="41">
        <v>1</v>
      </c>
    </row>
    <row r="1831" spans="1:27" ht="65" x14ac:dyDescent="0.35">
      <c r="A1831" s="11">
        <v>1827</v>
      </c>
      <c r="B1831" s="27" t="s">
        <v>618</v>
      </c>
      <c r="C1831" s="11" t="s">
        <v>633</v>
      </c>
      <c r="D1831" s="11">
        <v>117</v>
      </c>
      <c r="E1831" s="28" t="s">
        <v>634</v>
      </c>
      <c r="F1831" s="19"/>
      <c r="G1831" s="11" t="s">
        <v>635</v>
      </c>
      <c r="H1831" s="15" t="s">
        <v>1806</v>
      </c>
      <c r="I1831" s="11"/>
      <c r="J1831" s="11" t="s">
        <v>66</v>
      </c>
      <c r="K1831" s="11"/>
      <c r="L1831" s="11" t="s">
        <v>25</v>
      </c>
      <c r="M1831" s="11" t="s">
        <v>24</v>
      </c>
      <c r="N1831" s="10">
        <f t="shared" si="62"/>
        <v>1253475</v>
      </c>
      <c r="O1831" s="10"/>
      <c r="P1831" s="10">
        <f t="shared" si="61"/>
        <v>1253475</v>
      </c>
      <c r="Q1831" s="10"/>
      <c r="R1831" s="10"/>
      <c r="S1831" s="10"/>
      <c r="T1831" s="10"/>
      <c r="U1831" s="10"/>
      <c r="V1831" s="10"/>
      <c r="W1831" s="10">
        <v>417825</v>
      </c>
      <c r="X1831" s="10">
        <v>417825</v>
      </c>
      <c r="Y1831" s="10">
        <v>417825</v>
      </c>
      <c r="Z1831" s="41"/>
      <c r="AA1831" s="41">
        <v>1</v>
      </c>
    </row>
    <row r="1832" spans="1:27" ht="78" x14ac:dyDescent="0.35">
      <c r="A1832" s="11">
        <v>1828</v>
      </c>
      <c r="B1832" s="27" t="s">
        <v>618</v>
      </c>
      <c r="C1832" s="11" t="s">
        <v>633</v>
      </c>
      <c r="D1832" s="11">
        <v>118</v>
      </c>
      <c r="E1832" s="28" t="s">
        <v>636</v>
      </c>
      <c r="F1832" s="19"/>
      <c r="G1832" s="11" t="s">
        <v>635</v>
      </c>
      <c r="H1832" s="15" t="s">
        <v>1807</v>
      </c>
      <c r="I1832" s="11"/>
      <c r="J1832" s="11" t="s">
        <v>66</v>
      </c>
      <c r="K1832" s="11"/>
      <c r="L1832" s="11" t="s">
        <v>25</v>
      </c>
      <c r="M1832" s="11" t="s">
        <v>24</v>
      </c>
      <c r="N1832" s="10">
        <f t="shared" si="62"/>
        <v>14168526</v>
      </c>
      <c r="O1832" s="10"/>
      <c r="P1832" s="10">
        <f t="shared" si="61"/>
        <v>14168526</v>
      </c>
      <c r="Q1832" s="10"/>
      <c r="R1832" s="10"/>
      <c r="S1832" s="10"/>
      <c r="T1832" s="10"/>
      <c r="U1832" s="10"/>
      <c r="V1832" s="10"/>
      <c r="W1832" s="10">
        <v>4722842</v>
      </c>
      <c r="X1832" s="10">
        <v>4722842</v>
      </c>
      <c r="Y1832" s="10">
        <v>4722842</v>
      </c>
      <c r="Z1832" s="41"/>
      <c r="AA1832" s="41">
        <v>1</v>
      </c>
    </row>
    <row r="1833" spans="1:27" x14ac:dyDescent="0.35">
      <c r="A1833" s="11">
        <v>1829</v>
      </c>
      <c r="B1833" s="11"/>
      <c r="C1833" s="11"/>
      <c r="D1833" s="11">
        <v>610</v>
      </c>
      <c r="E1833" s="19"/>
      <c r="F1833" s="19"/>
      <c r="G1833" s="11"/>
      <c r="H1833" s="15" t="s">
        <v>1776</v>
      </c>
      <c r="I1833" s="11"/>
      <c r="J1833" s="11" t="s">
        <v>66</v>
      </c>
      <c r="K1833" s="11"/>
      <c r="L1833" s="11" t="s">
        <v>25</v>
      </c>
      <c r="M1833" s="11" t="s">
        <v>24</v>
      </c>
      <c r="N1833" s="10">
        <f t="shared" si="62"/>
        <v>4506782</v>
      </c>
      <c r="O1833" s="10"/>
      <c r="P1833" s="10">
        <f t="shared" si="61"/>
        <v>4506782</v>
      </c>
      <c r="Q1833" s="10"/>
      <c r="R1833" s="10"/>
      <c r="S1833" s="10"/>
      <c r="T1833" s="10"/>
      <c r="U1833" s="10"/>
      <c r="V1833" s="10"/>
      <c r="W1833" s="10">
        <v>480999</v>
      </c>
      <c r="X1833" s="10">
        <v>1531829</v>
      </c>
      <c r="Y1833" s="10">
        <v>2493954</v>
      </c>
      <c r="Z1833" s="41"/>
      <c r="AA1833" s="41">
        <v>1</v>
      </c>
    </row>
    <row r="1834" spans="1:27" ht="91" x14ac:dyDescent="0.35">
      <c r="A1834" s="11">
        <v>1830</v>
      </c>
      <c r="B1834" s="16" t="s">
        <v>672</v>
      </c>
      <c r="C1834" s="16" t="s">
        <v>695</v>
      </c>
      <c r="D1834" s="11">
        <v>316</v>
      </c>
      <c r="E1834" s="18" t="s">
        <v>698</v>
      </c>
      <c r="F1834" s="19"/>
      <c r="G1834" s="11" t="s">
        <v>699</v>
      </c>
      <c r="H1834" s="15" t="s">
        <v>1777</v>
      </c>
      <c r="I1834" s="11"/>
      <c r="J1834" s="11" t="s">
        <v>66</v>
      </c>
      <c r="K1834" s="11"/>
      <c r="L1834" s="11" t="s">
        <v>25</v>
      </c>
      <c r="M1834" s="11" t="s">
        <v>24</v>
      </c>
      <c r="N1834" s="10">
        <f t="shared" si="62"/>
        <v>120000</v>
      </c>
      <c r="O1834" s="10"/>
      <c r="P1834" s="10">
        <f t="shared" si="61"/>
        <v>120000</v>
      </c>
      <c r="Q1834" s="10"/>
      <c r="R1834" s="10"/>
      <c r="S1834" s="10"/>
      <c r="T1834" s="10"/>
      <c r="U1834" s="10"/>
      <c r="V1834" s="10"/>
      <c r="W1834" s="10"/>
      <c r="X1834" s="10"/>
      <c r="Y1834" s="10">
        <v>120000</v>
      </c>
      <c r="Z1834" s="41"/>
      <c r="AA1834" s="41">
        <v>1</v>
      </c>
    </row>
    <row r="1835" spans="1:27" ht="65" x14ac:dyDescent="0.35">
      <c r="A1835" s="11">
        <v>1831</v>
      </c>
      <c r="B1835" s="27" t="s">
        <v>618</v>
      </c>
      <c r="C1835" s="11" t="s">
        <v>633</v>
      </c>
      <c r="D1835" s="11">
        <v>117</v>
      </c>
      <c r="E1835" s="28" t="s">
        <v>634</v>
      </c>
      <c r="F1835" s="19"/>
      <c r="G1835" s="11" t="s">
        <v>635</v>
      </c>
      <c r="H1835" s="15" t="s">
        <v>1808</v>
      </c>
      <c r="I1835" s="11"/>
      <c r="J1835" s="11" t="s">
        <v>66</v>
      </c>
      <c r="K1835" s="11"/>
      <c r="L1835" s="11" t="s">
        <v>25</v>
      </c>
      <c r="M1835" s="11" t="s">
        <v>24</v>
      </c>
      <c r="N1835" s="10">
        <f t="shared" si="62"/>
        <v>47082</v>
      </c>
      <c r="O1835" s="10"/>
      <c r="P1835" s="10">
        <f t="shared" si="61"/>
        <v>47082</v>
      </c>
      <c r="Q1835" s="10"/>
      <c r="R1835" s="10"/>
      <c r="S1835" s="10"/>
      <c r="T1835" s="10"/>
      <c r="U1835" s="10"/>
      <c r="V1835" s="10"/>
      <c r="W1835" s="10">
        <v>15694</v>
      </c>
      <c r="X1835" s="10">
        <v>15694</v>
      </c>
      <c r="Y1835" s="10">
        <v>15694</v>
      </c>
      <c r="Z1835" s="41"/>
      <c r="AA1835" s="41">
        <v>1</v>
      </c>
    </row>
    <row r="1836" spans="1:27" ht="52" x14ac:dyDescent="0.35">
      <c r="A1836" s="11">
        <v>1832</v>
      </c>
      <c r="B1836" s="11" t="s">
        <v>639</v>
      </c>
      <c r="C1836" s="11" t="s">
        <v>645</v>
      </c>
      <c r="D1836" s="11">
        <v>154</v>
      </c>
      <c r="E1836" s="15" t="s">
        <v>646</v>
      </c>
      <c r="F1836" s="19"/>
      <c r="G1836" s="11" t="s">
        <v>63</v>
      </c>
      <c r="H1836" s="15" t="s">
        <v>1780</v>
      </c>
      <c r="I1836" s="11"/>
      <c r="J1836" s="11" t="s">
        <v>66</v>
      </c>
      <c r="K1836" s="11"/>
      <c r="L1836" s="11" t="s">
        <v>25</v>
      </c>
      <c r="M1836" s="11" t="s">
        <v>24</v>
      </c>
      <c r="N1836" s="10">
        <f t="shared" si="62"/>
        <v>175107</v>
      </c>
      <c r="O1836" s="10"/>
      <c r="P1836" s="10">
        <f t="shared" si="61"/>
        <v>175107</v>
      </c>
      <c r="Q1836" s="10"/>
      <c r="R1836" s="10"/>
      <c r="S1836" s="10"/>
      <c r="T1836" s="10"/>
      <c r="U1836" s="10"/>
      <c r="V1836" s="10"/>
      <c r="W1836" s="10">
        <v>58369</v>
      </c>
      <c r="X1836" s="10">
        <v>58369</v>
      </c>
      <c r="Y1836" s="10">
        <v>58369</v>
      </c>
      <c r="Z1836" s="41"/>
      <c r="AA1836" s="41">
        <v>1</v>
      </c>
    </row>
    <row r="1837" spans="1:27" ht="65" x14ac:dyDescent="0.35">
      <c r="A1837" s="11">
        <v>1833</v>
      </c>
      <c r="B1837" s="11" t="s">
        <v>618</v>
      </c>
      <c r="C1837" s="11" t="s">
        <v>633</v>
      </c>
      <c r="D1837" s="11">
        <v>121</v>
      </c>
      <c r="E1837" s="15" t="s">
        <v>638</v>
      </c>
      <c r="F1837" s="19"/>
      <c r="G1837" s="11" t="s">
        <v>632</v>
      </c>
      <c r="H1837" s="15" t="s">
        <v>1809</v>
      </c>
      <c r="I1837" s="11"/>
      <c r="J1837" s="11" t="s">
        <v>66</v>
      </c>
      <c r="K1837" s="11"/>
      <c r="L1837" s="11" t="s">
        <v>25</v>
      </c>
      <c r="M1837" s="11" t="s">
        <v>24</v>
      </c>
      <c r="N1837" s="10">
        <f t="shared" si="62"/>
        <v>9558000</v>
      </c>
      <c r="O1837" s="10"/>
      <c r="P1837" s="10">
        <f t="shared" si="61"/>
        <v>9558000</v>
      </c>
      <c r="Q1837" s="10"/>
      <c r="R1837" s="10"/>
      <c r="S1837" s="10"/>
      <c r="T1837" s="10"/>
      <c r="U1837" s="10"/>
      <c r="V1837" s="10"/>
      <c r="W1837" s="10">
        <v>3186000</v>
      </c>
      <c r="X1837" s="10">
        <v>3186000</v>
      </c>
      <c r="Y1837" s="10">
        <v>3186000</v>
      </c>
      <c r="Z1837" s="41"/>
      <c r="AA1837" s="41">
        <v>1</v>
      </c>
    </row>
    <row r="1838" spans="1:27" ht="65" x14ac:dyDescent="0.35">
      <c r="A1838" s="11">
        <v>1834</v>
      </c>
      <c r="B1838" s="27" t="s">
        <v>618</v>
      </c>
      <c r="C1838" s="11" t="s">
        <v>633</v>
      </c>
      <c r="D1838" s="11">
        <v>117</v>
      </c>
      <c r="E1838" s="28" t="s">
        <v>634</v>
      </c>
      <c r="F1838" s="19"/>
      <c r="G1838" s="11" t="s">
        <v>635</v>
      </c>
      <c r="H1838" s="15" t="s">
        <v>1810</v>
      </c>
      <c r="I1838" s="11"/>
      <c r="J1838" s="11" t="s">
        <v>66</v>
      </c>
      <c r="K1838" s="11"/>
      <c r="L1838" s="11" t="s">
        <v>25</v>
      </c>
      <c r="M1838" s="11" t="s">
        <v>24</v>
      </c>
      <c r="N1838" s="10">
        <f t="shared" si="62"/>
        <v>16626060</v>
      </c>
      <c r="O1838" s="10"/>
      <c r="P1838" s="10">
        <f t="shared" si="61"/>
        <v>16626060</v>
      </c>
      <c r="Q1838" s="10"/>
      <c r="R1838" s="10"/>
      <c r="S1838" s="10"/>
      <c r="T1838" s="10"/>
      <c r="U1838" s="10"/>
      <c r="V1838" s="10"/>
      <c r="W1838" s="10">
        <v>5542020</v>
      </c>
      <c r="X1838" s="10">
        <v>5542020</v>
      </c>
      <c r="Y1838" s="10">
        <v>5542020</v>
      </c>
      <c r="Z1838" s="41"/>
      <c r="AA1838" s="41">
        <v>1</v>
      </c>
    </row>
    <row r="1839" spans="1:27" ht="65" x14ac:dyDescent="0.35">
      <c r="A1839" s="11">
        <v>1835</v>
      </c>
      <c r="B1839" s="27" t="s">
        <v>618</v>
      </c>
      <c r="C1839" s="11" t="s">
        <v>633</v>
      </c>
      <c r="D1839" s="11">
        <v>117</v>
      </c>
      <c r="E1839" s="28" t="s">
        <v>634</v>
      </c>
      <c r="F1839" s="19"/>
      <c r="G1839" s="11" t="s">
        <v>635</v>
      </c>
      <c r="H1839" s="15" t="s">
        <v>1811</v>
      </c>
      <c r="I1839" s="11"/>
      <c r="J1839" s="11" t="s">
        <v>66</v>
      </c>
      <c r="K1839" s="11"/>
      <c r="L1839" s="11" t="s">
        <v>25</v>
      </c>
      <c r="M1839" s="11" t="s">
        <v>24</v>
      </c>
      <c r="N1839" s="10">
        <f t="shared" si="62"/>
        <v>350000</v>
      </c>
      <c r="O1839" s="10"/>
      <c r="P1839" s="10">
        <f t="shared" si="61"/>
        <v>350000</v>
      </c>
      <c r="Q1839" s="10"/>
      <c r="R1839" s="10"/>
      <c r="S1839" s="10"/>
      <c r="T1839" s="10"/>
      <c r="U1839" s="10"/>
      <c r="V1839" s="10"/>
      <c r="W1839" s="10">
        <v>350000</v>
      </c>
      <c r="X1839" s="10"/>
      <c r="Y1839" s="10"/>
      <c r="Z1839" s="41"/>
      <c r="AA1839" s="41">
        <v>1</v>
      </c>
    </row>
    <row r="1840" spans="1:27" ht="65" x14ac:dyDescent="0.35">
      <c r="A1840" s="11">
        <v>1836</v>
      </c>
      <c r="B1840" s="27" t="s">
        <v>618</v>
      </c>
      <c r="C1840" s="11" t="s">
        <v>633</v>
      </c>
      <c r="D1840" s="11">
        <v>117</v>
      </c>
      <c r="E1840" s="28" t="s">
        <v>634</v>
      </c>
      <c r="F1840" s="19"/>
      <c r="G1840" s="11" t="s">
        <v>635</v>
      </c>
      <c r="H1840" s="15" t="s">
        <v>1812</v>
      </c>
      <c r="I1840" s="11"/>
      <c r="J1840" s="11" t="s">
        <v>66</v>
      </c>
      <c r="K1840" s="11"/>
      <c r="L1840" s="11" t="s">
        <v>25</v>
      </c>
      <c r="M1840" s="11" t="s">
        <v>24</v>
      </c>
      <c r="N1840" s="10">
        <f t="shared" si="62"/>
        <v>20000</v>
      </c>
      <c r="O1840" s="10"/>
      <c r="P1840" s="10">
        <f t="shared" si="61"/>
        <v>20000</v>
      </c>
      <c r="Q1840" s="10"/>
      <c r="R1840" s="10"/>
      <c r="S1840" s="10"/>
      <c r="T1840" s="10"/>
      <c r="U1840" s="10"/>
      <c r="V1840" s="10"/>
      <c r="W1840" s="10">
        <v>20000</v>
      </c>
      <c r="X1840" s="10"/>
      <c r="Y1840" s="10"/>
      <c r="Z1840" s="41"/>
      <c r="AA1840" s="41">
        <v>1</v>
      </c>
    </row>
    <row r="1841" spans="1:27" x14ac:dyDescent="0.35">
      <c r="A1841" s="11">
        <v>1837</v>
      </c>
      <c r="B1841" s="11"/>
      <c r="C1841" s="11"/>
      <c r="D1841" s="11">
        <v>610</v>
      </c>
      <c r="E1841" s="19"/>
      <c r="F1841" s="19"/>
      <c r="G1841" s="11"/>
      <c r="H1841" s="15" t="s">
        <v>1776</v>
      </c>
      <c r="I1841" s="11"/>
      <c r="J1841" s="11" t="s">
        <v>31</v>
      </c>
      <c r="K1841" s="11"/>
      <c r="L1841" s="11" t="s">
        <v>25</v>
      </c>
      <c r="M1841" s="11" t="s">
        <v>24</v>
      </c>
      <c r="N1841" s="10">
        <f t="shared" si="62"/>
        <v>2602735</v>
      </c>
      <c r="O1841" s="10"/>
      <c r="P1841" s="10">
        <f t="shared" si="61"/>
        <v>2602735</v>
      </c>
      <c r="Q1841" s="10"/>
      <c r="R1841" s="10"/>
      <c r="S1841" s="10"/>
      <c r="T1841" s="10"/>
      <c r="U1841" s="10"/>
      <c r="V1841" s="10"/>
      <c r="W1841" s="10">
        <v>444884</v>
      </c>
      <c r="X1841" s="10">
        <v>849635</v>
      </c>
      <c r="Y1841" s="10">
        <v>1308216</v>
      </c>
      <c r="Z1841" s="41"/>
      <c r="AA1841" s="41">
        <v>1</v>
      </c>
    </row>
    <row r="1842" spans="1:27" ht="91" x14ac:dyDescent="0.35">
      <c r="A1842" s="11">
        <v>1838</v>
      </c>
      <c r="B1842" s="16" t="s">
        <v>672</v>
      </c>
      <c r="C1842" s="16" t="s">
        <v>695</v>
      </c>
      <c r="D1842" s="11">
        <v>316</v>
      </c>
      <c r="E1842" s="18" t="s">
        <v>698</v>
      </c>
      <c r="F1842" s="19"/>
      <c r="G1842" s="11" t="s">
        <v>699</v>
      </c>
      <c r="H1842" s="15" t="s">
        <v>1777</v>
      </c>
      <c r="I1842" s="11"/>
      <c r="J1842" s="11" t="s">
        <v>31</v>
      </c>
      <c r="K1842" s="11"/>
      <c r="L1842" s="11" t="s">
        <v>25</v>
      </c>
      <c r="M1842" s="11" t="s">
        <v>24</v>
      </c>
      <c r="N1842" s="10">
        <f t="shared" si="62"/>
        <v>120000</v>
      </c>
      <c r="O1842" s="10"/>
      <c r="P1842" s="10">
        <f t="shared" si="61"/>
        <v>120000</v>
      </c>
      <c r="Q1842" s="10"/>
      <c r="R1842" s="10"/>
      <c r="S1842" s="10"/>
      <c r="T1842" s="10"/>
      <c r="U1842" s="10"/>
      <c r="V1842" s="10"/>
      <c r="W1842" s="10"/>
      <c r="X1842" s="10">
        <v>120000</v>
      </c>
      <c r="Y1842" s="10"/>
      <c r="Z1842" s="41"/>
      <c r="AA1842" s="41">
        <v>1</v>
      </c>
    </row>
    <row r="1843" spans="1:27" x14ac:dyDescent="0.35">
      <c r="A1843" s="11">
        <v>1839</v>
      </c>
      <c r="B1843" s="11"/>
      <c r="C1843" s="11"/>
      <c r="D1843" s="11">
        <v>610</v>
      </c>
      <c r="E1843" s="19"/>
      <c r="F1843" s="19"/>
      <c r="G1843" s="11"/>
      <c r="H1843" s="15" t="s">
        <v>1780</v>
      </c>
      <c r="I1843" s="11"/>
      <c r="J1843" s="11" t="s">
        <v>31</v>
      </c>
      <c r="K1843" s="11"/>
      <c r="L1843" s="11" t="s">
        <v>25</v>
      </c>
      <c r="M1843" s="11" t="s">
        <v>24</v>
      </c>
      <c r="N1843" s="10">
        <f t="shared" si="62"/>
        <v>50325</v>
      </c>
      <c r="O1843" s="10"/>
      <c r="P1843" s="10">
        <f t="shared" si="61"/>
        <v>50325</v>
      </c>
      <c r="Q1843" s="10"/>
      <c r="R1843" s="10"/>
      <c r="S1843" s="10"/>
      <c r="T1843" s="10"/>
      <c r="U1843" s="10"/>
      <c r="V1843" s="10"/>
      <c r="W1843" s="10">
        <v>16775</v>
      </c>
      <c r="X1843" s="10">
        <v>16775</v>
      </c>
      <c r="Y1843" s="10">
        <v>16775</v>
      </c>
      <c r="Z1843" s="41"/>
      <c r="AA1843" s="41">
        <v>1</v>
      </c>
    </row>
    <row r="1844" spans="1:27" x14ac:dyDescent="0.35">
      <c r="A1844" s="11">
        <v>1840</v>
      </c>
      <c r="B1844" s="11"/>
      <c r="C1844" s="11"/>
      <c r="D1844" s="11">
        <v>610</v>
      </c>
      <c r="E1844" s="19"/>
      <c r="F1844" s="19"/>
      <c r="G1844" s="11"/>
      <c r="H1844" s="15" t="s">
        <v>1813</v>
      </c>
      <c r="I1844" s="11"/>
      <c r="J1844" s="11" t="s">
        <v>31</v>
      </c>
      <c r="K1844" s="11"/>
      <c r="L1844" s="11" t="s">
        <v>25</v>
      </c>
      <c r="M1844" s="11" t="s">
        <v>24</v>
      </c>
      <c r="N1844" s="10">
        <f t="shared" si="62"/>
        <v>5032542</v>
      </c>
      <c r="O1844" s="10"/>
      <c r="P1844" s="10">
        <f t="shared" si="61"/>
        <v>5032542</v>
      </c>
      <c r="Q1844" s="10"/>
      <c r="R1844" s="10"/>
      <c r="S1844" s="10"/>
      <c r="T1844" s="10"/>
      <c r="U1844" s="10"/>
      <c r="V1844" s="10"/>
      <c r="W1844" s="10">
        <v>1679376</v>
      </c>
      <c r="X1844" s="10">
        <v>1676583</v>
      </c>
      <c r="Y1844" s="10">
        <v>1676583</v>
      </c>
      <c r="Z1844" s="41"/>
      <c r="AA1844" s="41">
        <v>1</v>
      </c>
    </row>
    <row r="1845" spans="1:27" ht="130" x14ac:dyDescent="0.35">
      <c r="A1845" s="11">
        <v>1841</v>
      </c>
      <c r="B1845" s="16" t="s">
        <v>723</v>
      </c>
      <c r="C1845" s="16" t="s">
        <v>732</v>
      </c>
      <c r="D1845" s="11">
        <v>429</v>
      </c>
      <c r="E1845" s="18" t="s">
        <v>736</v>
      </c>
      <c r="F1845" s="19"/>
      <c r="G1845" s="11" t="s">
        <v>737</v>
      </c>
      <c r="H1845" s="15" t="s">
        <v>1814</v>
      </c>
      <c r="I1845" s="11"/>
      <c r="J1845" s="11" t="s">
        <v>31</v>
      </c>
      <c r="K1845" s="11"/>
      <c r="L1845" s="11" t="s">
        <v>25</v>
      </c>
      <c r="M1845" s="11" t="s">
        <v>24</v>
      </c>
      <c r="N1845" s="10">
        <f t="shared" si="62"/>
        <v>186599</v>
      </c>
      <c r="O1845" s="10"/>
      <c r="P1845" s="10">
        <f t="shared" si="61"/>
        <v>186599</v>
      </c>
      <c r="Q1845" s="10"/>
      <c r="R1845" s="10"/>
      <c r="S1845" s="10"/>
      <c r="T1845" s="10"/>
      <c r="U1845" s="10"/>
      <c r="V1845" s="10"/>
      <c r="W1845" s="10">
        <v>83417</v>
      </c>
      <c r="X1845" s="10">
        <v>48091</v>
      </c>
      <c r="Y1845" s="10">
        <v>55091</v>
      </c>
      <c r="Z1845" s="41"/>
      <c r="AA1845" s="41">
        <v>1</v>
      </c>
    </row>
    <row r="1846" spans="1:27" ht="130" x14ac:dyDescent="0.35">
      <c r="A1846" s="11">
        <v>1842</v>
      </c>
      <c r="B1846" s="16" t="s">
        <v>723</v>
      </c>
      <c r="C1846" s="16" t="s">
        <v>732</v>
      </c>
      <c r="D1846" s="11">
        <v>429</v>
      </c>
      <c r="E1846" s="18" t="s">
        <v>736</v>
      </c>
      <c r="F1846" s="19"/>
      <c r="G1846" s="11" t="s">
        <v>737</v>
      </c>
      <c r="H1846" s="15" t="s">
        <v>1815</v>
      </c>
      <c r="I1846" s="11"/>
      <c r="J1846" s="11" t="s">
        <v>31</v>
      </c>
      <c r="K1846" s="11"/>
      <c r="L1846" s="11" t="s">
        <v>25</v>
      </c>
      <c r="M1846" s="11" t="s">
        <v>24</v>
      </c>
      <c r="N1846" s="10">
        <f t="shared" si="62"/>
        <v>1600000</v>
      </c>
      <c r="O1846" s="10"/>
      <c r="P1846" s="10">
        <f t="shared" si="61"/>
        <v>1600000</v>
      </c>
      <c r="Q1846" s="10"/>
      <c r="R1846" s="10"/>
      <c r="S1846" s="10"/>
      <c r="T1846" s="10"/>
      <c r="U1846" s="10"/>
      <c r="V1846" s="10"/>
      <c r="W1846" s="10"/>
      <c r="X1846" s="10">
        <v>800000</v>
      </c>
      <c r="Y1846" s="10">
        <v>800000</v>
      </c>
      <c r="Z1846" s="41"/>
      <c r="AA1846" s="41">
        <v>1</v>
      </c>
    </row>
    <row r="1847" spans="1:27" ht="130" x14ac:dyDescent="0.35">
      <c r="A1847" s="11">
        <v>1843</v>
      </c>
      <c r="B1847" s="16" t="s">
        <v>723</v>
      </c>
      <c r="C1847" s="16" t="s">
        <v>732</v>
      </c>
      <c r="D1847" s="11">
        <v>429</v>
      </c>
      <c r="E1847" s="18" t="s">
        <v>736</v>
      </c>
      <c r="F1847" s="19"/>
      <c r="G1847" s="11" t="s">
        <v>737</v>
      </c>
      <c r="H1847" s="15" t="s">
        <v>1816</v>
      </c>
      <c r="I1847" s="11"/>
      <c r="J1847" s="11" t="s">
        <v>31</v>
      </c>
      <c r="K1847" s="11"/>
      <c r="L1847" s="11" t="s">
        <v>25</v>
      </c>
      <c r="M1847" s="11" t="s">
        <v>24</v>
      </c>
      <c r="N1847" s="10">
        <f t="shared" si="62"/>
        <v>300500</v>
      </c>
      <c r="O1847" s="10"/>
      <c r="P1847" s="10">
        <f t="shared" si="61"/>
        <v>300500</v>
      </c>
      <c r="Q1847" s="10"/>
      <c r="R1847" s="10"/>
      <c r="S1847" s="10"/>
      <c r="T1847" s="10"/>
      <c r="U1847" s="10"/>
      <c r="V1847" s="10"/>
      <c r="W1847" s="10"/>
      <c r="X1847" s="10">
        <v>270250</v>
      </c>
      <c r="Y1847" s="10">
        <v>30250</v>
      </c>
      <c r="Z1847" s="41"/>
      <c r="AA1847" s="41">
        <v>1</v>
      </c>
    </row>
    <row r="1848" spans="1:27" ht="130" x14ac:dyDescent="0.35">
      <c r="A1848" s="11">
        <v>1844</v>
      </c>
      <c r="B1848" s="16" t="s">
        <v>723</v>
      </c>
      <c r="C1848" s="16" t="s">
        <v>732</v>
      </c>
      <c r="D1848" s="11">
        <v>429</v>
      </c>
      <c r="E1848" s="18" t="s">
        <v>736</v>
      </c>
      <c r="F1848" s="19"/>
      <c r="G1848" s="11" t="s">
        <v>737</v>
      </c>
      <c r="H1848" s="15" t="s">
        <v>1817</v>
      </c>
      <c r="I1848" s="11"/>
      <c r="J1848" s="11" t="s">
        <v>31</v>
      </c>
      <c r="K1848" s="11"/>
      <c r="L1848" s="11" t="s">
        <v>25</v>
      </c>
      <c r="M1848" s="11" t="s">
        <v>24</v>
      </c>
      <c r="N1848" s="10">
        <f t="shared" si="62"/>
        <v>785290</v>
      </c>
      <c r="O1848" s="10"/>
      <c r="P1848" s="10">
        <f t="shared" si="61"/>
        <v>785290</v>
      </c>
      <c r="Q1848" s="10"/>
      <c r="R1848" s="10"/>
      <c r="S1848" s="10"/>
      <c r="T1848" s="10"/>
      <c r="U1848" s="10"/>
      <c r="V1848" s="10"/>
      <c r="W1848" s="10">
        <v>591690</v>
      </c>
      <c r="X1848" s="10">
        <v>96800</v>
      </c>
      <c r="Y1848" s="10">
        <v>96800</v>
      </c>
      <c r="Z1848" s="41"/>
      <c r="AA1848" s="41">
        <v>1</v>
      </c>
    </row>
    <row r="1849" spans="1:27" ht="130" x14ac:dyDescent="0.35">
      <c r="A1849" s="11">
        <v>1845</v>
      </c>
      <c r="B1849" s="16" t="s">
        <v>723</v>
      </c>
      <c r="C1849" s="16" t="s">
        <v>732</v>
      </c>
      <c r="D1849" s="11">
        <v>429</v>
      </c>
      <c r="E1849" s="18" t="s">
        <v>736</v>
      </c>
      <c r="F1849" s="19"/>
      <c r="G1849" s="11" t="s">
        <v>737</v>
      </c>
      <c r="H1849" s="15" t="s">
        <v>1818</v>
      </c>
      <c r="I1849" s="11"/>
      <c r="J1849" s="11" t="s">
        <v>31</v>
      </c>
      <c r="K1849" s="11"/>
      <c r="L1849" s="11" t="s">
        <v>25</v>
      </c>
      <c r="M1849" s="11" t="s">
        <v>24</v>
      </c>
      <c r="N1849" s="10">
        <f t="shared" si="62"/>
        <v>140000</v>
      </c>
      <c r="O1849" s="10"/>
      <c r="P1849" s="10">
        <f t="shared" si="61"/>
        <v>140000</v>
      </c>
      <c r="Q1849" s="10"/>
      <c r="R1849" s="10"/>
      <c r="S1849" s="10"/>
      <c r="T1849" s="10"/>
      <c r="U1849" s="10"/>
      <c r="V1849" s="10"/>
      <c r="W1849" s="10">
        <v>70000</v>
      </c>
      <c r="X1849" s="10">
        <v>70000</v>
      </c>
      <c r="Y1849" s="10"/>
      <c r="Z1849" s="41"/>
      <c r="AA1849" s="41">
        <v>1</v>
      </c>
    </row>
    <row r="1850" spans="1:27" ht="130" x14ac:dyDescent="0.35">
      <c r="A1850" s="11">
        <v>1846</v>
      </c>
      <c r="B1850" s="16" t="s">
        <v>723</v>
      </c>
      <c r="C1850" s="16" t="s">
        <v>732</v>
      </c>
      <c r="D1850" s="11">
        <v>429</v>
      </c>
      <c r="E1850" s="18" t="s">
        <v>736</v>
      </c>
      <c r="F1850" s="19"/>
      <c r="G1850" s="11" t="s">
        <v>737</v>
      </c>
      <c r="H1850" s="15" t="s">
        <v>1819</v>
      </c>
      <c r="I1850" s="11"/>
      <c r="J1850" s="11" t="s">
        <v>31</v>
      </c>
      <c r="K1850" s="11"/>
      <c r="L1850" s="11" t="s">
        <v>25</v>
      </c>
      <c r="M1850" s="11" t="s">
        <v>24</v>
      </c>
      <c r="N1850" s="10">
        <f t="shared" si="62"/>
        <v>853206</v>
      </c>
      <c r="O1850" s="10"/>
      <c r="P1850" s="10">
        <f t="shared" si="61"/>
        <v>853206</v>
      </c>
      <c r="Q1850" s="10"/>
      <c r="R1850" s="10"/>
      <c r="S1850" s="10"/>
      <c r="T1850" s="10"/>
      <c r="U1850" s="10"/>
      <c r="V1850" s="10"/>
      <c r="W1850" s="10">
        <v>284402</v>
      </c>
      <c r="X1850" s="10">
        <v>284402</v>
      </c>
      <c r="Y1850" s="10">
        <v>284402</v>
      </c>
      <c r="Z1850" s="41"/>
      <c r="AA1850" s="41">
        <v>1</v>
      </c>
    </row>
    <row r="1851" spans="1:27" x14ac:dyDescent="0.35">
      <c r="A1851" s="11">
        <v>1847</v>
      </c>
      <c r="B1851" s="11"/>
      <c r="C1851" s="11"/>
      <c r="D1851" s="11">
        <v>610</v>
      </c>
      <c r="E1851" s="19"/>
      <c r="F1851" s="19"/>
      <c r="G1851" s="11"/>
      <c r="H1851" s="15" t="s">
        <v>1776</v>
      </c>
      <c r="I1851" s="11"/>
      <c r="J1851" s="11" t="s">
        <v>1772</v>
      </c>
      <c r="K1851" s="11"/>
      <c r="L1851" s="11" t="s">
        <v>25</v>
      </c>
      <c r="M1851" s="11" t="s">
        <v>24</v>
      </c>
      <c r="N1851" s="10">
        <f t="shared" si="62"/>
        <v>177054</v>
      </c>
      <c r="O1851" s="10"/>
      <c r="P1851" s="10">
        <f t="shared" si="61"/>
        <v>177054</v>
      </c>
      <c r="Q1851" s="10"/>
      <c r="R1851" s="10"/>
      <c r="S1851" s="10"/>
      <c r="T1851" s="10"/>
      <c r="U1851" s="10"/>
      <c r="V1851" s="10"/>
      <c r="W1851" s="10">
        <v>33891</v>
      </c>
      <c r="X1851" s="10">
        <v>57922</v>
      </c>
      <c r="Y1851" s="10">
        <v>85241</v>
      </c>
      <c r="Z1851" s="41"/>
      <c r="AA1851" s="41">
        <v>1</v>
      </c>
    </row>
    <row r="1852" spans="1:27" ht="91" x14ac:dyDescent="0.35">
      <c r="A1852" s="11">
        <v>1848</v>
      </c>
      <c r="B1852" s="16" t="s">
        <v>672</v>
      </c>
      <c r="C1852" s="16" t="s">
        <v>695</v>
      </c>
      <c r="D1852" s="11">
        <v>316</v>
      </c>
      <c r="E1852" s="18" t="s">
        <v>698</v>
      </c>
      <c r="F1852" s="19"/>
      <c r="G1852" s="11" t="s">
        <v>699</v>
      </c>
      <c r="H1852" s="15" t="s">
        <v>1777</v>
      </c>
      <c r="I1852" s="11"/>
      <c r="J1852" s="11" t="s">
        <v>1772</v>
      </c>
      <c r="K1852" s="11"/>
      <c r="L1852" s="11" t="s">
        <v>25</v>
      </c>
      <c r="M1852" s="11" t="s">
        <v>24</v>
      </c>
      <c r="N1852" s="10">
        <f t="shared" si="62"/>
        <v>120000</v>
      </c>
      <c r="O1852" s="10"/>
      <c r="P1852" s="10">
        <f t="shared" si="61"/>
        <v>120000</v>
      </c>
      <c r="Q1852" s="10"/>
      <c r="R1852" s="10"/>
      <c r="S1852" s="10"/>
      <c r="T1852" s="10"/>
      <c r="U1852" s="10"/>
      <c r="V1852" s="10"/>
      <c r="W1852" s="10">
        <v>120000</v>
      </c>
      <c r="X1852" s="10"/>
      <c r="Y1852" s="10"/>
      <c r="Z1852" s="41"/>
      <c r="AA1852" s="41">
        <v>1</v>
      </c>
    </row>
    <row r="1853" spans="1:27" ht="65" x14ac:dyDescent="0.35">
      <c r="A1853" s="11">
        <v>1849</v>
      </c>
      <c r="B1853" s="11" t="s">
        <v>723</v>
      </c>
      <c r="C1853" s="11" t="s">
        <v>738</v>
      </c>
      <c r="D1853" s="11">
        <v>439</v>
      </c>
      <c r="E1853" s="15" t="s">
        <v>739</v>
      </c>
      <c r="F1853" s="19"/>
      <c r="G1853" s="11" t="s">
        <v>740</v>
      </c>
      <c r="H1853" s="15" t="s">
        <v>1820</v>
      </c>
      <c r="I1853" s="11"/>
      <c r="J1853" s="11" t="s">
        <v>407</v>
      </c>
      <c r="K1853" s="11"/>
      <c r="L1853" s="11" t="s">
        <v>25</v>
      </c>
      <c r="M1853" s="11" t="s">
        <v>24</v>
      </c>
      <c r="N1853" s="10">
        <f t="shared" si="62"/>
        <v>713806</v>
      </c>
      <c r="O1853" s="10"/>
      <c r="P1853" s="10">
        <f t="shared" si="61"/>
        <v>713806</v>
      </c>
      <c r="Q1853" s="10"/>
      <c r="R1853" s="10"/>
      <c r="S1853" s="10"/>
      <c r="T1853" s="10"/>
      <c r="U1853" s="10"/>
      <c r="V1853" s="10"/>
      <c r="W1853" s="10">
        <v>322902</v>
      </c>
      <c r="X1853" s="10">
        <v>186452</v>
      </c>
      <c r="Y1853" s="10">
        <v>204452</v>
      </c>
      <c r="Z1853" s="41"/>
      <c r="AA1853" s="41">
        <v>1</v>
      </c>
    </row>
    <row r="1854" spans="1:27" ht="91" x14ac:dyDescent="0.35">
      <c r="A1854" s="11">
        <v>1850</v>
      </c>
      <c r="B1854" s="16" t="s">
        <v>672</v>
      </c>
      <c r="C1854" s="16" t="s">
        <v>695</v>
      </c>
      <c r="D1854" s="11">
        <v>316</v>
      </c>
      <c r="E1854" s="18" t="s">
        <v>698</v>
      </c>
      <c r="F1854" s="19"/>
      <c r="G1854" s="11" t="s">
        <v>699</v>
      </c>
      <c r="H1854" s="15" t="s">
        <v>1821</v>
      </c>
      <c r="I1854" s="11"/>
      <c r="J1854" s="11" t="s">
        <v>407</v>
      </c>
      <c r="K1854" s="11"/>
      <c r="L1854" s="11" t="s">
        <v>25</v>
      </c>
      <c r="M1854" s="11" t="s">
        <v>24</v>
      </c>
      <c r="N1854" s="10">
        <f t="shared" si="62"/>
        <v>2030732</v>
      </c>
      <c r="O1854" s="10"/>
      <c r="P1854" s="10">
        <f t="shared" si="61"/>
        <v>2030732</v>
      </c>
      <c r="Q1854" s="10"/>
      <c r="R1854" s="10"/>
      <c r="S1854" s="10"/>
      <c r="T1854" s="10"/>
      <c r="U1854" s="10"/>
      <c r="V1854" s="10"/>
      <c r="W1854" s="10">
        <v>607556</v>
      </c>
      <c r="X1854" s="10">
        <v>806034</v>
      </c>
      <c r="Y1854" s="10">
        <v>617142</v>
      </c>
      <c r="Z1854" s="41"/>
      <c r="AA1854" s="41">
        <v>1</v>
      </c>
    </row>
    <row r="1855" spans="1:27" ht="91" x14ac:dyDescent="0.35">
      <c r="A1855" s="11">
        <v>1851</v>
      </c>
      <c r="B1855" s="16" t="s">
        <v>672</v>
      </c>
      <c r="C1855" s="16" t="s">
        <v>673</v>
      </c>
      <c r="D1855" s="11">
        <v>284</v>
      </c>
      <c r="E1855" s="18" t="s">
        <v>686</v>
      </c>
      <c r="F1855" s="19"/>
      <c r="G1855" s="11" t="s">
        <v>407</v>
      </c>
      <c r="H1855" s="15" t="s">
        <v>1822</v>
      </c>
      <c r="I1855" s="11"/>
      <c r="J1855" s="11" t="s">
        <v>407</v>
      </c>
      <c r="K1855" s="11"/>
      <c r="L1855" s="11" t="s">
        <v>25</v>
      </c>
      <c r="M1855" s="11" t="s">
        <v>24</v>
      </c>
      <c r="N1855" s="10">
        <f t="shared" si="62"/>
        <v>1241920</v>
      </c>
      <c r="O1855" s="10"/>
      <c r="P1855" s="10">
        <f t="shared" ref="P1855:P1898" si="63">SUM(T1855:Z1855)</f>
        <v>1241920</v>
      </c>
      <c r="Q1855" s="10"/>
      <c r="R1855" s="10"/>
      <c r="S1855" s="10"/>
      <c r="T1855" s="10"/>
      <c r="U1855" s="10"/>
      <c r="V1855" s="10"/>
      <c r="W1855" s="10">
        <v>233136</v>
      </c>
      <c r="X1855" s="10">
        <v>290367</v>
      </c>
      <c r="Y1855" s="10">
        <v>718417</v>
      </c>
      <c r="Z1855" s="41"/>
      <c r="AA1855" s="41">
        <v>1</v>
      </c>
    </row>
    <row r="1856" spans="1:27" ht="91" x14ac:dyDescent="0.35">
      <c r="A1856" s="11">
        <v>1852</v>
      </c>
      <c r="B1856" s="16" t="s">
        <v>672</v>
      </c>
      <c r="C1856" s="16" t="s">
        <v>695</v>
      </c>
      <c r="D1856" s="11">
        <v>316</v>
      </c>
      <c r="E1856" s="18" t="s">
        <v>698</v>
      </c>
      <c r="F1856" s="19"/>
      <c r="G1856" s="11" t="s">
        <v>699</v>
      </c>
      <c r="H1856" s="15" t="s">
        <v>1823</v>
      </c>
      <c r="I1856" s="11"/>
      <c r="J1856" s="11" t="s">
        <v>407</v>
      </c>
      <c r="K1856" s="11"/>
      <c r="L1856" s="11" t="s">
        <v>25</v>
      </c>
      <c r="M1856" s="11" t="s">
        <v>24</v>
      </c>
      <c r="N1856" s="10">
        <f t="shared" si="62"/>
        <v>4500000</v>
      </c>
      <c r="O1856" s="10"/>
      <c r="P1856" s="10">
        <f t="shared" si="63"/>
        <v>4500000</v>
      </c>
      <c r="Q1856" s="10"/>
      <c r="R1856" s="10"/>
      <c r="S1856" s="10"/>
      <c r="T1856" s="10"/>
      <c r="U1856" s="10"/>
      <c r="V1856" s="10"/>
      <c r="W1856" s="10">
        <v>1500000</v>
      </c>
      <c r="X1856" s="10">
        <v>1500000</v>
      </c>
      <c r="Y1856" s="10">
        <v>1500000</v>
      </c>
      <c r="Z1856" s="41"/>
      <c r="AA1856" s="41">
        <v>1</v>
      </c>
    </row>
    <row r="1857" spans="1:27" ht="91" x14ac:dyDescent="0.35">
      <c r="A1857" s="11">
        <v>1853</v>
      </c>
      <c r="B1857" s="16" t="s">
        <v>672</v>
      </c>
      <c r="C1857" s="16" t="s">
        <v>695</v>
      </c>
      <c r="D1857" s="11">
        <v>316</v>
      </c>
      <c r="E1857" s="18" t="s">
        <v>698</v>
      </c>
      <c r="F1857" s="19"/>
      <c r="G1857" s="11" t="s">
        <v>699</v>
      </c>
      <c r="H1857" s="15" t="s">
        <v>1824</v>
      </c>
      <c r="I1857" s="11"/>
      <c r="J1857" s="11" t="s">
        <v>407</v>
      </c>
      <c r="K1857" s="11"/>
      <c r="L1857" s="11" t="s">
        <v>25</v>
      </c>
      <c r="M1857" s="11" t="s">
        <v>24</v>
      </c>
      <c r="N1857" s="10">
        <f t="shared" si="62"/>
        <v>339986</v>
      </c>
      <c r="O1857" s="10"/>
      <c r="P1857" s="10">
        <f t="shared" si="63"/>
        <v>339986</v>
      </c>
      <c r="Q1857" s="10"/>
      <c r="R1857" s="10"/>
      <c r="S1857" s="10"/>
      <c r="T1857" s="10"/>
      <c r="U1857" s="10"/>
      <c r="V1857" s="10"/>
      <c r="W1857" s="10">
        <v>339986</v>
      </c>
      <c r="X1857" s="10"/>
      <c r="Y1857" s="10"/>
      <c r="Z1857" s="41"/>
      <c r="AA1857" s="41">
        <v>1</v>
      </c>
    </row>
    <row r="1858" spans="1:27" x14ac:dyDescent="0.35">
      <c r="A1858" s="11">
        <v>1854</v>
      </c>
      <c r="B1858" s="11"/>
      <c r="C1858" s="11"/>
      <c r="D1858" s="11">
        <v>610</v>
      </c>
      <c r="E1858" s="19"/>
      <c r="F1858" s="19"/>
      <c r="G1858" s="11"/>
      <c r="H1858" s="15" t="s">
        <v>1776</v>
      </c>
      <c r="I1858" s="11"/>
      <c r="J1858" s="11" t="s">
        <v>407</v>
      </c>
      <c r="K1858" s="11"/>
      <c r="L1858" s="11" t="s">
        <v>25</v>
      </c>
      <c r="M1858" s="11" t="s">
        <v>24</v>
      </c>
      <c r="N1858" s="10">
        <f t="shared" si="62"/>
        <v>3017008</v>
      </c>
      <c r="O1858" s="10"/>
      <c r="P1858" s="10">
        <f t="shared" si="63"/>
        <v>3017008</v>
      </c>
      <c r="Q1858" s="10"/>
      <c r="R1858" s="10"/>
      <c r="S1858" s="10"/>
      <c r="T1858" s="10"/>
      <c r="U1858" s="10"/>
      <c r="V1858" s="10"/>
      <c r="W1858" s="10">
        <v>649640</v>
      </c>
      <c r="X1858" s="10">
        <v>1008593</v>
      </c>
      <c r="Y1858" s="10">
        <v>1358775</v>
      </c>
      <c r="Z1858" s="41"/>
      <c r="AA1858" s="41">
        <v>1</v>
      </c>
    </row>
    <row r="1859" spans="1:27" ht="91" x14ac:dyDescent="0.35">
      <c r="A1859" s="11">
        <v>1855</v>
      </c>
      <c r="B1859" s="16" t="s">
        <v>672</v>
      </c>
      <c r="C1859" s="16" t="s">
        <v>695</v>
      </c>
      <c r="D1859" s="11">
        <v>316</v>
      </c>
      <c r="E1859" s="18" t="s">
        <v>698</v>
      </c>
      <c r="F1859" s="19"/>
      <c r="G1859" s="11" t="s">
        <v>699</v>
      </c>
      <c r="H1859" s="15" t="s">
        <v>1777</v>
      </c>
      <c r="I1859" s="11"/>
      <c r="J1859" s="11" t="s">
        <v>407</v>
      </c>
      <c r="K1859" s="11"/>
      <c r="L1859" s="11" t="s">
        <v>25</v>
      </c>
      <c r="M1859" s="11" t="s">
        <v>24</v>
      </c>
      <c r="N1859" s="10">
        <f t="shared" si="62"/>
        <v>120000</v>
      </c>
      <c r="O1859" s="10"/>
      <c r="P1859" s="10">
        <f t="shared" si="63"/>
        <v>120000</v>
      </c>
      <c r="Q1859" s="10"/>
      <c r="R1859" s="10"/>
      <c r="S1859" s="10"/>
      <c r="T1859" s="10"/>
      <c r="U1859" s="10"/>
      <c r="V1859" s="10"/>
      <c r="W1859" s="10">
        <v>120000</v>
      </c>
      <c r="X1859" s="10"/>
      <c r="Y1859" s="10"/>
      <c r="Z1859" s="41"/>
      <c r="AA1859" s="41">
        <v>1</v>
      </c>
    </row>
    <row r="1860" spans="1:27" ht="52" x14ac:dyDescent="0.35">
      <c r="A1860" s="11">
        <v>1856</v>
      </c>
      <c r="B1860" s="11" t="s">
        <v>708</v>
      </c>
      <c r="C1860" s="11" t="s">
        <v>715</v>
      </c>
      <c r="D1860" s="11">
        <v>382</v>
      </c>
      <c r="E1860" s="15" t="s">
        <v>719</v>
      </c>
      <c r="F1860" s="19"/>
      <c r="G1860" s="11" t="s">
        <v>72</v>
      </c>
      <c r="H1860" s="15" t="s">
        <v>1825</v>
      </c>
      <c r="I1860" s="11"/>
      <c r="J1860" s="11" t="s">
        <v>72</v>
      </c>
      <c r="K1860" s="11"/>
      <c r="L1860" s="11" t="s">
        <v>25</v>
      </c>
      <c r="M1860" s="11" t="s">
        <v>24</v>
      </c>
      <c r="N1860" s="10">
        <f t="shared" si="62"/>
        <v>7537170</v>
      </c>
      <c r="O1860" s="10"/>
      <c r="P1860" s="10">
        <f t="shared" si="63"/>
        <v>7537170</v>
      </c>
      <c r="Q1860" s="10"/>
      <c r="R1860" s="10"/>
      <c r="S1860" s="10"/>
      <c r="T1860" s="10"/>
      <c r="U1860" s="10"/>
      <c r="V1860" s="10"/>
      <c r="W1860" s="10">
        <v>2512390</v>
      </c>
      <c r="X1860" s="10">
        <v>2512390</v>
      </c>
      <c r="Y1860" s="10">
        <v>2512390</v>
      </c>
      <c r="Z1860" s="41"/>
      <c r="AA1860" s="41">
        <v>1</v>
      </c>
    </row>
    <row r="1861" spans="1:27" ht="65" x14ac:dyDescent="0.35">
      <c r="A1861" s="11">
        <v>1857</v>
      </c>
      <c r="B1861" s="11" t="s">
        <v>708</v>
      </c>
      <c r="C1861" s="11" t="s">
        <v>709</v>
      </c>
      <c r="D1861" s="11">
        <v>367</v>
      </c>
      <c r="E1861" s="15" t="s">
        <v>710</v>
      </c>
      <c r="F1861" s="19"/>
      <c r="G1861" s="11" t="s">
        <v>711</v>
      </c>
      <c r="H1861" s="15" t="s">
        <v>1826</v>
      </c>
      <c r="I1861" s="11"/>
      <c r="J1861" s="11" t="s">
        <v>72</v>
      </c>
      <c r="K1861" s="11"/>
      <c r="L1861" s="11" t="s">
        <v>25</v>
      </c>
      <c r="M1861" s="11" t="s">
        <v>24</v>
      </c>
      <c r="N1861" s="10">
        <f t="shared" si="62"/>
        <v>4255080</v>
      </c>
      <c r="O1861" s="10"/>
      <c r="P1861" s="10">
        <f t="shared" si="63"/>
        <v>4255080</v>
      </c>
      <c r="Q1861" s="10"/>
      <c r="R1861" s="10"/>
      <c r="S1861" s="10"/>
      <c r="T1861" s="10"/>
      <c r="U1861" s="10"/>
      <c r="V1861" s="10"/>
      <c r="W1861" s="10">
        <v>1418360</v>
      </c>
      <c r="X1861" s="10">
        <v>1418360</v>
      </c>
      <c r="Y1861" s="10">
        <v>1418360</v>
      </c>
      <c r="Z1861" s="41"/>
      <c r="AA1861" s="41">
        <v>1</v>
      </c>
    </row>
    <row r="1862" spans="1:27" ht="39" x14ac:dyDescent="0.35">
      <c r="A1862" s="11">
        <v>1858</v>
      </c>
      <c r="B1862" s="27" t="s">
        <v>723</v>
      </c>
      <c r="C1862" s="27" t="s">
        <v>724</v>
      </c>
      <c r="D1862" s="11">
        <v>409</v>
      </c>
      <c r="E1862" s="15" t="s">
        <v>756</v>
      </c>
      <c r="F1862" s="19"/>
      <c r="G1862" s="11" t="s">
        <v>757</v>
      </c>
      <c r="H1862" s="15" t="s">
        <v>1827</v>
      </c>
      <c r="I1862" s="11"/>
      <c r="J1862" s="11" t="s">
        <v>72</v>
      </c>
      <c r="K1862" s="11"/>
      <c r="L1862" s="11" t="s">
        <v>25</v>
      </c>
      <c r="M1862" s="11" t="s">
        <v>24</v>
      </c>
      <c r="N1862" s="10">
        <f t="shared" si="62"/>
        <v>1200000</v>
      </c>
      <c r="O1862" s="10"/>
      <c r="P1862" s="10">
        <f t="shared" si="63"/>
        <v>1200000</v>
      </c>
      <c r="Q1862" s="10"/>
      <c r="R1862" s="10"/>
      <c r="S1862" s="10"/>
      <c r="T1862" s="10"/>
      <c r="U1862" s="10"/>
      <c r="V1862" s="10"/>
      <c r="W1862" s="10">
        <v>400000</v>
      </c>
      <c r="X1862" s="10">
        <v>400000</v>
      </c>
      <c r="Y1862" s="10">
        <v>400000</v>
      </c>
      <c r="Z1862" s="41"/>
      <c r="AA1862" s="41">
        <v>1</v>
      </c>
    </row>
    <row r="1863" spans="1:27" ht="52" x14ac:dyDescent="0.35">
      <c r="A1863" s="11">
        <v>1859</v>
      </c>
      <c r="B1863" s="11" t="s">
        <v>708</v>
      </c>
      <c r="C1863" s="11" t="s">
        <v>715</v>
      </c>
      <c r="D1863" s="11">
        <v>382</v>
      </c>
      <c r="E1863" s="15" t="s">
        <v>719</v>
      </c>
      <c r="F1863" s="19"/>
      <c r="G1863" s="11" t="s">
        <v>72</v>
      </c>
      <c r="H1863" s="15" t="s">
        <v>1828</v>
      </c>
      <c r="I1863" s="11"/>
      <c r="J1863" s="11" t="s">
        <v>72</v>
      </c>
      <c r="K1863" s="11"/>
      <c r="L1863" s="11" t="s">
        <v>25</v>
      </c>
      <c r="M1863" s="11" t="s">
        <v>24</v>
      </c>
      <c r="N1863" s="10">
        <f t="shared" si="62"/>
        <v>2700000</v>
      </c>
      <c r="O1863" s="10"/>
      <c r="P1863" s="10">
        <f t="shared" si="63"/>
        <v>2700000</v>
      </c>
      <c r="Q1863" s="10"/>
      <c r="R1863" s="10"/>
      <c r="S1863" s="10"/>
      <c r="T1863" s="10"/>
      <c r="U1863" s="10"/>
      <c r="V1863" s="10"/>
      <c r="W1863" s="10">
        <v>900000</v>
      </c>
      <c r="X1863" s="10">
        <v>900000</v>
      </c>
      <c r="Y1863" s="10">
        <v>900000</v>
      </c>
      <c r="Z1863" s="41"/>
      <c r="AA1863" s="41">
        <v>1</v>
      </c>
    </row>
    <row r="1864" spans="1:27" x14ac:dyDescent="0.35">
      <c r="A1864" s="11">
        <v>1860</v>
      </c>
      <c r="B1864" s="11"/>
      <c r="C1864" s="11"/>
      <c r="D1864" s="11">
        <v>610</v>
      </c>
      <c r="E1864" s="19"/>
      <c r="F1864" s="19"/>
      <c r="G1864" s="11"/>
      <c r="H1864" s="15" t="s">
        <v>1776</v>
      </c>
      <c r="I1864" s="11"/>
      <c r="J1864" s="11" t="s">
        <v>72</v>
      </c>
      <c r="K1864" s="11"/>
      <c r="L1864" s="11" t="s">
        <v>25</v>
      </c>
      <c r="M1864" s="11" t="s">
        <v>24</v>
      </c>
      <c r="N1864" s="10">
        <f t="shared" si="62"/>
        <v>7147295</v>
      </c>
      <c r="O1864" s="10"/>
      <c r="P1864" s="10">
        <f t="shared" si="63"/>
        <v>7147295</v>
      </c>
      <c r="Q1864" s="10"/>
      <c r="R1864" s="10"/>
      <c r="S1864" s="10"/>
      <c r="T1864" s="10"/>
      <c r="U1864" s="10"/>
      <c r="V1864" s="10"/>
      <c r="W1864" s="10">
        <v>1284398</v>
      </c>
      <c r="X1864" s="10">
        <v>2408073</v>
      </c>
      <c r="Y1864" s="10">
        <v>3454824</v>
      </c>
      <c r="Z1864" s="41"/>
      <c r="AA1864" s="41">
        <v>1</v>
      </c>
    </row>
    <row r="1865" spans="1:27" ht="91" x14ac:dyDescent="0.35">
      <c r="A1865" s="11">
        <v>1861</v>
      </c>
      <c r="B1865" s="16" t="s">
        <v>672</v>
      </c>
      <c r="C1865" s="16" t="s">
        <v>695</v>
      </c>
      <c r="D1865" s="11">
        <v>316</v>
      </c>
      <c r="E1865" s="18" t="s">
        <v>698</v>
      </c>
      <c r="F1865" s="19"/>
      <c r="G1865" s="11" t="s">
        <v>699</v>
      </c>
      <c r="H1865" s="15" t="s">
        <v>1777</v>
      </c>
      <c r="I1865" s="11"/>
      <c r="J1865" s="11" t="s">
        <v>72</v>
      </c>
      <c r="K1865" s="11"/>
      <c r="L1865" s="11" t="s">
        <v>25</v>
      </c>
      <c r="M1865" s="11" t="s">
        <v>24</v>
      </c>
      <c r="N1865" s="10">
        <f t="shared" si="62"/>
        <v>120000</v>
      </c>
      <c r="O1865" s="10"/>
      <c r="P1865" s="10">
        <f t="shared" si="63"/>
        <v>120000</v>
      </c>
      <c r="Q1865" s="10"/>
      <c r="R1865" s="10"/>
      <c r="S1865" s="10"/>
      <c r="T1865" s="10"/>
      <c r="U1865" s="10"/>
      <c r="V1865" s="10"/>
      <c r="W1865" s="10"/>
      <c r="X1865" s="10">
        <v>120000</v>
      </c>
      <c r="Y1865" s="10"/>
      <c r="Z1865" s="41"/>
      <c r="AA1865" s="41">
        <v>1</v>
      </c>
    </row>
    <row r="1866" spans="1:27" ht="52" x14ac:dyDescent="0.35">
      <c r="A1866" s="11">
        <v>1862</v>
      </c>
      <c r="B1866" s="11" t="s">
        <v>639</v>
      </c>
      <c r="C1866" s="11" t="s">
        <v>645</v>
      </c>
      <c r="D1866" s="11">
        <v>154</v>
      </c>
      <c r="E1866" s="15" t="s">
        <v>646</v>
      </c>
      <c r="F1866" s="19"/>
      <c r="G1866" s="11" t="s">
        <v>63</v>
      </c>
      <c r="H1866" s="15" t="s">
        <v>1780</v>
      </c>
      <c r="I1866" s="11"/>
      <c r="J1866" s="11" t="s">
        <v>72</v>
      </c>
      <c r="K1866" s="11"/>
      <c r="L1866" s="11" t="s">
        <v>25</v>
      </c>
      <c r="M1866" s="11" t="s">
        <v>24</v>
      </c>
      <c r="N1866" s="10">
        <f t="shared" si="62"/>
        <v>19818411</v>
      </c>
      <c r="O1866" s="10"/>
      <c r="P1866" s="10">
        <f t="shared" si="63"/>
        <v>19818411</v>
      </c>
      <c r="Q1866" s="10"/>
      <c r="R1866" s="10"/>
      <c r="S1866" s="10"/>
      <c r="T1866" s="10"/>
      <c r="U1866" s="10"/>
      <c r="V1866" s="10"/>
      <c r="W1866" s="10">
        <v>6606137</v>
      </c>
      <c r="X1866" s="10">
        <v>6606137</v>
      </c>
      <c r="Y1866" s="10">
        <v>6606137</v>
      </c>
      <c r="Z1866" s="41"/>
      <c r="AA1866" s="41">
        <v>1</v>
      </c>
    </row>
    <row r="1867" spans="1:27" x14ac:dyDescent="0.35">
      <c r="A1867" s="11">
        <v>1863</v>
      </c>
      <c r="B1867" s="11"/>
      <c r="C1867" s="11"/>
      <c r="D1867" s="11">
        <v>610</v>
      </c>
      <c r="E1867" s="19"/>
      <c r="F1867" s="19"/>
      <c r="G1867" s="11"/>
      <c r="H1867" s="15" t="s">
        <v>1829</v>
      </c>
      <c r="I1867" s="11"/>
      <c r="J1867" s="11" t="s">
        <v>72</v>
      </c>
      <c r="K1867" s="11"/>
      <c r="L1867" s="11" t="s">
        <v>25</v>
      </c>
      <c r="M1867" s="11" t="s">
        <v>24</v>
      </c>
      <c r="N1867" s="10">
        <f t="shared" si="62"/>
        <v>6275415</v>
      </c>
      <c r="O1867" s="10"/>
      <c r="P1867" s="10">
        <f t="shared" si="63"/>
        <v>6275415</v>
      </c>
      <c r="Q1867" s="10"/>
      <c r="R1867" s="10"/>
      <c r="S1867" s="10"/>
      <c r="T1867" s="10"/>
      <c r="U1867" s="10"/>
      <c r="V1867" s="10"/>
      <c r="W1867" s="10">
        <v>2091805</v>
      </c>
      <c r="X1867" s="10">
        <v>2091805</v>
      </c>
      <c r="Y1867" s="10">
        <v>2091805</v>
      </c>
      <c r="Z1867" s="41"/>
      <c r="AA1867" s="41">
        <v>1</v>
      </c>
    </row>
    <row r="1868" spans="1:27" ht="78" x14ac:dyDescent="0.35">
      <c r="A1868" s="11">
        <v>1864</v>
      </c>
      <c r="B1868" s="16" t="s">
        <v>708</v>
      </c>
      <c r="C1868" s="16" t="s">
        <v>709</v>
      </c>
      <c r="D1868" s="11">
        <v>369</v>
      </c>
      <c r="E1868" s="18" t="s">
        <v>712</v>
      </c>
      <c r="F1868" s="19"/>
      <c r="G1868" s="11" t="s">
        <v>713</v>
      </c>
      <c r="H1868" s="15" t="s">
        <v>1830</v>
      </c>
      <c r="I1868" s="11"/>
      <c r="J1868" s="11" t="s">
        <v>72</v>
      </c>
      <c r="K1868" s="11"/>
      <c r="L1868" s="11" t="s">
        <v>25</v>
      </c>
      <c r="M1868" s="11" t="s">
        <v>24</v>
      </c>
      <c r="N1868" s="10">
        <f t="shared" si="62"/>
        <v>500000</v>
      </c>
      <c r="O1868" s="10"/>
      <c r="P1868" s="10">
        <f t="shared" si="63"/>
        <v>500000</v>
      </c>
      <c r="Q1868" s="10"/>
      <c r="R1868" s="10"/>
      <c r="S1868" s="10"/>
      <c r="T1868" s="10"/>
      <c r="U1868" s="10"/>
      <c r="V1868" s="10"/>
      <c r="W1868" s="10">
        <v>500000</v>
      </c>
      <c r="X1868" s="10"/>
      <c r="Y1868" s="10"/>
      <c r="Z1868" s="41"/>
      <c r="AA1868" s="41">
        <v>1</v>
      </c>
    </row>
    <row r="1869" spans="1:27" ht="39" x14ac:dyDescent="0.35">
      <c r="A1869" s="11">
        <v>1865</v>
      </c>
      <c r="B1869" s="11" t="s">
        <v>708</v>
      </c>
      <c r="C1869" s="11" t="s">
        <v>715</v>
      </c>
      <c r="D1869" s="11">
        <v>384</v>
      </c>
      <c r="E1869" s="15" t="s">
        <v>721</v>
      </c>
      <c r="F1869" s="19"/>
      <c r="G1869" s="11" t="s">
        <v>1307</v>
      </c>
      <c r="H1869" s="15" t="s">
        <v>1831</v>
      </c>
      <c r="I1869" s="11"/>
      <c r="J1869" s="11" t="s">
        <v>72</v>
      </c>
      <c r="K1869" s="11"/>
      <c r="L1869" s="11" t="s">
        <v>25</v>
      </c>
      <c r="M1869" s="11" t="s">
        <v>24</v>
      </c>
      <c r="N1869" s="10">
        <f t="shared" si="62"/>
        <v>490000</v>
      </c>
      <c r="O1869" s="10"/>
      <c r="P1869" s="10">
        <f t="shared" si="63"/>
        <v>490000</v>
      </c>
      <c r="Q1869" s="10"/>
      <c r="R1869" s="10"/>
      <c r="S1869" s="10"/>
      <c r="T1869" s="10"/>
      <c r="U1869" s="10"/>
      <c r="V1869" s="10"/>
      <c r="W1869" s="10">
        <v>490000</v>
      </c>
      <c r="X1869" s="10"/>
      <c r="Y1869" s="10"/>
      <c r="Z1869" s="41"/>
      <c r="AA1869" s="41">
        <v>1</v>
      </c>
    </row>
    <row r="1870" spans="1:27" x14ac:dyDescent="0.35">
      <c r="A1870" s="11">
        <v>1866</v>
      </c>
      <c r="B1870" s="11"/>
      <c r="C1870" s="11"/>
      <c r="D1870" s="11">
        <v>610</v>
      </c>
      <c r="E1870" s="19"/>
      <c r="F1870" s="19"/>
      <c r="G1870" s="11"/>
      <c r="H1870" s="15" t="s">
        <v>1832</v>
      </c>
      <c r="I1870" s="11"/>
      <c r="J1870" s="11" t="s">
        <v>1773</v>
      </c>
      <c r="K1870" s="11"/>
      <c r="L1870" s="11" t="s">
        <v>25</v>
      </c>
      <c r="M1870" s="11" t="s">
        <v>24</v>
      </c>
      <c r="N1870" s="10">
        <f t="shared" si="62"/>
        <v>2741010</v>
      </c>
      <c r="O1870" s="10"/>
      <c r="P1870" s="10">
        <f t="shared" si="63"/>
        <v>2741010</v>
      </c>
      <c r="Q1870" s="10"/>
      <c r="R1870" s="10"/>
      <c r="S1870" s="10"/>
      <c r="T1870" s="10"/>
      <c r="U1870" s="10"/>
      <c r="V1870" s="10"/>
      <c r="W1870" s="10">
        <v>913670</v>
      </c>
      <c r="X1870" s="10">
        <v>913670</v>
      </c>
      <c r="Y1870" s="10">
        <v>913670</v>
      </c>
      <c r="Z1870" s="41"/>
      <c r="AA1870" s="41">
        <v>1</v>
      </c>
    </row>
    <row r="1871" spans="1:27" ht="91" x14ac:dyDescent="0.35">
      <c r="A1871" s="11">
        <v>1867</v>
      </c>
      <c r="B1871" s="16" t="s">
        <v>672</v>
      </c>
      <c r="C1871" s="16" t="s">
        <v>695</v>
      </c>
      <c r="D1871" s="11">
        <v>316</v>
      </c>
      <c r="E1871" s="18" t="s">
        <v>698</v>
      </c>
      <c r="F1871" s="19"/>
      <c r="G1871" s="11" t="s">
        <v>699</v>
      </c>
      <c r="H1871" s="15" t="s">
        <v>1777</v>
      </c>
      <c r="I1871" s="11"/>
      <c r="J1871" s="11" t="s">
        <v>76</v>
      </c>
      <c r="K1871" s="11"/>
      <c r="L1871" s="11" t="s">
        <v>25</v>
      </c>
      <c r="M1871" s="11" t="s">
        <v>24</v>
      </c>
      <c r="N1871" s="10">
        <f t="shared" si="62"/>
        <v>120000</v>
      </c>
      <c r="O1871" s="10"/>
      <c r="P1871" s="10">
        <f t="shared" si="63"/>
        <v>120000</v>
      </c>
      <c r="Q1871" s="10"/>
      <c r="R1871" s="10"/>
      <c r="S1871" s="10"/>
      <c r="T1871" s="10"/>
      <c r="U1871" s="10"/>
      <c r="V1871" s="10"/>
      <c r="W1871" s="10">
        <v>120000</v>
      </c>
      <c r="X1871" s="10"/>
      <c r="Y1871" s="10"/>
      <c r="Z1871" s="41"/>
      <c r="AA1871" s="41">
        <v>1</v>
      </c>
    </row>
    <row r="1872" spans="1:27" x14ac:dyDescent="0.35">
      <c r="A1872" s="11">
        <v>1868</v>
      </c>
      <c r="B1872" s="11"/>
      <c r="C1872" s="11"/>
      <c r="D1872" s="11">
        <v>610</v>
      </c>
      <c r="E1872" s="19"/>
      <c r="F1872" s="19"/>
      <c r="G1872" s="11"/>
      <c r="H1872" s="15" t="s">
        <v>1776</v>
      </c>
      <c r="I1872" s="11"/>
      <c r="J1872" s="11" t="s">
        <v>76</v>
      </c>
      <c r="K1872" s="11"/>
      <c r="L1872" s="11" t="s">
        <v>25</v>
      </c>
      <c r="M1872" s="11" t="s">
        <v>24</v>
      </c>
      <c r="N1872" s="10">
        <f t="shared" si="62"/>
        <v>1486271</v>
      </c>
      <c r="O1872" s="10"/>
      <c r="P1872" s="10">
        <f t="shared" si="63"/>
        <v>1486271</v>
      </c>
      <c r="Q1872" s="10"/>
      <c r="R1872" s="10"/>
      <c r="S1872" s="10"/>
      <c r="T1872" s="10"/>
      <c r="U1872" s="10"/>
      <c r="V1872" s="10"/>
      <c r="W1872" s="10">
        <v>230283</v>
      </c>
      <c r="X1872" s="10">
        <v>497504</v>
      </c>
      <c r="Y1872" s="10">
        <v>758484</v>
      </c>
      <c r="Z1872" s="41"/>
      <c r="AA1872" s="41">
        <v>1</v>
      </c>
    </row>
    <row r="1873" spans="1:27" ht="78" x14ac:dyDescent="0.35">
      <c r="A1873" s="11">
        <v>1869</v>
      </c>
      <c r="B1873" s="11" t="s">
        <v>618</v>
      </c>
      <c r="C1873" s="11" t="s">
        <v>619</v>
      </c>
      <c r="D1873" s="11">
        <v>68</v>
      </c>
      <c r="E1873" s="15" t="s">
        <v>620</v>
      </c>
      <c r="F1873" s="19"/>
      <c r="G1873" s="11" t="s">
        <v>76</v>
      </c>
      <c r="H1873" s="15" t="s">
        <v>1833</v>
      </c>
      <c r="I1873" s="11"/>
      <c r="J1873" s="11" t="s">
        <v>76</v>
      </c>
      <c r="K1873" s="11"/>
      <c r="L1873" s="11" t="s">
        <v>25</v>
      </c>
      <c r="M1873" s="11" t="s">
        <v>24</v>
      </c>
      <c r="N1873" s="10">
        <f t="shared" si="62"/>
        <v>40000</v>
      </c>
      <c r="O1873" s="10"/>
      <c r="P1873" s="10">
        <f t="shared" si="63"/>
        <v>40000</v>
      </c>
      <c r="Q1873" s="10"/>
      <c r="R1873" s="10"/>
      <c r="S1873" s="10"/>
      <c r="T1873" s="10"/>
      <c r="U1873" s="10"/>
      <c r="V1873" s="10"/>
      <c r="W1873" s="10">
        <v>40000</v>
      </c>
      <c r="X1873" s="10"/>
      <c r="Y1873" s="10"/>
      <c r="Z1873" s="41"/>
      <c r="AA1873" s="41">
        <v>1</v>
      </c>
    </row>
    <row r="1874" spans="1:27" ht="78" x14ac:dyDescent="0.35">
      <c r="A1874" s="11">
        <v>1870</v>
      </c>
      <c r="B1874" s="11" t="s">
        <v>618</v>
      </c>
      <c r="C1874" s="11" t="s">
        <v>619</v>
      </c>
      <c r="D1874" s="11">
        <v>68</v>
      </c>
      <c r="E1874" s="15" t="s">
        <v>620</v>
      </c>
      <c r="F1874" s="19"/>
      <c r="G1874" s="11" t="s">
        <v>76</v>
      </c>
      <c r="H1874" s="15" t="s">
        <v>1834</v>
      </c>
      <c r="I1874" s="11"/>
      <c r="J1874" s="11" t="s">
        <v>76</v>
      </c>
      <c r="K1874" s="11"/>
      <c r="L1874" s="11" t="s">
        <v>25</v>
      </c>
      <c r="M1874" s="11" t="s">
        <v>24</v>
      </c>
      <c r="N1874" s="10">
        <f t="shared" ref="N1874:N1899" si="64">SUM(O1874:S1874)</f>
        <v>13000</v>
      </c>
      <c r="O1874" s="10"/>
      <c r="P1874" s="10">
        <f t="shared" si="63"/>
        <v>13000</v>
      </c>
      <c r="Q1874" s="10"/>
      <c r="R1874" s="10"/>
      <c r="S1874" s="10"/>
      <c r="T1874" s="10"/>
      <c r="U1874" s="10"/>
      <c r="V1874" s="10"/>
      <c r="W1874" s="10">
        <v>13000</v>
      </c>
      <c r="X1874" s="10"/>
      <c r="Y1874" s="10"/>
      <c r="Z1874" s="41"/>
      <c r="AA1874" s="41">
        <v>1</v>
      </c>
    </row>
    <row r="1875" spans="1:27" x14ac:dyDescent="0.35">
      <c r="A1875" s="11">
        <v>1871</v>
      </c>
      <c r="B1875" s="11"/>
      <c r="C1875" s="11"/>
      <c r="D1875" s="11">
        <v>610</v>
      </c>
      <c r="E1875" s="19"/>
      <c r="F1875" s="19"/>
      <c r="G1875" s="11"/>
      <c r="H1875" s="15" t="s">
        <v>1764</v>
      </c>
      <c r="I1875" s="11"/>
      <c r="J1875" s="11" t="s">
        <v>1773</v>
      </c>
      <c r="K1875" s="11"/>
      <c r="L1875" s="11" t="s">
        <v>25</v>
      </c>
      <c r="M1875" s="11" t="s">
        <v>24</v>
      </c>
      <c r="N1875" s="10">
        <f t="shared" si="64"/>
        <v>1734789</v>
      </c>
      <c r="O1875" s="10"/>
      <c r="P1875" s="10">
        <f t="shared" si="63"/>
        <v>1734789</v>
      </c>
      <c r="Q1875" s="10"/>
      <c r="R1875" s="10"/>
      <c r="S1875" s="10"/>
      <c r="T1875" s="10"/>
      <c r="U1875" s="10"/>
      <c r="V1875" s="10"/>
      <c r="W1875" s="10">
        <v>578263</v>
      </c>
      <c r="X1875" s="10">
        <v>578263</v>
      </c>
      <c r="Y1875" s="10">
        <v>578263</v>
      </c>
      <c r="Z1875" s="41"/>
      <c r="AA1875" s="41">
        <v>1</v>
      </c>
    </row>
    <row r="1876" spans="1:27" x14ac:dyDescent="0.35">
      <c r="A1876" s="11">
        <v>1872</v>
      </c>
      <c r="B1876" s="11"/>
      <c r="C1876" s="11"/>
      <c r="D1876" s="11">
        <v>610</v>
      </c>
      <c r="E1876" s="19"/>
      <c r="F1876" s="19"/>
      <c r="G1876" s="11"/>
      <c r="H1876" s="15" t="s">
        <v>40</v>
      </c>
      <c r="I1876" s="11"/>
      <c r="J1876" s="11" t="s">
        <v>43</v>
      </c>
      <c r="K1876" s="11"/>
      <c r="L1876" s="11" t="s">
        <v>25</v>
      </c>
      <c r="M1876" s="11" t="s">
        <v>24</v>
      </c>
      <c r="N1876" s="10">
        <f t="shared" si="64"/>
        <v>7226797</v>
      </c>
      <c r="O1876" s="10"/>
      <c r="P1876" s="10">
        <f t="shared" si="63"/>
        <v>7226797</v>
      </c>
      <c r="Q1876" s="10"/>
      <c r="R1876" s="10"/>
      <c r="S1876" s="10"/>
      <c r="T1876" s="10"/>
      <c r="U1876" s="10"/>
      <c r="V1876" s="10"/>
      <c r="W1876" s="10">
        <v>1789516</v>
      </c>
      <c r="X1876" s="10">
        <v>2294670</v>
      </c>
      <c r="Y1876" s="10">
        <v>3142611</v>
      </c>
      <c r="Z1876" s="41"/>
      <c r="AA1876" s="41">
        <v>1</v>
      </c>
    </row>
    <row r="1877" spans="1:27" ht="78" x14ac:dyDescent="0.35">
      <c r="A1877" s="11">
        <v>1873</v>
      </c>
      <c r="B1877" s="16" t="s">
        <v>723</v>
      </c>
      <c r="C1877" s="16" t="s">
        <v>732</v>
      </c>
      <c r="D1877" s="11">
        <v>426</v>
      </c>
      <c r="E1877" s="18" t="s">
        <v>733</v>
      </c>
      <c r="F1877" s="19"/>
      <c r="G1877" s="11" t="s">
        <v>734</v>
      </c>
      <c r="H1877" s="15" t="s">
        <v>1835</v>
      </c>
      <c r="I1877" s="11"/>
      <c r="J1877" s="11" t="s">
        <v>402</v>
      </c>
      <c r="K1877" s="11"/>
      <c r="L1877" s="11" t="s">
        <v>25</v>
      </c>
      <c r="M1877" s="11" t="s">
        <v>24</v>
      </c>
      <c r="N1877" s="10">
        <f t="shared" si="64"/>
        <v>44050</v>
      </c>
      <c r="O1877" s="10"/>
      <c r="P1877" s="10">
        <f t="shared" si="63"/>
        <v>44050</v>
      </c>
      <c r="Q1877" s="10"/>
      <c r="R1877" s="10"/>
      <c r="S1877" s="10"/>
      <c r="T1877" s="10"/>
      <c r="U1877" s="10"/>
      <c r="V1877" s="10"/>
      <c r="W1877" s="10">
        <v>44050</v>
      </c>
      <c r="X1877" s="10"/>
      <c r="Y1877" s="10"/>
      <c r="Z1877" s="41"/>
      <c r="AA1877" s="41">
        <v>1</v>
      </c>
    </row>
    <row r="1878" spans="1:27" x14ac:dyDescent="0.35">
      <c r="A1878" s="11">
        <v>1874</v>
      </c>
      <c r="B1878" s="11"/>
      <c r="C1878" s="11"/>
      <c r="D1878" s="11">
        <v>610</v>
      </c>
      <c r="E1878" s="19"/>
      <c r="F1878" s="19"/>
      <c r="G1878" s="11"/>
      <c r="H1878" s="15" t="s">
        <v>1836</v>
      </c>
      <c r="I1878" s="11"/>
      <c r="J1878" s="11" t="s">
        <v>402</v>
      </c>
      <c r="K1878" s="11"/>
      <c r="L1878" s="11" t="s">
        <v>25</v>
      </c>
      <c r="M1878" s="11" t="s">
        <v>24</v>
      </c>
      <c r="N1878" s="10">
        <f t="shared" si="64"/>
        <v>2474767</v>
      </c>
      <c r="O1878" s="10"/>
      <c r="P1878" s="10">
        <f t="shared" si="63"/>
        <v>2474767</v>
      </c>
      <c r="Q1878" s="10"/>
      <c r="R1878" s="10"/>
      <c r="S1878" s="10"/>
      <c r="T1878" s="10"/>
      <c r="U1878" s="10"/>
      <c r="V1878" s="10"/>
      <c r="W1878" s="10">
        <v>1237981</v>
      </c>
      <c r="X1878" s="10"/>
      <c r="Y1878" s="10">
        <v>1236786</v>
      </c>
      <c r="Z1878" s="41"/>
      <c r="AA1878" s="41">
        <v>1</v>
      </c>
    </row>
    <row r="1879" spans="1:27" ht="78" x14ac:dyDescent="0.35">
      <c r="A1879" s="11">
        <v>1875</v>
      </c>
      <c r="B1879" s="16" t="s">
        <v>723</v>
      </c>
      <c r="C1879" s="16" t="s">
        <v>732</v>
      </c>
      <c r="D1879" s="11">
        <v>426</v>
      </c>
      <c r="E1879" s="18" t="s">
        <v>733</v>
      </c>
      <c r="F1879" s="19"/>
      <c r="G1879" s="11" t="s">
        <v>734</v>
      </c>
      <c r="H1879" s="15" t="s">
        <v>1837</v>
      </c>
      <c r="I1879" s="11"/>
      <c r="J1879" s="11" t="s">
        <v>402</v>
      </c>
      <c r="K1879" s="11"/>
      <c r="L1879" s="11" t="s">
        <v>25</v>
      </c>
      <c r="M1879" s="11" t="s">
        <v>24</v>
      </c>
      <c r="N1879" s="10">
        <f t="shared" si="64"/>
        <v>18600</v>
      </c>
      <c r="O1879" s="10"/>
      <c r="P1879" s="10">
        <f t="shared" si="63"/>
        <v>18600</v>
      </c>
      <c r="Q1879" s="10"/>
      <c r="R1879" s="10"/>
      <c r="S1879" s="10"/>
      <c r="T1879" s="10"/>
      <c r="U1879" s="10"/>
      <c r="V1879" s="10"/>
      <c r="W1879" s="10">
        <v>18600</v>
      </c>
      <c r="X1879" s="10"/>
      <c r="Y1879" s="10"/>
      <c r="Z1879" s="41"/>
      <c r="AA1879" s="41">
        <v>1</v>
      </c>
    </row>
    <row r="1880" spans="1:27" ht="78" x14ac:dyDescent="0.35">
      <c r="A1880" s="11">
        <v>1876</v>
      </c>
      <c r="B1880" s="11" t="s">
        <v>723</v>
      </c>
      <c r="C1880" s="11" t="s">
        <v>724</v>
      </c>
      <c r="D1880" s="11">
        <v>410</v>
      </c>
      <c r="E1880" s="15" t="s">
        <v>730</v>
      </c>
      <c r="F1880" s="19"/>
      <c r="G1880" s="11" t="s">
        <v>731</v>
      </c>
      <c r="H1880" s="15" t="s">
        <v>1838</v>
      </c>
      <c r="I1880" s="11"/>
      <c r="J1880" s="11" t="s">
        <v>1424</v>
      </c>
      <c r="K1880" s="11"/>
      <c r="L1880" s="11" t="s">
        <v>25</v>
      </c>
      <c r="M1880" s="11" t="s">
        <v>24</v>
      </c>
      <c r="N1880" s="10">
        <f t="shared" si="64"/>
        <v>90000</v>
      </c>
      <c r="O1880" s="10"/>
      <c r="P1880" s="10">
        <f t="shared" si="63"/>
        <v>90000</v>
      </c>
      <c r="Q1880" s="10"/>
      <c r="R1880" s="10"/>
      <c r="S1880" s="10"/>
      <c r="T1880" s="10"/>
      <c r="U1880" s="10"/>
      <c r="V1880" s="10"/>
      <c r="W1880" s="10">
        <v>30000</v>
      </c>
      <c r="X1880" s="10">
        <v>30000</v>
      </c>
      <c r="Y1880" s="10">
        <v>30000</v>
      </c>
      <c r="Z1880" s="41"/>
      <c r="AA1880" s="41">
        <v>1</v>
      </c>
    </row>
    <row r="1881" spans="1:27" ht="78" x14ac:dyDescent="0.35">
      <c r="A1881" s="11">
        <v>1877</v>
      </c>
      <c r="B1881" s="11" t="s">
        <v>723</v>
      </c>
      <c r="C1881" s="11" t="s">
        <v>724</v>
      </c>
      <c r="D1881" s="11">
        <v>410</v>
      </c>
      <c r="E1881" s="15" t="s">
        <v>730</v>
      </c>
      <c r="F1881" s="19"/>
      <c r="G1881" s="11" t="s">
        <v>731</v>
      </c>
      <c r="H1881" s="15" t="s">
        <v>1839</v>
      </c>
      <c r="I1881" s="11"/>
      <c r="J1881" s="11" t="s">
        <v>1424</v>
      </c>
      <c r="K1881" s="11"/>
      <c r="L1881" s="11" t="s">
        <v>25</v>
      </c>
      <c r="M1881" s="11" t="s">
        <v>24</v>
      </c>
      <c r="N1881" s="10">
        <f t="shared" si="64"/>
        <v>384437</v>
      </c>
      <c r="O1881" s="10"/>
      <c r="P1881" s="10">
        <f t="shared" si="63"/>
        <v>384437</v>
      </c>
      <c r="Q1881" s="10"/>
      <c r="R1881" s="10"/>
      <c r="S1881" s="10"/>
      <c r="T1881" s="10"/>
      <c r="U1881" s="10"/>
      <c r="V1881" s="10"/>
      <c r="W1881" s="10">
        <v>301412</v>
      </c>
      <c r="X1881" s="10">
        <v>83025</v>
      </c>
      <c r="Y1881" s="10"/>
      <c r="Z1881" s="41"/>
      <c r="AA1881" s="41">
        <v>1</v>
      </c>
    </row>
    <row r="1882" spans="1:27" ht="78" x14ac:dyDescent="0.35">
      <c r="A1882" s="11">
        <v>1878</v>
      </c>
      <c r="B1882" s="11" t="s">
        <v>723</v>
      </c>
      <c r="C1882" s="11" t="s">
        <v>724</v>
      </c>
      <c r="D1882" s="11">
        <v>410</v>
      </c>
      <c r="E1882" s="15" t="s">
        <v>730</v>
      </c>
      <c r="F1882" s="19"/>
      <c r="G1882" s="11" t="s">
        <v>731</v>
      </c>
      <c r="H1882" s="15" t="s">
        <v>1840</v>
      </c>
      <c r="I1882" s="11"/>
      <c r="J1882" s="11" t="s">
        <v>1424</v>
      </c>
      <c r="K1882" s="11"/>
      <c r="L1882" s="11" t="s">
        <v>25</v>
      </c>
      <c r="M1882" s="11" t="s">
        <v>24</v>
      </c>
      <c r="N1882" s="10">
        <f t="shared" si="64"/>
        <v>30228757</v>
      </c>
      <c r="O1882" s="10"/>
      <c r="P1882" s="10">
        <f t="shared" si="63"/>
        <v>30228757</v>
      </c>
      <c r="Q1882" s="10"/>
      <c r="R1882" s="10"/>
      <c r="S1882" s="10"/>
      <c r="T1882" s="10"/>
      <c r="U1882" s="10"/>
      <c r="V1882" s="10"/>
      <c r="W1882" s="10">
        <v>5228757</v>
      </c>
      <c r="X1882" s="10">
        <v>10000000</v>
      </c>
      <c r="Y1882" s="10">
        <v>15000000</v>
      </c>
      <c r="Z1882" s="41"/>
      <c r="AA1882" s="41">
        <v>1</v>
      </c>
    </row>
    <row r="1883" spans="1:27" ht="78" x14ac:dyDescent="0.35">
      <c r="A1883" s="11">
        <v>1879</v>
      </c>
      <c r="B1883" s="11" t="s">
        <v>723</v>
      </c>
      <c r="C1883" s="11" t="s">
        <v>724</v>
      </c>
      <c r="D1883" s="11">
        <v>410</v>
      </c>
      <c r="E1883" s="15" t="s">
        <v>730</v>
      </c>
      <c r="F1883" s="19"/>
      <c r="G1883" s="11" t="s">
        <v>731</v>
      </c>
      <c r="H1883" s="15" t="s">
        <v>1841</v>
      </c>
      <c r="I1883" s="11"/>
      <c r="J1883" s="11" t="s">
        <v>1424</v>
      </c>
      <c r="K1883" s="11"/>
      <c r="L1883" s="11" t="s">
        <v>25</v>
      </c>
      <c r="M1883" s="11" t="s">
        <v>24</v>
      </c>
      <c r="N1883" s="10">
        <f t="shared" si="64"/>
        <v>135036</v>
      </c>
      <c r="O1883" s="10"/>
      <c r="P1883" s="10">
        <f t="shared" si="63"/>
        <v>135036</v>
      </c>
      <c r="Q1883" s="10"/>
      <c r="R1883" s="10"/>
      <c r="S1883" s="10"/>
      <c r="T1883" s="10"/>
      <c r="U1883" s="10"/>
      <c r="V1883" s="10"/>
      <c r="W1883" s="10">
        <v>45012</v>
      </c>
      <c r="X1883" s="10">
        <v>45012</v>
      </c>
      <c r="Y1883" s="10">
        <v>45012</v>
      </c>
      <c r="Z1883" s="41"/>
      <c r="AA1883" s="41">
        <v>1</v>
      </c>
    </row>
    <row r="1884" spans="1:27" ht="39" x14ac:dyDescent="0.35">
      <c r="A1884" s="11">
        <v>1880</v>
      </c>
      <c r="B1884" s="11" t="s">
        <v>723</v>
      </c>
      <c r="C1884" s="11" t="s">
        <v>724</v>
      </c>
      <c r="D1884" s="11">
        <v>411</v>
      </c>
      <c r="E1884" s="15" t="s">
        <v>926</v>
      </c>
      <c r="F1884" s="19"/>
      <c r="G1884" s="11" t="s">
        <v>72</v>
      </c>
      <c r="H1884" s="15" t="s">
        <v>1842</v>
      </c>
      <c r="I1884" s="11"/>
      <c r="J1884" s="11" t="s">
        <v>1424</v>
      </c>
      <c r="K1884" s="11"/>
      <c r="L1884" s="11" t="s">
        <v>25</v>
      </c>
      <c r="M1884" s="11" t="s">
        <v>24</v>
      </c>
      <c r="N1884" s="10">
        <f t="shared" si="64"/>
        <v>159000</v>
      </c>
      <c r="O1884" s="10"/>
      <c r="P1884" s="10">
        <f t="shared" si="63"/>
        <v>159000</v>
      </c>
      <c r="Q1884" s="10"/>
      <c r="R1884" s="10"/>
      <c r="S1884" s="10"/>
      <c r="T1884" s="10"/>
      <c r="U1884" s="10"/>
      <c r="V1884" s="10"/>
      <c r="W1884" s="10">
        <v>53000</v>
      </c>
      <c r="X1884" s="10">
        <v>53000</v>
      </c>
      <c r="Y1884" s="10">
        <v>53000</v>
      </c>
      <c r="Z1884" s="41"/>
      <c r="AA1884" s="41">
        <v>1</v>
      </c>
    </row>
    <row r="1885" spans="1:27" ht="78" x14ac:dyDescent="0.35">
      <c r="A1885" s="11">
        <v>1881</v>
      </c>
      <c r="B1885" s="11" t="s">
        <v>723</v>
      </c>
      <c r="C1885" s="11" t="s">
        <v>724</v>
      </c>
      <c r="D1885" s="11">
        <v>410</v>
      </c>
      <c r="E1885" s="15" t="s">
        <v>730</v>
      </c>
      <c r="F1885" s="19"/>
      <c r="G1885" s="11" t="s">
        <v>731</v>
      </c>
      <c r="H1885" s="15" t="s">
        <v>1843</v>
      </c>
      <c r="I1885" s="11"/>
      <c r="J1885" s="11" t="s">
        <v>1424</v>
      </c>
      <c r="K1885" s="11"/>
      <c r="L1885" s="11" t="s">
        <v>25</v>
      </c>
      <c r="M1885" s="11" t="s">
        <v>24</v>
      </c>
      <c r="N1885" s="10">
        <f t="shared" si="64"/>
        <v>217783</v>
      </c>
      <c r="O1885" s="10"/>
      <c r="P1885" s="10">
        <f t="shared" si="63"/>
        <v>217783</v>
      </c>
      <c r="Q1885" s="10"/>
      <c r="R1885" s="10"/>
      <c r="S1885" s="10"/>
      <c r="T1885" s="10"/>
      <c r="U1885" s="10"/>
      <c r="V1885" s="10"/>
      <c r="W1885" s="10">
        <v>73901</v>
      </c>
      <c r="X1885" s="10">
        <v>71941</v>
      </c>
      <c r="Y1885" s="10">
        <v>71941</v>
      </c>
      <c r="Z1885" s="41"/>
      <c r="AA1885" s="41">
        <v>1</v>
      </c>
    </row>
    <row r="1886" spans="1:27" ht="78" x14ac:dyDescent="0.35">
      <c r="A1886" s="11">
        <v>1882</v>
      </c>
      <c r="B1886" s="11" t="s">
        <v>723</v>
      </c>
      <c r="C1886" s="11" t="s">
        <v>724</v>
      </c>
      <c r="D1886" s="11">
        <v>410</v>
      </c>
      <c r="E1886" s="15" t="s">
        <v>730</v>
      </c>
      <c r="F1886" s="19"/>
      <c r="G1886" s="11" t="s">
        <v>731</v>
      </c>
      <c r="H1886" s="15" t="s">
        <v>1844</v>
      </c>
      <c r="I1886" s="11"/>
      <c r="J1886" s="11" t="s">
        <v>1424</v>
      </c>
      <c r="K1886" s="11"/>
      <c r="L1886" s="11" t="s">
        <v>25</v>
      </c>
      <c r="M1886" s="11" t="s">
        <v>24</v>
      </c>
      <c r="N1886" s="10">
        <f t="shared" si="64"/>
        <v>125856</v>
      </c>
      <c r="O1886" s="10"/>
      <c r="P1886" s="10">
        <f t="shared" si="63"/>
        <v>125856</v>
      </c>
      <c r="Q1886" s="10"/>
      <c r="R1886" s="10"/>
      <c r="S1886" s="10"/>
      <c r="T1886" s="10"/>
      <c r="U1886" s="10"/>
      <c r="V1886" s="10"/>
      <c r="W1886" s="10">
        <v>41952</v>
      </c>
      <c r="X1886" s="10">
        <v>41952</v>
      </c>
      <c r="Y1886" s="10">
        <v>41952</v>
      </c>
      <c r="Z1886" s="41"/>
      <c r="AA1886" s="41">
        <v>1</v>
      </c>
    </row>
    <row r="1887" spans="1:27" ht="39" x14ac:dyDescent="0.35">
      <c r="A1887" s="11">
        <v>1883</v>
      </c>
      <c r="B1887" s="11" t="s">
        <v>723</v>
      </c>
      <c r="C1887" s="11" t="s">
        <v>724</v>
      </c>
      <c r="D1887" s="11">
        <v>411</v>
      </c>
      <c r="E1887" s="15" t="s">
        <v>926</v>
      </c>
      <c r="F1887" s="19"/>
      <c r="G1887" s="11" t="s">
        <v>72</v>
      </c>
      <c r="H1887" s="15" t="s">
        <v>1845</v>
      </c>
      <c r="I1887" s="11"/>
      <c r="J1887" s="11" t="s">
        <v>1424</v>
      </c>
      <c r="K1887" s="11"/>
      <c r="L1887" s="11" t="s">
        <v>25</v>
      </c>
      <c r="M1887" s="11" t="s">
        <v>24</v>
      </c>
      <c r="N1887" s="10">
        <f t="shared" si="64"/>
        <v>72600</v>
      </c>
      <c r="O1887" s="10"/>
      <c r="P1887" s="10">
        <f t="shared" si="63"/>
        <v>72600</v>
      </c>
      <c r="Q1887" s="10"/>
      <c r="R1887" s="10"/>
      <c r="S1887" s="10"/>
      <c r="T1887" s="10"/>
      <c r="U1887" s="10"/>
      <c r="V1887" s="10"/>
      <c r="W1887" s="10">
        <v>24200</v>
      </c>
      <c r="X1887" s="10">
        <v>24200</v>
      </c>
      <c r="Y1887" s="10">
        <v>24200</v>
      </c>
      <c r="Z1887" s="41"/>
      <c r="AA1887" s="41">
        <v>1</v>
      </c>
    </row>
    <row r="1888" spans="1:27" ht="39" x14ac:dyDescent="0.35">
      <c r="A1888" s="11">
        <v>1884</v>
      </c>
      <c r="B1888" s="27" t="s">
        <v>723</v>
      </c>
      <c r="C1888" s="27" t="s">
        <v>724</v>
      </c>
      <c r="D1888" s="11">
        <v>409</v>
      </c>
      <c r="E1888" s="15" t="s">
        <v>756</v>
      </c>
      <c r="F1888" s="19"/>
      <c r="G1888" s="11" t="s">
        <v>757</v>
      </c>
      <c r="H1888" s="15" t="s">
        <v>1788</v>
      </c>
      <c r="I1888" s="11"/>
      <c r="J1888" s="11" t="s">
        <v>156</v>
      </c>
      <c r="K1888" s="11"/>
      <c r="L1888" s="11" t="s">
        <v>25</v>
      </c>
      <c r="M1888" s="11" t="s">
        <v>24</v>
      </c>
      <c r="N1888" s="10">
        <f t="shared" si="64"/>
        <v>6615401</v>
      </c>
      <c r="O1888" s="10"/>
      <c r="P1888" s="10">
        <f t="shared" si="63"/>
        <v>6615401</v>
      </c>
      <c r="Q1888" s="10"/>
      <c r="R1888" s="10"/>
      <c r="S1888" s="10"/>
      <c r="T1888" s="10"/>
      <c r="U1888" s="10"/>
      <c r="V1888" s="10"/>
      <c r="W1888" s="10">
        <v>3883473</v>
      </c>
      <c r="X1888" s="10">
        <v>1852943</v>
      </c>
      <c r="Y1888" s="10">
        <v>878985</v>
      </c>
      <c r="Z1888" s="41"/>
      <c r="AA1888" s="41">
        <v>1</v>
      </c>
    </row>
    <row r="1889" spans="1:27" x14ac:dyDescent="0.35">
      <c r="A1889" s="11">
        <v>1885</v>
      </c>
      <c r="B1889" s="11"/>
      <c r="C1889" s="11"/>
      <c r="D1889" s="11">
        <v>610</v>
      </c>
      <c r="E1889" s="19"/>
      <c r="F1889" s="19"/>
      <c r="G1889" s="11"/>
      <c r="H1889" s="15" t="s">
        <v>1780</v>
      </c>
      <c r="I1889" s="11"/>
      <c r="J1889" s="11" t="s">
        <v>156</v>
      </c>
      <c r="K1889" s="11"/>
      <c r="L1889" s="11" t="s">
        <v>25</v>
      </c>
      <c r="M1889" s="11" t="s">
        <v>24</v>
      </c>
      <c r="N1889" s="10">
        <f t="shared" si="64"/>
        <v>196137247</v>
      </c>
      <c r="O1889" s="10"/>
      <c r="P1889" s="10">
        <f t="shared" si="63"/>
        <v>196137247</v>
      </c>
      <c r="Q1889" s="10"/>
      <c r="R1889" s="10"/>
      <c r="S1889" s="10"/>
      <c r="T1889" s="10"/>
      <c r="U1889" s="10"/>
      <c r="V1889" s="10"/>
      <c r="W1889" s="10">
        <v>65449004</v>
      </c>
      <c r="X1889" s="10">
        <v>65699132</v>
      </c>
      <c r="Y1889" s="10">
        <v>64989111</v>
      </c>
      <c r="Z1889" s="41"/>
      <c r="AA1889" s="41">
        <v>1</v>
      </c>
    </row>
    <row r="1890" spans="1:27" ht="104" x14ac:dyDescent="0.35">
      <c r="A1890" s="11">
        <v>1886</v>
      </c>
      <c r="B1890" s="11" t="s">
        <v>639</v>
      </c>
      <c r="C1890" s="11" t="s">
        <v>645</v>
      </c>
      <c r="D1890" s="11">
        <v>157</v>
      </c>
      <c r="E1890" s="15" t="s">
        <v>1100</v>
      </c>
      <c r="F1890" s="19"/>
      <c r="G1890" s="11" t="s">
        <v>63</v>
      </c>
      <c r="H1890" s="15" t="s">
        <v>1846</v>
      </c>
      <c r="I1890" s="11"/>
      <c r="J1890" s="11" t="s">
        <v>156</v>
      </c>
      <c r="K1890" s="11"/>
      <c r="L1890" s="11" t="s">
        <v>25</v>
      </c>
      <c r="M1890" s="11" t="s">
        <v>24</v>
      </c>
      <c r="N1890" s="10">
        <f t="shared" si="64"/>
        <v>23300000</v>
      </c>
      <c r="O1890" s="10"/>
      <c r="P1890" s="10">
        <f t="shared" si="63"/>
        <v>23300000</v>
      </c>
      <c r="Q1890" s="10"/>
      <c r="R1890" s="10"/>
      <c r="S1890" s="10"/>
      <c r="T1890" s="10"/>
      <c r="U1890" s="10"/>
      <c r="V1890" s="10"/>
      <c r="W1890" s="10">
        <v>3300000</v>
      </c>
      <c r="X1890" s="10">
        <v>10000000</v>
      </c>
      <c r="Y1890" s="10">
        <v>10000000</v>
      </c>
      <c r="Z1890" s="41"/>
      <c r="AA1890" s="41">
        <v>1</v>
      </c>
    </row>
    <row r="1891" spans="1:27" ht="104" x14ac:dyDescent="0.35">
      <c r="A1891" s="11">
        <v>1887</v>
      </c>
      <c r="B1891" s="11" t="s">
        <v>639</v>
      </c>
      <c r="C1891" s="11" t="s">
        <v>645</v>
      </c>
      <c r="D1891" s="11">
        <v>157</v>
      </c>
      <c r="E1891" s="15" t="s">
        <v>1100</v>
      </c>
      <c r="F1891" s="19"/>
      <c r="G1891" s="11" t="s">
        <v>63</v>
      </c>
      <c r="H1891" s="15" t="s">
        <v>1847</v>
      </c>
      <c r="I1891" s="11"/>
      <c r="J1891" s="11" t="s">
        <v>156</v>
      </c>
      <c r="K1891" s="11"/>
      <c r="L1891" s="11" t="s">
        <v>25</v>
      </c>
      <c r="M1891" s="11" t="s">
        <v>24</v>
      </c>
      <c r="N1891" s="10">
        <f t="shared" si="64"/>
        <v>34500000</v>
      </c>
      <c r="O1891" s="10"/>
      <c r="P1891" s="10">
        <f t="shared" si="63"/>
        <v>34500000</v>
      </c>
      <c r="Q1891" s="10"/>
      <c r="R1891" s="10"/>
      <c r="S1891" s="10"/>
      <c r="T1891" s="10"/>
      <c r="U1891" s="10"/>
      <c r="V1891" s="10"/>
      <c r="W1891" s="10">
        <v>11500000</v>
      </c>
      <c r="X1891" s="10">
        <v>11500000</v>
      </c>
      <c r="Y1891" s="10">
        <v>11500000</v>
      </c>
      <c r="Z1891" s="41"/>
      <c r="AA1891" s="41">
        <v>1</v>
      </c>
    </row>
    <row r="1892" spans="1:27" ht="78" x14ac:dyDescent="0.35">
      <c r="A1892" s="11">
        <v>1888</v>
      </c>
      <c r="B1892" s="11" t="s">
        <v>723</v>
      </c>
      <c r="C1892" s="11" t="s">
        <v>724</v>
      </c>
      <c r="D1892" s="11">
        <v>410</v>
      </c>
      <c r="E1892" s="15" t="s">
        <v>730</v>
      </c>
      <c r="F1892" s="19"/>
      <c r="G1892" s="11" t="s">
        <v>731</v>
      </c>
      <c r="H1892" s="15" t="s">
        <v>1848</v>
      </c>
      <c r="I1892" s="11"/>
      <c r="J1892" s="11" t="s">
        <v>72</v>
      </c>
      <c r="K1892" s="11"/>
      <c r="L1892" s="11" t="s">
        <v>25</v>
      </c>
      <c r="M1892" s="11" t="s">
        <v>24</v>
      </c>
      <c r="N1892" s="10">
        <f t="shared" si="64"/>
        <v>15400688</v>
      </c>
      <c r="O1892" s="10"/>
      <c r="P1892" s="10">
        <f t="shared" si="63"/>
        <v>15400688</v>
      </c>
      <c r="Q1892" s="10"/>
      <c r="R1892" s="10"/>
      <c r="S1892" s="10"/>
      <c r="T1892" s="10"/>
      <c r="U1892" s="10"/>
      <c r="V1892" s="10"/>
      <c r="W1892" s="10"/>
      <c r="X1892" s="10">
        <v>8521544</v>
      </c>
      <c r="Y1892" s="10">
        <v>6879144</v>
      </c>
      <c r="Z1892" s="41"/>
      <c r="AA1892" s="41">
        <v>1</v>
      </c>
    </row>
    <row r="1893" spans="1:27" x14ac:dyDescent="0.35">
      <c r="A1893" s="11">
        <v>1889</v>
      </c>
      <c r="B1893" s="11"/>
      <c r="C1893" s="11"/>
      <c r="D1893" s="11">
        <v>610</v>
      </c>
      <c r="E1893" s="19"/>
      <c r="F1893" s="19"/>
      <c r="G1893" s="11"/>
      <c r="H1893" s="15" t="s">
        <v>1849</v>
      </c>
      <c r="I1893" s="11"/>
      <c r="J1893" s="11" t="s">
        <v>72</v>
      </c>
      <c r="K1893" s="11"/>
      <c r="L1893" s="11" t="s">
        <v>25</v>
      </c>
      <c r="M1893" s="11" t="s">
        <v>24</v>
      </c>
      <c r="N1893" s="10">
        <f t="shared" si="64"/>
        <v>3671748</v>
      </c>
      <c r="O1893" s="10"/>
      <c r="P1893" s="10">
        <f t="shared" si="63"/>
        <v>3671748</v>
      </c>
      <c r="Q1893" s="10"/>
      <c r="R1893" s="10"/>
      <c r="S1893" s="10"/>
      <c r="T1893" s="10"/>
      <c r="U1893" s="10"/>
      <c r="V1893" s="10"/>
      <c r="W1893" s="10">
        <v>1223916</v>
      </c>
      <c r="X1893" s="10">
        <v>1223916</v>
      </c>
      <c r="Y1893" s="10">
        <v>1223916</v>
      </c>
      <c r="Z1893" s="41"/>
      <c r="AA1893" s="41">
        <v>1</v>
      </c>
    </row>
    <row r="1894" spans="1:27" ht="117" x14ac:dyDescent="0.35">
      <c r="A1894" s="11">
        <v>1890</v>
      </c>
      <c r="B1894" s="11" t="s">
        <v>723</v>
      </c>
      <c r="C1894" s="11" t="s">
        <v>738</v>
      </c>
      <c r="D1894" s="11">
        <v>440</v>
      </c>
      <c r="E1894" s="15" t="s">
        <v>741</v>
      </c>
      <c r="F1894" s="19"/>
      <c r="G1894" s="11" t="s">
        <v>742</v>
      </c>
      <c r="H1894" s="15" t="s">
        <v>1850</v>
      </c>
      <c r="I1894" s="11"/>
      <c r="J1894" s="11" t="s">
        <v>128</v>
      </c>
      <c r="K1894" s="11"/>
      <c r="L1894" s="11" t="s">
        <v>25</v>
      </c>
      <c r="M1894" s="11" t="s">
        <v>24</v>
      </c>
      <c r="N1894" s="10">
        <f t="shared" si="64"/>
        <v>3134598</v>
      </c>
      <c r="O1894" s="10"/>
      <c r="P1894" s="10">
        <f t="shared" si="63"/>
        <v>3134598</v>
      </c>
      <c r="Q1894" s="10"/>
      <c r="R1894" s="10"/>
      <c r="S1894" s="10"/>
      <c r="T1894" s="10"/>
      <c r="U1894" s="10"/>
      <c r="V1894" s="10"/>
      <c r="W1894" s="10">
        <v>1397809</v>
      </c>
      <c r="X1894" s="10">
        <v>1518477</v>
      </c>
      <c r="Y1894" s="10">
        <v>218312</v>
      </c>
      <c r="Z1894" s="41"/>
      <c r="AA1894" s="41">
        <v>1</v>
      </c>
    </row>
    <row r="1895" spans="1:27" ht="117" x14ac:dyDescent="0.35">
      <c r="A1895" s="11">
        <v>1891</v>
      </c>
      <c r="B1895" s="11" t="s">
        <v>723</v>
      </c>
      <c r="C1895" s="11" t="s">
        <v>738</v>
      </c>
      <c r="D1895" s="11">
        <v>440</v>
      </c>
      <c r="E1895" s="15" t="s">
        <v>741</v>
      </c>
      <c r="F1895" s="19"/>
      <c r="G1895" s="11" t="s">
        <v>742</v>
      </c>
      <c r="H1895" s="15" t="s">
        <v>1851</v>
      </c>
      <c r="I1895" s="11"/>
      <c r="J1895" s="11" t="s">
        <v>407</v>
      </c>
      <c r="K1895" s="11"/>
      <c r="L1895" s="11" t="s">
        <v>25</v>
      </c>
      <c r="M1895" s="11" t="s">
        <v>24</v>
      </c>
      <c r="N1895" s="10">
        <f t="shared" si="64"/>
        <v>6650000</v>
      </c>
      <c r="O1895" s="10"/>
      <c r="P1895" s="10">
        <f t="shared" si="63"/>
        <v>6650000</v>
      </c>
      <c r="Q1895" s="10"/>
      <c r="R1895" s="10"/>
      <c r="S1895" s="10"/>
      <c r="T1895" s="10"/>
      <c r="U1895" s="10"/>
      <c r="V1895" s="10"/>
      <c r="W1895" s="10">
        <v>6650000</v>
      </c>
      <c r="X1895" s="10"/>
      <c r="Y1895" s="10"/>
      <c r="Z1895" s="41"/>
      <c r="AA1895" s="41">
        <v>1</v>
      </c>
    </row>
    <row r="1896" spans="1:27" ht="117" x14ac:dyDescent="0.35">
      <c r="A1896" s="11">
        <v>1892</v>
      </c>
      <c r="B1896" s="11" t="s">
        <v>723</v>
      </c>
      <c r="C1896" s="11" t="s">
        <v>738</v>
      </c>
      <c r="D1896" s="11">
        <v>440</v>
      </c>
      <c r="E1896" s="15" t="s">
        <v>741</v>
      </c>
      <c r="F1896" s="19"/>
      <c r="G1896" s="11" t="s">
        <v>742</v>
      </c>
      <c r="H1896" s="15" t="s">
        <v>1852</v>
      </c>
      <c r="I1896" s="11"/>
      <c r="J1896" s="11" t="s">
        <v>128</v>
      </c>
      <c r="K1896" s="11"/>
      <c r="L1896" s="11" t="s">
        <v>25</v>
      </c>
      <c r="M1896" s="11" t="s">
        <v>24</v>
      </c>
      <c r="N1896" s="10">
        <f t="shared" si="64"/>
        <v>165000000</v>
      </c>
      <c r="O1896" s="10"/>
      <c r="P1896" s="10">
        <f t="shared" si="63"/>
        <v>165000000</v>
      </c>
      <c r="Q1896" s="10"/>
      <c r="R1896" s="10"/>
      <c r="S1896" s="10"/>
      <c r="T1896" s="10"/>
      <c r="U1896" s="10"/>
      <c r="V1896" s="10"/>
      <c r="W1896" s="10">
        <v>25000000</v>
      </c>
      <c r="X1896" s="10">
        <v>90000000</v>
      </c>
      <c r="Y1896" s="10">
        <v>50000000</v>
      </c>
      <c r="Z1896" s="41"/>
      <c r="AA1896" s="41">
        <v>1</v>
      </c>
    </row>
    <row r="1897" spans="1:27" ht="78" x14ac:dyDescent="0.35">
      <c r="A1897" s="11">
        <v>1893</v>
      </c>
      <c r="B1897" s="11" t="s">
        <v>618</v>
      </c>
      <c r="C1897" s="11" t="s">
        <v>619</v>
      </c>
      <c r="D1897" s="11">
        <v>68</v>
      </c>
      <c r="E1897" s="15" t="s">
        <v>620</v>
      </c>
      <c r="F1897" s="19"/>
      <c r="G1897" s="11" t="s">
        <v>76</v>
      </c>
      <c r="H1897" s="15" t="s">
        <v>1853</v>
      </c>
      <c r="I1897" s="11"/>
      <c r="J1897" s="11" t="s">
        <v>76</v>
      </c>
      <c r="K1897" s="11"/>
      <c r="L1897" s="11" t="s">
        <v>25</v>
      </c>
      <c r="M1897" s="11" t="s">
        <v>24</v>
      </c>
      <c r="N1897" s="10">
        <f t="shared" si="64"/>
        <v>825000000</v>
      </c>
      <c r="O1897" s="10"/>
      <c r="P1897" s="10">
        <f t="shared" si="63"/>
        <v>825000000</v>
      </c>
      <c r="Q1897" s="10"/>
      <c r="R1897" s="10"/>
      <c r="S1897" s="10"/>
      <c r="T1897" s="10"/>
      <c r="U1897" s="10"/>
      <c r="V1897" s="10"/>
      <c r="W1897" s="10">
        <v>275000000</v>
      </c>
      <c r="X1897" s="10">
        <v>275000000</v>
      </c>
      <c r="Y1897" s="10">
        <v>275000000</v>
      </c>
      <c r="Z1897" s="41"/>
      <c r="AA1897" s="41">
        <v>1</v>
      </c>
    </row>
    <row r="1898" spans="1:27" ht="117" x14ac:dyDescent="0.35">
      <c r="A1898" s="11">
        <v>1894</v>
      </c>
      <c r="B1898" s="11" t="s">
        <v>723</v>
      </c>
      <c r="C1898" s="11" t="s">
        <v>738</v>
      </c>
      <c r="D1898" s="11">
        <v>440</v>
      </c>
      <c r="E1898" s="15" t="s">
        <v>741</v>
      </c>
      <c r="F1898" s="19"/>
      <c r="G1898" s="11" t="s">
        <v>742</v>
      </c>
      <c r="H1898" s="15" t="s">
        <v>1854</v>
      </c>
      <c r="I1898" s="11"/>
      <c r="J1898" s="11" t="s">
        <v>128</v>
      </c>
      <c r="K1898" s="11"/>
      <c r="L1898" s="11" t="s">
        <v>25</v>
      </c>
      <c r="M1898" s="11" t="s">
        <v>24</v>
      </c>
      <c r="N1898" s="10">
        <f t="shared" si="64"/>
        <v>10464368</v>
      </c>
      <c r="O1898" s="10"/>
      <c r="P1898" s="10">
        <f t="shared" si="63"/>
        <v>10464368</v>
      </c>
      <c r="Q1898" s="10"/>
      <c r="R1898" s="10"/>
      <c r="S1898" s="10"/>
      <c r="T1898" s="10"/>
      <c r="U1898" s="10"/>
      <c r="V1898" s="10"/>
      <c r="W1898" s="10">
        <v>10464368</v>
      </c>
      <c r="X1898" s="10"/>
      <c r="Y1898" s="10"/>
      <c r="Z1898" s="41"/>
      <c r="AA1898" s="41">
        <v>1</v>
      </c>
    </row>
    <row r="1899" spans="1:27" ht="65" x14ac:dyDescent="0.35">
      <c r="A1899" s="11">
        <v>1895</v>
      </c>
      <c r="B1899" s="16" t="s">
        <v>652</v>
      </c>
      <c r="C1899" s="16" t="s">
        <v>653</v>
      </c>
      <c r="D1899" s="11">
        <v>203</v>
      </c>
      <c r="E1899" s="18" t="s">
        <v>657</v>
      </c>
      <c r="F1899" s="19"/>
      <c r="G1899" s="11" t="s">
        <v>658</v>
      </c>
      <c r="H1899" s="15" t="s">
        <v>1855</v>
      </c>
      <c r="I1899" s="11"/>
      <c r="J1899" s="11" t="s">
        <v>59</v>
      </c>
      <c r="K1899" s="11"/>
      <c r="L1899" s="11" t="s">
        <v>25</v>
      </c>
      <c r="M1899" s="11" t="s">
        <v>24</v>
      </c>
      <c r="N1899" s="10">
        <f t="shared" si="64"/>
        <v>18000000</v>
      </c>
      <c r="O1899" s="10"/>
      <c r="P1899" s="10">
        <f>SUM(T1899:Z1899)</f>
        <v>18000000</v>
      </c>
      <c r="Q1899" s="10"/>
      <c r="R1899" s="10"/>
      <c r="S1899" s="10"/>
      <c r="T1899" s="10"/>
      <c r="U1899" s="10"/>
      <c r="V1899" s="10"/>
      <c r="W1899" s="10">
        <v>6000000</v>
      </c>
      <c r="X1899" s="10">
        <v>6000000</v>
      </c>
      <c r="Y1899" s="10">
        <v>6000000</v>
      </c>
      <c r="Z1899" s="41"/>
      <c r="AA1899" s="41">
        <v>1</v>
      </c>
    </row>
    <row r="1900" spans="1:27" ht="65" x14ac:dyDescent="0.35">
      <c r="A1900" s="11">
        <v>1896</v>
      </c>
      <c r="B1900" s="16" t="s">
        <v>639</v>
      </c>
      <c r="C1900" s="27" t="s">
        <v>640</v>
      </c>
      <c r="D1900" s="11">
        <v>141</v>
      </c>
      <c r="E1900" s="31" t="s">
        <v>642</v>
      </c>
      <c r="F1900" s="45"/>
      <c r="G1900" s="11" t="s">
        <v>644</v>
      </c>
      <c r="H1900" s="15" t="s">
        <v>1942</v>
      </c>
      <c r="I1900" s="11" t="s">
        <v>1881</v>
      </c>
      <c r="J1900" s="11" t="s">
        <v>63</v>
      </c>
      <c r="K1900" s="11"/>
      <c r="L1900" s="11" t="s">
        <v>440</v>
      </c>
      <c r="M1900" s="11" t="s">
        <v>1441</v>
      </c>
      <c r="N1900" s="10">
        <f>SUM(O1900:S1900)</f>
        <v>723664.6399999999</v>
      </c>
      <c r="O1900" s="10">
        <v>615114.94999999995</v>
      </c>
      <c r="P1900" s="10">
        <v>108549.69</v>
      </c>
      <c r="Q1900" s="10"/>
      <c r="R1900" s="10"/>
      <c r="S1900" s="10"/>
      <c r="T1900" s="10"/>
      <c r="U1900" s="10"/>
      <c r="V1900" s="10"/>
      <c r="W1900" s="10">
        <f>N1900</f>
        <v>723664.6399999999</v>
      </c>
      <c r="X1900" s="41"/>
      <c r="Y1900" s="41"/>
      <c r="Z1900" s="41"/>
      <c r="AA1900" s="41">
        <v>1</v>
      </c>
    </row>
    <row r="1901" spans="1:27" ht="143" x14ac:dyDescent="0.35">
      <c r="A1901" s="11">
        <v>1897</v>
      </c>
      <c r="B1901" s="11" t="s">
        <v>639</v>
      </c>
      <c r="C1901" s="11" t="s">
        <v>640</v>
      </c>
      <c r="D1901" s="11">
        <v>139</v>
      </c>
      <c r="E1901" s="15" t="s">
        <v>641</v>
      </c>
      <c r="F1901" s="45"/>
      <c r="G1901" s="11" t="s">
        <v>63</v>
      </c>
      <c r="H1901" s="15" t="s">
        <v>1943</v>
      </c>
      <c r="I1901" s="11" t="s">
        <v>1882</v>
      </c>
      <c r="J1901" s="11" t="s">
        <v>63</v>
      </c>
      <c r="K1901" s="11"/>
      <c r="L1901" s="11" t="s">
        <v>440</v>
      </c>
      <c r="M1901" s="11" t="s">
        <v>1441</v>
      </c>
      <c r="N1901" s="10">
        <f t="shared" ref="N1901:N1962" si="65">SUM(O1901:S1901)</f>
        <v>468271.43</v>
      </c>
      <c r="O1901" s="10">
        <v>398030.72</v>
      </c>
      <c r="P1901" s="10">
        <v>70240.710000000006</v>
      </c>
      <c r="Q1901" s="10"/>
      <c r="R1901" s="10"/>
      <c r="S1901" s="10"/>
      <c r="T1901" s="10"/>
      <c r="U1901" s="10"/>
      <c r="V1901" s="10"/>
      <c r="W1901" s="10">
        <f t="shared" ref="W1901:W1962" si="66">N1901</f>
        <v>468271.43</v>
      </c>
      <c r="X1901" s="41"/>
      <c r="Y1901" s="41"/>
      <c r="Z1901" s="41"/>
      <c r="AA1901" s="41">
        <v>1</v>
      </c>
    </row>
    <row r="1902" spans="1:27" ht="143" x14ac:dyDescent="0.35">
      <c r="A1902" s="11">
        <v>1898</v>
      </c>
      <c r="B1902" s="11" t="s">
        <v>639</v>
      </c>
      <c r="C1902" s="11" t="s">
        <v>640</v>
      </c>
      <c r="D1902" s="11">
        <v>139</v>
      </c>
      <c r="E1902" s="15" t="s">
        <v>641</v>
      </c>
      <c r="F1902" s="45"/>
      <c r="G1902" s="11" t="s">
        <v>63</v>
      </c>
      <c r="H1902" s="15" t="s">
        <v>1944</v>
      </c>
      <c r="I1902" s="11" t="s">
        <v>1883</v>
      </c>
      <c r="J1902" s="11" t="s">
        <v>63</v>
      </c>
      <c r="K1902" s="11"/>
      <c r="L1902" s="11" t="s">
        <v>440</v>
      </c>
      <c r="M1902" s="11" t="s">
        <v>1441</v>
      </c>
      <c r="N1902" s="10">
        <f t="shared" si="65"/>
        <v>245665.36</v>
      </c>
      <c r="O1902" s="10">
        <v>208815.56</v>
      </c>
      <c r="P1902" s="10">
        <v>36849.800000000003</v>
      </c>
      <c r="Q1902" s="10"/>
      <c r="R1902" s="10"/>
      <c r="S1902" s="10"/>
      <c r="T1902" s="10"/>
      <c r="U1902" s="10"/>
      <c r="V1902" s="10"/>
      <c r="W1902" s="10">
        <f t="shared" si="66"/>
        <v>245665.36</v>
      </c>
      <c r="X1902" s="41"/>
      <c r="Y1902" s="41"/>
      <c r="Z1902" s="41"/>
      <c r="AA1902" s="41">
        <v>1</v>
      </c>
    </row>
    <row r="1903" spans="1:27" ht="65" x14ac:dyDescent="0.35">
      <c r="A1903" s="11">
        <v>1899</v>
      </c>
      <c r="B1903" s="11" t="s">
        <v>652</v>
      </c>
      <c r="C1903" s="11" t="s">
        <v>653</v>
      </c>
      <c r="D1903" s="11">
        <v>199</v>
      </c>
      <c r="E1903" s="15" t="s">
        <v>2382</v>
      </c>
      <c r="F1903" s="45"/>
      <c r="G1903" s="11" t="s">
        <v>745</v>
      </c>
      <c r="H1903" s="15" t="s">
        <v>1945</v>
      </c>
      <c r="I1903" s="11" t="s">
        <v>1884</v>
      </c>
      <c r="J1903" s="11" t="s">
        <v>59</v>
      </c>
      <c r="K1903" s="11"/>
      <c r="L1903" s="11" t="s">
        <v>440</v>
      </c>
      <c r="M1903" s="11" t="s">
        <v>1441</v>
      </c>
      <c r="N1903" s="10">
        <f t="shared" si="65"/>
        <v>170824.57</v>
      </c>
      <c r="O1903" s="10">
        <v>145200.88</v>
      </c>
      <c r="P1903" s="10">
        <v>25623.69</v>
      </c>
      <c r="Q1903" s="10"/>
      <c r="R1903" s="10"/>
      <c r="S1903" s="10"/>
      <c r="T1903" s="10"/>
      <c r="U1903" s="10"/>
      <c r="V1903" s="10"/>
      <c r="W1903" s="10">
        <f t="shared" si="66"/>
        <v>170824.57</v>
      </c>
      <c r="X1903" s="41"/>
      <c r="Y1903" s="41"/>
      <c r="Z1903" s="41"/>
      <c r="AA1903" s="41">
        <v>1</v>
      </c>
    </row>
    <row r="1904" spans="1:27" ht="52" x14ac:dyDescent="0.35">
      <c r="A1904" s="11">
        <v>1900</v>
      </c>
      <c r="B1904" s="16" t="s">
        <v>652</v>
      </c>
      <c r="C1904" s="16" t="s">
        <v>653</v>
      </c>
      <c r="D1904" s="11">
        <v>200</v>
      </c>
      <c r="E1904" s="18" t="s">
        <v>654</v>
      </c>
      <c r="F1904" s="45"/>
      <c r="G1904" s="11" t="s">
        <v>655</v>
      </c>
      <c r="H1904" s="15" t="s">
        <v>1946</v>
      </c>
      <c r="I1904" s="11" t="s">
        <v>1885</v>
      </c>
      <c r="J1904" s="11" t="s">
        <v>59</v>
      </c>
      <c r="K1904" s="11"/>
      <c r="L1904" s="11" t="s">
        <v>440</v>
      </c>
      <c r="M1904" s="11" t="s">
        <v>1441</v>
      </c>
      <c r="N1904" s="10">
        <f t="shared" si="65"/>
        <v>2691739.67</v>
      </c>
      <c r="O1904" s="10">
        <v>2287978.7199999997</v>
      </c>
      <c r="P1904" s="10">
        <v>403760.95</v>
      </c>
      <c r="Q1904" s="10"/>
      <c r="R1904" s="10"/>
      <c r="S1904" s="10"/>
      <c r="T1904" s="10"/>
      <c r="U1904" s="10"/>
      <c r="V1904" s="10"/>
      <c r="W1904" s="10">
        <f t="shared" si="66"/>
        <v>2691739.67</v>
      </c>
      <c r="X1904" s="41"/>
      <c r="Y1904" s="41"/>
      <c r="Z1904" s="41"/>
      <c r="AA1904" s="41">
        <v>1</v>
      </c>
    </row>
    <row r="1905" spans="1:27" ht="39" x14ac:dyDescent="0.35">
      <c r="A1905" s="11">
        <v>1901</v>
      </c>
      <c r="B1905" s="11" t="s">
        <v>708</v>
      </c>
      <c r="C1905" s="11" t="s">
        <v>715</v>
      </c>
      <c r="D1905" s="11">
        <v>384</v>
      </c>
      <c r="E1905" s="15" t="s">
        <v>721</v>
      </c>
      <c r="F1905" s="45"/>
      <c r="G1905" s="11" t="s">
        <v>1307</v>
      </c>
      <c r="H1905" s="15" t="s">
        <v>1947</v>
      </c>
      <c r="I1905" s="11" t="s">
        <v>1886</v>
      </c>
      <c r="J1905" s="11" t="s">
        <v>59</v>
      </c>
      <c r="K1905" s="11"/>
      <c r="L1905" s="11" t="s">
        <v>440</v>
      </c>
      <c r="M1905" s="11" t="s">
        <v>1441</v>
      </c>
      <c r="N1905" s="10">
        <f t="shared" si="65"/>
        <v>321658.76000000007</v>
      </c>
      <c r="O1905" s="10">
        <v>285578.70000000007</v>
      </c>
      <c r="P1905" s="10">
        <v>33580.049999999996</v>
      </c>
      <c r="Q1905" s="10"/>
      <c r="R1905" s="10">
        <v>2500.0100000000002</v>
      </c>
      <c r="S1905" s="10"/>
      <c r="T1905" s="10"/>
      <c r="U1905" s="10"/>
      <c r="V1905" s="10"/>
      <c r="W1905" s="10">
        <f t="shared" si="66"/>
        <v>321658.76000000007</v>
      </c>
      <c r="X1905" s="41"/>
      <c r="Y1905" s="41"/>
      <c r="Z1905" s="41"/>
      <c r="AA1905" s="41">
        <v>1</v>
      </c>
    </row>
    <row r="1906" spans="1:27" ht="52" x14ac:dyDescent="0.35">
      <c r="A1906" s="11">
        <v>1902</v>
      </c>
      <c r="B1906" s="11" t="s">
        <v>672</v>
      </c>
      <c r="C1906" s="11" t="s">
        <v>706</v>
      </c>
      <c r="D1906" s="11">
        <v>353</v>
      </c>
      <c r="E1906" s="15" t="s">
        <v>1880</v>
      </c>
      <c r="F1906" s="45"/>
      <c r="G1906" s="11" t="s">
        <v>59</v>
      </c>
      <c r="H1906" s="15" t="s">
        <v>1948</v>
      </c>
      <c r="I1906" s="11" t="s">
        <v>1887</v>
      </c>
      <c r="J1906" s="11" t="s">
        <v>59</v>
      </c>
      <c r="K1906" s="11"/>
      <c r="L1906" s="11" t="s">
        <v>440</v>
      </c>
      <c r="M1906" s="11" t="s">
        <v>1441</v>
      </c>
      <c r="N1906" s="10">
        <f t="shared" si="65"/>
        <v>581210.13</v>
      </c>
      <c r="O1906" s="10">
        <v>494028.61</v>
      </c>
      <c r="P1906" s="10">
        <v>87181.51999999999</v>
      </c>
      <c r="Q1906" s="10"/>
      <c r="R1906" s="10"/>
      <c r="S1906" s="10"/>
      <c r="T1906" s="10"/>
      <c r="U1906" s="10"/>
      <c r="V1906" s="10"/>
      <c r="W1906" s="10">
        <f t="shared" si="66"/>
        <v>581210.13</v>
      </c>
      <c r="X1906" s="41"/>
      <c r="Y1906" s="41"/>
      <c r="Z1906" s="41"/>
      <c r="AA1906" s="41">
        <v>1</v>
      </c>
    </row>
    <row r="1907" spans="1:27" ht="78" x14ac:dyDescent="0.35">
      <c r="A1907" s="11">
        <v>1903</v>
      </c>
      <c r="B1907" s="11" t="s">
        <v>672</v>
      </c>
      <c r="C1907" s="11" t="s">
        <v>673</v>
      </c>
      <c r="D1907" s="11">
        <v>281</v>
      </c>
      <c r="E1907" s="15" t="s">
        <v>674</v>
      </c>
      <c r="F1907" s="45"/>
      <c r="G1907" s="11" t="s">
        <v>683</v>
      </c>
      <c r="H1907" s="15" t="s">
        <v>1949</v>
      </c>
      <c r="I1907" s="11" t="s">
        <v>1888</v>
      </c>
      <c r="J1907" s="11" t="s">
        <v>1772</v>
      </c>
      <c r="K1907" s="11"/>
      <c r="L1907" s="11" t="s">
        <v>440</v>
      </c>
      <c r="M1907" s="11" t="s">
        <v>1441</v>
      </c>
      <c r="N1907" s="10">
        <f t="shared" si="65"/>
        <v>625933.98</v>
      </c>
      <c r="O1907" s="10">
        <v>250373.59</v>
      </c>
      <c r="P1907" s="10"/>
      <c r="Q1907" s="10"/>
      <c r="R1907" s="10">
        <v>375560.39</v>
      </c>
      <c r="S1907" s="10"/>
      <c r="T1907" s="10"/>
      <c r="U1907" s="10"/>
      <c r="V1907" s="10"/>
      <c r="W1907" s="10">
        <f t="shared" si="66"/>
        <v>625933.98</v>
      </c>
      <c r="X1907" s="41"/>
      <c r="Y1907" s="41"/>
      <c r="Z1907" s="41"/>
      <c r="AA1907" s="41">
        <v>1</v>
      </c>
    </row>
    <row r="1908" spans="1:27" ht="78" x14ac:dyDescent="0.35">
      <c r="A1908" s="11">
        <v>1904</v>
      </c>
      <c r="B1908" s="11" t="s">
        <v>672</v>
      </c>
      <c r="C1908" s="11" t="s">
        <v>673</v>
      </c>
      <c r="D1908" s="11">
        <v>281</v>
      </c>
      <c r="E1908" s="15" t="s">
        <v>674</v>
      </c>
      <c r="F1908" s="45"/>
      <c r="G1908" s="11" t="s">
        <v>683</v>
      </c>
      <c r="H1908" s="15" t="s">
        <v>1445</v>
      </c>
      <c r="I1908" s="11" t="s">
        <v>1438</v>
      </c>
      <c r="J1908" s="11" t="s">
        <v>407</v>
      </c>
      <c r="K1908" s="11"/>
      <c r="L1908" s="11" t="s">
        <v>440</v>
      </c>
      <c r="M1908" s="11" t="s">
        <v>1441</v>
      </c>
      <c r="N1908" s="10">
        <f t="shared" si="65"/>
        <v>12959307.289999999</v>
      </c>
      <c r="O1908" s="10">
        <v>11213582.629999999</v>
      </c>
      <c r="P1908" s="10">
        <v>1479018.94</v>
      </c>
      <c r="Q1908" s="10">
        <v>266705.72000000003</v>
      </c>
      <c r="R1908" s="10"/>
      <c r="S1908" s="10"/>
      <c r="T1908" s="10"/>
      <c r="U1908" s="10"/>
      <c r="V1908" s="10"/>
      <c r="W1908" s="10">
        <f t="shared" si="66"/>
        <v>12959307.289999999</v>
      </c>
      <c r="X1908" s="41"/>
      <c r="Y1908" s="41"/>
      <c r="Z1908" s="41"/>
      <c r="AA1908" s="41"/>
    </row>
    <row r="1909" spans="1:27" ht="39" x14ac:dyDescent="0.35">
      <c r="A1909" s="11">
        <v>1905</v>
      </c>
      <c r="B1909" s="16" t="s">
        <v>672</v>
      </c>
      <c r="C1909" s="16" t="s">
        <v>673</v>
      </c>
      <c r="D1909" s="11">
        <v>290</v>
      </c>
      <c r="E1909" s="18" t="s">
        <v>692</v>
      </c>
      <c r="F1909" s="45"/>
      <c r="G1909" s="11" t="s">
        <v>407</v>
      </c>
      <c r="H1909" s="15" t="s">
        <v>1950</v>
      </c>
      <c r="I1909" s="11" t="s">
        <v>1889</v>
      </c>
      <c r="J1909" s="11" t="s">
        <v>407</v>
      </c>
      <c r="K1909" s="11"/>
      <c r="L1909" s="11" t="s">
        <v>440</v>
      </c>
      <c r="M1909" s="11" t="s">
        <v>1441</v>
      </c>
      <c r="N1909" s="10">
        <f t="shared" si="65"/>
        <v>6443.36</v>
      </c>
      <c r="O1909" s="10">
        <v>5476.86</v>
      </c>
      <c r="P1909" s="10">
        <v>966.5</v>
      </c>
      <c r="Q1909" s="10"/>
      <c r="R1909" s="10"/>
      <c r="S1909" s="10"/>
      <c r="T1909" s="10"/>
      <c r="U1909" s="10"/>
      <c r="V1909" s="10"/>
      <c r="W1909" s="10">
        <f t="shared" si="66"/>
        <v>6443.36</v>
      </c>
      <c r="X1909" s="41"/>
      <c r="Y1909" s="41"/>
      <c r="Z1909" s="41"/>
      <c r="AA1909" s="41">
        <v>1</v>
      </c>
    </row>
    <row r="1910" spans="1:27" ht="39" x14ac:dyDescent="0.35">
      <c r="A1910" s="11">
        <v>1906</v>
      </c>
      <c r="B1910" s="16" t="s">
        <v>672</v>
      </c>
      <c r="C1910" s="16" t="s">
        <v>673</v>
      </c>
      <c r="D1910" s="11">
        <v>290</v>
      </c>
      <c r="E1910" s="18" t="s">
        <v>692</v>
      </c>
      <c r="F1910" s="45"/>
      <c r="G1910" s="11" t="s">
        <v>407</v>
      </c>
      <c r="H1910" s="15" t="s">
        <v>1951</v>
      </c>
      <c r="I1910" s="11" t="s">
        <v>1890</v>
      </c>
      <c r="J1910" s="11" t="s">
        <v>407</v>
      </c>
      <c r="K1910" s="11"/>
      <c r="L1910" s="11" t="s">
        <v>440</v>
      </c>
      <c r="M1910" s="11" t="s">
        <v>1441</v>
      </c>
      <c r="N1910" s="10">
        <f t="shared" si="65"/>
        <v>1221377.9400000002</v>
      </c>
      <c r="O1910" s="10">
        <v>1038171.2400000001</v>
      </c>
      <c r="P1910" s="10">
        <v>183206.7</v>
      </c>
      <c r="Q1910" s="10"/>
      <c r="R1910" s="10"/>
      <c r="S1910" s="10"/>
      <c r="T1910" s="10"/>
      <c r="U1910" s="10"/>
      <c r="V1910" s="10"/>
      <c r="W1910" s="10">
        <f t="shared" si="66"/>
        <v>1221377.9400000002</v>
      </c>
      <c r="X1910" s="41"/>
      <c r="Y1910" s="41"/>
      <c r="Z1910" s="41"/>
      <c r="AA1910" s="41">
        <v>1</v>
      </c>
    </row>
    <row r="1911" spans="1:27" ht="78" x14ac:dyDescent="0.35">
      <c r="A1911" s="11">
        <v>1907</v>
      </c>
      <c r="B1911" s="11" t="s">
        <v>672</v>
      </c>
      <c r="C1911" s="11" t="s">
        <v>673</v>
      </c>
      <c r="D1911" s="11">
        <v>281</v>
      </c>
      <c r="E1911" s="15" t="s">
        <v>674</v>
      </c>
      <c r="F1911" s="45"/>
      <c r="G1911" s="11" t="s">
        <v>683</v>
      </c>
      <c r="H1911" s="15" t="s">
        <v>1952</v>
      </c>
      <c r="I1911" s="11" t="s">
        <v>1891</v>
      </c>
      <c r="J1911" s="11" t="s">
        <v>407</v>
      </c>
      <c r="K1911" s="11"/>
      <c r="L1911" s="11" t="s">
        <v>440</v>
      </c>
      <c r="M1911" s="11" t="s">
        <v>1441</v>
      </c>
      <c r="N1911" s="10">
        <f t="shared" si="65"/>
        <v>1096114.7999999998</v>
      </c>
      <c r="O1911" s="10">
        <v>1015058.72</v>
      </c>
      <c r="P1911" s="10"/>
      <c r="Q1911" s="10">
        <v>56252.92</v>
      </c>
      <c r="R1911" s="10">
        <v>24803.16</v>
      </c>
      <c r="S1911" s="10"/>
      <c r="T1911" s="10"/>
      <c r="U1911" s="10"/>
      <c r="V1911" s="10"/>
      <c r="W1911" s="10">
        <f t="shared" si="66"/>
        <v>1096114.7999999998</v>
      </c>
      <c r="X1911" s="41"/>
      <c r="Y1911" s="41"/>
      <c r="Z1911" s="41"/>
      <c r="AA1911" s="41">
        <v>1</v>
      </c>
    </row>
    <row r="1912" spans="1:27" ht="78" x14ac:dyDescent="0.35">
      <c r="A1912" s="11">
        <v>1908</v>
      </c>
      <c r="B1912" s="11" t="s">
        <v>672</v>
      </c>
      <c r="C1912" s="11" t="s">
        <v>673</v>
      </c>
      <c r="D1912" s="11">
        <v>281</v>
      </c>
      <c r="E1912" s="15" t="s">
        <v>674</v>
      </c>
      <c r="F1912" s="45"/>
      <c r="G1912" s="11" t="s">
        <v>683</v>
      </c>
      <c r="H1912" s="15" t="s">
        <v>1953</v>
      </c>
      <c r="I1912" s="11" t="s">
        <v>1892</v>
      </c>
      <c r="J1912" s="11" t="s">
        <v>407</v>
      </c>
      <c r="K1912" s="11"/>
      <c r="L1912" s="11" t="s">
        <v>440</v>
      </c>
      <c r="M1912" s="11" t="s">
        <v>1441</v>
      </c>
      <c r="N1912" s="10">
        <f t="shared" si="65"/>
        <v>2216915.2899999958</v>
      </c>
      <c r="O1912" s="10">
        <v>1752900.5899999966</v>
      </c>
      <c r="P1912" s="10"/>
      <c r="Q1912" s="10"/>
      <c r="R1912" s="10">
        <v>464014.69999999914</v>
      </c>
      <c r="S1912" s="10"/>
      <c r="T1912" s="10"/>
      <c r="U1912" s="10"/>
      <c r="V1912" s="10"/>
      <c r="W1912" s="10">
        <f t="shared" si="66"/>
        <v>2216915.2899999958</v>
      </c>
      <c r="X1912" s="41"/>
      <c r="Y1912" s="41"/>
      <c r="Z1912" s="41"/>
      <c r="AA1912" s="41">
        <v>1</v>
      </c>
    </row>
    <row r="1913" spans="1:27" ht="78" x14ac:dyDescent="0.35">
      <c r="A1913" s="11">
        <v>1909</v>
      </c>
      <c r="B1913" s="11" t="s">
        <v>672</v>
      </c>
      <c r="C1913" s="11" t="s">
        <v>673</v>
      </c>
      <c r="D1913" s="11">
        <v>281</v>
      </c>
      <c r="E1913" s="15" t="s">
        <v>674</v>
      </c>
      <c r="F1913" s="45"/>
      <c r="G1913" s="11" t="s">
        <v>683</v>
      </c>
      <c r="H1913" s="15" t="s">
        <v>1954</v>
      </c>
      <c r="I1913" s="11" t="s">
        <v>1893</v>
      </c>
      <c r="J1913" s="11" t="s">
        <v>407</v>
      </c>
      <c r="K1913" s="11"/>
      <c r="L1913" s="11" t="s">
        <v>440</v>
      </c>
      <c r="M1913" s="11" t="s">
        <v>1441</v>
      </c>
      <c r="N1913" s="10">
        <f t="shared" si="65"/>
        <v>373993.08</v>
      </c>
      <c r="O1913" s="10">
        <v>257722.59000000003</v>
      </c>
      <c r="P1913" s="10"/>
      <c r="Q1913" s="10"/>
      <c r="R1913" s="10">
        <v>116270.49</v>
      </c>
      <c r="S1913" s="10"/>
      <c r="T1913" s="10"/>
      <c r="U1913" s="10"/>
      <c r="V1913" s="10"/>
      <c r="W1913" s="10">
        <f t="shared" si="66"/>
        <v>373993.08</v>
      </c>
      <c r="X1913" s="41"/>
      <c r="Y1913" s="41"/>
      <c r="Z1913" s="41"/>
      <c r="AA1913" s="41">
        <v>1</v>
      </c>
    </row>
    <row r="1914" spans="1:27" ht="65" x14ac:dyDescent="0.35">
      <c r="A1914" s="11">
        <v>1910</v>
      </c>
      <c r="B1914" s="16" t="s">
        <v>672</v>
      </c>
      <c r="C1914" s="16" t="s">
        <v>695</v>
      </c>
      <c r="D1914" s="11">
        <v>314</v>
      </c>
      <c r="E1914" s="18" t="s">
        <v>696</v>
      </c>
      <c r="F1914" s="45"/>
      <c r="G1914" s="11" t="s">
        <v>179</v>
      </c>
      <c r="H1914" s="15" t="s">
        <v>1955</v>
      </c>
      <c r="I1914" s="11" t="s">
        <v>1894</v>
      </c>
      <c r="J1914" s="11" t="s">
        <v>179</v>
      </c>
      <c r="K1914" s="11"/>
      <c r="L1914" s="11" t="s">
        <v>440</v>
      </c>
      <c r="M1914" s="11" t="s">
        <v>1940</v>
      </c>
      <c r="N1914" s="10">
        <f t="shared" si="65"/>
        <v>17707200</v>
      </c>
      <c r="O1914" s="10">
        <v>12539835.15</v>
      </c>
      <c r="P1914" s="10">
        <v>5167364.8499999996</v>
      </c>
      <c r="Q1914" s="10"/>
      <c r="R1914" s="10"/>
      <c r="S1914" s="10"/>
      <c r="T1914" s="10"/>
      <c r="U1914" s="10"/>
      <c r="V1914" s="10"/>
      <c r="W1914" s="10">
        <f t="shared" si="66"/>
        <v>17707200</v>
      </c>
      <c r="X1914" s="41"/>
      <c r="Y1914" s="41"/>
      <c r="Z1914" s="41"/>
      <c r="AA1914" s="41">
        <v>1</v>
      </c>
    </row>
    <row r="1915" spans="1:27" ht="117" x14ac:dyDescent="0.35">
      <c r="A1915" s="11">
        <v>1911</v>
      </c>
      <c r="B1915" s="16" t="s">
        <v>672</v>
      </c>
      <c r="C1915" s="16" t="s">
        <v>695</v>
      </c>
      <c r="D1915" s="11">
        <v>312</v>
      </c>
      <c r="E1915" s="18" t="s">
        <v>1857</v>
      </c>
      <c r="F1915" s="45"/>
      <c r="G1915" s="11" t="s">
        <v>179</v>
      </c>
      <c r="H1915" s="15" t="s">
        <v>1956</v>
      </c>
      <c r="I1915" s="11" t="s">
        <v>1895</v>
      </c>
      <c r="J1915" s="11" t="s">
        <v>179</v>
      </c>
      <c r="K1915" s="11"/>
      <c r="L1915" s="11" t="s">
        <v>440</v>
      </c>
      <c r="M1915" s="11" t="s">
        <v>1940</v>
      </c>
      <c r="N1915" s="10">
        <f t="shared" si="65"/>
        <v>15139483.699999997</v>
      </c>
      <c r="O1915" s="10">
        <v>12868561.139999997</v>
      </c>
      <c r="P1915" s="10"/>
      <c r="Q1915" s="10"/>
      <c r="R1915" s="10">
        <v>2270922.56</v>
      </c>
      <c r="S1915" s="10"/>
      <c r="T1915" s="10"/>
      <c r="U1915" s="10"/>
      <c r="V1915" s="10"/>
      <c r="W1915" s="10">
        <f t="shared" si="66"/>
        <v>15139483.699999997</v>
      </c>
      <c r="X1915" s="41"/>
      <c r="Y1915" s="41"/>
      <c r="Z1915" s="41"/>
      <c r="AA1915" s="41">
        <v>1</v>
      </c>
    </row>
    <row r="1916" spans="1:27" ht="117" x14ac:dyDescent="0.35">
      <c r="A1916" s="11">
        <v>1912</v>
      </c>
      <c r="B1916" s="16" t="s">
        <v>672</v>
      </c>
      <c r="C1916" s="16" t="s">
        <v>695</v>
      </c>
      <c r="D1916" s="11">
        <v>312</v>
      </c>
      <c r="E1916" s="18" t="s">
        <v>1857</v>
      </c>
      <c r="F1916" s="45"/>
      <c r="G1916" s="11" t="s">
        <v>179</v>
      </c>
      <c r="H1916" s="15" t="s">
        <v>1957</v>
      </c>
      <c r="I1916" s="11" t="s">
        <v>1896</v>
      </c>
      <c r="J1916" s="11" t="s">
        <v>179</v>
      </c>
      <c r="K1916" s="11"/>
      <c r="L1916" s="11" t="s">
        <v>440</v>
      </c>
      <c r="M1916" s="11" t="s">
        <v>1940</v>
      </c>
      <c r="N1916" s="10">
        <f t="shared" si="65"/>
        <v>12000000</v>
      </c>
      <c r="O1916" s="10">
        <v>12000000</v>
      </c>
      <c r="P1916" s="10"/>
      <c r="Q1916" s="10"/>
      <c r="R1916" s="10"/>
      <c r="S1916" s="10"/>
      <c r="T1916" s="10"/>
      <c r="U1916" s="10"/>
      <c r="V1916" s="10"/>
      <c r="W1916" s="10">
        <f t="shared" si="66"/>
        <v>12000000</v>
      </c>
      <c r="X1916" s="41"/>
      <c r="Y1916" s="41"/>
      <c r="Z1916" s="41"/>
      <c r="AA1916" s="41">
        <v>1</v>
      </c>
    </row>
    <row r="1917" spans="1:27" ht="117" x14ac:dyDescent="0.35">
      <c r="A1917" s="11">
        <v>1913</v>
      </c>
      <c r="B1917" s="27" t="s">
        <v>618</v>
      </c>
      <c r="C1917" s="27" t="s">
        <v>619</v>
      </c>
      <c r="D1917" s="11">
        <v>72</v>
      </c>
      <c r="E1917" s="15" t="s">
        <v>622</v>
      </c>
      <c r="F1917" s="45"/>
      <c r="G1917" s="11" t="s">
        <v>76</v>
      </c>
      <c r="H1917" s="15" t="s">
        <v>1958</v>
      </c>
      <c r="I1917" s="11" t="s">
        <v>1897</v>
      </c>
      <c r="J1917" s="11" t="s">
        <v>76</v>
      </c>
      <c r="K1917" s="11"/>
      <c r="L1917" s="11" t="s">
        <v>440</v>
      </c>
      <c r="M1917" s="11" t="s">
        <v>1441</v>
      </c>
      <c r="N1917" s="10">
        <f t="shared" si="65"/>
        <v>15477245.620000003</v>
      </c>
      <c r="O1917" s="10">
        <v>13797357.250000002</v>
      </c>
      <c r="P1917" s="10">
        <v>1578815.65</v>
      </c>
      <c r="Q1917" s="10"/>
      <c r="R1917" s="10">
        <v>101072.72</v>
      </c>
      <c r="S1917" s="10"/>
      <c r="T1917" s="10"/>
      <c r="U1917" s="10"/>
      <c r="V1917" s="10"/>
      <c r="W1917" s="10">
        <f t="shared" si="66"/>
        <v>15477245.620000003</v>
      </c>
      <c r="X1917" s="41"/>
      <c r="Y1917" s="41"/>
      <c r="Z1917" s="41"/>
      <c r="AA1917" s="41">
        <v>1</v>
      </c>
    </row>
    <row r="1918" spans="1:27" ht="117" x14ac:dyDescent="0.35">
      <c r="A1918" s="11">
        <v>1914</v>
      </c>
      <c r="B1918" s="27" t="s">
        <v>618</v>
      </c>
      <c r="C1918" s="27" t="s">
        <v>619</v>
      </c>
      <c r="D1918" s="11">
        <v>72</v>
      </c>
      <c r="E1918" s="15" t="s">
        <v>622</v>
      </c>
      <c r="F1918" s="45"/>
      <c r="G1918" s="11" t="s">
        <v>76</v>
      </c>
      <c r="H1918" s="15" t="s">
        <v>1959</v>
      </c>
      <c r="I1918" s="11" t="s">
        <v>1898</v>
      </c>
      <c r="J1918" s="11" t="s">
        <v>76</v>
      </c>
      <c r="K1918" s="11"/>
      <c r="L1918" s="11" t="s">
        <v>440</v>
      </c>
      <c r="M1918" s="11" t="s">
        <v>1441</v>
      </c>
      <c r="N1918" s="10">
        <f t="shared" si="65"/>
        <v>12936.97</v>
      </c>
      <c r="O1918" s="10">
        <v>10996.42</v>
      </c>
      <c r="P1918" s="10">
        <v>1940.55</v>
      </c>
      <c r="Q1918" s="10"/>
      <c r="R1918" s="10"/>
      <c r="S1918" s="10"/>
      <c r="T1918" s="10"/>
      <c r="U1918" s="10"/>
      <c r="V1918" s="10"/>
      <c r="W1918" s="10">
        <f t="shared" si="66"/>
        <v>12936.97</v>
      </c>
      <c r="X1918" s="41"/>
      <c r="Y1918" s="41"/>
      <c r="Z1918" s="41"/>
      <c r="AA1918" s="41">
        <v>1</v>
      </c>
    </row>
    <row r="1919" spans="1:27" ht="104" x14ac:dyDescent="0.35">
      <c r="A1919" s="11">
        <v>1915</v>
      </c>
      <c r="B1919" s="27" t="s">
        <v>618</v>
      </c>
      <c r="C1919" s="27" t="s">
        <v>619</v>
      </c>
      <c r="D1919" s="11">
        <v>70</v>
      </c>
      <c r="E1919" s="15" t="s">
        <v>627</v>
      </c>
      <c r="F1919" s="45"/>
      <c r="G1919" s="11" t="s">
        <v>76</v>
      </c>
      <c r="H1919" s="15" t="s">
        <v>1960</v>
      </c>
      <c r="I1919" s="11" t="s">
        <v>1899</v>
      </c>
      <c r="J1919" s="11" t="s">
        <v>76</v>
      </c>
      <c r="K1919" s="11"/>
      <c r="L1919" s="11" t="s">
        <v>440</v>
      </c>
      <c r="M1919" s="11" t="s">
        <v>1442</v>
      </c>
      <c r="N1919" s="10">
        <f t="shared" si="65"/>
        <v>260829.91999999998</v>
      </c>
      <c r="O1919" s="10">
        <v>221705.43</v>
      </c>
      <c r="P1919" s="10">
        <v>39124.490000000005</v>
      </c>
      <c r="Q1919" s="10"/>
      <c r="R1919" s="10"/>
      <c r="S1919" s="10"/>
      <c r="T1919" s="10"/>
      <c r="U1919" s="10"/>
      <c r="V1919" s="10"/>
      <c r="W1919" s="10">
        <f t="shared" si="66"/>
        <v>260829.91999999998</v>
      </c>
      <c r="X1919" s="41"/>
      <c r="Y1919" s="41"/>
      <c r="Z1919" s="41"/>
      <c r="AA1919" s="41">
        <v>1</v>
      </c>
    </row>
    <row r="1920" spans="1:27" ht="91" x14ac:dyDescent="0.35">
      <c r="A1920" s="11">
        <v>1916</v>
      </c>
      <c r="B1920" s="27" t="s">
        <v>618</v>
      </c>
      <c r="C1920" s="27" t="s">
        <v>619</v>
      </c>
      <c r="D1920" s="11">
        <v>69</v>
      </c>
      <c r="E1920" s="28" t="s">
        <v>621</v>
      </c>
      <c r="F1920" s="45"/>
      <c r="G1920" s="11" t="s">
        <v>76</v>
      </c>
      <c r="H1920" s="15" t="s">
        <v>1961</v>
      </c>
      <c r="I1920" s="11" t="s">
        <v>1900</v>
      </c>
      <c r="J1920" s="11" t="s">
        <v>76</v>
      </c>
      <c r="K1920" s="11"/>
      <c r="L1920" s="11" t="s">
        <v>440</v>
      </c>
      <c r="M1920" s="11" t="s">
        <v>1442</v>
      </c>
      <c r="N1920" s="10">
        <f t="shared" si="65"/>
        <v>380807.54</v>
      </c>
      <c r="O1920" s="10">
        <v>323686.40999999997</v>
      </c>
      <c r="P1920" s="10">
        <v>57121.13</v>
      </c>
      <c r="Q1920" s="10"/>
      <c r="R1920" s="10"/>
      <c r="S1920" s="10"/>
      <c r="T1920" s="10"/>
      <c r="U1920" s="10"/>
      <c r="V1920" s="10"/>
      <c r="W1920" s="10">
        <f t="shared" si="66"/>
        <v>380807.54</v>
      </c>
      <c r="X1920" s="41"/>
      <c r="Y1920" s="41"/>
      <c r="Z1920" s="41"/>
      <c r="AA1920" s="41">
        <v>1</v>
      </c>
    </row>
    <row r="1921" spans="1:27" ht="91" x14ac:dyDescent="0.35">
      <c r="A1921" s="11">
        <v>1917</v>
      </c>
      <c r="B1921" s="27" t="s">
        <v>618</v>
      </c>
      <c r="C1921" s="27" t="s">
        <v>619</v>
      </c>
      <c r="D1921" s="11">
        <v>69</v>
      </c>
      <c r="E1921" s="28" t="s">
        <v>621</v>
      </c>
      <c r="F1921" s="45"/>
      <c r="G1921" s="11" t="s">
        <v>76</v>
      </c>
      <c r="H1921" s="15" t="s">
        <v>612</v>
      </c>
      <c r="I1921" s="11" t="s">
        <v>1901</v>
      </c>
      <c r="J1921" s="11" t="s">
        <v>76</v>
      </c>
      <c r="K1921" s="11"/>
      <c r="L1921" s="11" t="s">
        <v>440</v>
      </c>
      <c r="M1921" s="11" t="s">
        <v>1442</v>
      </c>
      <c r="N1921" s="10">
        <f t="shared" si="65"/>
        <v>271081.39</v>
      </c>
      <c r="O1921" s="10">
        <v>230419.18</v>
      </c>
      <c r="P1921" s="10">
        <v>40662.21</v>
      </c>
      <c r="Q1921" s="10"/>
      <c r="R1921" s="10"/>
      <c r="S1921" s="10"/>
      <c r="T1921" s="10"/>
      <c r="U1921" s="10"/>
      <c r="V1921" s="10"/>
      <c r="W1921" s="10">
        <f t="shared" si="66"/>
        <v>271081.39</v>
      </c>
      <c r="X1921" s="41"/>
      <c r="Y1921" s="41"/>
      <c r="Z1921" s="41"/>
      <c r="AA1921" s="41">
        <v>1</v>
      </c>
    </row>
    <row r="1922" spans="1:27" ht="104" x14ac:dyDescent="0.35">
      <c r="A1922" s="11">
        <v>1918</v>
      </c>
      <c r="B1922" s="27" t="s">
        <v>618</v>
      </c>
      <c r="C1922" s="27" t="s">
        <v>619</v>
      </c>
      <c r="D1922" s="11">
        <v>70</v>
      </c>
      <c r="E1922" s="15" t="s">
        <v>627</v>
      </c>
      <c r="F1922" s="45"/>
      <c r="G1922" s="11" t="s">
        <v>76</v>
      </c>
      <c r="H1922" s="15" t="s">
        <v>1962</v>
      </c>
      <c r="I1922" s="11" t="s">
        <v>1902</v>
      </c>
      <c r="J1922" s="11" t="s">
        <v>76</v>
      </c>
      <c r="K1922" s="11"/>
      <c r="L1922" s="11" t="s">
        <v>440</v>
      </c>
      <c r="M1922" s="11" t="s">
        <v>1442</v>
      </c>
      <c r="N1922" s="10">
        <f t="shared" si="65"/>
        <v>19180.03</v>
      </c>
      <c r="O1922" s="10">
        <v>16303.03</v>
      </c>
      <c r="P1922" s="10">
        <v>2877</v>
      </c>
      <c r="Q1922" s="10"/>
      <c r="R1922" s="10"/>
      <c r="S1922" s="10"/>
      <c r="T1922" s="10"/>
      <c r="U1922" s="10"/>
      <c r="V1922" s="10"/>
      <c r="W1922" s="10">
        <f t="shared" si="66"/>
        <v>19180.03</v>
      </c>
      <c r="X1922" s="41"/>
      <c r="Y1922" s="41"/>
      <c r="Z1922" s="41"/>
      <c r="AA1922" s="41">
        <v>1</v>
      </c>
    </row>
    <row r="1923" spans="1:27" ht="143" x14ac:dyDescent="0.35">
      <c r="A1923" s="11">
        <v>1919</v>
      </c>
      <c r="B1923" s="11" t="s">
        <v>639</v>
      </c>
      <c r="C1923" s="11" t="s">
        <v>640</v>
      </c>
      <c r="D1923" s="11">
        <v>139</v>
      </c>
      <c r="E1923" s="15" t="s">
        <v>641</v>
      </c>
      <c r="F1923" s="45"/>
      <c r="G1923" s="11" t="s">
        <v>63</v>
      </c>
      <c r="H1923" s="15" t="s">
        <v>1963</v>
      </c>
      <c r="I1923" s="11" t="s">
        <v>1903</v>
      </c>
      <c r="J1923" s="11" t="s">
        <v>63</v>
      </c>
      <c r="K1923" s="11"/>
      <c r="L1923" s="11" t="s">
        <v>440</v>
      </c>
      <c r="M1923" s="11" t="s">
        <v>1441</v>
      </c>
      <c r="N1923" s="10">
        <f t="shared" si="65"/>
        <v>1156877.1000000001</v>
      </c>
      <c r="O1923" s="10">
        <v>983345.53</v>
      </c>
      <c r="P1923" s="10">
        <v>173531.57</v>
      </c>
      <c r="Q1923" s="10"/>
      <c r="R1923" s="10"/>
      <c r="S1923" s="10"/>
      <c r="T1923" s="10"/>
      <c r="U1923" s="10"/>
      <c r="V1923" s="10"/>
      <c r="W1923" s="10">
        <f t="shared" si="66"/>
        <v>1156877.1000000001</v>
      </c>
      <c r="X1923" s="41"/>
      <c r="Y1923" s="41"/>
      <c r="Z1923" s="41"/>
      <c r="AA1923" s="41">
        <v>1</v>
      </c>
    </row>
    <row r="1924" spans="1:27" ht="52" x14ac:dyDescent="0.35">
      <c r="A1924" s="11">
        <v>1920</v>
      </c>
      <c r="B1924" s="11" t="s">
        <v>639</v>
      </c>
      <c r="C1924" s="11" t="s">
        <v>645</v>
      </c>
      <c r="D1924" s="11">
        <v>154</v>
      </c>
      <c r="E1924" s="15" t="s">
        <v>646</v>
      </c>
      <c r="F1924" s="45"/>
      <c r="G1924" s="11" t="s">
        <v>63</v>
      </c>
      <c r="H1924" s="15" t="s">
        <v>1444</v>
      </c>
      <c r="I1924" s="11" t="s">
        <v>1439</v>
      </c>
      <c r="J1924" s="11" t="s">
        <v>63</v>
      </c>
      <c r="K1924" s="11"/>
      <c r="L1924" s="11" t="s">
        <v>440</v>
      </c>
      <c r="M1924" s="11" t="s">
        <v>1441</v>
      </c>
      <c r="N1924" s="10">
        <f t="shared" si="65"/>
        <v>489734.09</v>
      </c>
      <c r="O1924" s="10">
        <v>489734.09</v>
      </c>
      <c r="P1924" s="10"/>
      <c r="Q1924" s="10"/>
      <c r="R1924" s="10"/>
      <c r="S1924" s="10"/>
      <c r="T1924" s="10"/>
      <c r="U1924" s="10"/>
      <c r="V1924" s="10"/>
      <c r="W1924" s="10">
        <f t="shared" si="66"/>
        <v>489734.09</v>
      </c>
      <c r="X1924" s="41"/>
      <c r="Y1924" s="41"/>
      <c r="Z1924" s="41"/>
      <c r="AA1924" s="41">
        <v>1</v>
      </c>
    </row>
    <row r="1925" spans="1:27" ht="39" x14ac:dyDescent="0.35">
      <c r="A1925" s="11">
        <v>1921</v>
      </c>
      <c r="B1925" s="27" t="s">
        <v>723</v>
      </c>
      <c r="C1925" s="27" t="s">
        <v>724</v>
      </c>
      <c r="D1925" s="11">
        <v>409</v>
      </c>
      <c r="E1925" s="15" t="s">
        <v>756</v>
      </c>
      <c r="F1925" s="45"/>
      <c r="G1925" s="11" t="s">
        <v>757</v>
      </c>
      <c r="H1925" s="15" t="s">
        <v>1964</v>
      </c>
      <c r="I1925" s="11" t="s">
        <v>1904</v>
      </c>
      <c r="J1925" s="11" t="s">
        <v>63</v>
      </c>
      <c r="K1925" s="11"/>
      <c r="L1925" s="11" t="s">
        <v>440</v>
      </c>
      <c r="M1925" s="11" t="s">
        <v>1442</v>
      </c>
      <c r="N1925" s="10">
        <f t="shared" si="65"/>
        <v>1090596.8499999999</v>
      </c>
      <c r="O1925" s="10">
        <v>927007.32</v>
      </c>
      <c r="P1925" s="10">
        <v>163589.53</v>
      </c>
      <c r="Q1925" s="10"/>
      <c r="R1925" s="10"/>
      <c r="S1925" s="10"/>
      <c r="T1925" s="10"/>
      <c r="U1925" s="10"/>
      <c r="V1925" s="10"/>
      <c r="W1925" s="10">
        <f t="shared" si="66"/>
        <v>1090596.8499999999</v>
      </c>
      <c r="X1925" s="41"/>
      <c r="Y1925" s="41"/>
      <c r="Z1925" s="41"/>
      <c r="AA1925" s="41">
        <v>1</v>
      </c>
    </row>
    <row r="1926" spans="1:27" ht="65" x14ac:dyDescent="0.35">
      <c r="A1926" s="11">
        <v>1922</v>
      </c>
      <c r="B1926" s="11" t="s">
        <v>639</v>
      </c>
      <c r="C1926" s="11" t="s">
        <v>645</v>
      </c>
      <c r="D1926" s="11">
        <v>166</v>
      </c>
      <c r="E1926" s="40" t="s">
        <v>1876</v>
      </c>
      <c r="F1926" s="45"/>
      <c r="G1926" s="11" t="s">
        <v>63</v>
      </c>
      <c r="H1926" s="15" t="s">
        <v>1965</v>
      </c>
      <c r="I1926" s="11" t="s">
        <v>1905</v>
      </c>
      <c r="J1926" s="11" t="s">
        <v>63</v>
      </c>
      <c r="K1926" s="11"/>
      <c r="L1926" s="11" t="s">
        <v>440</v>
      </c>
      <c r="M1926" s="11" t="s">
        <v>1442</v>
      </c>
      <c r="N1926" s="10">
        <f t="shared" si="65"/>
        <v>511929.99000000005</v>
      </c>
      <c r="O1926" s="10">
        <v>435140.48000000004</v>
      </c>
      <c r="P1926" s="10">
        <v>76789.509999999995</v>
      </c>
      <c r="Q1926" s="10"/>
      <c r="R1926" s="10"/>
      <c r="S1926" s="10"/>
      <c r="T1926" s="10"/>
      <c r="U1926" s="10"/>
      <c r="V1926" s="10"/>
      <c r="W1926" s="10">
        <f t="shared" si="66"/>
        <v>511929.99000000005</v>
      </c>
      <c r="X1926" s="41"/>
      <c r="Y1926" s="41"/>
      <c r="Z1926" s="41"/>
      <c r="AA1926" s="41">
        <v>1</v>
      </c>
    </row>
    <row r="1927" spans="1:27" ht="156" x14ac:dyDescent="0.35">
      <c r="A1927" s="11">
        <v>1923</v>
      </c>
      <c r="B1927" s="11" t="s">
        <v>639</v>
      </c>
      <c r="C1927" s="11" t="s">
        <v>645</v>
      </c>
      <c r="D1927" s="11">
        <v>158</v>
      </c>
      <c r="E1927" s="40" t="s">
        <v>1875</v>
      </c>
      <c r="F1927" s="45"/>
      <c r="G1927" s="11"/>
      <c r="H1927" s="15" t="s">
        <v>1966</v>
      </c>
      <c r="I1927" s="11" t="s">
        <v>1906</v>
      </c>
      <c r="J1927" s="11" t="s">
        <v>63</v>
      </c>
      <c r="K1927" s="11"/>
      <c r="L1927" s="11" t="s">
        <v>440</v>
      </c>
      <c r="M1927" s="11" t="s">
        <v>1442</v>
      </c>
      <c r="N1927" s="10">
        <f t="shared" si="65"/>
        <v>124479.28</v>
      </c>
      <c r="O1927" s="10">
        <v>105807.39</v>
      </c>
      <c r="P1927" s="10">
        <v>18671.89</v>
      </c>
      <c r="Q1927" s="10"/>
      <c r="R1927" s="10"/>
      <c r="S1927" s="10"/>
      <c r="T1927" s="10"/>
      <c r="U1927" s="10"/>
      <c r="V1927" s="10"/>
      <c r="W1927" s="10">
        <f t="shared" si="66"/>
        <v>124479.28</v>
      </c>
      <c r="X1927" s="41"/>
      <c r="Y1927" s="41"/>
      <c r="Z1927" s="41"/>
      <c r="AA1927" s="41">
        <v>1</v>
      </c>
    </row>
    <row r="1928" spans="1:27" ht="104" x14ac:dyDescent="0.35">
      <c r="A1928" s="11">
        <v>1924</v>
      </c>
      <c r="B1928" s="11" t="s">
        <v>639</v>
      </c>
      <c r="C1928" s="11" t="s">
        <v>645</v>
      </c>
      <c r="D1928" s="11">
        <v>157</v>
      </c>
      <c r="E1928" s="15" t="s">
        <v>1100</v>
      </c>
      <c r="F1928" s="45"/>
      <c r="G1928" s="11" t="s">
        <v>63</v>
      </c>
      <c r="H1928" s="15" t="s">
        <v>1967</v>
      </c>
      <c r="I1928" s="11" t="s">
        <v>1907</v>
      </c>
      <c r="J1928" s="11" t="s">
        <v>63</v>
      </c>
      <c r="K1928" s="11"/>
      <c r="L1928" s="11" t="s">
        <v>440</v>
      </c>
      <c r="M1928" s="11" t="s">
        <v>1442</v>
      </c>
      <c r="N1928" s="10">
        <f t="shared" si="65"/>
        <v>1174234.26</v>
      </c>
      <c r="O1928" s="10">
        <v>998099.13</v>
      </c>
      <c r="P1928" s="10">
        <v>176135.13</v>
      </c>
      <c r="Q1928" s="10"/>
      <c r="R1928" s="10"/>
      <c r="S1928" s="10"/>
      <c r="T1928" s="10"/>
      <c r="U1928" s="10"/>
      <c r="V1928" s="10"/>
      <c r="W1928" s="10">
        <f t="shared" si="66"/>
        <v>1174234.26</v>
      </c>
      <c r="X1928" s="41"/>
      <c r="Y1928" s="41"/>
      <c r="Z1928" s="41"/>
      <c r="AA1928" s="41">
        <v>1</v>
      </c>
    </row>
    <row r="1929" spans="1:27" ht="65" x14ac:dyDescent="0.35">
      <c r="A1929" s="11">
        <v>1925</v>
      </c>
      <c r="B1929" s="11" t="s">
        <v>639</v>
      </c>
      <c r="C1929" s="11" t="s">
        <v>645</v>
      </c>
      <c r="D1929" s="11">
        <v>182</v>
      </c>
      <c r="E1929" s="15" t="s">
        <v>2381</v>
      </c>
      <c r="F1929" s="45"/>
      <c r="G1929" s="11" t="s">
        <v>63</v>
      </c>
      <c r="H1929" s="15" t="s">
        <v>1968</v>
      </c>
      <c r="I1929" s="11" t="s">
        <v>1908</v>
      </c>
      <c r="J1929" s="11" t="s">
        <v>63</v>
      </c>
      <c r="K1929" s="11"/>
      <c r="L1929" s="11" t="s">
        <v>440</v>
      </c>
      <c r="M1929" s="11" t="s">
        <v>1442</v>
      </c>
      <c r="N1929" s="10">
        <f t="shared" si="65"/>
        <v>372719.23</v>
      </c>
      <c r="O1929" s="10">
        <v>316811.34999999998</v>
      </c>
      <c r="P1929" s="10">
        <v>55907.88</v>
      </c>
      <c r="Q1929" s="10"/>
      <c r="R1929" s="10"/>
      <c r="S1929" s="10"/>
      <c r="T1929" s="10"/>
      <c r="U1929" s="10"/>
      <c r="V1929" s="10"/>
      <c r="W1929" s="10">
        <f t="shared" si="66"/>
        <v>372719.23</v>
      </c>
      <c r="X1929" s="41"/>
      <c r="Y1929" s="41"/>
      <c r="Z1929" s="41"/>
      <c r="AA1929" s="41">
        <v>1</v>
      </c>
    </row>
    <row r="1930" spans="1:27" ht="78" x14ac:dyDescent="0.35">
      <c r="A1930" s="11">
        <v>1926</v>
      </c>
      <c r="B1930" s="16" t="s">
        <v>639</v>
      </c>
      <c r="C1930" s="16" t="s">
        <v>645</v>
      </c>
      <c r="D1930" s="11">
        <v>172</v>
      </c>
      <c r="E1930" s="15" t="s">
        <v>647</v>
      </c>
      <c r="F1930" s="45"/>
      <c r="G1930" s="11" t="s">
        <v>648</v>
      </c>
      <c r="H1930" s="15" t="s">
        <v>1969</v>
      </c>
      <c r="I1930" s="11" t="s">
        <v>1909</v>
      </c>
      <c r="J1930" s="11" t="s">
        <v>63</v>
      </c>
      <c r="K1930" s="11"/>
      <c r="L1930" s="11" t="s">
        <v>440</v>
      </c>
      <c r="M1930" s="11" t="s">
        <v>1442</v>
      </c>
      <c r="N1930" s="10">
        <f t="shared" si="65"/>
        <v>2676.59</v>
      </c>
      <c r="O1930" s="10">
        <v>2275.1</v>
      </c>
      <c r="P1930" s="10">
        <v>401.49</v>
      </c>
      <c r="Q1930" s="10"/>
      <c r="R1930" s="10"/>
      <c r="S1930" s="10"/>
      <c r="T1930" s="10"/>
      <c r="U1930" s="10"/>
      <c r="V1930" s="10"/>
      <c r="W1930" s="10">
        <f t="shared" si="66"/>
        <v>2676.59</v>
      </c>
      <c r="X1930" s="41"/>
      <c r="Y1930" s="41"/>
      <c r="Z1930" s="41"/>
      <c r="AA1930" s="41">
        <v>1</v>
      </c>
    </row>
    <row r="1931" spans="1:27" ht="65" x14ac:dyDescent="0.35">
      <c r="A1931" s="11">
        <v>1927</v>
      </c>
      <c r="B1931" s="27" t="s">
        <v>618</v>
      </c>
      <c r="C1931" s="11" t="s">
        <v>633</v>
      </c>
      <c r="D1931" s="11">
        <v>117</v>
      </c>
      <c r="E1931" s="28" t="s">
        <v>634</v>
      </c>
      <c r="F1931" s="45"/>
      <c r="G1931" s="11" t="s">
        <v>635</v>
      </c>
      <c r="H1931" s="15" t="s">
        <v>1970</v>
      </c>
      <c r="I1931" s="11" t="s">
        <v>1910</v>
      </c>
      <c r="J1931" s="11" t="s">
        <v>66</v>
      </c>
      <c r="K1931" s="11"/>
      <c r="L1931" s="11" t="s">
        <v>440</v>
      </c>
      <c r="M1931" s="11" t="s">
        <v>1441</v>
      </c>
      <c r="N1931" s="10">
        <f t="shared" si="65"/>
        <v>67999.070000000007</v>
      </c>
      <c r="O1931" s="10">
        <v>57799.21</v>
      </c>
      <c r="P1931" s="10">
        <v>10199.86</v>
      </c>
      <c r="Q1931" s="10"/>
      <c r="R1931" s="10"/>
      <c r="S1931" s="10"/>
      <c r="T1931" s="10"/>
      <c r="U1931" s="10"/>
      <c r="V1931" s="10"/>
      <c r="W1931" s="10">
        <f t="shared" si="66"/>
        <v>67999.070000000007</v>
      </c>
      <c r="X1931" s="41"/>
      <c r="Y1931" s="41"/>
      <c r="Z1931" s="41"/>
      <c r="AA1931" s="41">
        <v>1</v>
      </c>
    </row>
    <row r="1932" spans="1:27" ht="52" x14ac:dyDescent="0.35">
      <c r="A1932" s="11">
        <v>1928</v>
      </c>
      <c r="B1932" s="11" t="s">
        <v>672</v>
      </c>
      <c r="C1932" s="11" t="s">
        <v>706</v>
      </c>
      <c r="D1932" s="11">
        <v>349</v>
      </c>
      <c r="E1932" s="15" t="s">
        <v>2386</v>
      </c>
      <c r="F1932" s="45"/>
      <c r="G1932" s="11" t="s">
        <v>59</v>
      </c>
      <c r="H1932" s="15" t="s">
        <v>1971</v>
      </c>
      <c r="I1932" s="11" t="s">
        <v>1911</v>
      </c>
      <c r="J1932" s="11" t="s">
        <v>59</v>
      </c>
      <c r="K1932" s="11"/>
      <c r="L1932" s="11" t="s">
        <v>440</v>
      </c>
      <c r="M1932" s="11" t="s">
        <v>1441</v>
      </c>
      <c r="N1932" s="10">
        <f t="shared" si="65"/>
        <v>711493.66</v>
      </c>
      <c r="O1932" s="10">
        <v>623543.92000000004</v>
      </c>
      <c r="P1932" s="10"/>
      <c r="Q1932" s="10">
        <v>87949.74</v>
      </c>
      <c r="R1932" s="10"/>
      <c r="S1932" s="10"/>
      <c r="T1932" s="10"/>
      <c r="U1932" s="10"/>
      <c r="V1932" s="10"/>
      <c r="W1932" s="10">
        <f t="shared" si="66"/>
        <v>711493.66</v>
      </c>
      <c r="X1932" s="41"/>
      <c r="Y1932" s="41"/>
      <c r="Z1932" s="41"/>
      <c r="AA1932" s="41">
        <v>1</v>
      </c>
    </row>
    <row r="1933" spans="1:27" ht="91" x14ac:dyDescent="0.35">
      <c r="A1933" s="11">
        <v>1929</v>
      </c>
      <c r="B1933" s="16" t="s">
        <v>652</v>
      </c>
      <c r="C1933" s="29" t="s">
        <v>662</v>
      </c>
      <c r="D1933" s="11">
        <v>221</v>
      </c>
      <c r="E1933" s="32" t="s">
        <v>663</v>
      </c>
      <c r="F1933" s="45"/>
      <c r="G1933" s="11" t="s">
        <v>666</v>
      </c>
      <c r="H1933" s="15" t="s">
        <v>1972</v>
      </c>
      <c r="I1933" s="11" t="s">
        <v>1912</v>
      </c>
      <c r="J1933" s="11" t="s">
        <v>66</v>
      </c>
      <c r="K1933" s="11"/>
      <c r="L1933" s="11" t="s">
        <v>440</v>
      </c>
      <c r="M1933" s="11" t="s">
        <v>1442</v>
      </c>
      <c r="N1933" s="10">
        <f t="shared" si="65"/>
        <v>3033651.65</v>
      </c>
      <c r="O1933" s="10">
        <v>2578603.9</v>
      </c>
      <c r="P1933" s="10">
        <v>455047.75</v>
      </c>
      <c r="Q1933" s="10"/>
      <c r="R1933" s="10"/>
      <c r="S1933" s="10"/>
      <c r="T1933" s="10"/>
      <c r="U1933" s="10"/>
      <c r="V1933" s="10"/>
      <c r="W1933" s="10">
        <f t="shared" si="66"/>
        <v>3033651.65</v>
      </c>
      <c r="X1933" s="41"/>
      <c r="Y1933" s="41"/>
      <c r="Z1933" s="41"/>
      <c r="AA1933" s="41">
        <v>1</v>
      </c>
    </row>
    <row r="1934" spans="1:27" ht="39" x14ac:dyDescent="0.35">
      <c r="A1934" s="11">
        <v>1930</v>
      </c>
      <c r="B1934" s="16" t="s">
        <v>652</v>
      </c>
      <c r="C1934" s="29" t="s">
        <v>662</v>
      </c>
      <c r="D1934" s="11">
        <v>223</v>
      </c>
      <c r="E1934" s="32" t="s">
        <v>664</v>
      </c>
      <c r="F1934" s="45"/>
      <c r="G1934" s="11" t="s">
        <v>66</v>
      </c>
      <c r="H1934" s="15" t="s">
        <v>1973</v>
      </c>
      <c r="I1934" s="11" t="s">
        <v>1913</v>
      </c>
      <c r="J1934" s="11" t="s">
        <v>66</v>
      </c>
      <c r="K1934" s="11"/>
      <c r="L1934" s="11" t="s">
        <v>440</v>
      </c>
      <c r="M1934" s="11" t="s">
        <v>1442</v>
      </c>
      <c r="N1934" s="10">
        <f t="shared" si="65"/>
        <v>613608.25</v>
      </c>
      <c r="O1934" s="10">
        <v>521567.02</v>
      </c>
      <c r="P1934" s="10">
        <v>92041.23</v>
      </c>
      <c r="Q1934" s="10"/>
      <c r="R1934" s="10"/>
      <c r="S1934" s="10"/>
      <c r="T1934" s="10"/>
      <c r="U1934" s="10"/>
      <c r="V1934" s="10"/>
      <c r="W1934" s="10">
        <f t="shared" si="66"/>
        <v>613608.25</v>
      </c>
      <c r="X1934" s="41"/>
      <c r="Y1934" s="41"/>
      <c r="Z1934" s="41"/>
      <c r="AA1934" s="41">
        <v>1</v>
      </c>
    </row>
    <row r="1935" spans="1:27" ht="39" x14ac:dyDescent="0.35">
      <c r="A1935" s="11">
        <v>1931</v>
      </c>
      <c r="B1935" s="11" t="s">
        <v>652</v>
      </c>
      <c r="C1935" s="11" t="s">
        <v>662</v>
      </c>
      <c r="D1935" s="11">
        <v>220</v>
      </c>
      <c r="E1935" s="15" t="s">
        <v>2383</v>
      </c>
      <c r="F1935" s="45"/>
      <c r="G1935" s="11" t="s">
        <v>2384</v>
      </c>
      <c r="H1935" s="15" t="s">
        <v>1974</v>
      </c>
      <c r="I1935" s="11" t="s">
        <v>1914</v>
      </c>
      <c r="J1935" s="11" t="s">
        <v>66</v>
      </c>
      <c r="K1935" s="11"/>
      <c r="L1935" s="11" t="s">
        <v>440</v>
      </c>
      <c r="M1935" s="11" t="s">
        <v>1442</v>
      </c>
      <c r="N1935" s="10">
        <f t="shared" si="65"/>
        <v>140430.54</v>
      </c>
      <c r="O1935" s="10">
        <v>119365.96</v>
      </c>
      <c r="P1935" s="10">
        <v>21064.58</v>
      </c>
      <c r="Q1935" s="10"/>
      <c r="R1935" s="10"/>
      <c r="S1935" s="10"/>
      <c r="T1935" s="10"/>
      <c r="U1935" s="10"/>
      <c r="V1935" s="10"/>
      <c r="W1935" s="10">
        <f t="shared" si="66"/>
        <v>140430.54</v>
      </c>
      <c r="X1935" s="41"/>
      <c r="Y1935" s="41"/>
      <c r="Z1935" s="41"/>
      <c r="AA1935" s="41">
        <v>1</v>
      </c>
    </row>
    <row r="1936" spans="1:27" x14ac:dyDescent="0.35">
      <c r="A1936" s="11">
        <v>1932</v>
      </c>
      <c r="B1936" s="44"/>
      <c r="C1936" s="44"/>
      <c r="D1936" s="11">
        <v>610</v>
      </c>
      <c r="E1936" s="45"/>
      <c r="F1936" s="45"/>
      <c r="G1936" s="11"/>
      <c r="H1936" s="15" t="s">
        <v>1975</v>
      </c>
      <c r="I1936" s="11" t="s">
        <v>1915</v>
      </c>
      <c r="J1936" s="11" t="s">
        <v>66</v>
      </c>
      <c r="K1936" s="11"/>
      <c r="L1936" s="11" t="s">
        <v>440</v>
      </c>
      <c r="M1936" s="11" t="s">
        <v>1442</v>
      </c>
      <c r="N1936" s="10">
        <f t="shared" si="65"/>
        <v>301226.31</v>
      </c>
      <c r="O1936" s="10">
        <v>256042.36000000002</v>
      </c>
      <c r="P1936" s="10">
        <v>45183.95</v>
      </c>
      <c r="Q1936" s="10"/>
      <c r="R1936" s="10"/>
      <c r="S1936" s="10"/>
      <c r="T1936" s="10"/>
      <c r="U1936" s="10"/>
      <c r="V1936" s="10"/>
      <c r="W1936" s="10">
        <f t="shared" si="66"/>
        <v>301226.31</v>
      </c>
      <c r="X1936" s="41"/>
      <c r="Y1936" s="41"/>
      <c r="Z1936" s="41"/>
      <c r="AA1936" s="41">
        <v>1</v>
      </c>
    </row>
    <row r="1937" spans="1:27" ht="52" x14ac:dyDescent="0.35">
      <c r="A1937" s="11">
        <v>1933</v>
      </c>
      <c r="B1937" s="11" t="s">
        <v>672</v>
      </c>
      <c r="C1937" s="11" t="s">
        <v>706</v>
      </c>
      <c r="D1937" s="11">
        <v>349</v>
      </c>
      <c r="E1937" s="15" t="s">
        <v>2386</v>
      </c>
      <c r="F1937" s="45"/>
      <c r="G1937" s="11" t="s">
        <v>59</v>
      </c>
      <c r="H1937" s="15" t="s">
        <v>1976</v>
      </c>
      <c r="I1937" s="11" t="s">
        <v>1916</v>
      </c>
      <c r="J1937" s="11" t="s">
        <v>66</v>
      </c>
      <c r="K1937" s="11"/>
      <c r="L1937" s="11" t="s">
        <v>440</v>
      </c>
      <c r="M1937" s="11" t="s">
        <v>1442</v>
      </c>
      <c r="N1937" s="10">
        <f t="shared" si="65"/>
        <v>69990.61</v>
      </c>
      <c r="O1937" s="10">
        <v>59492.020000000004</v>
      </c>
      <c r="P1937" s="10">
        <v>10498.59</v>
      </c>
      <c r="Q1937" s="10"/>
      <c r="R1937" s="10"/>
      <c r="S1937" s="10"/>
      <c r="T1937" s="10"/>
      <c r="U1937" s="10"/>
      <c r="V1937" s="10"/>
      <c r="W1937" s="10">
        <f t="shared" si="66"/>
        <v>69990.61</v>
      </c>
      <c r="X1937" s="41"/>
      <c r="Y1937" s="41"/>
      <c r="Z1937" s="41"/>
      <c r="AA1937" s="41">
        <v>1</v>
      </c>
    </row>
    <row r="1938" spans="1:27" ht="52" x14ac:dyDescent="0.35">
      <c r="A1938" s="11">
        <v>1934</v>
      </c>
      <c r="B1938" s="11" t="s">
        <v>618</v>
      </c>
      <c r="C1938" s="11" t="s">
        <v>630</v>
      </c>
      <c r="D1938" s="11">
        <v>103</v>
      </c>
      <c r="E1938" s="15" t="s">
        <v>1087</v>
      </c>
      <c r="F1938" s="45"/>
      <c r="G1938" s="11" t="s">
        <v>1088</v>
      </c>
      <c r="H1938" s="15" t="s">
        <v>1977</v>
      </c>
      <c r="I1938" s="11" t="s">
        <v>1917</v>
      </c>
      <c r="J1938" s="11" t="s">
        <v>66</v>
      </c>
      <c r="K1938" s="11"/>
      <c r="L1938" s="11" t="s">
        <v>440</v>
      </c>
      <c r="M1938" s="11" t="s">
        <v>1442</v>
      </c>
      <c r="N1938" s="10">
        <f t="shared" si="65"/>
        <v>124007.69999999998</v>
      </c>
      <c r="O1938" s="10">
        <v>105406.54999999999</v>
      </c>
      <c r="P1938" s="10">
        <v>18601.150000000001</v>
      </c>
      <c r="Q1938" s="10"/>
      <c r="R1938" s="10"/>
      <c r="S1938" s="10"/>
      <c r="T1938" s="10"/>
      <c r="U1938" s="10"/>
      <c r="V1938" s="10"/>
      <c r="W1938" s="10">
        <f t="shared" si="66"/>
        <v>124007.69999999998</v>
      </c>
      <c r="X1938" s="41"/>
      <c r="Y1938" s="41"/>
      <c r="Z1938" s="41"/>
      <c r="AA1938" s="41">
        <v>1</v>
      </c>
    </row>
    <row r="1939" spans="1:27" ht="78" x14ac:dyDescent="0.35">
      <c r="A1939" s="11">
        <v>1935</v>
      </c>
      <c r="B1939" s="16" t="s">
        <v>723</v>
      </c>
      <c r="C1939" s="16" t="s">
        <v>732</v>
      </c>
      <c r="D1939" s="11">
        <v>426</v>
      </c>
      <c r="E1939" s="18" t="s">
        <v>733</v>
      </c>
      <c r="F1939" s="45"/>
      <c r="G1939" s="11" t="s">
        <v>734</v>
      </c>
      <c r="H1939" s="15" t="s">
        <v>1978</v>
      </c>
      <c r="I1939" s="11" t="s">
        <v>1918</v>
      </c>
      <c r="J1939" s="11" t="s">
        <v>117</v>
      </c>
      <c r="K1939" s="11"/>
      <c r="L1939" s="11" t="s">
        <v>440</v>
      </c>
      <c r="M1939" s="11" t="s">
        <v>1442</v>
      </c>
      <c r="N1939" s="10">
        <f t="shared" si="65"/>
        <v>185015.72999999998</v>
      </c>
      <c r="O1939" s="10">
        <v>157263.37</v>
      </c>
      <c r="P1939" s="10">
        <v>27752.36</v>
      </c>
      <c r="Q1939" s="10"/>
      <c r="R1939" s="10"/>
      <c r="S1939" s="10"/>
      <c r="T1939" s="10"/>
      <c r="U1939" s="10"/>
      <c r="V1939" s="10"/>
      <c r="W1939" s="10">
        <f t="shared" si="66"/>
        <v>185015.72999999998</v>
      </c>
      <c r="X1939" s="41"/>
      <c r="Y1939" s="41"/>
      <c r="Z1939" s="41"/>
      <c r="AA1939" s="41">
        <v>1</v>
      </c>
    </row>
    <row r="1940" spans="1:27" ht="78" x14ac:dyDescent="0.35">
      <c r="A1940" s="11">
        <v>1936</v>
      </c>
      <c r="B1940" s="16" t="s">
        <v>723</v>
      </c>
      <c r="C1940" s="16" t="s">
        <v>732</v>
      </c>
      <c r="D1940" s="11">
        <v>426</v>
      </c>
      <c r="E1940" s="18" t="s">
        <v>733</v>
      </c>
      <c r="F1940" s="45"/>
      <c r="G1940" s="11" t="s">
        <v>734</v>
      </c>
      <c r="H1940" s="15" t="s">
        <v>1979</v>
      </c>
      <c r="I1940" s="11" t="s">
        <v>1919</v>
      </c>
      <c r="J1940" s="11" t="s">
        <v>117</v>
      </c>
      <c r="K1940" s="11"/>
      <c r="L1940" s="11" t="s">
        <v>440</v>
      </c>
      <c r="M1940" s="11" t="s">
        <v>1442</v>
      </c>
      <c r="N1940" s="10">
        <f t="shared" si="65"/>
        <v>5446.5300000000007</v>
      </c>
      <c r="O1940" s="10">
        <v>4629.55</v>
      </c>
      <c r="P1940" s="10">
        <v>816.98</v>
      </c>
      <c r="Q1940" s="10"/>
      <c r="R1940" s="10"/>
      <c r="S1940" s="10"/>
      <c r="T1940" s="10"/>
      <c r="U1940" s="10"/>
      <c r="V1940" s="10"/>
      <c r="W1940" s="10">
        <f t="shared" si="66"/>
        <v>5446.5300000000007</v>
      </c>
      <c r="X1940" s="41"/>
      <c r="Y1940" s="41"/>
      <c r="Z1940" s="41"/>
      <c r="AA1940" s="41">
        <v>1</v>
      </c>
    </row>
    <row r="1941" spans="1:27" ht="52" x14ac:dyDescent="0.35">
      <c r="A1941" s="11">
        <v>1937</v>
      </c>
      <c r="B1941" s="11" t="s">
        <v>723</v>
      </c>
      <c r="C1941" s="11" t="s">
        <v>738</v>
      </c>
      <c r="D1941" s="11">
        <v>441</v>
      </c>
      <c r="E1941" s="15" t="s">
        <v>743</v>
      </c>
      <c r="F1941" s="45"/>
      <c r="G1941" s="11" t="s">
        <v>31</v>
      </c>
      <c r="H1941" s="15" t="s">
        <v>1980</v>
      </c>
      <c r="I1941" s="11" t="s">
        <v>1920</v>
      </c>
      <c r="J1941" s="11" t="s">
        <v>31</v>
      </c>
      <c r="K1941" s="11"/>
      <c r="L1941" s="11" t="s">
        <v>440</v>
      </c>
      <c r="M1941" s="11" t="s">
        <v>1442</v>
      </c>
      <c r="N1941" s="10">
        <f t="shared" si="65"/>
        <v>175397.47</v>
      </c>
      <c r="O1941" s="10">
        <v>149087.85</v>
      </c>
      <c r="P1941" s="10">
        <v>26309.620000000003</v>
      </c>
      <c r="Q1941" s="10"/>
      <c r="R1941" s="10"/>
      <c r="S1941" s="10"/>
      <c r="T1941" s="10"/>
      <c r="U1941" s="10"/>
      <c r="V1941" s="10"/>
      <c r="W1941" s="10">
        <f t="shared" si="66"/>
        <v>175397.47</v>
      </c>
      <c r="X1941" s="41"/>
      <c r="Y1941" s="41"/>
      <c r="Z1941" s="41"/>
      <c r="AA1941" s="41">
        <v>1</v>
      </c>
    </row>
    <row r="1942" spans="1:27" ht="52" x14ac:dyDescent="0.35">
      <c r="A1942" s="11">
        <v>1938</v>
      </c>
      <c r="B1942" s="11" t="s">
        <v>723</v>
      </c>
      <c r="C1942" s="11" t="s">
        <v>738</v>
      </c>
      <c r="D1942" s="11">
        <v>441</v>
      </c>
      <c r="E1942" s="15" t="s">
        <v>743</v>
      </c>
      <c r="F1942" s="45"/>
      <c r="G1942" s="11" t="s">
        <v>31</v>
      </c>
      <c r="H1942" s="15" t="s">
        <v>1981</v>
      </c>
      <c r="I1942" s="11" t="s">
        <v>1921</v>
      </c>
      <c r="J1942" s="11" t="s">
        <v>31</v>
      </c>
      <c r="K1942" s="11"/>
      <c r="L1942" s="11" t="s">
        <v>440</v>
      </c>
      <c r="M1942" s="11" t="s">
        <v>1442</v>
      </c>
      <c r="N1942" s="10">
        <f t="shared" si="65"/>
        <v>48320.909999999996</v>
      </c>
      <c r="O1942" s="10">
        <v>41072.769999999997</v>
      </c>
      <c r="P1942" s="10">
        <v>7248.14</v>
      </c>
      <c r="Q1942" s="10"/>
      <c r="R1942" s="10"/>
      <c r="S1942" s="10"/>
      <c r="T1942" s="10"/>
      <c r="U1942" s="10"/>
      <c r="V1942" s="10"/>
      <c r="W1942" s="10">
        <f t="shared" si="66"/>
        <v>48320.909999999996</v>
      </c>
      <c r="X1942" s="41"/>
      <c r="Y1942" s="41"/>
      <c r="Z1942" s="41"/>
      <c r="AA1942" s="41">
        <v>1</v>
      </c>
    </row>
    <row r="1943" spans="1:27" ht="52" x14ac:dyDescent="0.35">
      <c r="A1943" s="11">
        <v>1939</v>
      </c>
      <c r="B1943" s="16" t="s">
        <v>723</v>
      </c>
      <c r="C1943" s="16" t="s">
        <v>724</v>
      </c>
      <c r="D1943" s="11">
        <v>408</v>
      </c>
      <c r="E1943" s="18" t="s">
        <v>728</v>
      </c>
      <c r="F1943" s="45"/>
      <c r="G1943" s="11" t="s">
        <v>729</v>
      </c>
      <c r="H1943" s="15" t="s">
        <v>1982</v>
      </c>
      <c r="I1943" s="11" t="s">
        <v>1922</v>
      </c>
      <c r="J1943" s="11" t="s">
        <v>72</v>
      </c>
      <c r="K1943" s="11"/>
      <c r="L1943" s="11" t="s">
        <v>440</v>
      </c>
      <c r="M1943" s="11" t="s">
        <v>1442</v>
      </c>
      <c r="N1943" s="10">
        <f t="shared" si="65"/>
        <v>193596.97000000003</v>
      </c>
      <c r="O1943" s="10">
        <v>164557.43000000002</v>
      </c>
      <c r="P1943" s="10">
        <v>29039.54</v>
      </c>
      <c r="Q1943" s="10"/>
      <c r="R1943" s="10"/>
      <c r="S1943" s="10"/>
      <c r="T1943" s="10"/>
      <c r="U1943" s="10"/>
      <c r="V1943" s="10"/>
      <c r="W1943" s="10">
        <f t="shared" si="66"/>
        <v>193596.97000000003</v>
      </c>
      <c r="X1943" s="41"/>
      <c r="Y1943" s="41"/>
      <c r="Z1943" s="41"/>
      <c r="AA1943" s="41">
        <v>1</v>
      </c>
    </row>
    <row r="1944" spans="1:27" ht="78" x14ac:dyDescent="0.35">
      <c r="A1944" s="11">
        <v>1940</v>
      </c>
      <c r="B1944" s="27" t="s">
        <v>618</v>
      </c>
      <c r="C1944" s="11" t="s">
        <v>633</v>
      </c>
      <c r="D1944" s="11">
        <v>118</v>
      </c>
      <c r="E1944" s="28" t="s">
        <v>636</v>
      </c>
      <c r="F1944" s="45"/>
      <c r="G1944" s="11" t="s">
        <v>635</v>
      </c>
      <c r="H1944" s="15" t="s">
        <v>1983</v>
      </c>
      <c r="I1944" s="11" t="s">
        <v>1923</v>
      </c>
      <c r="J1944" s="11" t="s">
        <v>66</v>
      </c>
      <c r="K1944" s="11"/>
      <c r="L1944" s="11" t="s">
        <v>440</v>
      </c>
      <c r="M1944" s="11" t="s">
        <v>1442</v>
      </c>
      <c r="N1944" s="10">
        <f t="shared" si="65"/>
        <v>762131.07</v>
      </c>
      <c r="O1944" s="10">
        <v>647811.40999999992</v>
      </c>
      <c r="P1944" s="10">
        <v>114319.66</v>
      </c>
      <c r="Q1944" s="10"/>
      <c r="R1944" s="10"/>
      <c r="S1944" s="10"/>
      <c r="T1944" s="10"/>
      <c r="U1944" s="10"/>
      <c r="V1944" s="10"/>
      <c r="W1944" s="10">
        <f t="shared" si="66"/>
        <v>762131.07</v>
      </c>
      <c r="X1944" s="41"/>
      <c r="Y1944" s="41"/>
      <c r="Z1944" s="41"/>
      <c r="AA1944" s="41">
        <v>1</v>
      </c>
    </row>
    <row r="1945" spans="1:27" ht="52" x14ac:dyDescent="0.35">
      <c r="A1945" s="11">
        <v>1941</v>
      </c>
      <c r="B1945" s="11" t="s">
        <v>723</v>
      </c>
      <c r="C1945" s="11" t="s">
        <v>732</v>
      </c>
      <c r="D1945" s="11">
        <v>430</v>
      </c>
      <c r="E1945" s="15" t="s">
        <v>1095</v>
      </c>
      <c r="F1945" s="45"/>
      <c r="G1945" s="11" t="s">
        <v>1096</v>
      </c>
      <c r="H1945" s="15" t="s">
        <v>1984</v>
      </c>
      <c r="I1945" s="11" t="s">
        <v>1924</v>
      </c>
      <c r="J1945" s="11" t="s">
        <v>66</v>
      </c>
      <c r="K1945" s="11"/>
      <c r="L1945" s="11" t="s">
        <v>440</v>
      </c>
      <c r="M1945" s="11" t="s">
        <v>1442</v>
      </c>
      <c r="N1945" s="10">
        <f t="shared" si="65"/>
        <v>521948.7</v>
      </c>
      <c r="O1945" s="10">
        <v>443656.4</v>
      </c>
      <c r="P1945" s="10">
        <v>78292.3</v>
      </c>
      <c r="Q1945" s="10"/>
      <c r="R1945" s="10"/>
      <c r="S1945" s="10"/>
      <c r="T1945" s="10"/>
      <c r="U1945" s="10"/>
      <c r="V1945" s="10"/>
      <c r="W1945" s="10">
        <f t="shared" si="66"/>
        <v>521948.7</v>
      </c>
      <c r="X1945" s="41"/>
      <c r="Y1945" s="41"/>
      <c r="Z1945" s="41"/>
      <c r="AA1945" s="41">
        <v>1</v>
      </c>
    </row>
    <row r="1946" spans="1:27" ht="65" x14ac:dyDescent="0.35">
      <c r="A1946" s="11">
        <v>1942</v>
      </c>
      <c r="B1946" s="27" t="s">
        <v>618</v>
      </c>
      <c r="C1946" s="11" t="s">
        <v>633</v>
      </c>
      <c r="D1946" s="11">
        <v>117</v>
      </c>
      <c r="E1946" s="28" t="s">
        <v>634</v>
      </c>
      <c r="F1946" s="45"/>
      <c r="G1946" s="11" t="s">
        <v>635</v>
      </c>
      <c r="H1946" s="15" t="s">
        <v>1985</v>
      </c>
      <c r="I1946" s="11" t="s">
        <v>1925</v>
      </c>
      <c r="J1946" s="11" t="s">
        <v>66</v>
      </c>
      <c r="K1946" s="11"/>
      <c r="L1946" s="11" t="s">
        <v>440</v>
      </c>
      <c r="M1946" s="11" t="s">
        <v>1442</v>
      </c>
      <c r="N1946" s="10">
        <f t="shared" si="65"/>
        <v>386136.36</v>
      </c>
      <c r="O1946" s="10">
        <v>328215.90999999997</v>
      </c>
      <c r="P1946" s="10">
        <v>57920.450000000004</v>
      </c>
      <c r="Q1946" s="10"/>
      <c r="R1946" s="10"/>
      <c r="S1946" s="10"/>
      <c r="T1946" s="10"/>
      <c r="U1946" s="10"/>
      <c r="V1946" s="10"/>
      <c r="W1946" s="10">
        <f t="shared" si="66"/>
        <v>386136.36</v>
      </c>
      <c r="X1946" s="41"/>
      <c r="Y1946" s="41"/>
      <c r="Z1946" s="41"/>
      <c r="AA1946" s="41">
        <v>1</v>
      </c>
    </row>
    <row r="1947" spans="1:27" ht="65" x14ac:dyDescent="0.35">
      <c r="A1947" s="11">
        <v>1943</v>
      </c>
      <c r="B1947" s="27" t="s">
        <v>618</v>
      </c>
      <c r="C1947" s="11" t="s">
        <v>633</v>
      </c>
      <c r="D1947" s="11">
        <v>117</v>
      </c>
      <c r="E1947" s="28" t="s">
        <v>634</v>
      </c>
      <c r="F1947" s="45"/>
      <c r="G1947" s="11" t="s">
        <v>635</v>
      </c>
      <c r="H1947" s="15" t="s">
        <v>1443</v>
      </c>
      <c r="I1947" s="11" t="s">
        <v>1440</v>
      </c>
      <c r="J1947" s="11" t="s">
        <v>66</v>
      </c>
      <c r="K1947" s="11"/>
      <c r="L1947" s="11" t="s">
        <v>440</v>
      </c>
      <c r="M1947" s="11" t="s">
        <v>1442</v>
      </c>
      <c r="N1947" s="10">
        <f t="shared" si="65"/>
        <v>795187.42</v>
      </c>
      <c r="O1947" s="10">
        <v>675909.3</v>
      </c>
      <c r="P1947" s="10">
        <v>119278.12</v>
      </c>
      <c r="Q1947" s="10"/>
      <c r="R1947" s="10"/>
      <c r="S1947" s="10"/>
      <c r="T1947" s="10"/>
      <c r="U1947" s="10"/>
      <c r="V1947" s="10"/>
      <c r="W1947" s="10">
        <f t="shared" si="66"/>
        <v>795187.42</v>
      </c>
      <c r="X1947" s="41"/>
      <c r="Y1947" s="41"/>
      <c r="Z1947" s="41"/>
      <c r="AA1947" s="41"/>
    </row>
    <row r="1948" spans="1:27" ht="52" x14ac:dyDescent="0.35">
      <c r="A1948" s="11">
        <v>1944</v>
      </c>
      <c r="B1948" s="11" t="s">
        <v>618</v>
      </c>
      <c r="C1948" s="11" t="s">
        <v>623</v>
      </c>
      <c r="D1948" s="11">
        <v>87</v>
      </c>
      <c r="E1948" s="15" t="s">
        <v>1097</v>
      </c>
      <c r="F1948" s="45"/>
      <c r="G1948" s="11" t="s">
        <v>1096</v>
      </c>
      <c r="H1948" s="15" t="s">
        <v>1986</v>
      </c>
      <c r="I1948" s="11" t="s">
        <v>1926</v>
      </c>
      <c r="J1948" s="11" t="s">
        <v>66</v>
      </c>
      <c r="K1948" s="11"/>
      <c r="L1948" s="11" t="s">
        <v>440</v>
      </c>
      <c r="M1948" s="11" t="s">
        <v>1442</v>
      </c>
      <c r="N1948" s="10">
        <f t="shared" si="65"/>
        <v>107737.94</v>
      </c>
      <c r="O1948" s="10">
        <v>91577.25</v>
      </c>
      <c r="P1948" s="10">
        <v>16160.689999999999</v>
      </c>
      <c r="Q1948" s="10"/>
      <c r="R1948" s="10"/>
      <c r="S1948" s="10"/>
      <c r="T1948" s="10"/>
      <c r="U1948" s="10"/>
      <c r="V1948" s="10"/>
      <c r="W1948" s="10">
        <f t="shared" si="66"/>
        <v>107737.94</v>
      </c>
      <c r="X1948" s="41"/>
      <c r="Y1948" s="41"/>
      <c r="Z1948" s="41"/>
      <c r="AA1948" s="41">
        <v>1</v>
      </c>
    </row>
    <row r="1949" spans="1:27" ht="78" x14ac:dyDescent="0.35">
      <c r="A1949" s="11">
        <v>1945</v>
      </c>
      <c r="B1949" s="11" t="s">
        <v>618</v>
      </c>
      <c r="C1949" s="11" t="s">
        <v>630</v>
      </c>
      <c r="D1949" s="11">
        <v>101</v>
      </c>
      <c r="E1949" s="15" t="s">
        <v>631</v>
      </c>
      <c r="F1949" s="45"/>
      <c r="G1949" s="11" t="s">
        <v>632</v>
      </c>
      <c r="H1949" s="15" t="s">
        <v>1987</v>
      </c>
      <c r="I1949" s="11" t="s">
        <v>1927</v>
      </c>
      <c r="J1949" s="11" t="s">
        <v>66</v>
      </c>
      <c r="K1949" s="11"/>
      <c r="L1949" s="11" t="s">
        <v>440</v>
      </c>
      <c r="M1949" s="11" t="s">
        <v>1442</v>
      </c>
      <c r="N1949" s="10">
        <f t="shared" si="65"/>
        <v>410452.95</v>
      </c>
      <c r="O1949" s="10">
        <v>348885.01</v>
      </c>
      <c r="P1949" s="10">
        <v>61567.939999999995</v>
      </c>
      <c r="Q1949" s="10"/>
      <c r="R1949" s="10"/>
      <c r="S1949" s="10"/>
      <c r="T1949" s="10"/>
      <c r="U1949" s="10"/>
      <c r="V1949" s="10"/>
      <c r="W1949" s="10">
        <f t="shared" si="66"/>
        <v>410452.95</v>
      </c>
      <c r="X1949" s="41"/>
      <c r="Y1949" s="41"/>
      <c r="Z1949" s="41"/>
      <c r="AA1949" s="41">
        <v>1</v>
      </c>
    </row>
    <row r="1950" spans="1:27" ht="52" x14ac:dyDescent="0.35">
      <c r="A1950" s="11">
        <v>1946</v>
      </c>
      <c r="B1950" s="11" t="s">
        <v>618</v>
      </c>
      <c r="C1950" s="11" t="s">
        <v>630</v>
      </c>
      <c r="D1950" s="11">
        <v>103</v>
      </c>
      <c r="E1950" s="15" t="s">
        <v>1087</v>
      </c>
      <c r="F1950" s="45"/>
      <c r="G1950" s="11" t="s">
        <v>1088</v>
      </c>
      <c r="H1950" s="15" t="s">
        <v>1988</v>
      </c>
      <c r="I1950" s="11" t="s">
        <v>1928</v>
      </c>
      <c r="J1950" s="11" t="s">
        <v>407</v>
      </c>
      <c r="K1950" s="11"/>
      <c r="L1950" s="11" t="s">
        <v>440</v>
      </c>
      <c r="M1950" s="11" t="s">
        <v>1442</v>
      </c>
      <c r="N1950" s="10">
        <f t="shared" si="65"/>
        <v>682126.15999999992</v>
      </c>
      <c r="O1950" s="10">
        <v>682126.15999999992</v>
      </c>
      <c r="P1950" s="10"/>
      <c r="Q1950" s="10"/>
      <c r="R1950" s="10"/>
      <c r="S1950" s="10"/>
      <c r="T1950" s="10"/>
      <c r="U1950" s="10"/>
      <c r="V1950" s="10"/>
      <c r="W1950" s="10">
        <f t="shared" si="66"/>
        <v>682126.15999999992</v>
      </c>
      <c r="X1950" s="41"/>
      <c r="Y1950" s="41"/>
      <c r="Z1950" s="41"/>
      <c r="AA1950" s="41">
        <v>1</v>
      </c>
    </row>
    <row r="1951" spans="1:27" ht="91" x14ac:dyDescent="0.35">
      <c r="A1951" s="11">
        <v>1947</v>
      </c>
      <c r="B1951" s="27" t="s">
        <v>618</v>
      </c>
      <c r="C1951" s="27" t="s">
        <v>623</v>
      </c>
      <c r="D1951" s="11">
        <v>89</v>
      </c>
      <c r="E1951" s="15" t="s">
        <v>626</v>
      </c>
      <c r="F1951" s="45"/>
      <c r="G1951" s="11" t="s">
        <v>629</v>
      </c>
      <c r="H1951" s="15" t="s">
        <v>1989</v>
      </c>
      <c r="I1951" s="11" t="s">
        <v>1929</v>
      </c>
      <c r="J1951" s="11" t="s">
        <v>117</v>
      </c>
      <c r="K1951" s="11"/>
      <c r="L1951" s="11" t="s">
        <v>440</v>
      </c>
      <c r="M1951" s="11" t="s">
        <v>1442</v>
      </c>
      <c r="N1951" s="10">
        <f t="shared" si="65"/>
        <v>1492328.93</v>
      </c>
      <c r="O1951" s="10">
        <v>1268479.5899999999</v>
      </c>
      <c r="P1951" s="10">
        <v>223849.34</v>
      </c>
      <c r="Q1951" s="10"/>
      <c r="R1951" s="10"/>
      <c r="S1951" s="10"/>
      <c r="T1951" s="10"/>
      <c r="U1951" s="10"/>
      <c r="V1951" s="10"/>
      <c r="W1951" s="10">
        <f t="shared" si="66"/>
        <v>1492328.93</v>
      </c>
      <c r="X1951" s="41"/>
      <c r="Y1951" s="41"/>
      <c r="Z1951" s="41"/>
      <c r="AA1951" s="41">
        <v>1</v>
      </c>
    </row>
    <row r="1952" spans="1:27" ht="91" x14ac:dyDescent="0.35">
      <c r="A1952" s="11">
        <v>1948</v>
      </c>
      <c r="B1952" s="16" t="s">
        <v>672</v>
      </c>
      <c r="C1952" s="16" t="s">
        <v>695</v>
      </c>
      <c r="D1952" s="11">
        <v>316</v>
      </c>
      <c r="E1952" s="18" t="s">
        <v>698</v>
      </c>
      <c r="F1952" s="45"/>
      <c r="G1952" s="11" t="s">
        <v>699</v>
      </c>
      <c r="H1952" s="15" t="s">
        <v>1990</v>
      </c>
      <c r="I1952" s="11" t="s">
        <v>1930</v>
      </c>
      <c r="J1952" s="11" t="s">
        <v>117</v>
      </c>
      <c r="K1952" s="11"/>
      <c r="L1952" s="11" t="s">
        <v>440</v>
      </c>
      <c r="M1952" s="11" t="s">
        <v>1442</v>
      </c>
      <c r="N1952" s="10">
        <f t="shared" si="65"/>
        <v>78660.010000000009</v>
      </c>
      <c r="O1952" s="10">
        <v>66861.010000000009</v>
      </c>
      <c r="P1952" s="10">
        <v>11799</v>
      </c>
      <c r="Q1952" s="10"/>
      <c r="R1952" s="10"/>
      <c r="S1952" s="10"/>
      <c r="T1952" s="10"/>
      <c r="U1952" s="10"/>
      <c r="V1952" s="10"/>
      <c r="W1952" s="10">
        <f t="shared" si="66"/>
        <v>78660.010000000009</v>
      </c>
      <c r="X1952" s="41"/>
      <c r="Y1952" s="41"/>
      <c r="Z1952" s="41"/>
      <c r="AA1952" s="41">
        <v>1</v>
      </c>
    </row>
    <row r="1953" spans="1:27" ht="104" x14ac:dyDescent="0.35">
      <c r="A1953" s="11">
        <v>1949</v>
      </c>
      <c r="B1953" s="11" t="s">
        <v>618</v>
      </c>
      <c r="C1953" s="11" t="s">
        <v>630</v>
      </c>
      <c r="D1953" s="11">
        <v>102</v>
      </c>
      <c r="E1953" s="15" t="s">
        <v>1090</v>
      </c>
      <c r="F1953" s="45"/>
      <c r="G1953" s="11" t="s">
        <v>1089</v>
      </c>
      <c r="H1953" s="15" t="s">
        <v>1991</v>
      </c>
      <c r="I1953" s="11" t="s">
        <v>1931</v>
      </c>
      <c r="J1953" s="11" t="s">
        <v>117</v>
      </c>
      <c r="K1953" s="11"/>
      <c r="L1953" s="11" t="s">
        <v>440</v>
      </c>
      <c r="M1953" s="11" t="s">
        <v>1442</v>
      </c>
      <c r="N1953" s="10">
        <f t="shared" si="65"/>
        <v>45706.76</v>
      </c>
      <c r="O1953" s="10">
        <v>38850.75</v>
      </c>
      <c r="P1953" s="10">
        <v>6856.01</v>
      </c>
      <c r="Q1953" s="10"/>
      <c r="R1953" s="10"/>
      <c r="S1953" s="10"/>
      <c r="T1953" s="10"/>
      <c r="U1953" s="10"/>
      <c r="V1953" s="10"/>
      <c r="W1953" s="10">
        <f t="shared" si="66"/>
        <v>45706.76</v>
      </c>
      <c r="X1953" s="41"/>
      <c r="Y1953" s="41"/>
      <c r="Z1953" s="41"/>
      <c r="AA1953" s="41">
        <v>1</v>
      </c>
    </row>
    <row r="1954" spans="1:27" ht="65" x14ac:dyDescent="0.35">
      <c r="A1954" s="11">
        <v>1950</v>
      </c>
      <c r="B1954" s="27" t="s">
        <v>618</v>
      </c>
      <c r="C1954" s="11" t="s">
        <v>633</v>
      </c>
      <c r="D1954" s="11">
        <v>117</v>
      </c>
      <c r="E1954" s="28" t="s">
        <v>634</v>
      </c>
      <c r="F1954" s="45"/>
      <c r="G1954" s="11" t="s">
        <v>635</v>
      </c>
      <c r="H1954" s="15" t="s">
        <v>1992</v>
      </c>
      <c r="I1954" s="11" t="s">
        <v>1932</v>
      </c>
      <c r="J1954" s="11" t="s">
        <v>66</v>
      </c>
      <c r="K1954" s="11"/>
      <c r="L1954" s="11" t="s">
        <v>440</v>
      </c>
      <c r="M1954" s="11" t="s">
        <v>1442</v>
      </c>
      <c r="N1954" s="10">
        <f t="shared" si="65"/>
        <v>144740.91999999998</v>
      </c>
      <c r="O1954" s="10">
        <v>123029.78</v>
      </c>
      <c r="P1954" s="10">
        <v>21711.14</v>
      </c>
      <c r="Q1954" s="10"/>
      <c r="R1954" s="10"/>
      <c r="S1954" s="10"/>
      <c r="T1954" s="10"/>
      <c r="U1954" s="10"/>
      <c r="V1954" s="10"/>
      <c r="W1954" s="10">
        <f t="shared" si="66"/>
        <v>144740.91999999998</v>
      </c>
      <c r="X1954" s="41"/>
      <c r="Y1954" s="41"/>
      <c r="Z1954" s="41"/>
      <c r="AA1954" s="41">
        <v>1</v>
      </c>
    </row>
    <row r="1955" spans="1:27" ht="91" x14ac:dyDescent="0.35">
      <c r="A1955" s="11">
        <v>1951</v>
      </c>
      <c r="B1955" s="16" t="s">
        <v>672</v>
      </c>
      <c r="C1955" s="16" t="s">
        <v>702</v>
      </c>
      <c r="D1955" s="11">
        <v>332</v>
      </c>
      <c r="E1955" s="18" t="s">
        <v>703</v>
      </c>
      <c r="F1955" s="45"/>
      <c r="G1955" s="11" t="s">
        <v>407</v>
      </c>
      <c r="H1955" s="15" t="s">
        <v>1993</v>
      </c>
      <c r="I1955" s="11" t="s">
        <v>1933</v>
      </c>
      <c r="J1955" s="11" t="s">
        <v>407</v>
      </c>
      <c r="K1955" s="11"/>
      <c r="L1955" s="11" t="s">
        <v>440</v>
      </c>
      <c r="M1955" s="11" t="s">
        <v>1441</v>
      </c>
      <c r="N1955" s="10">
        <f t="shared" si="65"/>
        <v>441766.49</v>
      </c>
      <c r="O1955" s="10">
        <v>441766.49</v>
      </c>
      <c r="P1955" s="10"/>
      <c r="Q1955" s="10"/>
      <c r="R1955" s="10"/>
      <c r="S1955" s="10"/>
      <c r="T1955" s="10"/>
      <c r="U1955" s="10"/>
      <c r="V1955" s="10"/>
      <c r="W1955" s="10">
        <f t="shared" si="66"/>
        <v>441766.49</v>
      </c>
      <c r="X1955" s="41"/>
      <c r="Y1955" s="41"/>
      <c r="Z1955" s="41"/>
      <c r="AA1955" s="41">
        <v>1</v>
      </c>
    </row>
    <row r="1956" spans="1:27" ht="78" x14ac:dyDescent="0.35">
      <c r="A1956" s="11">
        <v>1952</v>
      </c>
      <c r="B1956" s="16" t="s">
        <v>672</v>
      </c>
      <c r="C1956" s="16" t="s">
        <v>702</v>
      </c>
      <c r="D1956" s="11">
        <v>334</v>
      </c>
      <c r="E1956" s="18" t="s">
        <v>705</v>
      </c>
      <c r="F1956" s="45"/>
      <c r="G1956" s="11" t="s">
        <v>407</v>
      </c>
      <c r="H1956" s="15" t="s">
        <v>1994</v>
      </c>
      <c r="I1956" s="11" t="s">
        <v>1934</v>
      </c>
      <c r="J1956" s="11" t="s">
        <v>407</v>
      </c>
      <c r="K1956" s="11"/>
      <c r="L1956" s="11" t="s">
        <v>440</v>
      </c>
      <c r="M1956" s="11" t="s">
        <v>1441</v>
      </c>
      <c r="N1956" s="10">
        <f t="shared" si="65"/>
        <v>67932.2</v>
      </c>
      <c r="O1956" s="10">
        <v>57742.369999999995</v>
      </c>
      <c r="P1956" s="10">
        <v>10189.83</v>
      </c>
      <c r="Q1956" s="10"/>
      <c r="R1956" s="10"/>
      <c r="S1956" s="10"/>
      <c r="T1956" s="10"/>
      <c r="U1956" s="10"/>
      <c r="V1956" s="10"/>
      <c r="W1956" s="10">
        <f t="shared" si="66"/>
        <v>67932.2</v>
      </c>
      <c r="X1956" s="41"/>
      <c r="Y1956" s="41"/>
      <c r="Z1956" s="41"/>
      <c r="AA1956" s="41">
        <v>1</v>
      </c>
    </row>
    <row r="1957" spans="1:27" x14ac:dyDescent="0.35">
      <c r="A1957" s="11">
        <v>1953</v>
      </c>
      <c r="B1957" s="44"/>
      <c r="C1957" s="44"/>
      <c r="D1957" s="11">
        <v>336</v>
      </c>
      <c r="E1957" s="45"/>
      <c r="F1957" s="45"/>
      <c r="G1957" s="11"/>
      <c r="H1957" s="15" t="s">
        <v>1995</v>
      </c>
      <c r="I1957" s="11" t="s">
        <v>1935</v>
      </c>
      <c r="J1957" s="11" t="s">
        <v>407</v>
      </c>
      <c r="K1957" s="11"/>
      <c r="L1957" s="11" t="s">
        <v>440</v>
      </c>
      <c r="M1957" s="11" t="s">
        <v>1441</v>
      </c>
      <c r="N1957" s="10">
        <f t="shared" si="65"/>
        <v>3579039.1099999994</v>
      </c>
      <c r="O1957" s="10">
        <v>3147741.9899999993</v>
      </c>
      <c r="P1957" s="10"/>
      <c r="Q1957" s="10">
        <v>431297.12</v>
      </c>
      <c r="R1957" s="10"/>
      <c r="S1957" s="10"/>
      <c r="T1957" s="10"/>
      <c r="U1957" s="10"/>
      <c r="V1957" s="10"/>
      <c r="W1957" s="10">
        <f t="shared" si="66"/>
        <v>3579039.1099999994</v>
      </c>
      <c r="X1957" s="41"/>
      <c r="Y1957" s="41"/>
      <c r="Z1957" s="41"/>
      <c r="AA1957" s="41">
        <v>1</v>
      </c>
    </row>
    <row r="1958" spans="1:27" ht="78" x14ac:dyDescent="0.35">
      <c r="A1958" s="11">
        <v>1954</v>
      </c>
      <c r="B1958" s="16" t="s">
        <v>708</v>
      </c>
      <c r="C1958" s="16" t="s">
        <v>709</v>
      </c>
      <c r="D1958" s="11">
        <v>369</v>
      </c>
      <c r="E1958" s="18" t="s">
        <v>712</v>
      </c>
      <c r="F1958" s="45"/>
      <c r="G1958" s="11" t="s">
        <v>713</v>
      </c>
      <c r="H1958" s="15" t="s">
        <v>1996</v>
      </c>
      <c r="I1958" s="11" t="s">
        <v>1936</v>
      </c>
      <c r="J1958" s="11" t="s">
        <v>72</v>
      </c>
      <c r="K1958" s="11"/>
      <c r="L1958" s="11" t="s">
        <v>440</v>
      </c>
      <c r="M1958" s="11" t="s">
        <v>1441</v>
      </c>
      <c r="N1958" s="10">
        <f t="shared" si="65"/>
        <v>1695251.12</v>
      </c>
      <c r="O1958" s="10">
        <v>1440963.4500000002</v>
      </c>
      <c r="P1958" s="10">
        <v>254287.66999999998</v>
      </c>
      <c r="Q1958" s="10"/>
      <c r="R1958" s="10"/>
      <c r="S1958" s="10"/>
      <c r="T1958" s="10"/>
      <c r="U1958" s="10"/>
      <c r="V1958" s="10"/>
      <c r="W1958" s="10">
        <f t="shared" si="66"/>
        <v>1695251.12</v>
      </c>
      <c r="X1958" s="41"/>
      <c r="Y1958" s="41"/>
      <c r="Z1958" s="41"/>
      <c r="AA1958" s="41">
        <v>1</v>
      </c>
    </row>
    <row r="1959" spans="1:27" ht="78" x14ac:dyDescent="0.35">
      <c r="A1959" s="11">
        <v>1955</v>
      </c>
      <c r="B1959" s="16" t="s">
        <v>708</v>
      </c>
      <c r="C1959" s="16" t="s">
        <v>709</v>
      </c>
      <c r="D1959" s="11">
        <v>369</v>
      </c>
      <c r="E1959" s="18" t="s">
        <v>712</v>
      </c>
      <c r="F1959" s="45"/>
      <c r="G1959" s="11" t="s">
        <v>713</v>
      </c>
      <c r="H1959" s="15" t="s">
        <v>1997</v>
      </c>
      <c r="I1959" s="11" t="s">
        <v>1937</v>
      </c>
      <c r="J1959" s="11" t="s">
        <v>72</v>
      </c>
      <c r="K1959" s="11"/>
      <c r="L1959" s="11" t="s">
        <v>440</v>
      </c>
      <c r="M1959" s="11" t="s">
        <v>1441</v>
      </c>
      <c r="N1959" s="10">
        <f t="shared" si="65"/>
        <v>4999976.8000000007</v>
      </c>
      <c r="O1959" s="10">
        <v>4249980.28</v>
      </c>
      <c r="P1959" s="10">
        <v>749996.52</v>
      </c>
      <c r="Q1959" s="10"/>
      <c r="R1959" s="10"/>
      <c r="S1959" s="10"/>
      <c r="T1959" s="10"/>
      <c r="U1959" s="10"/>
      <c r="V1959" s="10"/>
      <c r="W1959" s="10">
        <f t="shared" si="66"/>
        <v>4999976.8000000007</v>
      </c>
      <c r="X1959" s="41"/>
      <c r="Y1959" s="41"/>
      <c r="Z1959" s="41"/>
      <c r="AA1959" s="41">
        <v>1</v>
      </c>
    </row>
    <row r="1960" spans="1:27" ht="91" x14ac:dyDescent="0.35">
      <c r="A1960" s="11">
        <v>1956</v>
      </c>
      <c r="B1960" s="16" t="s">
        <v>672</v>
      </c>
      <c r="C1960" s="16" t="s">
        <v>702</v>
      </c>
      <c r="D1960" s="11">
        <v>332</v>
      </c>
      <c r="E1960" s="18" t="s">
        <v>703</v>
      </c>
      <c r="F1960" s="45"/>
      <c r="G1960" s="11" t="s">
        <v>407</v>
      </c>
      <c r="H1960" s="15" t="s">
        <v>1998</v>
      </c>
      <c r="I1960" s="11" t="s">
        <v>1938</v>
      </c>
      <c r="J1960" s="11" t="s">
        <v>407</v>
      </c>
      <c r="K1960" s="11"/>
      <c r="L1960" s="11" t="s">
        <v>440</v>
      </c>
      <c r="M1960" s="11" t="s">
        <v>1941</v>
      </c>
      <c r="N1960" s="10">
        <f t="shared" si="65"/>
        <v>5242079.37</v>
      </c>
      <c r="O1960" s="10">
        <v>4822663.9000000004</v>
      </c>
      <c r="P1960" s="10"/>
      <c r="Q1960" s="10">
        <v>419415.47</v>
      </c>
      <c r="R1960" s="10"/>
      <c r="S1960" s="10"/>
      <c r="T1960" s="10"/>
      <c r="U1960" s="10"/>
      <c r="V1960" s="10"/>
      <c r="W1960" s="10">
        <f t="shared" si="66"/>
        <v>5242079.37</v>
      </c>
      <c r="X1960" s="41"/>
      <c r="Y1960" s="41"/>
      <c r="Z1960" s="41"/>
      <c r="AA1960" s="41"/>
    </row>
    <row r="1961" spans="1:27" ht="91" x14ac:dyDescent="0.35">
      <c r="A1961" s="11">
        <v>1957</v>
      </c>
      <c r="B1961" s="16" t="s">
        <v>652</v>
      </c>
      <c r="C1961" s="16" t="s">
        <v>667</v>
      </c>
      <c r="D1961" s="11">
        <v>239</v>
      </c>
      <c r="E1961" s="32" t="s">
        <v>679</v>
      </c>
      <c r="F1961" s="45"/>
      <c r="G1961" s="11" t="s">
        <v>680</v>
      </c>
      <c r="H1961" s="15" t="s">
        <v>1446</v>
      </c>
      <c r="I1961" s="11" t="s">
        <v>1939</v>
      </c>
      <c r="J1961" s="11" t="s">
        <v>59</v>
      </c>
      <c r="K1961" s="11"/>
      <c r="L1961" s="11" t="s">
        <v>440</v>
      </c>
      <c r="M1961" s="11" t="s">
        <v>1441</v>
      </c>
      <c r="N1961" s="10">
        <f t="shared" si="65"/>
        <v>35848546.619999997</v>
      </c>
      <c r="O1961" s="10">
        <v>30471264.609999999</v>
      </c>
      <c r="P1961" s="10">
        <v>5377282.0099999998</v>
      </c>
      <c r="Q1961" s="10"/>
      <c r="R1961" s="10"/>
      <c r="S1961" s="10"/>
      <c r="T1961" s="10"/>
      <c r="U1961" s="10"/>
      <c r="V1961" s="10"/>
      <c r="W1961" s="10">
        <f t="shared" si="66"/>
        <v>35848546.619999997</v>
      </c>
      <c r="X1961" s="41"/>
      <c r="Y1961" s="41"/>
      <c r="Z1961" s="41"/>
      <c r="AA1961" s="41">
        <v>1</v>
      </c>
    </row>
    <row r="1962" spans="1:27" ht="117" x14ac:dyDescent="0.35">
      <c r="A1962" s="11">
        <v>1958</v>
      </c>
      <c r="B1962" s="16" t="s">
        <v>672</v>
      </c>
      <c r="C1962" s="16" t="s">
        <v>695</v>
      </c>
      <c r="D1962" s="11">
        <v>312</v>
      </c>
      <c r="E1962" s="18" t="s">
        <v>1857</v>
      </c>
      <c r="F1962" s="45"/>
      <c r="G1962" s="11" t="s">
        <v>179</v>
      </c>
      <c r="H1962" s="15" t="s">
        <v>2014</v>
      </c>
      <c r="I1962" s="11" t="s">
        <v>1999</v>
      </c>
      <c r="J1962" s="11" t="s">
        <v>179</v>
      </c>
      <c r="K1962" s="11"/>
      <c r="L1962" s="11" t="s">
        <v>440</v>
      </c>
      <c r="M1962" s="11" t="s">
        <v>1104</v>
      </c>
      <c r="N1962" s="10">
        <f t="shared" si="65"/>
        <v>2496323.2000000002</v>
      </c>
      <c r="O1962" s="10"/>
      <c r="P1962" s="10"/>
      <c r="Q1962" s="10"/>
      <c r="R1962" s="10">
        <v>2496323.2000000002</v>
      </c>
      <c r="S1962" s="10"/>
      <c r="T1962" s="10"/>
      <c r="U1962" s="10"/>
      <c r="V1962" s="10"/>
      <c r="W1962" s="10">
        <f t="shared" si="66"/>
        <v>2496323.2000000002</v>
      </c>
      <c r="X1962" s="41"/>
      <c r="Y1962" s="41"/>
      <c r="Z1962" s="41"/>
      <c r="AA1962" s="41">
        <v>1</v>
      </c>
    </row>
    <row r="1963" spans="1:27" ht="117" x14ac:dyDescent="0.35">
      <c r="A1963" s="11">
        <v>1959</v>
      </c>
      <c r="B1963" s="16" t="s">
        <v>672</v>
      </c>
      <c r="C1963" s="16" t="s">
        <v>695</v>
      </c>
      <c r="D1963" s="11">
        <v>312</v>
      </c>
      <c r="E1963" s="18" t="s">
        <v>1857</v>
      </c>
      <c r="F1963" s="45"/>
      <c r="G1963" s="11" t="s">
        <v>179</v>
      </c>
      <c r="H1963" s="15" t="s">
        <v>2015</v>
      </c>
      <c r="I1963" s="11" t="s">
        <v>2000</v>
      </c>
      <c r="J1963" s="11" t="s">
        <v>179</v>
      </c>
      <c r="K1963" s="11"/>
      <c r="L1963" s="11" t="s">
        <v>440</v>
      </c>
      <c r="M1963" s="11" t="s">
        <v>1104</v>
      </c>
      <c r="N1963" s="10">
        <f t="shared" ref="N1963:N2018" si="67">SUM(O1963:S1963)</f>
        <v>200083.23999999996</v>
      </c>
      <c r="O1963" s="10"/>
      <c r="P1963" s="10"/>
      <c r="Q1963" s="10"/>
      <c r="R1963" s="10">
        <v>6048.36</v>
      </c>
      <c r="S1963" s="10">
        <v>194034.87999999998</v>
      </c>
      <c r="T1963" s="10"/>
      <c r="U1963" s="10"/>
      <c r="V1963" s="10"/>
      <c r="W1963" s="10">
        <f t="shared" ref="W1963:W2026" si="68">N1963</f>
        <v>200083.23999999996</v>
      </c>
      <c r="X1963" s="41"/>
      <c r="Y1963" s="41"/>
      <c r="Z1963" s="41"/>
      <c r="AA1963" s="41">
        <v>1</v>
      </c>
    </row>
    <row r="1964" spans="1:27" ht="117" x14ac:dyDescent="0.35">
      <c r="A1964" s="11">
        <v>1960</v>
      </c>
      <c r="B1964" s="16" t="s">
        <v>672</v>
      </c>
      <c r="C1964" s="16" t="s">
        <v>695</v>
      </c>
      <c r="D1964" s="11">
        <v>312</v>
      </c>
      <c r="E1964" s="18" t="s">
        <v>1857</v>
      </c>
      <c r="F1964" s="45"/>
      <c r="G1964" s="11" t="s">
        <v>179</v>
      </c>
      <c r="H1964" s="15" t="s">
        <v>2016</v>
      </c>
      <c r="I1964" s="11" t="s">
        <v>1396</v>
      </c>
      <c r="J1964" s="11" t="s">
        <v>179</v>
      </c>
      <c r="K1964" s="11"/>
      <c r="L1964" s="11" t="s">
        <v>440</v>
      </c>
      <c r="M1964" s="11" t="s">
        <v>1104</v>
      </c>
      <c r="N1964" s="10">
        <f t="shared" si="67"/>
        <v>453840.91</v>
      </c>
      <c r="O1964" s="10"/>
      <c r="P1964" s="10"/>
      <c r="Q1964" s="10">
        <v>117014.56</v>
      </c>
      <c r="R1964" s="10"/>
      <c r="S1964" s="10">
        <v>336826.35</v>
      </c>
      <c r="T1964" s="10"/>
      <c r="U1964" s="10"/>
      <c r="V1964" s="10"/>
      <c r="W1964" s="10">
        <f t="shared" si="68"/>
        <v>453840.91</v>
      </c>
      <c r="X1964" s="41"/>
      <c r="Y1964" s="41"/>
      <c r="Z1964" s="41"/>
      <c r="AA1964" s="41"/>
    </row>
    <row r="1965" spans="1:27" ht="52" x14ac:dyDescent="0.35">
      <c r="A1965" s="11">
        <v>1961</v>
      </c>
      <c r="B1965" s="11" t="s">
        <v>672</v>
      </c>
      <c r="C1965" s="11" t="s">
        <v>702</v>
      </c>
      <c r="D1965" s="11">
        <v>336</v>
      </c>
      <c r="E1965" s="15" t="s">
        <v>704</v>
      </c>
      <c r="F1965" s="45"/>
      <c r="G1965" s="11" t="s">
        <v>407</v>
      </c>
      <c r="H1965" s="15" t="s">
        <v>2017</v>
      </c>
      <c r="I1965" s="11" t="s">
        <v>2001</v>
      </c>
      <c r="J1965" s="11" t="s">
        <v>407</v>
      </c>
      <c r="K1965" s="11"/>
      <c r="L1965" s="11" t="s">
        <v>440</v>
      </c>
      <c r="M1965" s="11" t="s">
        <v>1104</v>
      </c>
      <c r="N1965" s="10">
        <f t="shared" si="67"/>
        <v>692923.02</v>
      </c>
      <c r="O1965" s="10"/>
      <c r="P1965" s="10"/>
      <c r="Q1965" s="10">
        <v>692923.02</v>
      </c>
      <c r="R1965" s="10"/>
      <c r="S1965" s="10"/>
      <c r="T1965" s="10"/>
      <c r="U1965" s="10"/>
      <c r="V1965" s="10"/>
      <c r="W1965" s="10">
        <f t="shared" si="68"/>
        <v>692923.02</v>
      </c>
      <c r="X1965" s="41"/>
      <c r="Y1965" s="41"/>
      <c r="Z1965" s="41"/>
      <c r="AA1965" s="41">
        <v>1</v>
      </c>
    </row>
    <row r="1966" spans="1:27" ht="52" x14ac:dyDescent="0.35">
      <c r="A1966" s="11">
        <v>1962</v>
      </c>
      <c r="B1966" s="11" t="s">
        <v>672</v>
      </c>
      <c r="C1966" s="11" t="s">
        <v>702</v>
      </c>
      <c r="D1966" s="11">
        <v>336</v>
      </c>
      <c r="E1966" s="15" t="s">
        <v>704</v>
      </c>
      <c r="F1966" s="45"/>
      <c r="G1966" s="11" t="s">
        <v>407</v>
      </c>
      <c r="H1966" s="15" t="s">
        <v>2018</v>
      </c>
      <c r="I1966" s="11" t="s">
        <v>2002</v>
      </c>
      <c r="J1966" s="11" t="s">
        <v>59</v>
      </c>
      <c r="K1966" s="11"/>
      <c r="L1966" s="11" t="s">
        <v>440</v>
      </c>
      <c r="M1966" s="11" t="s">
        <v>1104</v>
      </c>
      <c r="N1966" s="10">
        <f t="shared" si="67"/>
        <v>60391.259999999995</v>
      </c>
      <c r="O1966" s="10"/>
      <c r="P1966" s="10">
        <v>60391.259999999995</v>
      </c>
      <c r="Q1966" s="10"/>
      <c r="R1966" s="10"/>
      <c r="S1966" s="10"/>
      <c r="T1966" s="10"/>
      <c r="U1966" s="10"/>
      <c r="V1966" s="10"/>
      <c r="W1966" s="10">
        <f t="shared" si="68"/>
        <v>60391.259999999995</v>
      </c>
      <c r="X1966" s="41"/>
      <c r="Y1966" s="41"/>
      <c r="Z1966" s="41"/>
      <c r="AA1966" s="41">
        <v>1</v>
      </c>
    </row>
    <row r="1967" spans="1:27" ht="104" x14ac:dyDescent="0.35">
      <c r="A1967" s="11">
        <v>1963</v>
      </c>
      <c r="B1967" s="11" t="s">
        <v>672</v>
      </c>
      <c r="C1967" s="11" t="s">
        <v>673</v>
      </c>
      <c r="D1967" s="11">
        <v>282</v>
      </c>
      <c r="E1967" s="15" t="s">
        <v>684</v>
      </c>
      <c r="F1967" s="45"/>
      <c r="G1967" s="11" t="s">
        <v>685</v>
      </c>
      <c r="H1967" s="15" t="s">
        <v>2019</v>
      </c>
      <c r="I1967" s="11" t="s">
        <v>2003</v>
      </c>
      <c r="J1967" s="11" t="s">
        <v>128</v>
      </c>
      <c r="K1967" s="11"/>
      <c r="L1967" s="11" t="s">
        <v>440</v>
      </c>
      <c r="M1967" s="11" t="s">
        <v>1104</v>
      </c>
      <c r="N1967" s="10">
        <f t="shared" si="67"/>
        <v>640708.89</v>
      </c>
      <c r="O1967" s="10"/>
      <c r="P1967" s="10">
        <v>640708.89</v>
      </c>
      <c r="Q1967" s="10"/>
      <c r="R1967" s="10"/>
      <c r="S1967" s="10"/>
      <c r="T1967" s="10"/>
      <c r="U1967" s="10"/>
      <c r="V1967" s="10"/>
      <c r="W1967" s="10">
        <f t="shared" si="68"/>
        <v>640708.89</v>
      </c>
      <c r="X1967" s="41"/>
      <c r="Y1967" s="41"/>
      <c r="Z1967" s="41"/>
      <c r="AA1967" s="41">
        <v>1</v>
      </c>
    </row>
    <row r="1968" spans="1:27" ht="78" x14ac:dyDescent="0.35">
      <c r="A1968" s="11">
        <v>1964</v>
      </c>
      <c r="B1968" s="16" t="s">
        <v>672</v>
      </c>
      <c r="C1968" s="16" t="s">
        <v>695</v>
      </c>
      <c r="D1968" s="11">
        <v>317</v>
      </c>
      <c r="E1968" s="32" t="s">
        <v>700</v>
      </c>
      <c r="F1968" s="45"/>
      <c r="G1968" s="11" t="s">
        <v>701</v>
      </c>
      <c r="H1968" s="15" t="s">
        <v>2020</v>
      </c>
      <c r="I1968" s="11" t="s">
        <v>2004</v>
      </c>
      <c r="J1968" s="11" t="s">
        <v>407</v>
      </c>
      <c r="K1968" s="11"/>
      <c r="L1968" s="11" t="s">
        <v>440</v>
      </c>
      <c r="M1968" s="11" t="s">
        <v>1104</v>
      </c>
      <c r="N1968" s="10">
        <f t="shared" si="67"/>
        <v>232564.87</v>
      </c>
      <c r="O1968" s="10"/>
      <c r="P1968" s="10">
        <v>232564.87</v>
      </c>
      <c r="Q1968" s="10"/>
      <c r="R1968" s="10"/>
      <c r="S1968" s="10"/>
      <c r="T1968" s="10"/>
      <c r="U1968" s="10"/>
      <c r="V1968" s="10"/>
      <c r="W1968" s="10">
        <f t="shared" si="68"/>
        <v>232564.87</v>
      </c>
      <c r="X1968" s="41"/>
      <c r="Y1968" s="41"/>
      <c r="Z1968" s="41"/>
      <c r="AA1968" s="41">
        <v>1</v>
      </c>
    </row>
    <row r="1969" spans="1:27" ht="78" x14ac:dyDescent="0.35">
      <c r="A1969" s="11">
        <v>1965</v>
      </c>
      <c r="B1969" s="16" t="s">
        <v>672</v>
      </c>
      <c r="C1969" s="16" t="s">
        <v>695</v>
      </c>
      <c r="D1969" s="11">
        <v>317</v>
      </c>
      <c r="E1969" s="32" t="s">
        <v>700</v>
      </c>
      <c r="F1969" s="45"/>
      <c r="G1969" s="11" t="s">
        <v>701</v>
      </c>
      <c r="H1969" s="15" t="s">
        <v>2021</v>
      </c>
      <c r="I1969" s="11" t="s">
        <v>1398</v>
      </c>
      <c r="J1969" s="11" t="s">
        <v>407</v>
      </c>
      <c r="K1969" s="11"/>
      <c r="L1969" s="11" t="s">
        <v>440</v>
      </c>
      <c r="M1969" s="11" t="s">
        <v>1104</v>
      </c>
      <c r="N1969" s="10">
        <f t="shared" si="67"/>
        <v>257581.91999999998</v>
      </c>
      <c r="O1969" s="10"/>
      <c r="P1969" s="10">
        <v>257581.91999999998</v>
      </c>
      <c r="Q1969" s="10"/>
      <c r="R1969" s="10"/>
      <c r="S1969" s="10"/>
      <c r="T1969" s="10"/>
      <c r="U1969" s="10"/>
      <c r="V1969" s="10"/>
      <c r="W1969" s="10">
        <f t="shared" si="68"/>
        <v>257581.91999999998</v>
      </c>
      <c r="X1969" s="41"/>
      <c r="Y1969" s="41"/>
      <c r="Z1969" s="41"/>
      <c r="AA1969" s="41"/>
    </row>
    <row r="1970" spans="1:27" ht="91" x14ac:dyDescent="0.35">
      <c r="A1970" s="11">
        <v>1966</v>
      </c>
      <c r="B1970" s="16" t="s">
        <v>672</v>
      </c>
      <c r="C1970" s="16" t="s">
        <v>695</v>
      </c>
      <c r="D1970" s="11">
        <v>316</v>
      </c>
      <c r="E1970" s="18" t="s">
        <v>698</v>
      </c>
      <c r="F1970" s="45"/>
      <c r="G1970" s="11" t="s">
        <v>699</v>
      </c>
      <c r="H1970" s="15" t="s">
        <v>2022</v>
      </c>
      <c r="I1970" s="11" t="s">
        <v>2005</v>
      </c>
      <c r="J1970" s="11" t="s">
        <v>407</v>
      </c>
      <c r="K1970" s="11"/>
      <c r="L1970" s="11" t="s">
        <v>440</v>
      </c>
      <c r="M1970" s="11" t="s">
        <v>1104</v>
      </c>
      <c r="N1970" s="10">
        <f t="shared" si="67"/>
        <v>118967.41</v>
      </c>
      <c r="O1970" s="10"/>
      <c r="P1970" s="10">
        <v>118967.41</v>
      </c>
      <c r="Q1970" s="10"/>
      <c r="R1970" s="10"/>
      <c r="S1970" s="10"/>
      <c r="T1970" s="10"/>
      <c r="U1970" s="10"/>
      <c r="V1970" s="10"/>
      <c r="W1970" s="10">
        <f t="shared" si="68"/>
        <v>118967.41</v>
      </c>
      <c r="X1970" s="41"/>
      <c r="Y1970" s="41"/>
      <c r="Z1970" s="41"/>
      <c r="AA1970" s="41">
        <v>1</v>
      </c>
    </row>
    <row r="1971" spans="1:27" ht="39" x14ac:dyDescent="0.35">
      <c r="A1971" s="11">
        <v>1967</v>
      </c>
      <c r="B1971" s="16" t="s">
        <v>652</v>
      </c>
      <c r="C1971" s="16" t="s">
        <v>653</v>
      </c>
      <c r="D1971" s="11">
        <v>204</v>
      </c>
      <c r="E1971" s="18" t="s">
        <v>2378</v>
      </c>
      <c r="F1971" s="45"/>
      <c r="G1971" s="11" t="s">
        <v>59</v>
      </c>
      <c r="H1971" s="15" t="s">
        <v>2023</v>
      </c>
      <c r="I1971" s="11" t="s">
        <v>1399</v>
      </c>
      <c r="J1971" s="11" t="s">
        <v>59</v>
      </c>
      <c r="K1971" s="11"/>
      <c r="L1971" s="11" t="s">
        <v>440</v>
      </c>
      <c r="M1971" s="11" t="s">
        <v>1104</v>
      </c>
      <c r="N1971" s="10">
        <f t="shared" si="67"/>
        <v>322139.53000000003</v>
      </c>
      <c r="O1971" s="10"/>
      <c r="P1971" s="10"/>
      <c r="Q1971" s="10"/>
      <c r="R1971" s="10"/>
      <c r="S1971" s="10">
        <v>322139.53000000003</v>
      </c>
      <c r="T1971" s="10"/>
      <c r="U1971" s="10"/>
      <c r="V1971" s="10"/>
      <c r="W1971" s="10">
        <f t="shared" si="68"/>
        <v>322139.53000000003</v>
      </c>
      <c r="X1971" s="41"/>
      <c r="Y1971" s="41"/>
      <c r="Z1971" s="41"/>
      <c r="AA1971" s="41"/>
    </row>
    <row r="1972" spans="1:27" ht="39" x14ac:dyDescent="0.35">
      <c r="A1972" s="11">
        <v>1968</v>
      </c>
      <c r="B1972" s="16" t="s">
        <v>652</v>
      </c>
      <c r="C1972" s="16" t="s">
        <v>653</v>
      </c>
      <c r="D1972" s="11">
        <v>204</v>
      </c>
      <c r="E1972" s="18" t="s">
        <v>2378</v>
      </c>
      <c r="F1972" s="45"/>
      <c r="G1972" s="11" t="s">
        <v>59</v>
      </c>
      <c r="H1972" s="15" t="s">
        <v>2024</v>
      </c>
      <c r="I1972" s="11" t="s">
        <v>2006</v>
      </c>
      <c r="J1972" s="11" t="s">
        <v>59</v>
      </c>
      <c r="K1972" s="11"/>
      <c r="L1972" s="11" t="s">
        <v>440</v>
      </c>
      <c r="M1972" s="11" t="s">
        <v>1104</v>
      </c>
      <c r="N1972" s="10">
        <f t="shared" si="67"/>
        <v>15188.94</v>
      </c>
      <c r="O1972" s="10"/>
      <c r="P1972" s="10">
        <v>15188.94</v>
      </c>
      <c r="Q1972" s="10"/>
      <c r="R1972" s="10"/>
      <c r="S1972" s="10"/>
      <c r="T1972" s="10"/>
      <c r="U1972" s="10"/>
      <c r="V1972" s="10"/>
      <c r="W1972" s="10">
        <f t="shared" si="68"/>
        <v>15188.94</v>
      </c>
      <c r="X1972" s="41"/>
      <c r="Y1972" s="41"/>
      <c r="Z1972" s="41"/>
      <c r="AA1972" s="41">
        <v>1</v>
      </c>
    </row>
    <row r="1973" spans="1:27" ht="39" x14ac:dyDescent="0.35">
      <c r="A1973" s="11">
        <v>1969</v>
      </c>
      <c r="B1973" s="11" t="s">
        <v>639</v>
      </c>
      <c r="C1973" s="11" t="s">
        <v>645</v>
      </c>
      <c r="D1973" s="11">
        <v>168</v>
      </c>
      <c r="E1973" s="15" t="s">
        <v>1175</v>
      </c>
      <c r="F1973" s="45"/>
      <c r="G1973" s="11" t="s">
        <v>63</v>
      </c>
      <c r="H1973" s="15" t="s">
        <v>2025</v>
      </c>
      <c r="I1973" s="11" t="s">
        <v>1400</v>
      </c>
      <c r="J1973" s="11" t="s">
        <v>63</v>
      </c>
      <c r="K1973" s="11"/>
      <c r="L1973" s="11" t="s">
        <v>440</v>
      </c>
      <c r="M1973" s="11" t="s">
        <v>1104</v>
      </c>
      <c r="N1973" s="10">
        <f t="shared" si="67"/>
        <v>141384.29999999999</v>
      </c>
      <c r="O1973" s="10"/>
      <c r="P1973" s="10">
        <v>141384.29999999999</v>
      </c>
      <c r="Q1973" s="10"/>
      <c r="R1973" s="10"/>
      <c r="S1973" s="10"/>
      <c r="T1973" s="10"/>
      <c r="U1973" s="10"/>
      <c r="V1973" s="10"/>
      <c r="W1973" s="10">
        <f t="shared" si="68"/>
        <v>141384.29999999999</v>
      </c>
      <c r="X1973" s="41"/>
      <c r="Y1973" s="41"/>
      <c r="Z1973" s="41"/>
      <c r="AA1973" s="41"/>
    </row>
    <row r="1974" spans="1:27" ht="39" x14ac:dyDescent="0.35">
      <c r="A1974" s="11">
        <v>1970</v>
      </c>
      <c r="B1974" s="11" t="s">
        <v>639</v>
      </c>
      <c r="C1974" s="11" t="s">
        <v>645</v>
      </c>
      <c r="D1974" s="11">
        <v>168</v>
      </c>
      <c r="E1974" s="15" t="s">
        <v>1175</v>
      </c>
      <c r="F1974" s="45"/>
      <c r="G1974" s="11" t="s">
        <v>63</v>
      </c>
      <c r="H1974" s="15" t="s">
        <v>2026</v>
      </c>
      <c r="I1974" s="11" t="s">
        <v>2007</v>
      </c>
      <c r="J1974" s="11" t="s">
        <v>59</v>
      </c>
      <c r="K1974" s="11"/>
      <c r="L1974" s="11" t="s">
        <v>440</v>
      </c>
      <c r="M1974" s="11" t="s">
        <v>1104</v>
      </c>
      <c r="N1974" s="10">
        <f t="shared" si="67"/>
        <v>86315.39</v>
      </c>
      <c r="O1974" s="10"/>
      <c r="P1974" s="10"/>
      <c r="Q1974" s="10"/>
      <c r="R1974" s="10">
        <v>86315.39</v>
      </c>
      <c r="S1974" s="10"/>
      <c r="T1974" s="10"/>
      <c r="U1974" s="10"/>
      <c r="V1974" s="10"/>
      <c r="W1974" s="10">
        <f t="shared" si="68"/>
        <v>86315.39</v>
      </c>
      <c r="X1974" s="41"/>
      <c r="Y1974" s="41"/>
      <c r="Z1974" s="41"/>
      <c r="AA1974" s="41">
        <v>1</v>
      </c>
    </row>
    <row r="1975" spans="1:27" ht="78" x14ac:dyDescent="0.35">
      <c r="A1975" s="11">
        <v>1971</v>
      </c>
      <c r="B1975" s="16" t="s">
        <v>672</v>
      </c>
      <c r="C1975" s="16" t="s">
        <v>695</v>
      </c>
      <c r="D1975" s="11">
        <v>317</v>
      </c>
      <c r="E1975" s="32" t="s">
        <v>700</v>
      </c>
      <c r="F1975" s="45"/>
      <c r="G1975" s="11" t="s">
        <v>701</v>
      </c>
      <c r="H1975" s="15" t="s">
        <v>2027</v>
      </c>
      <c r="I1975" s="11" t="s">
        <v>2008</v>
      </c>
      <c r="J1975" s="11" t="s">
        <v>63</v>
      </c>
      <c r="K1975" s="11"/>
      <c r="L1975" s="11" t="s">
        <v>440</v>
      </c>
      <c r="M1975" s="11" t="s">
        <v>1104</v>
      </c>
      <c r="N1975" s="10">
        <f t="shared" si="67"/>
        <v>15637.59</v>
      </c>
      <c r="O1975" s="10"/>
      <c r="P1975" s="10">
        <v>15637.59</v>
      </c>
      <c r="Q1975" s="10"/>
      <c r="R1975" s="10"/>
      <c r="S1975" s="10"/>
      <c r="T1975" s="10"/>
      <c r="U1975" s="10"/>
      <c r="V1975" s="10"/>
      <c r="W1975" s="10">
        <f t="shared" si="68"/>
        <v>15637.59</v>
      </c>
      <c r="X1975" s="41"/>
      <c r="Y1975" s="41"/>
      <c r="Z1975" s="41"/>
      <c r="AA1975" s="41">
        <v>1</v>
      </c>
    </row>
    <row r="1976" spans="1:27" ht="78" x14ac:dyDescent="0.35">
      <c r="A1976" s="11">
        <v>1972</v>
      </c>
      <c r="B1976" s="16" t="s">
        <v>672</v>
      </c>
      <c r="C1976" s="16" t="s">
        <v>695</v>
      </c>
      <c r="D1976" s="11">
        <v>317</v>
      </c>
      <c r="E1976" s="32" t="s">
        <v>700</v>
      </c>
      <c r="F1976" s="45"/>
      <c r="G1976" s="11" t="s">
        <v>701</v>
      </c>
      <c r="H1976" s="15" t="s">
        <v>2028</v>
      </c>
      <c r="I1976" s="11" t="s">
        <v>2009</v>
      </c>
      <c r="J1976" s="11" t="s">
        <v>407</v>
      </c>
      <c r="K1976" s="11"/>
      <c r="L1976" s="11" t="s">
        <v>440</v>
      </c>
      <c r="M1976" s="11" t="s">
        <v>1104</v>
      </c>
      <c r="N1976" s="10">
        <f t="shared" si="67"/>
        <v>27248.880000000001</v>
      </c>
      <c r="O1976" s="10"/>
      <c r="P1976" s="10">
        <v>27248.880000000001</v>
      </c>
      <c r="Q1976" s="10"/>
      <c r="R1976" s="10"/>
      <c r="S1976" s="10"/>
      <c r="T1976" s="10"/>
      <c r="U1976" s="10"/>
      <c r="V1976" s="10"/>
      <c r="W1976" s="10">
        <f t="shared" si="68"/>
        <v>27248.880000000001</v>
      </c>
      <c r="X1976" s="41"/>
      <c r="Y1976" s="41"/>
      <c r="Z1976" s="41"/>
      <c r="AA1976" s="41">
        <v>1</v>
      </c>
    </row>
    <row r="1977" spans="1:27" ht="143" x14ac:dyDescent="0.35">
      <c r="A1977" s="11">
        <v>1973</v>
      </c>
      <c r="B1977" s="11" t="s">
        <v>639</v>
      </c>
      <c r="C1977" s="11" t="s">
        <v>645</v>
      </c>
      <c r="D1977" s="11">
        <v>153</v>
      </c>
      <c r="E1977" s="15" t="s">
        <v>1319</v>
      </c>
      <c r="F1977" s="45"/>
      <c r="G1977" s="11" t="s">
        <v>63</v>
      </c>
      <c r="H1977" s="15" t="s">
        <v>1426</v>
      </c>
      <c r="I1977" s="11" t="s">
        <v>1401</v>
      </c>
      <c r="J1977" s="11" t="s">
        <v>63</v>
      </c>
      <c r="K1977" s="11"/>
      <c r="L1977" s="11" t="s">
        <v>440</v>
      </c>
      <c r="M1977" s="11" t="s">
        <v>1104</v>
      </c>
      <c r="N1977" s="10">
        <f t="shared" si="67"/>
        <v>884233.72</v>
      </c>
      <c r="O1977" s="10"/>
      <c r="P1977" s="10">
        <v>884233.72</v>
      </c>
      <c r="Q1977" s="10"/>
      <c r="R1977" s="10"/>
      <c r="S1977" s="10"/>
      <c r="T1977" s="10"/>
      <c r="U1977" s="10"/>
      <c r="V1977" s="10"/>
      <c r="W1977" s="10">
        <f t="shared" si="68"/>
        <v>884233.72</v>
      </c>
      <c r="X1977" s="41"/>
      <c r="Y1977" s="41"/>
      <c r="Z1977" s="41"/>
      <c r="AA1977" s="41"/>
    </row>
    <row r="1978" spans="1:27" ht="39" x14ac:dyDescent="0.35">
      <c r="A1978" s="11">
        <v>1974</v>
      </c>
      <c r="B1978" s="11" t="s">
        <v>672</v>
      </c>
      <c r="C1978" s="11" t="s">
        <v>702</v>
      </c>
      <c r="D1978" s="11">
        <v>335</v>
      </c>
      <c r="E1978" s="15" t="s">
        <v>2379</v>
      </c>
      <c r="F1978" s="45"/>
      <c r="G1978" s="11" t="s">
        <v>179</v>
      </c>
      <c r="H1978" s="15" t="s">
        <v>2029</v>
      </c>
      <c r="I1978" s="11" t="s">
        <v>2010</v>
      </c>
      <c r="J1978" s="11" t="s">
        <v>407</v>
      </c>
      <c r="K1978" s="11"/>
      <c r="L1978" s="11" t="s">
        <v>440</v>
      </c>
      <c r="M1978" s="11" t="s">
        <v>1104</v>
      </c>
      <c r="N1978" s="10">
        <f t="shared" si="67"/>
        <v>5399856.54</v>
      </c>
      <c r="O1978" s="10"/>
      <c r="P1978" s="10">
        <v>5399856.54</v>
      </c>
      <c r="Q1978" s="10"/>
      <c r="R1978" s="10"/>
      <c r="S1978" s="10"/>
      <c r="T1978" s="10"/>
      <c r="U1978" s="10"/>
      <c r="V1978" s="10"/>
      <c r="W1978" s="10">
        <f t="shared" si="68"/>
        <v>5399856.54</v>
      </c>
      <c r="X1978" s="41"/>
      <c r="Y1978" s="41"/>
      <c r="Z1978" s="41"/>
      <c r="AA1978" s="41">
        <v>1</v>
      </c>
    </row>
    <row r="1979" spans="1:27" ht="78" x14ac:dyDescent="0.35">
      <c r="A1979" s="11">
        <v>1975</v>
      </c>
      <c r="B1979" s="16" t="s">
        <v>672</v>
      </c>
      <c r="C1979" s="16" t="s">
        <v>702</v>
      </c>
      <c r="D1979" s="11">
        <v>334</v>
      </c>
      <c r="E1979" s="18" t="s">
        <v>705</v>
      </c>
      <c r="F1979" s="45"/>
      <c r="G1979" s="11" t="s">
        <v>407</v>
      </c>
      <c r="H1979" s="15" t="s">
        <v>1427</v>
      </c>
      <c r="I1979" s="11" t="s">
        <v>1402</v>
      </c>
      <c r="J1979" s="11" t="s">
        <v>407</v>
      </c>
      <c r="K1979" s="11"/>
      <c r="L1979" s="11" t="s">
        <v>440</v>
      </c>
      <c r="M1979" s="11" t="s">
        <v>1104</v>
      </c>
      <c r="N1979" s="10">
        <f t="shared" si="67"/>
        <v>9013.5300000000007</v>
      </c>
      <c r="O1979" s="10"/>
      <c r="P1979" s="10">
        <v>9013.5300000000007</v>
      </c>
      <c r="Q1979" s="10"/>
      <c r="R1979" s="10"/>
      <c r="S1979" s="10"/>
      <c r="T1979" s="10"/>
      <c r="U1979" s="10"/>
      <c r="V1979" s="10"/>
      <c r="W1979" s="10">
        <f t="shared" si="68"/>
        <v>9013.5300000000007</v>
      </c>
      <c r="X1979" s="41"/>
      <c r="Y1979" s="41"/>
      <c r="Z1979" s="41"/>
      <c r="AA1979" s="41"/>
    </row>
    <row r="1980" spans="1:27" ht="65" x14ac:dyDescent="0.35">
      <c r="A1980" s="11">
        <v>1976</v>
      </c>
      <c r="B1980" s="16" t="s">
        <v>672</v>
      </c>
      <c r="C1980" s="16" t="s">
        <v>695</v>
      </c>
      <c r="D1980" s="11">
        <v>314</v>
      </c>
      <c r="E1980" s="18" t="s">
        <v>696</v>
      </c>
      <c r="F1980" s="45"/>
      <c r="G1980" s="11" t="s">
        <v>179</v>
      </c>
      <c r="H1980" s="15" t="s">
        <v>2030</v>
      </c>
      <c r="I1980" s="11" t="s">
        <v>1403</v>
      </c>
      <c r="J1980" s="11" t="s">
        <v>407</v>
      </c>
      <c r="K1980" s="11"/>
      <c r="L1980" s="11" t="s">
        <v>440</v>
      </c>
      <c r="M1980" s="11" t="s">
        <v>1104</v>
      </c>
      <c r="N1980" s="10">
        <f t="shared" si="67"/>
        <v>391776.45999999996</v>
      </c>
      <c r="O1980" s="10"/>
      <c r="P1980" s="10"/>
      <c r="Q1980" s="10">
        <v>391776.45999999996</v>
      </c>
      <c r="R1980" s="10"/>
      <c r="S1980" s="10"/>
      <c r="T1980" s="10"/>
      <c r="U1980" s="10"/>
      <c r="V1980" s="10"/>
      <c r="W1980" s="10">
        <f t="shared" si="68"/>
        <v>391776.45999999996</v>
      </c>
      <c r="X1980" s="41"/>
      <c r="Y1980" s="41"/>
      <c r="Z1980" s="41"/>
      <c r="AA1980" s="41"/>
    </row>
    <row r="1981" spans="1:27" ht="78" x14ac:dyDescent="0.35">
      <c r="A1981" s="11">
        <v>1977</v>
      </c>
      <c r="B1981" s="16" t="s">
        <v>672</v>
      </c>
      <c r="C1981" s="16" t="s">
        <v>695</v>
      </c>
      <c r="D1981" s="11">
        <v>317</v>
      </c>
      <c r="E1981" s="32" t="s">
        <v>700</v>
      </c>
      <c r="F1981" s="45"/>
      <c r="G1981" s="11" t="s">
        <v>701</v>
      </c>
      <c r="H1981" s="15" t="s">
        <v>2031</v>
      </c>
      <c r="I1981" s="11" t="s">
        <v>1404</v>
      </c>
      <c r="J1981" s="11" t="s">
        <v>66</v>
      </c>
      <c r="K1981" s="11"/>
      <c r="L1981" s="11" t="s">
        <v>440</v>
      </c>
      <c r="M1981" s="11" t="s">
        <v>1104</v>
      </c>
      <c r="N1981" s="10">
        <f t="shared" si="67"/>
        <v>457736.67000000004</v>
      </c>
      <c r="O1981" s="10"/>
      <c r="P1981" s="10">
        <v>55701.57</v>
      </c>
      <c r="Q1981" s="10">
        <v>402035.10000000003</v>
      </c>
      <c r="R1981" s="10"/>
      <c r="S1981" s="10"/>
      <c r="T1981" s="10"/>
      <c r="U1981" s="10"/>
      <c r="V1981" s="10"/>
      <c r="W1981" s="10">
        <f t="shared" si="68"/>
        <v>457736.67000000004</v>
      </c>
      <c r="X1981" s="41"/>
      <c r="Y1981" s="41"/>
      <c r="Z1981" s="41"/>
      <c r="AA1981" s="41"/>
    </row>
    <row r="1982" spans="1:27" ht="65" x14ac:dyDescent="0.35">
      <c r="A1982" s="11">
        <v>1978</v>
      </c>
      <c r="B1982" s="27" t="s">
        <v>618</v>
      </c>
      <c r="C1982" s="11" t="s">
        <v>633</v>
      </c>
      <c r="D1982" s="11">
        <v>119</v>
      </c>
      <c r="E1982" s="15" t="s">
        <v>637</v>
      </c>
      <c r="F1982" s="45"/>
      <c r="G1982" s="11" t="s">
        <v>66</v>
      </c>
      <c r="H1982" s="15" t="s">
        <v>2032</v>
      </c>
      <c r="I1982" s="11" t="s">
        <v>1405</v>
      </c>
      <c r="J1982" s="11" t="s">
        <v>66</v>
      </c>
      <c r="K1982" s="11"/>
      <c r="L1982" s="11" t="s">
        <v>440</v>
      </c>
      <c r="M1982" s="11" t="s">
        <v>1104</v>
      </c>
      <c r="N1982" s="10">
        <f t="shared" si="67"/>
        <v>29232</v>
      </c>
      <c r="O1982" s="10"/>
      <c r="P1982" s="10">
        <v>29232</v>
      </c>
      <c r="Q1982" s="10"/>
      <c r="R1982" s="10"/>
      <c r="S1982" s="10"/>
      <c r="T1982" s="10"/>
      <c r="U1982" s="10"/>
      <c r="V1982" s="10"/>
      <c r="W1982" s="10">
        <f t="shared" si="68"/>
        <v>29232</v>
      </c>
      <c r="X1982" s="41"/>
      <c r="Y1982" s="41"/>
      <c r="Z1982" s="41"/>
      <c r="AA1982" s="41"/>
    </row>
    <row r="1983" spans="1:27" ht="65" x14ac:dyDescent="0.35">
      <c r="A1983" s="11">
        <v>1979</v>
      </c>
      <c r="B1983" s="27" t="s">
        <v>618</v>
      </c>
      <c r="C1983" s="11" t="s">
        <v>633</v>
      </c>
      <c r="D1983" s="11">
        <v>117</v>
      </c>
      <c r="E1983" s="28" t="s">
        <v>634</v>
      </c>
      <c r="F1983" s="45"/>
      <c r="G1983" s="11" t="s">
        <v>635</v>
      </c>
      <c r="H1983" s="15" t="s">
        <v>2033</v>
      </c>
      <c r="I1983" s="11" t="s">
        <v>1406</v>
      </c>
      <c r="J1983" s="11" t="s">
        <v>66</v>
      </c>
      <c r="K1983" s="11"/>
      <c r="L1983" s="11" t="s">
        <v>440</v>
      </c>
      <c r="M1983" s="11" t="s">
        <v>1104</v>
      </c>
      <c r="N1983" s="10">
        <f t="shared" si="67"/>
        <v>43255.8</v>
      </c>
      <c r="O1983" s="10"/>
      <c r="P1983" s="10">
        <v>43255.8</v>
      </c>
      <c r="Q1983" s="10"/>
      <c r="R1983" s="10"/>
      <c r="S1983" s="10"/>
      <c r="T1983" s="10"/>
      <c r="U1983" s="10"/>
      <c r="V1983" s="10"/>
      <c r="W1983" s="10">
        <f t="shared" si="68"/>
        <v>43255.8</v>
      </c>
      <c r="X1983" s="41"/>
      <c r="Y1983" s="41"/>
      <c r="Z1983" s="41"/>
      <c r="AA1983" s="41"/>
    </row>
    <row r="1984" spans="1:27" ht="91" x14ac:dyDescent="0.35">
      <c r="A1984" s="11">
        <v>1980</v>
      </c>
      <c r="B1984" s="11" t="s">
        <v>652</v>
      </c>
      <c r="C1984" s="11" t="s">
        <v>662</v>
      </c>
      <c r="D1984" s="11">
        <v>221</v>
      </c>
      <c r="E1984" s="32" t="s">
        <v>663</v>
      </c>
      <c r="F1984" s="45"/>
      <c r="G1984" s="11" t="s">
        <v>666</v>
      </c>
      <c r="H1984" s="15" t="s">
        <v>2034</v>
      </c>
      <c r="I1984" s="11" t="s">
        <v>2011</v>
      </c>
      <c r="J1984" s="11" t="s">
        <v>66</v>
      </c>
      <c r="K1984" s="11"/>
      <c r="L1984" s="11" t="s">
        <v>440</v>
      </c>
      <c r="M1984" s="11" t="s">
        <v>1104</v>
      </c>
      <c r="N1984" s="10">
        <f t="shared" si="67"/>
        <v>18802.739999999998</v>
      </c>
      <c r="O1984" s="10"/>
      <c r="P1984" s="10">
        <v>18802.739999999998</v>
      </c>
      <c r="Q1984" s="10"/>
      <c r="R1984" s="10"/>
      <c r="S1984" s="10"/>
      <c r="T1984" s="10"/>
      <c r="U1984" s="10"/>
      <c r="V1984" s="10"/>
      <c r="W1984" s="10">
        <f t="shared" si="68"/>
        <v>18802.739999999998</v>
      </c>
      <c r="X1984" s="41"/>
      <c r="Y1984" s="41"/>
      <c r="Z1984" s="41"/>
      <c r="AA1984" s="41">
        <v>1</v>
      </c>
    </row>
    <row r="1985" spans="1:27" ht="78" x14ac:dyDescent="0.35">
      <c r="A1985" s="11">
        <v>1981</v>
      </c>
      <c r="B1985" s="11" t="s">
        <v>618</v>
      </c>
      <c r="C1985" s="11" t="s">
        <v>619</v>
      </c>
      <c r="D1985" s="11">
        <v>68</v>
      </c>
      <c r="E1985" s="15" t="s">
        <v>620</v>
      </c>
      <c r="F1985" s="45"/>
      <c r="G1985" s="11" t="s">
        <v>76</v>
      </c>
      <c r="H1985" s="15" t="s">
        <v>1105</v>
      </c>
      <c r="I1985" s="11" t="s">
        <v>1106</v>
      </c>
      <c r="J1985" s="11" t="s">
        <v>76</v>
      </c>
      <c r="K1985" s="11"/>
      <c r="L1985" s="11" t="s">
        <v>440</v>
      </c>
      <c r="M1985" s="11" t="s">
        <v>1104</v>
      </c>
      <c r="N1985" s="10">
        <f t="shared" si="67"/>
        <v>4268328.9100000011</v>
      </c>
      <c r="O1985" s="10"/>
      <c r="P1985" s="10">
        <v>3581742.0200000009</v>
      </c>
      <c r="Q1985" s="10"/>
      <c r="R1985" s="10">
        <v>686586.89</v>
      </c>
      <c r="S1985" s="10"/>
      <c r="T1985" s="10"/>
      <c r="U1985" s="10"/>
      <c r="V1985" s="10"/>
      <c r="W1985" s="10">
        <f t="shared" si="68"/>
        <v>4268328.9100000011</v>
      </c>
      <c r="X1985" s="41"/>
      <c r="Y1985" s="41"/>
      <c r="Z1985" s="41"/>
      <c r="AA1985" s="41"/>
    </row>
    <row r="1986" spans="1:27" ht="104" x14ac:dyDescent="0.35">
      <c r="A1986" s="11">
        <v>1982</v>
      </c>
      <c r="B1986" s="27" t="s">
        <v>618</v>
      </c>
      <c r="C1986" s="27" t="s">
        <v>619</v>
      </c>
      <c r="D1986" s="11">
        <v>70</v>
      </c>
      <c r="E1986" s="15" t="s">
        <v>627</v>
      </c>
      <c r="F1986" s="45"/>
      <c r="G1986" s="11" t="s">
        <v>76</v>
      </c>
      <c r="H1986" s="15" t="s">
        <v>2035</v>
      </c>
      <c r="I1986" s="11" t="s">
        <v>2012</v>
      </c>
      <c r="J1986" s="11" t="s">
        <v>76</v>
      </c>
      <c r="K1986" s="11"/>
      <c r="L1986" s="11" t="s">
        <v>440</v>
      </c>
      <c r="M1986" s="11" t="s">
        <v>1104</v>
      </c>
      <c r="N1986" s="10">
        <f t="shared" si="67"/>
        <v>455103.5199999999</v>
      </c>
      <c r="O1986" s="10"/>
      <c r="P1986" s="10">
        <v>40503.279999999999</v>
      </c>
      <c r="Q1986" s="10"/>
      <c r="R1986" s="10">
        <v>414600.23999999987</v>
      </c>
      <c r="S1986" s="10"/>
      <c r="T1986" s="10"/>
      <c r="U1986" s="10"/>
      <c r="V1986" s="10"/>
      <c r="W1986" s="10">
        <f t="shared" si="68"/>
        <v>455103.5199999999</v>
      </c>
      <c r="X1986" s="41"/>
      <c r="Y1986" s="41"/>
      <c r="Z1986" s="41"/>
      <c r="AA1986" s="41">
        <v>1</v>
      </c>
    </row>
    <row r="1987" spans="1:27" ht="104" x14ac:dyDescent="0.35">
      <c r="A1987" s="11">
        <v>1983</v>
      </c>
      <c r="B1987" s="27" t="s">
        <v>618</v>
      </c>
      <c r="C1987" s="27" t="s">
        <v>619</v>
      </c>
      <c r="D1987" s="11">
        <v>70</v>
      </c>
      <c r="E1987" s="15" t="s">
        <v>627</v>
      </c>
      <c r="F1987" s="45"/>
      <c r="G1987" s="11" t="s">
        <v>76</v>
      </c>
      <c r="H1987" s="15" t="s">
        <v>2036</v>
      </c>
      <c r="I1987" s="11" t="s">
        <v>1408</v>
      </c>
      <c r="J1987" s="11" t="s">
        <v>76</v>
      </c>
      <c r="K1987" s="11"/>
      <c r="L1987" s="11" t="s">
        <v>440</v>
      </c>
      <c r="M1987" s="11" t="s">
        <v>1104</v>
      </c>
      <c r="N1987" s="10">
        <f t="shared" si="67"/>
        <v>136305.56</v>
      </c>
      <c r="O1987" s="10"/>
      <c r="P1987" s="10">
        <v>136305.56</v>
      </c>
      <c r="Q1987" s="10"/>
      <c r="R1987" s="10"/>
      <c r="S1987" s="10"/>
      <c r="T1987" s="10"/>
      <c r="U1987" s="10"/>
      <c r="V1987" s="10"/>
      <c r="W1987" s="10">
        <f t="shared" si="68"/>
        <v>136305.56</v>
      </c>
      <c r="X1987" s="41"/>
      <c r="Y1987" s="41"/>
      <c r="Z1987" s="41"/>
      <c r="AA1987" s="41"/>
    </row>
    <row r="1988" spans="1:27" ht="104" x14ac:dyDescent="0.35">
      <c r="A1988" s="11">
        <v>1984</v>
      </c>
      <c r="B1988" s="27" t="s">
        <v>618</v>
      </c>
      <c r="C1988" s="27" t="s">
        <v>619</v>
      </c>
      <c r="D1988" s="11">
        <v>70</v>
      </c>
      <c r="E1988" s="15" t="s">
        <v>627</v>
      </c>
      <c r="F1988" s="45"/>
      <c r="G1988" s="11" t="s">
        <v>76</v>
      </c>
      <c r="H1988" s="15" t="s">
        <v>2037</v>
      </c>
      <c r="I1988" s="11" t="s">
        <v>1409</v>
      </c>
      <c r="J1988" s="11" t="s">
        <v>76</v>
      </c>
      <c r="K1988" s="11"/>
      <c r="L1988" s="11" t="s">
        <v>440</v>
      </c>
      <c r="M1988" s="11" t="s">
        <v>1104</v>
      </c>
      <c r="N1988" s="10">
        <f t="shared" si="67"/>
        <v>104981.21</v>
      </c>
      <c r="O1988" s="10"/>
      <c r="P1988" s="10">
        <v>104981.21</v>
      </c>
      <c r="Q1988" s="10"/>
      <c r="R1988" s="10"/>
      <c r="S1988" s="10"/>
      <c r="T1988" s="10"/>
      <c r="U1988" s="10"/>
      <c r="V1988" s="10"/>
      <c r="W1988" s="10">
        <f t="shared" si="68"/>
        <v>104981.21</v>
      </c>
      <c r="X1988" s="41"/>
      <c r="Y1988" s="41"/>
      <c r="Z1988" s="41"/>
      <c r="AA1988" s="41"/>
    </row>
    <row r="1989" spans="1:27" ht="52" x14ac:dyDescent="0.35">
      <c r="A1989" s="11">
        <v>1985</v>
      </c>
      <c r="B1989" s="16" t="s">
        <v>652</v>
      </c>
      <c r="C1989" s="16" t="s">
        <v>653</v>
      </c>
      <c r="D1989" s="11">
        <v>200</v>
      </c>
      <c r="E1989" s="18" t="s">
        <v>654</v>
      </c>
      <c r="F1989" s="45"/>
      <c r="G1989" s="11" t="s">
        <v>655</v>
      </c>
      <c r="H1989" s="15" t="s">
        <v>2038</v>
      </c>
      <c r="I1989" s="11" t="s">
        <v>1410</v>
      </c>
      <c r="J1989" s="11" t="s">
        <v>59</v>
      </c>
      <c r="K1989" s="11"/>
      <c r="L1989" s="11" t="s">
        <v>440</v>
      </c>
      <c r="M1989" s="11" t="s">
        <v>1104</v>
      </c>
      <c r="N1989" s="10">
        <f t="shared" si="67"/>
        <v>10128834.139999997</v>
      </c>
      <c r="O1989" s="10"/>
      <c r="P1989" s="10"/>
      <c r="Q1989" s="10"/>
      <c r="R1989" s="10">
        <v>10128834.139999997</v>
      </c>
      <c r="S1989" s="10"/>
      <c r="T1989" s="10"/>
      <c r="U1989" s="10"/>
      <c r="V1989" s="10"/>
      <c r="W1989" s="10">
        <f t="shared" si="68"/>
        <v>10128834.139999997</v>
      </c>
      <c r="X1989" s="41"/>
      <c r="Y1989" s="41"/>
      <c r="Z1989" s="41"/>
      <c r="AA1989" s="41"/>
    </row>
    <row r="1990" spans="1:27" ht="104" x14ac:dyDescent="0.35">
      <c r="A1990" s="11">
        <v>1986</v>
      </c>
      <c r="B1990" s="11" t="s">
        <v>639</v>
      </c>
      <c r="C1990" s="11" t="s">
        <v>645</v>
      </c>
      <c r="D1990" s="11">
        <v>157</v>
      </c>
      <c r="E1990" s="15" t="s">
        <v>1100</v>
      </c>
      <c r="F1990" s="45"/>
      <c r="G1990" s="11" t="s">
        <v>63</v>
      </c>
      <c r="H1990" s="15" t="s">
        <v>2039</v>
      </c>
      <c r="I1990" s="11" t="s">
        <v>1411</v>
      </c>
      <c r="J1990" s="11" t="s">
        <v>63</v>
      </c>
      <c r="K1990" s="11"/>
      <c r="L1990" s="11" t="s">
        <v>440</v>
      </c>
      <c r="M1990" s="11" t="s">
        <v>1104</v>
      </c>
      <c r="N1990" s="10">
        <f t="shared" si="67"/>
        <v>499585.12</v>
      </c>
      <c r="O1990" s="10"/>
      <c r="P1990" s="10">
        <v>499585.12</v>
      </c>
      <c r="Q1990" s="10"/>
      <c r="R1990" s="10"/>
      <c r="S1990" s="10"/>
      <c r="T1990" s="10"/>
      <c r="U1990" s="10"/>
      <c r="V1990" s="10"/>
      <c r="W1990" s="10">
        <f t="shared" si="68"/>
        <v>499585.12</v>
      </c>
      <c r="X1990" s="41"/>
      <c r="Y1990" s="41"/>
      <c r="Z1990" s="41"/>
      <c r="AA1990" s="41"/>
    </row>
    <row r="1991" spans="1:27" ht="91" x14ac:dyDescent="0.35">
      <c r="A1991" s="11">
        <v>1987</v>
      </c>
      <c r="B1991" s="16" t="s">
        <v>672</v>
      </c>
      <c r="C1991" s="16" t="s">
        <v>695</v>
      </c>
      <c r="D1991" s="11">
        <v>316</v>
      </c>
      <c r="E1991" s="18" t="s">
        <v>698</v>
      </c>
      <c r="F1991" s="45"/>
      <c r="G1991" s="11" t="s">
        <v>699</v>
      </c>
      <c r="H1991" s="15" t="s">
        <v>1434</v>
      </c>
      <c r="I1991" s="11" t="s">
        <v>1412</v>
      </c>
      <c r="J1991" s="11" t="s">
        <v>93</v>
      </c>
      <c r="K1991" s="11"/>
      <c r="L1991" s="11" t="s">
        <v>440</v>
      </c>
      <c r="M1991" s="11" t="s">
        <v>1104</v>
      </c>
      <c r="N1991" s="10">
        <f t="shared" si="67"/>
        <v>243795.09</v>
      </c>
      <c r="O1991" s="10"/>
      <c r="P1991" s="10">
        <v>243795.09</v>
      </c>
      <c r="Q1991" s="10"/>
      <c r="R1991" s="10"/>
      <c r="S1991" s="10"/>
      <c r="T1991" s="10"/>
      <c r="U1991" s="10"/>
      <c r="V1991" s="10"/>
      <c r="W1991" s="10">
        <f t="shared" si="68"/>
        <v>243795.09</v>
      </c>
      <c r="X1991" s="41"/>
      <c r="Y1991" s="41"/>
      <c r="Z1991" s="41"/>
      <c r="AA1991" s="41"/>
    </row>
    <row r="1992" spans="1:27" ht="91" x14ac:dyDescent="0.35">
      <c r="A1992" s="11">
        <v>1988</v>
      </c>
      <c r="B1992" s="16" t="s">
        <v>672</v>
      </c>
      <c r="C1992" s="16" t="s">
        <v>695</v>
      </c>
      <c r="D1992" s="11">
        <v>316</v>
      </c>
      <c r="E1992" s="18" t="s">
        <v>698</v>
      </c>
      <c r="F1992" s="45"/>
      <c r="G1992" s="11" t="s">
        <v>699</v>
      </c>
      <c r="H1992" s="15" t="s">
        <v>1435</v>
      </c>
      <c r="I1992" s="11" t="s">
        <v>1413</v>
      </c>
      <c r="J1992" s="11" t="s">
        <v>93</v>
      </c>
      <c r="K1992" s="11"/>
      <c r="L1992" s="11" t="s">
        <v>440</v>
      </c>
      <c r="M1992" s="11" t="s">
        <v>1104</v>
      </c>
      <c r="N1992" s="10">
        <f t="shared" si="67"/>
        <v>235202.53</v>
      </c>
      <c r="O1992" s="10"/>
      <c r="P1992" s="10">
        <v>235202.53</v>
      </c>
      <c r="Q1992" s="10"/>
      <c r="R1992" s="10"/>
      <c r="S1992" s="10"/>
      <c r="T1992" s="10"/>
      <c r="U1992" s="10"/>
      <c r="V1992" s="10"/>
      <c r="W1992" s="10">
        <f t="shared" si="68"/>
        <v>235202.53</v>
      </c>
      <c r="X1992" s="41"/>
      <c r="Y1992" s="41"/>
      <c r="Z1992" s="41"/>
      <c r="AA1992" s="41"/>
    </row>
    <row r="1993" spans="1:27" ht="91" x14ac:dyDescent="0.35">
      <c r="A1993" s="11">
        <v>1989</v>
      </c>
      <c r="B1993" s="16" t="s">
        <v>672</v>
      </c>
      <c r="C1993" s="16" t="s">
        <v>695</v>
      </c>
      <c r="D1993" s="11">
        <v>316</v>
      </c>
      <c r="E1993" s="18" t="s">
        <v>698</v>
      </c>
      <c r="F1993" s="45"/>
      <c r="G1993" s="11" t="s">
        <v>699</v>
      </c>
      <c r="H1993" s="15" t="s">
        <v>2040</v>
      </c>
      <c r="I1993" s="11" t="s">
        <v>2013</v>
      </c>
      <c r="J1993" s="11" t="s">
        <v>93</v>
      </c>
      <c r="K1993" s="11"/>
      <c r="L1993" s="11" t="s">
        <v>440</v>
      </c>
      <c r="M1993" s="11" t="s">
        <v>1104</v>
      </c>
      <c r="N1993" s="10">
        <f t="shared" si="67"/>
        <v>4200</v>
      </c>
      <c r="O1993" s="10"/>
      <c r="P1993" s="10">
        <v>4200</v>
      </c>
      <c r="Q1993" s="10"/>
      <c r="R1993" s="10"/>
      <c r="S1993" s="10"/>
      <c r="T1993" s="10"/>
      <c r="U1993" s="10"/>
      <c r="V1993" s="10"/>
      <c r="W1993" s="10">
        <f t="shared" si="68"/>
        <v>4200</v>
      </c>
      <c r="X1993" s="41"/>
      <c r="Y1993" s="41"/>
      <c r="Z1993" s="41"/>
      <c r="AA1993" s="41">
        <v>1</v>
      </c>
    </row>
    <row r="1994" spans="1:27" ht="117" x14ac:dyDescent="0.35">
      <c r="A1994" s="11">
        <v>1990</v>
      </c>
      <c r="B1994" s="11" t="s">
        <v>723</v>
      </c>
      <c r="C1994" s="11" t="s">
        <v>738</v>
      </c>
      <c r="D1994" s="11">
        <v>440</v>
      </c>
      <c r="E1994" s="15" t="s">
        <v>741</v>
      </c>
      <c r="F1994" s="45"/>
      <c r="G1994" s="11" t="s">
        <v>742</v>
      </c>
      <c r="H1994" s="15" t="s">
        <v>1429</v>
      </c>
      <c r="I1994" s="11" t="s">
        <v>1415</v>
      </c>
      <c r="J1994" s="11" t="s">
        <v>93</v>
      </c>
      <c r="K1994" s="11"/>
      <c r="L1994" s="11" t="s">
        <v>440</v>
      </c>
      <c r="M1994" s="11" t="s">
        <v>1104</v>
      </c>
      <c r="N1994" s="10">
        <f t="shared" si="67"/>
        <v>90240.4</v>
      </c>
      <c r="O1994" s="10"/>
      <c r="P1994" s="10">
        <v>90240.4</v>
      </c>
      <c r="Q1994" s="10"/>
      <c r="R1994" s="10"/>
      <c r="S1994" s="10"/>
      <c r="T1994" s="10"/>
      <c r="U1994" s="10"/>
      <c r="V1994" s="10"/>
      <c r="W1994" s="10">
        <f t="shared" si="68"/>
        <v>90240.4</v>
      </c>
      <c r="X1994" s="41"/>
      <c r="Y1994" s="41"/>
      <c r="Z1994" s="41"/>
      <c r="AA1994" s="41"/>
    </row>
    <row r="1995" spans="1:27" ht="130" x14ac:dyDescent="0.35">
      <c r="A1995" s="11">
        <v>1991</v>
      </c>
      <c r="B1995" s="16" t="s">
        <v>723</v>
      </c>
      <c r="C1995" s="16" t="s">
        <v>732</v>
      </c>
      <c r="D1995" s="11">
        <v>429</v>
      </c>
      <c r="E1995" s="18" t="s">
        <v>736</v>
      </c>
      <c r="F1995" s="45"/>
      <c r="G1995" s="11" t="s">
        <v>737</v>
      </c>
      <c r="H1995" s="15" t="s">
        <v>1430</v>
      </c>
      <c r="I1995" s="11" t="s">
        <v>1416</v>
      </c>
      <c r="J1995" s="11" t="s">
        <v>128</v>
      </c>
      <c r="K1995" s="11"/>
      <c r="L1995" s="11" t="s">
        <v>440</v>
      </c>
      <c r="M1995" s="11" t="s">
        <v>1104</v>
      </c>
      <c r="N1995" s="10">
        <f t="shared" si="67"/>
        <v>130098.45000000001</v>
      </c>
      <c r="O1995" s="10"/>
      <c r="P1995" s="10">
        <v>130098.45000000001</v>
      </c>
      <c r="Q1995" s="10"/>
      <c r="R1995" s="10"/>
      <c r="S1995" s="10"/>
      <c r="T1995" s="10"/>
      <c r="U1995" s="10"/>
      <c r="V1995" s="10"/>
      <c r="W1995" s="10">
        <f t="shared" si="68"/>
        <v>130098.45000000001</v>
      </c>
      <c r="X1995" s="41"/>
      <c r="Y1995" s="41"/>
      <c r="Z1995" s="41"/>
      <c r="AA1995" s="41"/>
    </row>
    <row r="1996" spans="1:27" ht="130" x14ac:dyDescent="0.35">
      <c r="A1996" s="11">
        <v>1992</v>
      </c>
      <c r="B1996" s="16" t="s">
        <v>723</v>
      </c>
      <c r="C1996" s="16" t="s">
        <v>732</v>
      </c>
      <c r="D1996" s="11">
        <v>429</v>
      </c>
      <c r="E1996" s="18" t="s">
        <v>736</v>
      </c>
      <c r="F1996" s="45"/>
      <c r="G1996" s="11" t="s">
        <v>737</v>
      </c>
      <c r="H1996" s="15" t="s">
        <v>1431</v>
      </c>
      <c r="I1996" s="11" t="s">
        <v>1417</v>
      </c>
      <c r="J1996" s="11" t="s">
        <v>128</v>
      </c>
      <c r="K1996" s="11"/>
      <c r="L1996" s="11" t="s">
        <v>440</v>
      </c>
      <c r="M1996" s="11" t="s">
        <v>1104</v>
      </c>
      <c r="N1996" s="10">
        <f t="shared" si="67"/>
        <v>31376.449999999997</v>
      </c>
      <c r="O1996" s="10"/>
      <c r="P1996" s="10">
        <v>31376.449999999997</v>
      </c>
      <c r="Q1996" s="10"/>
      <c r="R1996" s="10"/>
      <c r="S1996" s="10"/>
      <c r="T1996" s="10"/>
      <c r="U1996" s="10"/>
      <c r="V1996" s="10"/>
      <c r="W1996" s="10">
        <f t="shared" si="68"/>
        <v>31376.449999999997</v>
      </c>
      <c r="X1996" s="41"/>
      <c r="Y1996" s="41"/>
      <c r="Z1996" s="41"/>
      <c r="AA1996" s="41"/>
    </row>
    <row r="1997" spans="1:27" ht="130" x14ac:dyDescent="0.35">
      <c r="A1997" s="11">
        <v>1993</v>
      </c>
      <c r="B1997" s="16" t="s">
        <v>723</v>
      </c>
      <c r="C1997" s="16" t="s">
        <v>732</v>
      </c>
      <c r="D1997" s="11">
        <v>429</v>
      </c>
      <c r="E1997" s="18" t="s">
        <v>736</v>
      </c>
      <c r="F1997" s="45"/>
      <c r="G1997" s="11" t="s">
        <v>737</v>
      </c>
      <c r="H1997" s="15" t="s">
        <v>2041</v>
      </c>
      <c r="I1997" s="11" t="s">
        <v>1418</v>
      </c>
      <c r="J1997" s="11" t="s">
        <v>31</v>
      </c>
      <c r="K1997" s="11"/>
      <c r="L1997" s="11" t="s">
        <v>440</v>
      </c>
      <c r="M1997" s="11" t="s">
        <v>1104</v>
      </c>
      <c r="N1997" s="10">
        <f t="shared" si="67"/>
        <v>4367.67</v>
      </c>
      <c r="O1997" s="10"/>
      <c r="P1997" s="10">
        <v>4367.67</v>
      </c>
      <c r="Q1997" s="10"/>
      <c r="R1997" s="10"/>
      <c r="S1997" s="10"/>
      <c r="T1997" s="10"/>
      <c r="U1997" s="10"/>
      <c r="V1997" s="10"/>
      <c r="W1997" s="10">
        <f t="shared" si="68"/>
        <v>4367.67</v>
      </c>
      <c r="X1997" s="41"/>
      <c r="Y1997" s="41"/>
      <c r="Z1997" s="41"/>
      <c r="AA1997" s="41"/>
    </row>
    <row r="1998" spans="1:27" ht="130" x14ac:dyDescent="0.35">
      <c r="A1998" s="11">
        <v>1994</v>
      </c>
      <c r="B1998" s="16" t="s">
        <v>723</v>
      </c>
      <c r="C1998" s="16" t="s">
        <v>732</v>
      </c>
      <c r="D1998" s="11">
        <v>429</v>
      </c>
      <c r="E1998" s="18" t="s">
        <v>736</v>
      </c>
      <c r="F1998" s="45"/>
      <c r="G1998" s="11" t="s">
        <v>737</v>
      </c>
      <c r="H1998" s="15" t="s">
        <v>2042</v>
      </c>
      <c r="I1998" s="11" t="s">
        <v>1419</v>
      </c>
      <c r="J1998" s="11" t="s">
        <v>117</v>
      </c>
      <c r="K1998" s="11"/>
      <c r="L1998" s="11" t="s">
        <v>440</v>
      </c>
      <c r="M1998" s="11" t="s">
        <v>1104</v>
      </c>
      <c r="N1998" s="10">
        <f t="shared" si="67"/>
        <v>9027.83</v>
      </c>
      <c r="O1998" s="10"/>
      <c r="P1998" s="10">
        <v>9027.83</v>
      </c>
      <c r="Q1998" s="10"/>
      <c r="R1998" s="10"/>
      <c r="S1998" s="10"/>
      <c r="T1998" s="10"/>
      <c r="U1998" s="10"/>
      <c r="V1998" s="10"/>
      <c r="W1998" s="10">
        <f t="shared" si="68"/>
        <v>9027.83</v>
      </c>
      <c r="X1998" s="41"/>
      <c r="Y1998" s="41"/>
      <c r="Z1998" s="41"/>
      <c r="AA1998" s="41"/>
    </row>
    <row r="1999" spans="1:27" ht="104" x14ac:dyDescent="0.35">
      <c r="A1999" s="11">
        <v>1995</v>
      </c>
      <c r="B1999" s="16" t="s">
        <v>723</v>
      </c>
      <c r="C1999" s="16" t="s">
        <v>732</v>
      </c>
      <c r="D1999" s="11">
        <v>428</v>
      </c>
      <c r="E1999" s="18" t="s">
        <v>735</v>
      </c>
      <c r="F1999" s="45"/>
      <c r="G1999" s="11" t="s">
        <v>117</v>
      </c>
      <c r="H1999" s="15" t="s">
        <v>2043</v>
      </c>
      <c r="I1999" s="11" t="s">
        <v>1420</v>
      </c>
      <c r="J1999" s="11" t="s">
        <v>117</v>
      </c>
      <c r="K1999" s="11"/>
      <c r="L1999" s="11" t="s">
        <v>440</v>
      </c>
      <c r="M1999" s="11" t="s">
        <v>1104</v>
      </c>
      <c r="N1999" s="10">
        <f t="shared" si="67"/>
        <v>71379.899999999994</v>
      </c>
      <c r="O1999" s="10"/>
      <c r="P1999" s="10">
        <v>71379.899999999994</v>
      </c>
      <c r="Q1999" s="10"/>
      <c r="R1999" s="10"/>
      <c r="S1999" s="10"/>
      <c r="T1999" s="10"/>
      <c r="U1999" s="10"/>
      <c r="V1999" s="10"/>
      <c r="W1999" s="10">
        <f t="shared" si="68"/>
        <v>71379.899999999994</v>
      </c>
      <c r="X1999" s="41"/>
      <c r="Y1999" s="41"/>
      <c r="Z1999" s="41"/>
      <c r="AA1999" s="41"/>
    </row>
    <row r="2000" spans="1:27" ht="104" x14ac:dyDescent="0.35">
      <c r="A2000" s="11">
        <v>1996</v>
      </c>
      <c r="B2000" s="16" t="s">
        <v>723</v>
      </c>
      <c r="C2000" s="16" t="s">
        <v>732</v>
      </c>
      <c r="D2000" s="46">
        <v>428</v>
      </c>
      <c r="E2000" s="18" t="s">
        <v>735</v>
      </c>
      <c r="F2000" s="47"/>
      <c r="G2000" s="11" t="s">
        <v>117</v>
      </c>
      <c r="H2000" s="48" t="s">
        <v>2044</v>
      </c>
      <c r="I2000" s="46" t="s">
        <v>1421</v>
      </c>
      <c r="J2000" s="46" t="s">
        <v>117</v>
      </c>
      <c r="K2000" s="46"/>
      <c r="L2000" s="46" t="s">
        <v>440</v>
      </c>
      <c r="M2000" s="46" t="s">
        <v>1104</v>
      </c>
      <c r="N2000" s="49">
        <f t="shared" si="67"/>
        <v>44667.14</v>
      </c>
      <c r="O2000" s="49"/>
      <c r="P2000" s="49">
        <v>44667.14</v>
      </c>
      <c r="Q2000" s="49"/>
      <c r="R2000" s="49"/>
      <c r="S2000" s="49"/>
      <c r="T2000" s="49"/>
      <c r="U2000" s="49"/>
      <c r="V2000" s="49"/>
      <c r="W2000" s="49">
        <f t="shared" si="68"/>
        <v>44667.14</v>
      </c>
      <c r="X2000" s="50"/>
      <c r="Y2000" s="50"/>
      <c r="Z2000" s="50"/>
      <c r="AA2000" s="50"/>
    </row>
    <row r="2001" spans="1:27" ht="78" x14ac:dyDescent="0.35">
      <c r="A2001" s="11">
        <v>1997</v>
      </c>
      <c r="B2001" s="11" t="s">
        <v>639</v>
      </c>
      <c r="C2001" s="11" t="s">
        <v>640</v>
      </c>
      <c r="D2001" s="11">
        <v>140</v>
      </c>
      <c r="E2001" s="15" t="s">
        <v>1093</v>
      </c>
      <c r="F2001" s="45"/>
      <c r="G2001" s="11" t="s">
        <v>63</v>
      </c>
      <c r="H2001" s="15" t="s">
        <v>2067</v>
      </c>
      <c r="I2001" s="11" t="s">
        <v>2045</v>
      </c>
      <c r="J2001" s="11" t="s">
        <v>63</v>
      </c>
      <c r="K2001" s="11"/>
      <c r="L2001" s="11" t="s">
        <v>440</v>
      </c>
      <c r="M2001" s="11" t="s">
        <v>555</v>
      </c>
      <c r="N2001" s="10">
        <f t="shared" si="67"/>
        <v>3828970.7900000028</v>
      </c>
      <c r="O2001" s="10">
        <v>2815395.870000002</v>
      </c>
      <c r="P2001" s="10">
        <v>313971.16000000003</v>
      </c>
      <c r="Q2001" s="10"/>
      <c r="R2001" s="10">
        <v>602908.4300000004</v>
      </c>
      <c r="S2001" s="10">
        <v>96695.33</v>
      </c>
      <c r="T2001" s="10"/>
      <c r="U2001" s="10"/>
      <c r="V2001" s="10"/>
      <c r="W2001" s="10">
        <f t="shared" si="68"/>
        <v>3828970.7900000028</v>
      </c>
      <c r="X2001" s="41"/>
      <c r="Y2001" s="41"/>
      <c r="Z2001" s="41"/>
      <c r="AA2001" s="41">
        <v>1</v>
      </c>
    </row>
    <row r="2002" spans="1:27" ht="143" x14ac:dyDescent="0.35">
      <c r="A2002" s="11">
        <v>1998</v>
      </c>
      <c r="B2002" s="11" t="s">
        <v>639</v>
      </c>
      <c r="C2002" s="11" t="s">
        <v>640</v>
      </c>
      <c r="D2002" s="11">
        <v>139</v>
      </c>
      <c r="E2002" s="15" t="s">
        <v>641</v>
      </c>
      <c r="F2002" s="45"/>
      <c r="G2002" s="11" t="s">
        <v>63</v>
      </c>
      <c r="H2002" s="15" t="s">
        <v>2068</v>
      </c>
      <c r="I2002" s="11" t="s">
        <v>2046</v>
      </c>
      <c r="J2002" s="11" t="s">
        <v>63</v>
      </c>
      <c r="K2002" s="11"/>
      <c r="L2002" s="11" t="s">
        <v>440</v>
      </c>
      <c r="M2002" s="11" t="s">
        <v>555</v>
      </c>
      <c r="N2002" s="10">
        <f t="shared" si="67"/>
        <v>1404720.1099999999</v>
      </c>
      <c r="O2002" s="10">
        <v>1184460</v>
      </c>
      <c r="P2002" s="10">
        <v>139488.70000000001</v>
      </c>
      <c r="Q2002" s="10"/>
      <c r="R2002" s="10">
        <v>80771.41</v>
      </c>
      <c r="S2002" s="10"/>
      <c r="T2002" s="10"/>
      <c r="U2002" s="10"/>
      <c r="V2002" s="10"/>
      <c r="W2002" s="10">
        <f t="shared" si="68"/>
        <v>1404720.1099999999</v>
      </c>
      <c r="X2002" s="41"/>
      <c r="Y2002" s="41"/>
      <c r="Z2002" s="41"/>
      <c r="AA2002" s="41">
        <v>1</v>
      </c>
    </row>
    <row r="2003" spans="1:27" ht="52" x14ac:dyDescent="0.35">
      <c r="A2003" s="11">
        <v>1999</v>
      </c>
      <c r="B2003" s="16" t="s">
        <v>652</v>
      </c>
      <c r="C2003" s="16" t="s">
        <v>653</v>
      </c>
      <c r="D2003" s="11">
        <v>202</v>
      </c>
      <c r="E2003" s="15" t="s">
        <v>656</v>
      </c>
      <c r="F2003" s="45"/>
      <c r="G2003" s="11" t="s">
        <v>644</v>
      </c>
      <c r="H2003" s="15" t="s">
        <v>2066</v>
      </c>
      <c r="I2003" s="11" t="s">
        <v>2047</v>
      </c>
      <c r="J2003" s="11" t="s">
        <v>63</v>
      </c>
      <c r="K2003" s="11"/>
      <c r="L2003" s="11" t="s">
        <v>440</v>
      </c>
      <c r="M2003" s="11" t="s">
        <v>555</v>
      </c>
      <c r="N2003" s="10">
        <f t="shared" si="67"/>
        <v>1755559.1400000001</v>
      </c>
      <c r="O2003" s="10">
        <v>1159180.04</v>
      </c>
      <c r="P2003" s="10"/>
      <c r="Q2003" s="10"/>
      <c r="R2003" s="10">
        <v>596379.1</v>
      </c>
      <c r="S2003" s="10"/>
      <c r="T2003" s="10"/>
      <c r="U2003" s="10"/>
      <c r="V2003" s="10"/>
      <c r="W2003" s="10">
        <f t="shared" si="68"/>
        <v>1755559.1400000001</v>
      </c>
      <c r="X2003" s="41"/>
      <c r="Y2003" s="41"/>
      <c r="Z2003" s="41"/>
      <c r="AA2003" s="41">
        <v>1</v>
      </c>
    </row>
    <row r="2004" spans="1:27" ht="91" x14ac:dyDescent="0.35">
      <c r="A2004" s="11">
        <v>2000</v>
      </c>
      <c r="B2004" s="11" t="s">
        <v>639</v>
      </c>
      <c r="C2004" s="11" t="s">
        <v>640</v>
      </c>
      <c r="D2004" s="11">
        <v>143</v>
      </c>
      <c r="E2004" s="15" t="s">
        <v>643</v>
      </c>
      <c r="F2004" s="45"/>
      <c r="G2004" s="11" t="s">
        <v>63</v>
      </c>
      <c r="H2004" s="15" t="s">
        <v>2069</v>
      </c>
      <c r="I2004" s="11" t="s">
        <v>2048</v>
      </c>
      <c r="J2004" s="11" t="s">
        <v>63</v>
      </c>
      <c r="K2004" s="11"/>
      <c r="L2004" s="11" t="s">
        <v>440</v>
      </c>
      <c r="M2004" s="11" t="s">
        <v>555</v>
      </c>
      <c r="N2004" s="10">
        <f t="shared" si="67"/>
        <v>4212546.96</v>
      </c>
      <c r="O2004" s="10">
        <v>3532885.6999999997</v>
      </c>
      <c r="P2004" s="10">
        <v>388386.04</v>
      </c>
      <c r="Q2004" s="10"/>
      <c r="R2004" s="10">
        <v>104469.56</v>
      </c>
      <c r="S2004" s="10">
        <v>186805.66</v>
      </c>
      <c r="T2004" s="10"/>
      <c r="U2004" s="10"/>
      <c r="V2004" s="10"/>
      <c r="W2004" s="10">
        <f t="shared" si="68"/>
        <v>4212546.96</v>
      </c>
      <c r="X2004" s="41"/>
      <c r="Y2004" s="41"/>
      <c r="Z2004" s="41"/>
      <c r="AA2004" s="41">
        <v>1</v>
      </c>
    </row>
    <row r="2005" spans="1:27" ht="143" x14ac:dyDescent="0.35">
      <c r="A2005" s="11">
        <v>2001</v>
      </c>
      <c r="B2005" s="11" t="s">
        <v>639</v>
      </c>
      <c r="C2005" s="11" t="s">
        <v>640</v>
      </c>
      <c r="D2005" s="11">
        <v>139</v>
      </c>
      <c r="E2005" s="15" t="s">
        <v>641</v>
      </c>
      <c r="F2005" s="45"/>
      <c r="G2005" s="11" t="s">
        <v>63</v>
      </c>
      <c r="H2005" s="15" t="s">
        <v>2070</v>
      </c>
      <c r="I2005" s="11" t="s">
        <v>2049</v>
      </c>
      <c r="J2005" s="11" t="s">
        <v>63</v>
      </c>
      <c r="K2005" s="11"/>
      <c r="L2005" s="11" t="s">
        <v>440</v>
      </c>
      <c r="M2005" s="11" t="s">
        <v>555</v>
      </c>
      <c r="N2005" s="10">
        <f t="shared" si="67"/>
        <v>2912380.34</v>
      </c>
      <c r="O2005" s="10">
        <v>2475523.31</v>
      </c>
      <c r="P2005" s="10">
        <v>436857.02999999991</v>
      </c>
      <c r="Q2005" s="10"/>
      <c r="R2005" s="10"/>
      <c r="S2005" s="10"/>
      <c r="T2005" s="10"/>
      <c r="U2005" s="10"/>
      <c r="V2005" s="10"/>
      <c r="W2005" s="10">
        <f t="shared" si="68"/>
        <v>2912380.34</v>
      </c>
      <c r="X2005" s="41"/>
      <c r="Y2005" s="41"/>
      <c r="Z2005" s="41"/>
      <c r="AA2005" s="41">
        <v>1</v>
      </c>
    </row>
    <row r="2006" spans="1:27" ht="52" x14ac:dyDescent="0.35">
      <c r="A2006" s="11">
        <v>2002</v>
      </c>
      <c r="B2006" s="16" t="s">
        <v>652</v>
      </c>
      <c r="C2006" s="16" t="s">
        <v>653</v>
      </c>
      <c r="D2006" s="11">
        <v>200</v>
      </c>
      <c r="E2006" s="18" t="s">
        <v>654</v>
      </c>
      <c r="F2006" s="45"/>
      <c r="G2006" s="11" t="s">
        <v>655</v>
      </c>
      <c r="H2006" s="15" t="s">
        <v>548</v>
      </c>
      <c r="I2006" s="11" t="s">
        <v>481</v>
      </c>
      <c r="J2006" s="11" t="s">
        <v>59</v>
      </c>
      <c r="K2006" s="11"/>
      <c r="L2006" s="11" t="s">
        <v>440</v>
      </c>
      <c r="M2006" s="11" t="s">
        <v>555</v>
      </c>
      <c r="N2006" s="10">
        <f t="shared" si="67"/>
        <v>1062348.71</v>
      </c>
      <c r="O2006" s="10">
        <v>902996.40999999992</v>
      </c>
      <c r="P2006" s="10">
        <v>159352.29999999999</v>
      </c>
      <c r="Q2006" s="10"/>
      <c r="R2006" s="10"/>
      <c r="S2006" s="10"/>
      <c r="T2006" s="10"/>
      <c r="U2006" s="10"/>
      <c r="V2006" s="10"/>
      <c r="W2006" s="10">
        <f t="shared" si="68"/>
        <v>1062348.71</v>
      </c>
      <c r="X2006" s="41"/>
      <c r="Y2006" s="41"/>
      <c r="Z2006" s="41"/>
      <c r="AA2006" s="41"/>
    </row>
    <row r="2007" spans="1:27" ht="52" x14ac:dyDescent="0.35">
      <c r="A2007" s="11">
        <v>2003</v>
      </c>
      <c r="B2007" s="16" t="s">
        <v>652</v>
      </c>
      <c r="C2007" s="16" t="s">
        <v>653</v>
      </c>
      <c r="D2007" s="11">
        <v>200</v>
      </c>
      <c r="E2007" s="18" t="s">
        <v>654</v>
      </c>
      <c r="F2007" s="45"/>
      <c r="G2007" s="11" t="s">
        <v>655</v>
      </c>
      <c r="H2007" s="15" t="s">
        <v>549</v>
      </c>
      <c r="I2007" s="11" t="s">
        <v>482</v>
      </c>
      <c r="J2007" s="11" t="s">
        <v>59</v>
      </c>
      <c r="K2007" s="11"/>
      <c r="L2007" s="11" t="s">
        <v>440</v>
      </c>
      <c r="M2007" s="11" t="s">
        <v>555</v>
      </c>
      <c r="N2007" s="10">
        <f t="shared" si="67"/>
        <v>3114053.5600000005</v>
      </c>
      <c r="O2007" s="10">
        <v>1422386.9800000002</v>
      </c>
      <c r="P2007" s="10"/>
      <c r="Q2007" s="10"/>
      <c r="R2007" s="10">
        <v>1691666.58</v>
      </c>
      <c r="S2007" s="10"/>
      <c r="T2007" s="10"/>
      <c r="U2007" s="10"/>
      <c r="V2007" s="10"/>
      <c r="W2007" s="10">
        <f t="shared" si="68"/>
        <v>3114053.5600000005</v>
      </c>
      <c r="X2007" s="41"/>
      <c r="Y2007" s="41"/>
      <c r="Z2007" s="41"/>
      <c r="AA2007" s="41"/>
    </row>
    <row r="2008" spans="1:27" ht="91" x14ac:dyDescent="0.35">
      <c r="A2008" s="11">
        <v>2004</v>
      </c>
      <c r="B2008" s="11" t="s">
        <v>652</v>
      </c>
      <c r="C2008" s="11" t="s">
        <v>662</v>
      </c>
      <c r="D2008" s="11">
        <v>221</v>
      </c>
      <c r="E2008" s="32" t="s">
        <v>663</v>
      </c>
      <c r="F2008" s="45"/>
      <c r="G2008" s="11" t="s">
        <v>666</v>
      </c>
      <c r="H2008" s="15" t="s">
        <v>550</v>
      </c>
      <c r="I2008" s="11" t="s">
        <v>483</v>
      </c>
      <c r="J2008" s="11" t="s">
        <v>59</v>
      </c>
      <c r="K2008" s="11"/>
      <c r="L2008" s="11" t="s">
        <v>440</v>
      </c>
      <c r="M2008" s="11" t="s">
        <v>555</v>
      </c>
      <c r="N2008" s="10">
        <f t="shared" si="67"/>
        <v>1502022.9200000002</v>
      </c>
      <c r="O2008" s="10">
        <v>792989.87000000011</v>
      </c>
      <c r="P2008" s="10">
        <v>84612.170000000013</v>
      </c>
      <c r="Q2008" s="10"/>
      <c r="R2008" s="10">
        <v>624420.88</v>
      </c>
      <c r="S2008" s="10"/>
      <c r="T2008" s="10"/>
      <c r="U2008" s="10"/>
      <c r="V2008" s="10"/>
      <c r="W2008" s="10">
        <f t="shared" si="68"/>
        <v>1502022.9200000002</v>
      </c>
      <c r="X2008" s="41"/>
      <c r="Y2008" s="41"/>
      <c r="Z2008" s="41"/>
      <c r="AA2008" s="41"/>
    </row>
    <row r="2009" spans="1:27" ht="39" x14ac:dyDescent="0.35">
      <c r="A2009" s="11">
        <v>2005</v>
      </c>
      <c r="B2009" s="16" t="s">
        <v>652</v>
      </c>
      <c r="C2009" s="16" t="s">
        <v>667</v>
      </c>
      <c r="D2009" s="11">
        <v>240</v>
      </c>
      <c r="E2009" s="32" t="s">
        <v>668</v>
      </c>
      <c r="F2009" s="45"/>
      <c r="G2009" s="11" t="s">
        <v>671</v>
      </c>
      <c r="H2009" s="15" t="s">
        <v>551</v>
      </c>
      <c r="I2009" s="11" t="s">
        <v>484</v>
      </c>
      <c r="J2009" s="11" t="s">
        <v>59</v>
      </c>
      <c r="K2009" s="11"/>
      <c r="L2009" s="11" t="s">
        <v>440</v>
      </c>
      <c r="M2009" s="11" t="s">
        <v>555</v>
      </c>
      <c r="N2009" s="10">
        <f t="shared" si="67"/>
        <v>288340.83</v>
      </c>
      <c r="O2009" s="10">
        <v>245089.71000000002</v>
      </c>
      <c r="P2009" s="10">
        <v>43251.12</v>
      </c>
      <c r="Q2009" s="10"/>
      <c r="R2009" s="10"/>
      <c r="S2009" s="10"/>
      <c r="T2009" s="10"/>
      <c r="U2009" s="10"/>
      <c r="V2009" s="10"/>
      <c r="W2009" s="10">
        <f t="shared" si="68"/>
        <v>288340.83</v>
      </c>
      <c r="X2009" s="41"/>
      <c r="Y2009" s="41"/>
      <c r="Z2009" s="41"/>
      <c r="AA2009" s="41"/>
    </row>
    <row r="2010" spans="1:27" ht="91" x14ac:dyDescent="0.35">
      <c r="A2010" s="11">
        <v>2006</v>
      </c>
      <c r="B2010" s="11" t="s">
        <v>652</v>
      </c>
      <c r="C2010" s="11" t="s">
        <v>662</v>
      </c>
      <c r="D2010" s="11">
        <v>221</v>
      </c>
      <c r="E2010" s="32" t="s">
        <v>663</v>
      </c>
      <c r="F2010" s="45"/>
      <c r="G2010" s="11" t="s">
        <v>666</v>
      </c>
      <c r="H2010" s="15" t="s">
        <v>677</v>
      </c>
      <c r="I2010" s="11" t="s">
        <v>675</v>
      </c>
      <c r="J2010" s="11" t="s">
        <v>59</v>
      </c>
      <c r="K2010" s="11"/>
      <c r="L2010" s="11" t="s">
        <v>440</v>
      </c>
      <c r="M2010" s="11" t="s">
        <v>555</v>
      </c>
      <c r="N2010" s="10">
        <f t="shared" si="67"/>
        <v>2181339.2199999997</v>
      </c>
      <c r="O2010" s="10">
        <v>1617611.4</v>
      </c>
      <c r="P2010" s="10">
        <v>256374.09</v>
      </c>
      <c r="Q2010" s="10"/>
      <c r="R2010" s="10">
        <v>307353.73</v>
      </c>
      <c r="S2010" s="10"/>
      <c r="T2010" s="10"/>
      <c r="U2010" s="10"/>
      <c r="V2010" s="10"/>
      <c r="W2010" s="10">
        <f t="shared" si="68"/>
        <v>2181339.2199999997</v>
      </c>
      <c r="X2010" s="41"/>
      <c r="Y2010" s="41"/>
      <c r="Z2010" s="41"/>
      <c r="AA2010" s="41"/>
    </row>
    <row r="2011" spans="1:27" ht="104" x14ac:dyDescent="0.35">
      <c r="A2011" s="11">
        <v>2007</v>
      </c>
      <c r="B2011" s="16" t="s">
        <v>723</v>
      </c>
      <c r="C2011" s="16" t="s">
        <v>732</v>
      </c>
      <c r="D2011" s="11">
        <v>428</v>
      </c>
      <c r="E2011" s="18" t="s">
        <v>735</v>
      </c>
      <c r="F2011" s="45"/>
      <c r="G2011" s="11" t="s">
        <v>117</v>
      </c>
      <c r="H2011" s="15" t="s">
        <v>678</v>
      </c>
      <c r="I2011" s="11" t="s">
        <v>676</v>
      </c>
      <c r="J2011" s="11" t="s">
        <v>93</v>
      </c>
      <c r="K2011" s="11"/>
      <c r="L2011" s="11" t="s">
        <v>440</v>
      </c>
      <c r="M2011" s="11" t="s">
        <v>440</v>
      </c>
      <c r="N2011" s="10">
        <f t="shared" si="67"/>
        <v>37708.380000000005</v>
      </c>
      <c r="O2011" s="10">
        <v>32052.13</v>
      </c>
      <c r="P2011" s="10">
        <v>5656.25</v>
      </c>
      <c r="Q2011" s="10"/>
      <c r="R2011" s="10"/>
      <c r="S2011" s="10"/>
      <c r="T2011" s="10"/>
      <c r="U2011" s="10"/>
      <c r="V2011" s="10"/>
      <c r="W2011" s="10">
        <f t="shared" si="68"/>
        <v>37708.380000000005</v>
      </c>
      <c r="X2011" s="41"/>
      <c r="Y2011" s="41"/>
      <c r="Z2011" s="41"/>
      <c r="AA2011" s="41"/>
    </row>
    <row r="2012" spans="1:27" ht="52" x14ac:dyDescent="0.35">
      <c r="A2012" s="11">
        <v>2008</v>
      </c>
      <c r="B2012" s="16" t="s">
        <v>672</v>
      </c>
      <c r="C2012" s="16" t="s">
        <v>695</v>
      </c>
      <c r="D2012" s="11">
        <v>315</v>
      </c>
      <c r="E2012" s="18" t="s">
        <v>697</v>
      </c>
      <c r="F2012" s="45"/>
      <c r="G2012" s="11" t="s">
        <v>179</v>
      </c>
      <c r="H2012" s="15" t="s">
        <v>552</v>
      </c>
      <c r="I2012" s="11" t="s">
        <v>485</v>
      </c>
      <c r="J2012" s="11" t="s">
        <v>179</v>
      </c>
      <c r="K2012" s="11"/>
      <c r="L2012" s="11" t="s">
        <v>440</v>
      </c>
      <c r="M2012" s="11" t="s">
        <v>555</v>
      </c>
      <c r="N2012" s="10">
        <f t="shared" si="67"/>
        <v>1779164.0799999996</v>
      </c>
      <c r="O2012" s="10">
        <v>1512289.4599999997</v>
      </c>
      <c r="P2012" s="10"/>
      <c r="Q2012" s="10"/>
      <c r="R2012" s="10">
        <v>266874.61999999994</v>
      </c>
      <c r="S2012" s="10"/>
      <c r="T2012" s="10"/>
      <c r="U2012" s="10"/>
      <c r="V2012" s="10"/>
      <c r="W2012" s="10">
        <f t="shared" si="68"/>
        <v>1779164.0799999996</v>
      </c>
      <c r="X2012" s="41"/>
      <c r="Y2012" s="41"/>
      <c r="Z2012" s="41"/>
      <c r="AA2012" s="41"/>
    </row>
    <row r="2013" spans="1:27" ht="91" x14ac:dyDescent="0.35">
      <c r="A2013" s="11">
        <v>2009</v>
      </c>
      <c r="B2013" s="16" t="s">
        <v>672</v>
      </c>
      <c r="C2013" s="16" t="s">
        <v>695</v>
      </c>
      <c r="D2013" s="11">
        <v>316</v>
      </c>
      <c r="E2013" s="18" t="s">
        <v>698</v>
      </c>
      <c r="F2013" s="45"/>
      <c r="G2013" s="11" t="s">
        <v>699</v>
      </c>
      <c r="H2013" s="15" t="s">
        <v>553</v>
      </c>
      <c r="I2013" s="11" t="s">
        <v>486</v>
      </c>
      <c r="J2013" s="11" t="s">
        <v>407</v>
      </c>
      <c r="K2013" s="11"/>
      <c r="L2013" s="11" t="s">
        <v>440</v>
      </c>
      <c r="M2013" s="11" t="s">
        <v>555</v>
      </c>
      <c r="N2013" s="10">
        <f t="shared" si="67"/>
        <v>19774344.599999998</v>
      </c>
      <c r="O2013" s="10">
        <v>16808192.41</v>
      </c>
      <c r="P2013" s="10">
        <v>2941140.1499999994</v>
      </c>
      <c r="Q2013" s="10">
        <v>20059.900000000001</v>
      </c>
      <c r="R2013" s="10"/>
      <c r="S2013" s="10">
        <v>4952.1400000000003</v>
      </c>
      <c r="T2013" s="10"/>
      <c r="U2013" s="10"/>
      <c r="V2013" s="10"/>
      <c r="W2013" s="10">
        <f t="shared" si="68"/>
        <v>19774344.599999998</v>
      </c>
      <c r="X2013" s="41"/>
      <c r="Y2013" s="41"/>
      <c r="Z2013" s="41"/>
      <c r="AA2013" s="41"/>
    </row>
    <row r="2014" spans="1:27" ht="52" x14ac:dyDescent="0.35">
      <c r="A2014" s="11">
        <v>2010</v>
      </c>
      <c r="B2014" s="16" t="s">
        <v>652</v>
      </c>
      <c r="C2014" s="16" t="s">
        <v>653</v>
      </c>
      <c r="D2014" s="11">
        <v>202</v>
      </c>
      <c r="E2014" s="15" t="s">
        <v>656</v>
      </c>
      <c r="F2014" s="45"/>
      <c r="G2014" s="11" t="s">
        <v>644</v>
      </c>
      <c r="H2014" s="15" t="s">
        <v>558</v>
      </c>
      <c r="I2014" s="11" t="s">
        <v>489</v>
      </c>
      <c r="J2014" s="11" t="s">
        <v>59</v>
      </c>
      <c r="K2014" s="11"/>
      <c r="L2014" s="11" t="s">
        <v>440</v>
      </c>
      <c r="M2014" s="11" t="s">
        <v>555</v>
      </c>
      <c r="N2014" s="10">
        <f t="shared" si="67"/>
        <v>2945284.29</v>
      </c>
      <c r="O2014" s="10">
        <v>899734.33</v>
      </c>
      <c r="P2014" s="10"/>
      <c r="Q2014" s="10"/>
      <c r="R2014" s="10">
        <v>2045549.9600000002</v>
      </c>
      <c r="S2014" s="10"/>
      <c r="T2014" s="10"/>
      <c r="U2014" s="10"/>
      <c r="V2014" s="10"/>
      <c r="W2014" s="10">
        <f t="shared" si="68"/>
        <v>2945284.29</v>
      </c>
      <c r="X2014" s="41"/>
      <c r="Y2014" s="41"/>
      <c r="Z2014" s="41"/>
      <c r="AA2014" s="41"/>
    </row>
    <row r="2015" spans="1:27" ht="65" x14ac:dyDescent="0.35">
      <c r="A2015" s="11">
        <v>2011</v>
      </c>
      <c r="B2015" s="16" t="s">
        <v>652</v>
      </c>
      <c r="C2015" s="16" t="s">
        <v>653</v>
      </c>
      <c r="D2015" s="11">
        <v>203</v>
      </c>
      <c r="E2015" s="18" t="s">
        <v>657</v>
      </c>
      <c r="F2015" s="45"/>
      <c r="G2015" s="11" t="s">
        <v>658</v>
      </c>
      <c r="H2015" s="15" t="s">
        <v>559</v>
      </c>
      <c r="I2015" s="11" t="s">
        <v>490</v>
      </c>
      <c r="J2015" s="11" t="s">
        <v>59</v>
      </c>
      <c r="K2015" s="11"/>
      <c r="L2015" s="11" t="s">
        <v>440</v>
      </c>
      <c r="M2015" s="11" t="s">
        <v>555</v>
      </c>
      <c r="N2015" s="10">
        <f t="shared" si="67"/>
        <v>2392527.83</v>
      </c>
      <c r="O2015" s="10">
        <v>2033170.1500000001</v>
      </c>
      <c r="P2015" s="10">
        <v>359357.68</v>
      </c>
      <c r="Q2015" s="10"/>
      <c r="R2015" s="10"/>
      <c r="S2015" s="10"/>
      <c r="T2015" s="10"/>
      <c r="U2015" s="10"/>
      <c r="V2015" s="10"/>
      <c r="W2015" s="10">
        <f t="shared" si="68"/>
        <v>2392527.83</v>
      </c>
      <c r="X2015" s="41"/>
      <c r="Y2015" s="41"/>
      <c r="Z2015" s="41"/>
      <c r="AA2015" s="41"/>
    </row>
    <row r="2016" spans="1:27" ht="91" x14ac:dyDescent="0.35">
      <c r="A2016" s="11">
        <v>2012</v>
      </c>
      <c r="B2016" s="16" t="s">
        <v>672</v>
      </c>
      <c r="C2016" s="16" t="s">
        <v>702</v>
      </c>
      <c r="D2016" s="11">
        <v>332</v>
      </c>
      <c r="E2016" s="18" t="s">
        <v>703</v>
      </c>
      <c r="F2016" s="45"/>
      <c r="G2016" s="11" t="s">
        <v>407</v>
      </c>
      <c r="H2016" s="15" t="s">
        <v>561</v>
      </c>
      <c r="I2016" s="11" t="s">
        <v>492</v>
      </c>
      <c r="J2016" s="11" t="s">
        <v>59</v>
      </c>
      <c r="K2016" s="11"/>
      <c r="L2016" s="11" t="s">
        <v>440</v>
      </c>
      <c r="M2016" s="11" t="s">
        <v>555</v>
      </c>
      <c r="N2016" s="10">
        <f t="shared" si="67"/>
        <v>12270494.369999999</v>
      </c>
      <c r="O2016" s="10">
        <v>9402748.129999999</v>
      </c>
      <c r="P2016" s="10">
        <v>1433316.04</v>
      </c>
      <c r="Q2016" s="10">
        <v>20098.05</v>
      </c>
      <c r="R2016" s="10">
        <v>1414332.15</v>
      </c>
      <c r="S2016" s="10"/>
      <c r="T2016" s="10"/>
      <c r="U2016" s="10"/>
      <c r="V2016" s="10"/>
      <c r="W2016" s="10">
        <f t="shared" si="68"/>
        <v>12270494.369999999</v>
      </c>
      <c r="X2016" s="41"/>
      <c r="Y2016" s="41"/>
      <c r="Z2016" s="41"/>
      <c r="AA2016" s="41"/>
    </row>
    <row r="2017" spans="1:27" ht="65" x14ac:dyDescent="0.35">
      <c r="A2017" s="11">
        <v>2013</v>
      </c>
      <c r="B2017" s="11" t="s">
        <v>672</v>
      </c>
      <c r="C2017" s="11" t="s">
        <v>673</v>
      </c>
      <c r="D2017" s="11">
        <v>283</v>
      </c>
      <c r="E2017" s="15" t="s">
        <v>1353</v>
      </c>
      <c r="F2017" s="45"/>
      <c r="G2017" s="11" t="s">
        <v>2385</v>
      </c>
      <c r="H2017" s="15" t="s">
        <v>2071</v>
      </c>
      <c r="I2017" s="11" t="s">
        <v>2050</v>
      </c>
      <c r="J2017" s="13" t="s">
        <v>59</v>
      </c>
      <c r="K2017" s="11"/>
      <c r="L2017" s="11" t="s">
        <v>440</v>
      </c>
      <c r="M2017" s="11" t="s">
        <v>556</v>
      </c>
      <c r="N2017" s="10">
        <f t="shared" si="67"/>
        <v>451804.82000000007</v>
      </c>
      <c r="O2017" s="10">
        <v>184640.30000000002</v>
      </c>
      <c r="P2017" s="10"/>
      <c r="Q2017" s="10"/>
      <c r="R2017" s="10">
        <v>267164.52</v>
      </c>
      <c r="S2017" s="10"/>
      <c r="T2017" s="10"/>
      <c r="U2017" s="10"/>
      <c r="V2017" s="10"/>
      <c r="W2017" s="10">
        <f t="shared" si="68"/>
        <v>451804.82000000007</v>
      </c>
      <c r="X2017" s="41"/>
      <c r="Y2017" s="41"/>
      <c r="Z2017" s="41"/>
      <c r="AA2017" s="41">
        <v>1</v>
      </c>
    </row>
    <row r="2018" spans="1:27" ht="52" x14ac:dyDescent="0.35">
      <c r="A2018" s="11">
        <v>2014</v>
      </c>
      <c r="B2018" s="11" t="s">
        <v>672</v>
      </c>
      <c r="C2018" s="11" t="s">
        <v>702</v>
      </c>
      <c r="D2018" s="11">
        <v>336</v>
      </c>
      <c r="E2018" s="15" t="s">
        <v>704</v>
      </c>
      <c r="F2018" s="45"/>
      <c r="G2018" s="11" t="s">
        <v>407</v>
      </c>
      <c r="H2018" s="15" t="s">
        <v>568</v>
      </c>
      <c r="I2018" s="11" t="s">
        <v>499</v>
      </c>
      <c r="J2018" s="11" t="s">
        <v>59</v>
      </c>
      <c r="K2018" s="11"/>
      <c r="L2018" s="11" t="s">
        <v>440</v>
      </c>
      <c r="M2018" s="11" t="s">
        <v>555</v>
      </c>
      <c r="N2018" s="10">
        <f t="shared" si="67"/>
        <v>997350.80000000028</v>
      </c>
      <c r="O2018" s="10">
        <v>847748.4500000003</v>
      </c>
      <c r="P2018" s="10">
        <v>149602.34999999998</v>
      </c>
      <c r="Q2018" s="10"/>
      <c r="R2018" s="10"/>
      <c r="S2018" s="10"/>
      <c r="T2018" s="10"/>
      <c r="U2018" s="10"/>
      <c r="V2018" s="10"/>
      <c r="W2018" s="10">
        <f t="shared" si="68"/>
        <v>997350.80000000028</v>
      </c>
      <c r="X2018" s="41"/>
      <c r="Y2018" s="41"/>
      <c r="Z2018" s="41"/>
      <c r="AA2018" s="41"/>
    </row>
    <row r="2019" spans="1:27" ht="78" x14ac:dyDescent="0.35">
      <c r="A2019" s="11">
        <v>2015</v>
      </c>
      <c r="B2019" s="11" t="s">
        <v>672</v>
      </c>
      <c r="C2019" s="11" t="s">
        <v>673</v>
      </c>
      <c r="D2019" s="11">
        <v>281</v>
      </c>
      <c r="E2019" s="15" t="s">
        <v>674</v>
      </c>
      <c r="F2019" s="45"/>
      <c r="G2019" s="11" t="s">
        <v>683</v>
      </c>
      <c r="H2019" s="15" t="s">
        <v>569</v>
      </c>
      <c r="I2019" s="11" t="s">
        <v>500</v>
      </c>
      <c r="J2019" s="11" t="s">
        <v>407</v>
      </c>
      <c r="K2019" s="11"/>
      <c r="L2019" s="11" t="s">
        <v>440</v>
      </c>
      <c r="M2019" s="11" t="s">
        <v>555</v>
      </c>
      <c r="N2019" s="10">
        <f t="shared" ref="N2019:N2068" si="69">SUM(O2019:S2019)</f>
        <v>4647269.8600000003</v>
      </c>
      <c r="O2019" s="10">
        <v>1714689.4700000002</v>
      </c>
      <c r="P2019" s="10"/>
      <c r="Q2019" s="10">
        <v>2717564.81</v>
      </c>
      <c r="R2019" s="10"/>
      <c r="S2019" s="10">
        <v>215015.58</v>
      </c>
      <c r="T2019" s="10"/>
      <c r="U2019" s="10"/>
      <c r="V2019" s="10"/>
      <c r="W2019" s="10">
        <f t="shared" si="68"/>
        <v>4647269.8600000003</v>
      </c>
      <c r="X2019" s="41"/>
      <c r="Y2019" s="41"/>
      <c r="Z2019" s="41"/>
      <c r="AA2019" s="41"/>
    </row>
    <row r="2020" spans="1:27" ht="65" x14ac:dyDescent="0.35">
      <c r="A2020" s="11">
        <v>2016</v>
      </c>
      <c r="B2020" s="16" t="s">
        <v>672</v>
      </c>
      <c r="C2020" s="16" t="s">
        <v>695</v>
      </c>
      <c r="D2020" s="11">
        <v>314</v>
      </c>
      <c r="E2020" s="18" t="s">
        <v>696</v>
      </c>
      <c r="F2020" s="45"/>
      <c r="G2020" s="11" t="s">
        <v>179</v>
      </c>
      <c r="H2020" s="15" t="s">
        <v>570</v>
      </c>
      <c r="I2020" s="11" t="s">
        <v>501</v>
      </c>
      <c r="J2020" s="11" t="s">
        <v>59</v>
      </c>
      <c r="K2020" s="11"/>
      <c r="L2020" s="11" t="s">
        <v>440</v>
      </c>
      <c r="M2020" s="11" t="s">
        <v>556</v>
      </c>
      <c r="N2020" s="10">
        <f t="shared" si="69"/>
        <v>31744529.579999994</v>
      </c>
      <c r="O2020" s="10">
        <v>3475025.4499999997</v>
      </c>
      <c r="P2020" s="10"/>
      <c r="Q2020" s="10"/>
      <c r="R2020" s="10">
        <v>28269504.129999995</v>
      </c>
      <c r="S2020" s="10"/>
      <c r="T2020" s="10"/>
      <c r="U2020" s="10"/>
      <c r="V2020" s="10"/>
      <c r="W2020" s="10">
        <f t="shared" si="68"/>
        <v>31744529.579999994</v>
      </c>
      <c r="X2020" s="41"/>
      <c r="Y2020" s="41"/>
      <c r="Z2020" s="41"/>
      <c r="AA2020" s="41"/>
    </row>
    <row r="2021" spans="1:27" ht="65" x14ac:dyDescent="0.35">
      <c r="A2021" s="11">
        <v>2017</v>
      </c>
      <c r="B2021" s="16" t="s">
        <v>672</v>
      </c>
      <c r="C2021" s="16" t="s">
        <v>695</v>
      </c>
      <c r="D2021" s="11">
        <v>314</v>
      </c>
      <c r="E2021" s="18" t="s">
        <v>696</v>
      </c>
      <c r="F2021" s="45"/>
      <c r="G2021" s="11" t="s">
        <v>179</v>
      </c>
      <c r="H2021" s="15" t="s">
        <v>572</v>
      </c>
      <c r="I2021" s="11" t="s">
        <v>503</v>
      </c>
      <c r="J2021" s="11" t="s">
        <v>179</v>
      </c>
      <c r="K2021" s="11"/>
      <c r="L2021" s="11" t="s">
        <v>440</v>
      </c>
      <c r="M2021" s="11" t="s">
        <v>556</v>
      </c>
      <c r="N2021" s="10">
        <f t="shared" si="69"/>
        <v>120145003.19999999</v>
      </c>
      <c r="O2021" s="10">
        <v>85062561.61999999</v>
      </c>
      <c r="P2021" s="10">
        <v>25808244</v>
      </c>
      <c r="Q2021" s="10">
        <v>3764068.0199999996</v>
      </c>
      <c r="R2021" s="10">
        <v>5288116.43</v>
      </c>
      <c r="S2021" s="10">
        <v>222013.13</v>
      </c>
      <c r="T2021" s="10"/>
      <c r="U2021" s="10"/>
      <c r="V2021" s="10"/>
      <c r="W2021" s="10">
        <f t="shared" si="68"/>
        <v>120145003.19999999</v>
      </c>
      <c r="X2021" s="41"/>
      <c r="Y2021" s="41"/>
      <c r="Z2021" s="41"/>
      <c r="AA2021" s="41"/>
    </row>
    <row r="2022" spans="1:27" ht="104" x14ac:dyDescent="0.35">
      <c r="A2022" s="11">
        <v>2018</v>
      </c>
      <c r="B2022" s="11" t="s">
        <v>672</v>
      </c>
      <c r="C2022" s="11" t="s">
        <v>673</v>
      </c>
      <c r="D2022" s="11">
        <v>282</v>
      </c>
      <c r="E2022" s="15" t="s">
        <v>684</v>
      </c>
      <c r="F2022" s="45"/>
      <c r="G2022" s="11" t="s">
        <v>685</v>
      </c>
      <c r="H2022" s="15" t="s">
        <v>573</v>
      </c>
      <c r="I2022" s="11" t="s">
        <v>504</v>
      </c>
      <c r="J2022" s="11" t="s">
        <v>179</v>
      </c>
      <c r="K2022" s="11"/>
      <c r="L2022" s="11" t="s">
        <v>440</v>
      </c>
      <c r="M2022" s="11" t="s">
        <v>556</v>
      </c>
      <c r="N2022" s="10">
        <f t="shared" si="69"/>
        <v>3684840.98</v>
      </c>
      <c r="O2022" s="10">
        <v>981003.68</v>
      </c>
      <c r="P2022" s="10"/>
      <c r="Q2022" s="10">
        <v>495048.58999999997</v>
      </c>
      <c r="R2022" s="10">
        <v>2169732.96</v>
      </c>
      <c r="S2022" s="10">
        <v>39055.75</v>
      </c>
      <c r="T2022" s="10"/>
      <c r="U2022" s="10"/>
      <c r="V2022" s="10"/>
      <c r="W2022" s="10">
        <f t="shared" si="68"/>
        <v>3684840.98</v>
      </c>
      <c r="X2022" s="41"/>
      <c r="Y2022" s="41"/>
      <c r="Z2022" s="41"/>
      <c r="AA2022" s="41"/>
    </row>
    <row r="2023" spans="1:27" ht="104" x14ac:dyDescent="0.35">
      <c r="A2023" s="11">
        <v>2019</v>
      </c>
      <c r="B2023" s="11" t="s">
        <v>672</v>
      </c>
      <c r="C2023" s="11" t="s">
        <v>673</v>
      </c>
      <c r="D2023" s="11">
        <v>282</v>
      </c>
      <c r="E2023" s="15" t="s">
        <v>684</v>
      </c>
      <c r="F2023" s="45"/>
      <c r="G2023" s="11" t="s">
        <v>685</v>
      </c>
      <c r="H2023" s="15" t="s">
        <v>574</v>
      </c>
      <c r="I2023" s="11" t="s">
        <v>505</v>
      </c>
      <c r="J2023" s="11" t="s">
        <v>407</v>
      </c>
      <c r="K2023" s="11"/>
      <c r="L2023" s="11" t="s">
        <v>440</v>
      </c>
      <c r="M2023" s="11" t="s">
        <v>555</v>
      </c>
      <c r="N2023" s="10">
        <f t="shared" si="69"/>
        <v>1419913.42</v>
      </c>
      <c r="O2023" s="10">
        <v>862519.36</v>
      </c>
      <c r="P2023" s="10"/>
      <c r="Q2023" s="10">
        <v>495533.48</v>
      </c>
      <c r="R2023" s="10"/>
      <c r="S2023" s="10">
        <v>61860.579999999994</v>
      </c>
      <c r="T2023" s="10"/>
      <c r="U2023" s="10"/>
      <c r="V2023" s="10"/>
      <c r="W2023" s="10">
        <f t="shared" si="68"/>
        <v>1419913.42</v>
      </c>
      <c r="X2023" s="41"/>
      <c r="Y2023" s="41"/>
      <c r="Z2023" s="41"/>
      <c r="AA2023" s="41"/>
    </row>
    <row r="2024" spans="1:27" ht="91" x14ac:dyDescent="0.35">
      <c r="A2024" s="11">
        <v>2020</v>
      </c>
      <c r="B2024" s="16" t="s">
        <v>672</v>
      </c>
      <c r="C2024" s="16" t="s">
        <v>673</v>
      </c>
      <c r="D2024" s="11">
        <v>284</v>
      </c>
      <c r="E2024" s="18" t="s">
        <v>686</v>
      </c>
      <c r="F2024" s="45"/>
      <c r="G2024" s="11" t="s">
        <v>407</v>
      </c>
      <c r="H2024" s="15" t="s">
        <v>576</v>
      </c>
      <c r="I2024" s="11" t="s">
        <v>507</v>
      </c>
      <c r="J2024" s="11" t="s">
        <v>407</v>
      </c>
      <c r="K2024" s="11"/>
      <c r="L2024" s="11" t="s">
        <v>440</v>
      </c>
      <c r="M2024" s="11" t="s">
        <v>556</v>
      </c>
      <c r="N2024" s="10">
        <f t="shared" si="69"/>
        <v>9466606.129999999</v>
      </c>
      <c r="O2024" s="10">
        <v>6709664.5999999996</v>
      </c>
      <c r="P2024" s="10"/>
      <c r="Q2024" s="10"/>
      <c r="R2024" s="10">
        <v>2756941.53</v>
      </c>
      <c r="S2024" s="10"/>
      <c r="T2024" s="10"/>
      <c r="U2024" s="10"/>
      <c r="V2024" s="10"/>
      <c r="W2024" s="10">
        <f t="shared" si="68"/>
        <v>9466606.129999999</v>
      </c>
      <c r="X2024" s="41"/>
      <c r="Y2024" s="41"/>
      <c r="Z2024" s="41"/>
      <c r="AA2024" s="41"/>
    </row>
    <row r="2025" spans="1:27" ht="65" x14ac:dyDescent="0.35">
      <c r="A2025" s="11">
        <v>2021</v>
      </c>
      <c r="B2025" s="16" t="s">
        <v>672</v>
      </c>
      <c r="C2025" s="16" t="s">
        <v>673</v>
      </c>
      <c r="D2025" s="11">
        <v>287</v>
      </c>
      <c r="E2025" s="18" t="s">
        <v>689</v>
      </c>
      <c r="F2025" s="45"/>
      <c r="G2025" s="11" t="s">
        <v>407</v>
      </c>
      <c r="H2025" s="15" t="s">
        <v>2072</v>
      </c>
      <c r="I2025" s="11" t="s">
        <v>2051</v>
      </c>
      <c r="J2025" s="13" t="s">
        <v>407</v>
      </c>
      <c r="K2025" s="11"/>
      <c r="L2025" s="11" t="s">
        <v>440</v>
      </c>
      <c r="M2025" s="11" t="s">
        <v>556</v>
      </c>
      <c r="N2025" s="10">
        <f t="shared" si="69"/>
        <v>4236283.6100000003</v>
      </c>
      <c r="O2025" s="10">
        <v>918424.9</v>
      </c>
      <c r="P2025" s="10"/>
      <c r="Q2025" s="10"/>
      <c r="R2025" s="10">
        <v>3317858.71</v>
      </c>
      <c r="S2025" s="10"/>
      <c r="T2025" s="10"/>
      <c r="U2025" s="10"/>
      <c r="V2025" s="10"/>
      <c r="W2025" s="10">
        <f t="shared" si="68"/>
        <v>4236283.6100000003</v>
      </c>
      <c r="X2025" s="41"/>
      <c r="Y2025" s="41"/>
      <c r="Z2025" s="41"/>
      <c r="AA2025" s="41">
        <v>1</v>
      </c>
    </row>
    <row r="2026" spans="1:27" ht="78" x14ac:dyDescent="0.35">
      <c r="A2026" s="11">
        <v>2022</v>
      </c>
      <c r="B2026" s="16" t="s">
        <v>672</v>
      </c>
      <c r="C2026" s="16" t="s">
        <v>673</v>
      </c>
      <c r="D2026" s="11">
        <v>289</v>
      </c>
      <c r="E2026" s="18" t="s">
        <v>691</v>
      </c>
      <c r="F2026" s="45"/>
      <c r="G2026" s="11" t="s">
        <v>407</v>
      </c>
      <c r="H2026" s="15" t="s">
        <v>577</v>
      </c>
      <c r="I2026" s="11" t="s">
        <v>508</v>
      </c>
      <c r="J2026" s="11" t="s">
        <v>407</v>
      </c>
      <c r="K2026" s="11"/>
      <c r="L2026" s="11" t="s">
        <v>440</v>
      </c>
      <c r="M2026" s="11" t="s">
        <v>556</v>
      </c>
      <c r="N2026" s="10">
        <f t="shared" si="69"/>
        <v>4919478.76</v>
      </c>
      <c r="O2026" s="10">
        <v>3162024.54</v>
      </c>
      <c r="P2026" s="10"/>
      <c r="Q2026" s="10"/>
      <c r="R2026" s="10">
        <v>1757454.22</v>
      </c>
      <c r="S2026" s="10"/>
      <c r="T2026" s="10"/>
      <c r="U2026" s="10"/>
      <c r="V2026" s="10"/>
      <c r="W2026" s="10">
        <f t="shared" si="68"/>
        <v>4919478.76</v>
      </c>
      <c r="X2026" s="41"/>
      <c r="Y2026" s="41"/>
      <c r="Z2026" s="41"/>
      <c r="AA2026" s="41"/>
    </row>
    <row r="2027" spans="1:27" ht="39" x14ac:dyDescent="0.35">
      <c r="A2027" s="11">
        <v>2023</v>
      </c>
      <c r="B2027" s="16" t="s">
        <v>672</v>
      </c>
      <c r="C2027" s="16" t="s">
        <v>673</v>
      </c>
      <c r="D2027" s="11">
        <v>292</v>
      </c>
      <c r="E2027" s="18" t="s">
        <v>694</v>
      </c>
      <c r="F2027" s="45"/>
      <c r="G2027" s="11" t="s">
        <v>407</v>
      </c>
      <c r="H2027" s="15" t="s">
        <v>578</v>
      </c>
      <c r="I2027" s="11" t="s">
        <v>509</v>
      </c>
      <c r="J2027" s="11" t="s">
        <v>407</v>
      </c>
      <c r="K2027" s="11"/>
      <c r="L2027" s="11" t="s">
        <v>440</v>
      </c>
      <c r="M2027" s="11" t="s">
        <v>556</v>
      </c>
      <c r="N2027" s="10">
        <f t="shared" si="69"/>
        <v>4482.88</v>
      </c>
      <c r="O2027" s="10">
        <v>3809.85</v>
      </c>
      <c r="P2027" s="10">
        <v>673.03</v>
      </c>
      <c r="Q2027" s="10"/>
      <c r="R2027" s="10"/>
      <c r="S2027" s="10"/>
      <c r="T2027" s="10"/>
      <c r="U2027" s="10"/>
      <c r="V2027" s="10"/>
      <c r="W2027" s="10">
        <f t="shared" ref="W2027:W2090" si="70">N2027</f>
        <v>4482.88</v>
      </c>
      <c r="X2027" s="41"/>
      <c r="Y2027" s="41"/>
      <c r="Z2027" s="41"/>
      <c r="AA2027" s="41"/>
    </row>
    <row r="2028" spans="1:27" ht="39" x14ac:dyDescent="0.35">
      <c r="A2028" s="11">
        <v>2024</v>
      </c>
      <c r="B2028" s="16" t="s">
        <v>672</v>
      </c>
      <c r="C2028" s="16" t="s">
        <v>673</v>
      </c>
      <c r="D2028" s="11">
        <v>290</v>
      </c>
      <c r="E2028" s="18" t="s">
        <v>692</v>
      </c>
      <c r="F2028" s="45"/>
      <c r="G2028" s="11" t="s">
        <v>407</v>
      </c>
      <c r="H2028" s="15" t="s">
        <v>579</v>
      </c>
      <c r="I2028" s="11" t="s">
        <v>510</v>
      </c>
      <c r="J2028" s="11" t="s">
        <v>407</v>
      </c>
      <c r="K2028" s="11"/>
      <c r="L2028" s="11" t="s">
        <v>440</v>
      </c>
      <c r="M2028" s="11" t="s">
        <v>556</v>
      </c>
      <c r="N2028" s="10">
        <f t="shared" si="69"/>
        <v>1225335.45</v>
      </c>
      <c r="O2028" s="10">
        <v>1011120.9400000001</v>
      </c>
      <c r="P2028" s="10">
        <v>73645.86</v>
      </c>
      <c r="Q2028" s="10"/>
      <c r="R2028" s="10">
        <v>140568.65</v>
      </c>
      <c r="S2028" s="10"/>
      <c r="T2028" s="10"/>
      <c r="U2028" s="10"/>
      <c r="V2028" s="10"/>
      <c r="W2028" s="10">
        <f t="shared" si="70"/>
        <v>1225335.45</v>
      </c>
      <c r="X2028" s="41"/>
      <c r="Y2028" s="41"/>
      <c r="Z2028" s="41"/>
      <c r="AA2028" s="41"/>
    </row>
    <row r="2029" spans="1:27" ht="78" x14ac:dyDescent="0.35">
      <c r="A2029" s="11">
        <v>2025</v>
      </c>
      <c r="B2029" s="16" t="s">
        <v>708</v>
      </c>
      <c r="C2029" s="16" t="s">
        <v>709</v>
      </c>
      <c r="D2029" s="11">
        <v>369</v>
      </c>
      <c r="E2029" s="18" t="s">
        <v>712</v>
      </c>
      <c r="F2029" s="45"/>
      <c r="G2029" s="11" t="s">
        <v>713</v>
      </c>
      <c r="H2029" s="15" t="s">
        <v>580</v>
      </c>
      <c r="I2029" s="11" t="s">
        <v>511</v>
      </c>
      <c r="J2029" s="11" t="s">
        <v>407</v>
      </c>
      <c r="K2029" s="11"/>
      <c r="L2029" s="11" t="s">
        <v>440</v>
      </c>
      <c r="M2029" s="11" t="s">
        <v>556</v>
      </c>
      <c r="N2029" s="10">
        <f t="shared" si="69"/>
        <v>943520.07000000007</v>
      </c>
      <c r="O2029" s="10">
        <v>801992.06</v>
      </c>
      <c r="P2029" s="10">
        <v>141528.01</v>
      </c>
      <c r="Q2029" s="10"/>
      <c r="R2029" s="10"/>
      <c r="S2029" s="10"/>
      <c r="T2029" s="10"/>
      <c r="U2029" s="10"/>
      <c r="V2029" s="10"/>
      <c r="W2029" s="10">
        <f t="shared" si="70"/>
        <v>943520.07000000007</v>
      </c>
      <c r="X2029" s="41"/>
      <c r="Y2029" s="41"/>
      <c r="Z2029" s="41"/>
      <c r="AA2029" s="41"/>
    </row>
    <row r="2030" spans="1:27" ht="39" x14ac:dyDescent="0.35">
      <c r="A2030" s="11">
        <v>2026</v>
      </c>
      <c r="B2030" s="16" t="s">
        <v>672</v>
      </c>
      <c r="C2030" s="16" t="s">
        <v>673</v>
      </c>
      <c r="D2030" s="11">
        <v>290</v>
      </c>
      <c r="E2030" s="18" t="s">
        <v>692</v>
      </c>
      <c r="F2030" s="45"/>
      <c r="G2030" s="11" t="s">
        <v>407</v>
      </c>
      <c r="H2030" s="15" t="s">
        <v>2073</v>
      </c>
      <c r="I2030" s="11" t="s">
        <v>2052</v>
      </c>
      <c r="J2030" s="13" t="s">
        <v>407</v>
      </c>
      <c r="K2030" s="11"/>
      <c r="L2030" s="11" t="s">
        <v>440</v>
      </c>
      <c r="M2030" s="11" t="s">
        <v>556</v>
      </c>
      <c r="N2030" s="10">
        <f t="shared" si="69"/>
        <v>886594.30999999994</v>
      </c>
      <c r="O2030" s="10">
        <v>652683.01</v>
      </c>
      <c r="P2030" s="10"/>
      <c r="Q2030" s="10">
        <v>201912.34999999998</v>
      </c>
      <c r="R2030" s="10"/>
      <c r="S2030" s="10">
        <v>31998.950000000004</v>
      </c>
      <c r="T2030" s="10"/>
      <c r="U2030" s="10"/>
      <c r="V2030" s="10"/>
      <c r="W2030" s="10">
        <f t="shared" si="70"/>
        <v>886594.30999999994</v>
      </c>
      <c r="X2030" s="41"/>
      <c r="Y2030" s="41"/>
      <c r="Z2030" s="41"/>
      <c r="AA2030" s="41">
        <v>1</v>
      </c>
    </row>
    <row r="2031" spans="1:27" ht="65" x14ac:dyDescent="0.35">
      <c r="A2031" s="11">
        <v>2027</v>
      </c>
      <c r="B2031" s="16" t="s">
        <v>708</v>
      </c>
      <c r="C2031" s="16" t="s">
        <v>715</v>
      </c>
      <c r="D2031" s="11">
        <v>383</v>
      </c>
      <c r="E2031" s="18" t="s">
        <v>720</v>
      </c>
      <c r="F2031" s="45"/>
      <c r="G2031" s="11" t="s">
        <v>72</v>
      </c>
      <c r="H2031" s="15" t="s">
        <v>581</v>
      </c>
      <c r="I2031" s="11" t="s">
        <v>512</v>
      </c>
      <c r="J2031" s="11" t="s">
        <v>72</v>
      </c>
      <c r="K2031" s="11"/>
      <c r="L2031" s="11" t="s">
        <v>440</v>
      </c>
      <c r="M2031" s="11" t="s">
        <v>555</v>
      </c>
      <c r="N2031" s="10">
        <f t="shared" si="69"/>
        <v>1568281.65</v>
      </c>
      <c r="O2031" s="10">
        <v>1324277.3400000001</v>
      </c>
      <c r="P2031" s="10">
        <v>95228.93</v>
      </c>
      <c r="Q2031" s="10"/>
      <c r="R2031" s="10"/>
      <c r="S2031" s="10">
        <v>148775.37999999998</v>
      </c>
      <c r="T2031" s="10"/>
      <c r="U2031" s="10"/>
      <c r="V2031" s="10"/>
      <c r="W2031" s="10">
        <f t="shared" si="70"/>
        <v>1568281.65</v>
      </c>
      <c r="X2031" s="41"/>
      <c r="Y2031" s="41"/>
      <c r="Z2031" s="41"/>
      <c r="AA2031" s="41"/>
    </row>
    <row r="2032" spans="1:27" ht="91" x14ac:dyDescent="0.35">
      <c r="A2032" s="11">
        <v>2028</v>
      </c>
      <c r="B2032" s="16" t="s">
        <v>672</v>
      </c>
      <c r="C2032" s="16" t="s">
        <v>702</v>
      </c>
      <c r="D2032" s="11">
        <v>332</v>
      </c>
      <c r="E2032" s="18" t="s">
        <v>703</v>
      </c>
      <c r="F2032" s="45"/>
      <c r="G2032" s="11" t="s">
        <v>407</v>
      </c>
      <c r="H2032" s="15" t="s">
        <v>582</v>
      </c>
      <c r="I2032" s="11" t="s">
        <v>513</v>
      </c>
      <c r="J2032" s="13" t="s">
        <v>72</v>
      </c>
      <c r="K2032" s="11"/>
      <c r="L2032" s="11" t="s">
        <v>440</v>
      </c>
      <c r="M2032" s="11" t="s">
        <v>555</v>
      </c>
      <c r="N2032" s="10">
        <f t="shared" si="69"/>
        <v>6167048.4900000002</v>
      </c>
      <c r="O2032" s="10">
        <v>4773169.95</v>
      </c>
      <c r="P2032" s="10">
        <v>692862.38</v>
      </c>
      <c r="Q2032" s="10">
        <v>261483</v>
      </c>
      <c r="R2032" s="10">
        <v>439533.16000000003</v>
      </c>
      <c r="S2032" s="10"/>
      <c r="T2032" s="10"/>
      <c r="U2032" s="10"/>
      <c r="V2032" s="10"/>
      <c r="W2032" s="10">
        <f t="shared" si="70"/>
        <v>6167048.4900000002</v>
      </c>
      <c r="X2032" s="41"/>
      <c r="Y2032" s="41"/>
      <c r="Z2032" s="41"/>
      <c r="AA2032" s="41">
        <v>1</v>
      </c>
    </row>
    <row r="2033" spans="1:27" ht="39" x14ac:dyDescent="0.35">
      <c r="A2033" s="11">
        <v>2029</v>
      </c>
      <c r="B2033" s="16" t="s">
        <v>672</v>
      </c>
      <c r="C2033" s="16" t="s">
        <v>673</v>
      </c>
      <c r="D2033" s="11">
        <v>288</v>
      </c>
      <c r="E2033" s="18" t="s">
        <v>690</v>
      </c>
      <c r="F2033" s="45"/>
      <c r="G2033" s="11" t="s">
        <v>407</v>
      </c>
      <c r="H2033" s="15" t="s">
        <v>583</v>
      </c>
      <c r="I2033" s="11" t="s">
        <v>514</v>
      </c>
      <c r="J2033" s="13" t="s">
        <v>407</v>
      </c>
      <c r="K2033" s="11"/>
      <c r="L2033" s="11" t="s">
        <v>440</v>
      </c>
      <c r="M2033" s="11" t="s">
        <v>555</v>
      </c>
      <c r="N2033" s="10">
        <f t="shared" si="69"/>
        <v>6614294.4300000006</v>
      </c>
      <c r="O2033" s="10">
        <v>870142.83999999985</v>
      </c>
      <c r="P2033" s="10"/>
      <c r="Q2033" s="10">
        <v>3811582.3200000003</v>
      </c>
      <c r="R2033" s="10">
        <v>1167479.98</v>
      </c>
      <c r="S2033" s="10">
        <v>765089.29</v>
      </c>
      <c r="T2033" s="10"/>
      <c r="U2033" s="10"/>
      <c r="V2033" s="10"/>
      <c r="W2033" s="10">
        <f t="shared" si="70"/>
        <v>6614294.4300000006</v>
      </c>
      <c r="X2033" s="41"/>
      <c r="Y2033" s="41"/>
      <c r="Z2033" s="41"/>
      <c r="AA2033" s="41">
        <v>1</v>
      </c>
    </row>
    <row r="2034" spans="1:27" ht="117" x14ac:dyDescent="0.35">
      <c r="A2034" s="11">
        <v>2030</v>
      </c>
      <c r="B2034" s="16" t="s">
        <v>672</v>
      </c>
      <c r="C2034" s="16" t="s">
        <v>695</v>
      </c>
      <c r="D2034" s="11">
        <v>312</v>
      </c>
      <c r="E2034" s="18" t="s">
        <v>1857</v>
      </c>
      <c r="F2034" s="45"/>
      <c r="G2034" s="11" t="s">
        <v>179</v>
      </c>
      <c r="H2034" s="15" t="s">
        <v>584</v>
      </c>
      <c r="I2034" s="11" t="s">
        <v>515</v>
      </c>
      <c r="J2034" s="13" t="s">
        <v>407</v>
      </c>
      <c r="K2034" s="11"/>
      <c r="L2034" s="11" t="s">
        <v>440</v>
      </c>
      <c r="M2034" s="11" t="s">
        <v>555</v>
      </c>
      <c r="N2034" s="10">
        <f t="shared" si="69"/>
        <v>19252.62</v>
      </c>
      <c r="O2034" s="10">
        <v>16364.73</v>
      </c>
      <c r="P2034" s="10">
        <v>2887.89</v>
      </c>
      <c r="Q2034" s="10"/>
      <c r="R2034" s="10"/>
      <c r="S2034" s="10"/>
      <c r="T2034" s="10"/>
      <c r="U2034" s="10"/>
      <c r="V2034" s="10"/>
      <c r="W2034" s="10">
        <f t="shared" si="70"/>
        <v>19252.62</v>
      </c>
      <c r="X2034" s="41"/>
      <c r="Y2034" s="41"/>
      <c r="Z2034" s="41"/>
      <c r="AA2034" s="41">
        <v>1</v>
      </c>
    </row>
    <row r="2035" spans="1:27" ht="91" x14ac:dyDescent="0.35">
      <c r="A2035" s="11">
        <v>2031</v>
      </c>
      <c r="B2035" s="16" t="s">
        <v>672</v>
      </c>
      <c r="C2035" s="16" t="s">
        <v>695</v>
      </c>
      <c r="D2035" s="11">
        <v>313</v>
      </c>
      <c r="E2035" s="18" t="s">
        <v>1866</v>
      </c>
      <c r="F2035" s="11"/>
      <c r="G2035" s="11" t="s">
        <v>179</v>
      </c>
      <c r="H2035" s="15" t="s">
        <v>585</v>
      </c>
      <c r="I2035" s="11" t="s">
        <v>516</v>
      </c>
      <c r="J2035" s="11" t="s">
        <v>179</v>
      </c>
      <c r="K2035" s="11"/>
      <c r="L2035" s="11" t="s">
        <v>440</v>
      </c>
      <c r="M2035" s="11" t="s">
        <v>556</v>
      </c>
      <c r="N2035" s="10">
        <f t="shared" si="69"/>
        <v>1804262.5499999998</v>
      </c>
      <c r="O2035" s="10">
        <v>1017768.8199999998</v>
      </c>
      <c r="P2035" s="10"/>
      <c r="Q2035" s="10"/>
      <c r="R2035" s="10">
        <v>786493.73</v>
      </c>
      <c r="S2035" s="10"/>
      <c r="T2035" s="10"/>
      <c r="U2035" s="10"/>
      <c r="V2035" s="10"/>
      <c r="W2035" s="10">
        <f t="shared" si="70"/>
        <v>1804262.5499999998</v>
      </c>
      <c r="X2035" s="41"/>
      <c r="Y2035" s="41"/>
      <c r="Z2035" s="41"/>
      <c r="AA2035" s="41"/>
    </row>
    <row r="2036" spans="1:27" ht="91" x14ac:dyDescent="0.35">
      <c r="A2036" s="11">
        <v>2032</v>
      </c>
      <c r="B2036" s="16" t="s">
        <v>672</v>
      </c>
      <c r="C2036" s="16" t="s">
        <v>695</v>
      </c>
      <c r="D2036" s="11">
        <v>313</v>
      </c>
      <c r="E2036" s="18" t="s">
        <v>1866</v>
      </c>
      <c r="F2036" s="11"/>
      <c r="G2036" s="11" t="s">
        <v>179</v>
      </c>
      <c r="H2036" s="15" t="s">
        <v>586</v>
      </c>
      <c r="I2036" s="11" t="s">
        <v>517</v>
      </c>
      <c r="J2036" s="11" t="s">
        <v>179</v>
      </c>
      <c r="K2036" s="11"/>
      <c r="L2036" s="11" t="s">
        <v>440</v>
      </c>
      <c r="M2036" s="11" t="s">
        <v>556</v>
      </c>
      <c r="N2036" s="10">
        <f t="shared" si="69"/>
        <v>6280866.4400000004</v>
      </c>
      <c r="O2036" s="10">
        <v>3527279.63</v>
      </c>
      <c r="P2036" s="10"/>
      <c r="Q2036" s="10"/>
      <c r="R2036" s="10">
        <v>2753586.8100000005</v>
      </c>
      <c r="S2036" s="10"/>
      <c r="T2036" s="10"/>
      <c r="U2036" s="10"/>
      <c r="V2036" s="10"/>
      <c r="W2036" s="10">
        <f t="shared" si="70"/>
        <v>6280866.4400000004</v>
      </c>
      <c r="X2036" s="41"/>
      <c r="Y2036" s="41"/>
      <c r="Z2036" s="41"/>
      <c r="AA2036" s="41"/>
    </row>
    <row r="2037" spans="1:27" ht="91" x14ac:dyDescent="0.35">
      <c r="A2037" s="11">
        <v>2033</v>
      </c>
      <c r="B2037" s="16" t="s">
        <v>672</v>
      </c>
      <c r="C2037" s="16" t="s">
        <v>695</v>
      </c>
      <c r="D2037" s="11">
        <v>313</v>
      </c>
      <c r="E2037" s="18" t="s">
        <v>1866</v>
      </c>
      <c r="F2037" s="45"/>
      <c r="G2037" s="11" t="s">
        <v>179</v>
      </c>
      <c r="H2037" s="15" t="s">
        <v>587</v>
      </c>
      <c r="I2037" s="11" t="s">
        <v>518</v>
      </c>
      <c r="J2037" s="11" t="s">
        <v>179</v>
      </c>
      <c r="K2037" s="11"/>
      <c r="L2037" s="11" t="s">
        <v>440</v>
      </c>
      <c r="M2037" s="11" t="s">
        <v>556</v>
      </c>
      <c r="N2037" s="10">
        <f t="shared" si="69"/>
        <v>10934810.470000001</v>
      </c>
      <c r="O2037" s="10">
        <v>5473765.46</v>
      </c>
      <c r="P2037" s="10"/>
      <c r="Q2037" s="10">
        <v>5267852.7699999996</v>
      </c>
      <c r="R2037" s="10"/>
      <c r="S2037" s="10">
        <v>193192.24</v>
      </c>
      <c r="T2037" s="10"/>
      <c r="U2037" s="10"/>
      <c r="V2037" s="10"/>
      <c r="W2037" s="10">
        <f t="shared" si="70"/>
        <v>10934810.470000001</v>
      </c>
      <c r="X2037" s="41"/>
      <c r="Y2037" s="41"/>
      <c r="Z2037" s="41"/>
      <c r="AA2037" s="41"/>
    </row>
    <row r="2038" spans="1:27" ht="117" x14ac:dyDescent="0.35">
      <c r="A2038" s="11">
        <v>2034</v>
      </c>
      <c r="B2038" s="16" t="s">
        <v>672</v>
      </c>
      <c r="C2038" s="16" t="s">
        <v>695</v>
      </c>
      <c r="D2038" s="11">
        <v>312</v>
      </c>
      <c r="E2038" s="18" t="s">
        <v>1857</v>
      </c>
      <c r="F2038" s="45"/>
      <c r="G2038" s="11" t="s">
        <v>179</v>
      </c>
      <c r="H2038" s="15" t="s">
        <v>588</v>
      </c>
      <c r="I2038" s="11" t="s">
        <v>519</v>
      </c>
      <c r="J2038" s="11" t="s">
        <v>179</v>
      </c>
      <c r="K2038" s="11"/>
      <c r="L2038" s="11" t="s">
        <v>440</v>
      </c>
      <c r="M2038" s="11" t="s">
        <v>556</v>
      </c>
      <c r="N2038" s="10">
        <f t="shared" si="69"/>
        <v>679242.8600000001</v>
      </c>
      <c r="O2038" s="10">
        <v>342584.2</v>
      </c>
      <c r="P2038" s="10"/>
      <c r="Q2038" s="10">
        <v>321544.65000000002</v>
      </c>
      <c r="R2038" s="10"/>
      <c r="S2038" s="10">
        <v>15114.01</v>
      </c>
      <c r="T2038" s="10"/>
      <c r="U2038" s="10"/>
      <c r="V2038" s="10"/>
      <c r="W2038" s="10">
        <f t="shared" si="70"/>
        <v>679242.8600000001</v>
      </c>
      <c r="X2038" s="41"/>
      <c r="Y2038" s="41"/>
      <c r="Z2038" s="41"/>
      <c r="AA2038" s="41"/>
    </row>
    <row r="2039" spans="1:27" ht="117" x14ac:dyDescent="0.35">
      <c r="A2039" s="11">
        <v>2035</v>
      </c>
      <c r="B2039" s="16" t="s">
        <v>672</v>
      </c>
      <c r="C2039" s="16" t="s">
        <v>695</v>
      </c>
      <c r="D2039" s="11">
        <v>312</v>
      </c>
      <c r="E2039" s="18" t="s">
        <v>1857</v>
      </c>
      <c r="F2039" s="45"/>
      <c r="G2039" s="11" t="s">
        <v>179</v>
      </c>
      <c r="H2039" s="15" t="s">
        <v>589</v>
      </c>
      <c r="I2039" s="11" t="s">
        <v>520</v>
      </c>
      <c r="J2039" s="11" t="s">
        <v>179</v>
      </c>
      <c r="K2039" s="11"/>
      <c r="L2039" s="11" t="s">
        <v>440</v>
      </c>
      <c r="M2039" s="11" t="s">
        <v>556</v>
      </c>
      <c r="N2039" s="10">
        <f t="shared" si="69"/>
        <v>4834790.32</v>
      </c>
      <c r="O2039" s="10">
        <v>4109571.7800000003</v>
      </c>
      <c r="P2039" s="10">
        <v>725218.53999999992</v>
      </c>
      <c r="Q2039" s="10"/>
      <c r="R2039" s="10"/>
      <c r="S2039" s="10"/>
      <c r="T2039" s="10"/>
      <c r="U2039" s="10"/>
      <c r="V2039" s="10"/>
      <c r="W2039" s="10">
        <f t="shared" si="70"/>
        <v>4834790.32</v>
      </c>
      <c r="X2039" s="41"/>
      <c r="Y2039" s="41"/>
      <c r="Z2039" s="41"/>
      <c r="AA2039" s="41"/>
    </row>
    <row r="2040" spans="1:27" ht="117" x14ac:dyDescent="0.35">
      <c r="A2040" s="11">
        <v>2036</v>
      </c>
      <c r="B2040" s="16" t="s">
        <v>672</v>
      </c>
      <c r="C2040" s="16" t="s">
        <v>695</v>
      </c>
      <c r="D2040" s="11">
        <v>312</v>
      </c>
      <c r="E2040" s="18" t="s">
        <v>1857</v>
      </c>
      <c r="F2040" s="45"/>
      <c r="G2040" s="11" t="s">
        <v>179</v>
      </c>
      <c r="H2040" s="15" t="s">
        <v>590</v>
      </c>
      <c r="I2040" s="11" t="s">
        <v>521</v>
      </c>
      <c r="J2040" s="11" t="s">
        <v>179</v>
      </c>
      <c r="K2040" s="11"/>
      <c r="L2040" s="11" t="s">
        <v>440</v>
      </c>
      <c r="M2040" s="11" t="s">
        <v>556</v>
      </c>
      <c r="N2040" s="10">
        <f t="shared" si="69"/>
        <v>3187523.55</v>
      </c>
      <c r="O2040" s="10">
        <v>2709395.02</v>
      </c>
      <c r="P2040" s="10">
        <v>478128.53</v>
      </c>
      <c r="Q2040" s="10"/>
      <c r="R2040" s="10"/>
      <c r="S2040" s="10"/>
      <c r="T2040" s="10"/>
      <c r="U2040" s="10"/>
      <c r="V2040" s="10"/>
      <c r="W2040" s="10">
        <f t="shared" si="70"/>
        <v>3187523.55</v>
      </c>
      <c r="X2040" s="41"/>
      <c r="Y2040" s="41"/>
      <c r="Z2040" s="41"/>
      <c r="AA2040" s="41"/>
    </row>
    <row r="2041" spans="1:27" ht="91" x14ac:dyDescent="0.35">
      <c r="A2041" s="11">
        <v>2037</v>
      </c>
      <c r="B2041" s="16" t="s">
        <v>672</v>
      </c>
      <c r="C2041" s="16" t="s">
        <v>695</v>
      </c>
      <c r="D2041" s="11">
        <v>313</v>
      </c>
      <c r="E2041" s="18" t="s">
        <v>1866</v>
      </c>
      <c r="F2041" s="45"/>
      <c r="G2041" s="11" t="s">
        <v>179</v>
      </c>
      <c r="H2041" s="15" t="s">
        <v>2074</v>
      </c>
      <c r="I2041" s="11" t="s">
        <v>2053</v>
      </c>
      <c r="J2041" s="13" t="s">
        <v>179</v>
      </c>
      <c r="K2041" s="11"/>
      <c r="L2041" s="11" t="s">
        <v>440</v>
      </c>
      <c r="M2041" s="11" t="s">
        <v>556</v>
      </c>
      <c r="N2041" s="10">
        <f t="shared" si="69"/>
        <v>1388990.73</v>
      </c>
      <c r="O2041" s="10">
        <v>81368.759999999995</v>
      </c>
      <c r="P2041" s="10"/>
      <c r="Q2041" s="10">
        <v>1304750.1499999999</v>
      </c>
      <c r="R2041" s="10"/>
      <c r="S2041" s="10">
        <v>2871.82</v>
      </c>
      <c r="T2041" s="10"/>
      <c r="U2041" s="10"/>
      <c r="V2041" s="10"/>
      <c r="W2041" s="10">
        <f t="shared" si="70"/>
        <v>1388990.73</v>
      </c>
      <c r="X2041" s="41"/>
      <c r="Y2041" s="41"/>
      <c r="Z2041" s="41"/>
      <c r="AA2041" s="41">
        <v>1</v>
      </c>
    </row>
    <row r="2042" spans="1:27" ht="117" x14ac:dyDescent="0.35">
      <c r="A2042" s="11">
        <v>2038</v>
      </c>
      <c r="B2042" s="16" t="s">
        <v>672</v>
      </c>
      <c r="C2042" s="16" t="s">
        <v>695</v>
      </c>
      <c r="D2042" s="11">
        <v>312</v>
      </c>
      <c r="E2042" s="18" t="s">
        <v>1857</v>
      </c>
      <c r="F2042" s="45"/>
      <c r="G2042" s="11" t="s">
        <v>179</v>
      </c>
      <c r="H2042" s="15" t="s">
        <v>2075</v>
      </c>
      <c r="I2042" s="11" t="s">
        <v>2054</v>
      </c>
      <c r="J2042" s="13" t="s">
        <v>179</v>
      </c>
      <c r="K2042" s="11"/>
      <c r="L2042" s="11" t="s">
        <v>440</v>
      </c>
      <c r="M2042" s="11" t="s">
        <v>556</v>
      </c>
      <c r="N2042" s="10">
        <f t="shared" si="69"/>
        <v>217267.8</v>
      </c>
      <c r="O2042" s="10">
        <v>184677.63</v>
      </c>
      <c r="P2042" s="10">
        <v>32590.17</v>
      </c>
      <c r="Q2042" s="10"/>
      <c r="R2042" s="10"/>
      <c r="S2042" s="10"/>
      <c r="T2042" s="10"/>
      <c r="U2042" s="10"/>
      <c r="V2042" s="10"/>
      <c r="W2042" s="10">
        <f t="shared" si="70"/>
        <v>217267.8</v>
      </c>
      <c r="X2042" s="41"/>
      <c r="Y2042" s="41"/>
      <c r="Z2042" s="41"/>
      <c r="AA2042" s="41">
        <v>1</v>
      </c>
    </row>
    <row r="2043" spans="1:27" ht="91" x14ac:dyDescent="0.35">
      <c r="A2043" s="11">
        <v>2039</v>
      </c>
      <c r="B2043" s="11" t="s">
        <v>652</v>
      </c>
      <c r="C2043" s="11" t="s">
        <v>662</v>
      </c>
      <c r="D2043" s="11">
        <v>221</v>
      </c>
      <c r="E2043" s="32" t="s">
        <v>663</v>
      </c>
      <c r="F2043" s="45"/>
      <c r="G2043" s="11" t="s">
        <v>666</v>
      </c>
      <c r="H2043" s="15" t="s">
        <v>2076</v>
      </c>
      <c r="I2043" s="11" t="s">
        <v>2055</v>
      </c>
      <c r="J2043" s="13" t="s">
        <v>66</v>
      </c>
      <c r="K2043" s="11"/>
      <c r="L2043" s="11" t="s">
        <v>440</v>
      </c>
      <c r="M2043" s="11" t="s">
        <v>440</v>
      </c>
      <c r="N2043" s="10">
        <f t="shared" si="69"/>
        <v>3175425.21</v>
      </c>
      <c r="O2043" s="10">
        <v>2432876.31</v>
      </c>
      <c r="P2043" s="10">
        <v>691710.30999999994</v>
      </c>
      <c r="Q2043" s="10"/>
      <c r="R2043" s="10">
        <v>50838.59</v>
      </c>
      <c r="S2043" s="10"/>
      <c r="T2043" s="10"/>
      <c r="U2043" s="10"/>
      <c r="V2043" s="10"/>
      <c r="W2043" s="10">
        <f t="shared" si="70"/>
        <v>3175425.21</v>
      </c>
      <c r="X2043" s="41"/>
      <c r="Y2043" s="41"/>
      <c r="Z2043" s="41"/>
      <c r="AA2043" s="41">
        <v>1</v>
      </c>
    </row>
    <row r="2044" spans="1:27" ht="39" x14ac:dyDescent="0.35">
      <c r="A2044" s="11">
        <v>2040</v>
      </c>
      <c r="B2044" s="11" t="s">
        <v>652</v>
      </c>
      <c r="C2044" s="11" t="s">
        <v>662</v>
      </c>
      <c r="D2044" s="11">
        <v>220</v>
      </c>
      <c r="E2044" s="15" t="s">
        <v>2383</v>
      </c>
      <c r="F2044" s="45"/>
      <c r="G2044" s="11" t="s">
        <v>2384</v>
      </c>
      <c r="H2044" s="15" t="s">
        <v>2077</v>
      </c>
      <c r="I2044" s="11" t="s">
        <v>2056</v>
      </c>
      <c r="J2044" s="13" t="s">
        <v>66</v>
      </c>
      <c r="K2044" s="11"/>
      <c r="L2044" s="11" t="s">
        <v>440</v>
      </c>
      <c r="M2044" s="11" t="s">
        <v>440</v>
      </c>
      <c r="N2044" s="10">
        <f t="shared" si="69"/>
        <v>45902.25</v>
      </c>
      <c r="O2044" s="10">
        <v>39016.9</v>
      </c>
      <c r="P2044" s="10">
        <v>6885.35</v>
      </c>
      <c r="Q2044" s="10"/>
      <c r="R2044" s="10"/>
      <c r="S2044" s="10"/>
      <c r="T2044" s="10"/>
      <c r="U2044" s="10"/>
      <c r="V2044" s="10"/>
      <c r="W2044" s="10">
        <f t="shared" si="70"/>
        <v>45902.25</v>
      </c>
      <c r="X2044" s="41"/>
      <c r="Y2044" s="41"/>
      <c r="Z2044" s="41"/>
      <c r="AA2044" s="41">
        <v>1</v>
      </c>
    </row>
    <row r="2045" spans="1:27" ht="39" x14ac:dyDescent="0.35">
      <c r="A2045" s="11">
        <v>2041</v>
      </c>
      <c r="B2045" s="16" t="s">
        <v>652</v>
      </c>
      <c r="C2045" s="29" t="s">
        <v>662</v>
      </c>
      <c r="D2045" s="11">
        <v>223</v>
      </c>
      <c r="E2045" s="32" t="s">
        <v>664</v>
      </c>
      <c r="F2045" s="45"/>
      <c r="G2045" s="11" t="s">
        <v>66</v>
      </c>
      <c r="H2045" s="15" t="s">
        <v>594</v>
      </c>
      <c r="I2045" s="11" t="s">
        <v>525</v>
      </c>
      <c r="J2045" s="11" t="s">
        <v>66</v>
      </c>
      <c r="K2045" s="11"/>
      <c r="L2045" s="11" t="s">
        <v>440</v>
      </c>
      <c r="M2045" s="11" t="s">
        <v>440</v>
      </c>
      <c r="N2045" s="10">
        <f t="shared" si="69"/>
        <v>58147.229999999981</v>
      </c>
      <c r="O2045" s="10">
        <v>58147.229999999981</v>
      </c>
      <c r="P2045" s="10"/>
      <c r="Q2045" s="10"/>
      <c r="R2045" s="10"/>
      <c r="S2045" s="10"/>
      <c r="T2045" s="10"/>
      <c r="U2045" s="10"/>
      <c r="V2045" s="10"/>
      <c r="W2045" s="10">
        <f t="shared" si="70"/>
        <v>58147.229999999981</v>
      </c>
      <c r="X2045" s="41"/>
      <c r="Y2045" s="41"/>
      <c r="Z2045" s="41"/>
      <c r="AA2045" s="41"/>
    </row>
    <row r="2046" spans="1:27" ht="91" x14ac:dyDescent="0.35">
      <c r="A2046" s="11">
        <v>2042</v>
      </c>
      <c r="B2046" s="11" t="s">
        <v>652</v>
      </c>
      <c r="C2046" s="11" t="s">
        <v>662</v>
      </c>
      <c r="D2046" s="11">
        <v>221</v>
      </c>
      <c r="E2046" s="32" t="s">
        <v>663</v>
      </c>
      <c r="F2046" s="45"/>
      <c r="G2046" s="11" t="s">
        <v>666</v>
      </c>
      <c r="H2046" s="15" t="s">
        <v>595</v>
      </c>
      <c r="I2046" s="11" t="s">
        <v>526</v>
      </c>
      <c r="J2046" s="11" t="s">
        <v>66</v>
      </c>
      <c r="K2046" s="11"/>
      <c r="L2046" s="11" t="s">
        <v>440</v>
      </c>
      <c r="M2046" s="11" t="s">
        <v>440</v>
      </c>
      <c r="N2046" s="10">
        <f t="shared" si="69"/>
        <v>610038.51</v>
      </c>
      <c r="O2046" s="10">
        <v>518532.73</v>
      </c>
      <c r="P2046" s="10">
        <v>91505.78</v>
      </c>
      <c r="Q2046" s="10"/>
      <c r="R2046" s="10"/>
      <c r="S2046" s="10"/>
      <c r="T2046" s="10"/>
      <c r="U2046" s="10"/>
      <c r="V2046" s="10"/>
      <c r="W2046" s="10">
        <f t="shared" si="70"/>
        <v>610038.51</v>
      </c>
      <c r="X2046" s="41"/>
      <c r="Y2046" s="41"/>
      <c r="Z2046" s="41"/>
      <c r="AA2046" s="41"/>
    </row>
    <row r="2047" spans="1:27" ht="65" x14ac:dyDescent="0.35">
      <c r="A2047" s="11">
        <v>2043</v>
      </c>
      <c r="B2047" s="11" t="s">
        <v>639</v>
      </c>
      <c r="C2047" s="11" t="s">
        <v>645</v>
      </c>
      <c r="D2047" s="11">
        <v>182</v>
      </c>
      <c r="E2047" s="15" t="s">
        <v>2381</v>
      </c>
      <c r="F2047" s="45"/>
      <c r="G2047" s="11" t="s">
        <v>63</v>
      </c>
      <c r="H2047" s="15" t="s">
        <v>2078</v>
      </c>
      <c r="I2047" s="11" t="s">
        <v>2057</v>
      </c>
      <c r="J2047" s="13" t="s">
        <v>63</v>
      </c>
      <c r="K2047" s="11"/>
      <c r="L2047" s="11" t="s">
        <v>440</v>
      </c>
      <c r="M2047" s="11" t="s">
        <v>440</v>
      </c>
      <c r="N2047" s="10">
        <f t="shared" si="69"/>
        <v>446682.97</v>
      </c>
      <c r="O2047" s="10">
        <v>328604.5</v>
      </c>
      <c r="P2047" s="10">
        <v>118078.47</v>
      </c>
      <c r="Q2047" s="10"/>
      <c r="R2047" s="10"/>
      <c r="S2047" s="10"/>
      <c r="T2047" s="10"/>
      <c r="U2047" s="10"/>
      <c r="V2047" s="10"/>
      <c r="W2047" s="10">
        <f t="shared" si="70"/>
        <v>446682.97</v>
      </c>
      <c r="X2047" s="41"/>
      <c r="Y2047" s="41"/>
      <c r="Z2047" s="41"/>
      <c r="AA2047" s="41">
        <v>1</v>
      </c>
    </row>
    <row r="2048" spans="1:27" ht="78" x14ac:dyDescent="0.35">
      <c r="A2048" s="11">
        <v>2044</v>
      </c>
      <c r="B2048" s="16" t="s">
        <v>639</v>
      </c>
      <c r="C2048" s="16" t="s">
        <v>645</v>
      </c>
      <c r="D2048" s="11">
        <v>179</v>
      </c>
      <c r="E2048" s="18" t="s">
        <v>649</v>
      </c>
      <c r="F2048" s="45"/>
      <c r="G2048" s="11" t="s">
        <v>63</v>
      </c>
      <c r="H2048" s="15" t="s">
        <v>2079</v>
      </c>
      <c r="I2048" s="11" t="s">
        <v>2058</v>
      </c>
      <c r="J2048" s="13" t="s">
        <v>63</v>
      </c>
      <c r="K2048" s="11"/>
      <c r="L2048" s="11" t="s">
        <v>440</v>
      </c>
      <c r="M2048" s="11" t="s">
        <v>440</v>
      </c>
      <c r="N2048" s="10">
        <f t="shared" si="69"/>
        <v>699085.02</v>
      </c>
      <c r="O2048" s="10">
        <v>594222.30000000005</v>
      </c>
      <c r="P2048" s="10">
        <v>104862.72</v>
      </c>
      <c r="Q2048" s="10"/>
      <c r="R2048" s="10"/>
      <c r="S2048" s="10"/>
      <c r="T2048" s="10"/>
      <c r="U2048" s="10"/>
      <c r="V2048" s="10"/>
      <c r="W2048" s="10">
        <f t="shared" si="70"/>
        <v>699085.02</v>
      </c>
      <c r="X2048" s="41"/>
      <c r="Y2048" s="41"/>
      <c r="Z2048" s="41"/>
      <c r="AA2048" s="41">
        <v>1</v>
      </c>
    </row>
    <row r="2049" spans="1:27" ht="78" x14ac:dyDescent="0.35">
      <c r="A2049" s="11">
        <v>2045</v>
      </c>
      <c r="B2049" s="11" t="s">
        <v>639</v>
      </c>
      <c r="C2049" s="11" t="s">
        <v>645</v>
      </c>
      <c r="D2049" s="11">
        <v>155</v>
      </c>
      <c r="E2049" s="15" t="s">
        <v>2380</v>
      </c>
      <c r="F2049" s="45"/>
      <c r="G2049" s="11" t="s">
        <v>63</v>
      </c>
      <c r="H2049" s="15" t="s">
        <v>2080</v>
      </c>
      <c r="I2049" s="11" t="s">
        <v>2059</v>
      </c>
      <c r="J2049" s="13" t="s">
        <v>63</v>
      </c>
      <c r="K2049" s="11"/>
      <c r="L2049" s="11" t="s">
        <v>440</v>
      </c>
      <c r="M2049" s="11" t="s">
        <v>440</v>
      </c>
      <c r="N2049" s="10">
        <f t="shared" si="69"/>
        <v>890669.98</v>
      </c>
      <c r="O2049" s="10">
        <v>757069.52</v>
      </c>
      <c r="P2049" s="10">
        <v>133600.46</v>
      </c>
      <c r="Q2049" s="10"/>
      <c r="R2049" s="10"/>
      <c r="S2049" s="10"/>
      <c r="T2049" s="10"/>
      <c r="U2049" s="10"/>
      <c r="V2049" s="10"/>
      <c r="W2049" s="10">
        <f t="shared" si="70"/>
        <v>890669.98</v>
      </c>
      <c r="X2049" s="41"/>
      <c r="Y2049" s="41"/>
      <c r="Z2049" s="41"/>
      <c r="AA2049" s="41">
        <v>1</v>
      </c>
    </row>
    <row r="2050" spans="1:27" ht="91" x14ac:dyDescent="0.35">
      <c r="A2050" s="11">
        <v>2046</v>
      </c>
      <c r="B2050" s="11" t="s">
        <v>639</v>
      </c>
      <c r="C2050" s="11" t="s">
        <v>645</v>
      </c>
      <c r="D2050" s="11">
        <v>171</v>
      </c>
      <c r="E2050" s="15" t="s">
        <v>1162</v>
      </c>
      <c r="F2050" s="45"/>
      <c r="G2050" s="11" t="s">
        <v>63</v>
      </c>
      <c r="H2050" s="15" t="s">
        <v>2081</v>
      </c>
      <c r="I2050" s="11" t="s">
        <v>2060</v>
      </c>
      <c r="J2050" s="13" t="s">
        <v>63</v>
      </c>
      <c r="K2050" s="11"/>
      <c r="L2050" s="11" t="s">
        <v>440</v>
      </c>
      <c r="M2050" s="11" t="s">
        <v>440</v>
      </c>
      <c r="N2050" s="10">
        <f t="shared" si="69"/>
        <v>3231425.7600000002</v>
      </c>
      <c r="O2050" s="10">
        <v>2746711.89</v>
      </c>
      <c r="P2050" s="10">
        <v>484713.87</v>
      </c>
      <c r="Q2050" s="10"/>
      <c r="R2050" s="10"/>
      <c r="S2050" s="10"/>
      <c r="T2050" s="10"/>
      <c r="U2050" s="10"/>
      <c r="V2050" s="10"/>
      <c r="W2050" s="10">
        <f t="shared" si="70"/>
        <v>3231425.7600000002</v>
      </c>
      <c r="X2050" s="41"/>
      <c r="Y2050" s="41"/>
      <c r="Z2050" s="41"/>
      <c r="AA2050" s="41">
        <v>1</v>
      </c>
    </row>
    <row r="2051" spans="1:27" ht="78" x14ac:dyDescent="0.35">
      <c r="A2051" s="11">
        <v>2047</v>
      </c>
      <c r="B2051" s="16" t="s">
        <v>639</v>
      </c>
      <c r="C2051" s="16" t="s">
        <v>645</v>
      </c>
      <c r="D2051" s="11">
        <v>172</v>
      </c>
      <c r="E2051" s="15" t="s">
        <v>647</v>
      </c>
      <c r="F2051" s="45"/>
      <c r="G2051" s="11" t="s">
        <v>648</v>
      </c>
      <c r="H2051" s="15" t="s">
        <v>2082</v>
      </c>
      <c r="I2051" s="11" t="s">
        <v>2061</v>
      </c>
      <c r="J2051" s="13" t="s">
        <v>63</v>
      </c>
      <c r="K2051" s="11"/>
      <c r="L2051" s="11" t="s">
        <v>440</v>
      </c>
      <c r="M2051" s="11" t="s">
        <v>440</v>
      </c>
      <c r="N2051" s="10">
        <f t="shared" si="69"/>
        <v>154013.20000000001</v>
      </c>
      <c r="O2051" s="10">
        <v>130911.20000000001</v>
      </c>
      <c r="P2051" s="10">
        <v>23102.000000000004</v>
      </c>
      <c r="Q2051" s="10"/>
      <c r="R2051" s="10"/>
      <c r="S2051" s="10"/>
      <c r="T2051" s="10"/>
      <c r="U2051" s="10"/>
      <c r="V2051" s="10"/>
      <c r="W2051" s="10">
        <f t="shared" si="70"/>
        <v>154013.20000000001</v>
      </c>
      <c r="X2051" s="41"/>
      <c r="Y2051" s="41"/>
      <c r="Z2051" s="41"/>
      <c r="AA2051" s="41">
        <v>1</v>
      </c>
    </row>
    <row r="2052" spans="1:27" ht="91" x14ac:dyDescent="0.35">
      <c r="A2052" s="11">
        <v>2048</v>
      </c>
      <c r="B2052" s="11" t="s">
        <v>652</v>
      </c>
      <c r="C2052" s="11" t="s">
        <v>662</v>
      </c>
      <c r="D2052" s="11">
        <v>221</v>
      </c>
      <c r="E2052" s="32" t="s">
        <v>663</v>
      </c>
      <c r="F2052" s="45"/>
      <c r="G2052" s="11" t="s">
        <v>666</v>
      </c>
      <c r="H2052" s="15" t="s">
        <v>597</v>
      </c>
      <c r="I2052" s="11" t="s">
        <v>528</v>
      </c>
      <c r="J2052" s="11" t="s">
        <v>66</v>
      </c>
      <c r="K2052" s="11"/>
      <c r="L2052" s="11" t="s">
        <v>440</v>
      </c>
      <c r="M2052" s="11" t="s">
        <v>440</v>
      </c>
      <c r="N2052" s="10">
        <f t="shared" si="69"/>
        <v>1316820.28</v>
      </c>
      <c r="O2052" s="10">
        <v>1110830.76</v>
      </c>
      <c r="P2052" s="10">
        <v>163917.34</v>
      </c>
      <c r="Q2052" s="10"/>
      <c r="R2052" s="10">
        <v>42072.18</v>
      </c>
      <c r="S2052" s="10"/>
      <c r="T2052" s="10"/>
      <c r="U2052" s="10"/>
      <c r="V2052" s="10"/>
      <c r="W2052" s="10">
        <f t="shared" si="70"/>
        <v>1316820.28</v>
      </c>
      <c r="X2052" s="41"/>
      <c r="Y2052" s="41"/>
      <c r="Z2052" s="41"/>
      <c r="AA2052" s="41"/>
    </row>
    <row r="2053" spans="1:27" ht="91" x14ac:dyDescent="0.35">
      <c r="A2053" s="11">
        <v>2049</v>
      </c>
      <c r="B2053" s="11" t="s">
        <v>652</v>
      </c>
      <c r="C2053" s="11" t="s">
        <v>662</v>
      </c>
      <c r="D2053" s="11">
        <v>221</v>
      </c>
      <c r="E2053" s="32" t="s">
        <v>663</v>
      </c>
      <c r="F2053" s="45"/>
      <c r="G2053" s="11" t="s">
        <v>666</v>
      </c>
      <c r="H2053" s="15" t="s">
        <v>2083</v>
      </c>
      <c r="I2053" s="11" t="s">
        <v>2062</v>
      </c>
      <c r="J2053" s="13" t="s">
        <v>66</v>
      </c>
      <c r="K2053" s="11"/>
      <c r="L2053" s="11" t="s">
        <v>440</v>
      </c>
      <c r="M2053" s="11" t="s">
        <v>440</v>
      </c>
      <c r="N2053" s="10">
        <f t="shared" si="69"/>
        <v>172772.97</v>
      </c>
      <c r="O2053" s="10">
        <v>172772.97</v>
      </c>
      <c r="P2053" s="10"/>
      <c r="Q2053" s="10"/>
      <c r="R2053" s="10"/>
      <c r="S2053" s="10"/>
      <c r="T2053" s="10"/>
      <c r="U2053" s="10"/>
      <c r="V2053" s="10"/>
      <c r="W2053" s="10">
        <f t="shared" si="70"/>
        <v>172772.97</v>
      </c>
      <c r="X2053" s="41"/>
      <c r="Y2053" s="41"/>
      <c r="Z2053" s="41"/>
      <c r="AA2053" s="41">
        <v>1</v>
      </c>
    </row>
    <row r="2054" spans="1:27" ht="52" x14ac:dyDescent="0.35">
      <c r="A2054" s="11">
        <v>2050</v>
      </c>
      <c r="B2054" s="11" t="s">
        <v>723</v>
      </c>
      <c r="C2054" s="11" t="s">
        <v>738</v>
      </c>
      <c r="D2054" s="11">
        <v>441</v>
      </c>
      <c r="E2054" s="15" t="s">
        <v>743</v>
      </c>
      <c r="F2054" s="45"/>
      <c r="G2054" s="11" t="s">
        <v>31</v>
      </c>
      <c r="H2054" s="15" t="s">
        <v>598</v>
      </c>
      <c r="I2054" s="11" t="s">
        <v>529</v>
      </c>
      <c r="J2054" s="11" t="s">
        <v>66</v>
      </c>
      <c r="K2054" s="11"/>
      <c r="L2054" s="11" t="s">
        <v>440</v>
      </c>
      <c r="M2054" s="11" t="s">
        <v>440</v>
      </c>
      <c r="N2054" s="10">
        <f t="shared" si="69"/>
        <v>545197.37</v>
      </c>
      <c r="O2054" s="10">
        <v>463417.77</v>
      </c>
      <c r="P2054" s="10">
        <v>81779.600000000006</v>
      </c>
      <c r="Q2054" s="10"/>
      <c r="R2054" s="10"/>
      <c r="S2054" s="10"/>
      <c r="T2054" s="10"/>
      <c r="U2054" s="10"/>
      <c r="V2054" s="10"/>
      <c r="W2054" s="10">
        <f t="shared" si="70"/>
        <v>545197.37</v>
      </c>
      <c r="X2054" s="41"/>
      <c r="Y2054" s="41"/>
      <c r="Z2054" s="41"/>
      <c r="AA2054" s="41"/>
    </row>
    <row r="2055" spans="1:27" ht="52" x14ac:dyDescent="0.35">
      <c r="A2055" s="11">
        <v>2051</v>
      </c>
      <c r="B2055" s="11" t="s">
        <v>723</v>
      </c>
      <c r="C2055" s="11" t="s">
        <v>738</v>
      </c>
      <c r="D2055" s="11">
        <v>441</v>
      </c>
      <c r="E2055" s="15" t="s">
        <v>743</v>
      </c>
      <c r="F2055" s="45"/>
      <c r="G2055" s="11" t="s">
        <v>31</v>
      </c>
      <c r="H2055" s="15" t="s">
        <v>2084</v>
      </c>
      <c r="I2055" s="11" t="s">
        <v>2063</v>
      </c>
      <c r="J2055" s="13" t="s">
        <v>31</v>
      </c>
      <c r="K2055" s="11"/>
      <c r="L2055" s="11" t="s">
        <v>440</v>
      </c>
      <c r="M2055" s="11" t="s">
        <v>440</v>
      </c>
      <c r="N2055" s="10">
        <f t="shared" si="69"/>
        <v>381865</v>
      </c>
      <c r="O2055" s="10">
        <v>324585.25</v>
      </c>
      <c r="P2055" s="10">
        <v>57279.75</v>
      </c>
      <c r="Q2055" s="10"/>
      <c r="R2055" s="10"/>
      <c r="S2055" s="10"/>
      <c r="T2055" s="10"/>
      <c r="U2055" s="10"/>
      <c r="V2055" s="10"/>
      <c r="W2055" s="10">
        <f t="shared" si="70"/>
        <v>381865</v>
      </c>
      <c r="X2055" s="41"/>
      <c r="Y2055" s="41"/>
      <c r="Z2055" s="41"/>
      <c r="AA2055" s="41">
        <v>1</v>
      </c>
    </row>
    <row r="2056" spans="1:27" ht="52" x14ac:dyDescent="0.35">
      <c r="A2056" s="11">
        <v>2052</v>
      </c>
      <c r="B2056" s="11" t="s">
        <v>723</v>
      </c>
      <c r="C2056" s="11" t="s">
        <v>738</v>
      </c>
      <c r="D2056" s="11">
        <v>441</v>
      </c>
      <c r="E2056" s="15" t="s">
        <v>743</v>
      </c>
      <c r="F2056" s="45"/>
      <c r="G2056" s="11" t="s">
        <v>31</v>
      </c>
      <c r="H2056" s="15" t="s">
        <v>2085</v>
      </c>
      <c r="I2056" s="11" t="s">
        <v>2064</v>
      </c>
      <c r="J2056" s="13" t="s">
        <v>31</v>
      </c>
      <c r="K2056" s="11"/>
      <c r="L2056" s="11" t="s">
        <v>440</v>
      </c>
      <c r="M2056" s="11" t="s">
        <v>440</v>
      </c>
      <c r="N2056" s="10">
        <f t="shared" si="69"/>
        <v>678969.22000000009</v>
      </c>
      <c r="O2056" s="10">
        <v>577123.68000000005</v>
      </c>
      <c r="P2056" s="10">
        <v>101845.54</v>
      </c>
      <c r="Q2056" s="10"/>
      <c r="R2056" s="10"/>
      <c r="S2056" s="10"/>
      <c r="T2056" s="10"/>
      <c r="U2056" s="10"/>
      <c r="V2056" s="10"/>
      <c r="W2056" s="10">
        <f t="shared" si="70"/>
        <v>678969.22000000009</v>
      </c>
      <c r="X2056" s="41"/>
      <c r="Y2056" s="41"/>
      <c r="Z2056" s="41"/>
      <c r="AA2056" s="41">
        <v>1</v>
      </c>
    </row>
    <row r="2057" spans="1:27" ht="91" x14ac:dyDescent="0.35">
      <c r="A2057" s="11">
        <v>2053</v>
      </c>
      <c r="B2057" s="27" t="s">
        <v>618</v>
      </c>
      <c r="C2057" s="27" t="s">
        <v>623</v>
      </c>
      <c r="D2057" s="11">
        <v>89</v>
      </c>
      <c r="E2057" s="15" t="s">
        <v>626</v>
      </c>
      <c r="F2057" s="45"/>
      <c r="G2057" s="11" t="s">
        <v>629</v>
      </c>
      <c r="H2057" s="15" t="s">
        <v>600</v>
      </c>
      <c r="I2057" s="11" t="s">
        <v>531</v>
      </c>
      <c r="J2057" s="11" t="s">
        <v>66</v>
      </c>
      <c r="K2057" s="11"/>
      <c r="L2057" s="11" t="s">
        <v>440</v>
      </c>
      <c r="M2057" s="11" t="s">
        <v>440</v>
      </c>
      <c r="N2057" s="10">
        <f t="shared" si="69"/>
        <v>39318.04</v>
      </c>
      <c r="O2057" s="10">
        <v>33420.33</v>
      </c>
      <c r="P2057" s="10">
        <v>5897.71</v>
      </c>
      <c r="Q2057" s="10"/>
      <c r="R2057" s="10"/>
      <c r="S2057" s="10"/>
      <c r="T2057" s="10"/>
      <c r="U2057" s="10"/>
      <c r="V2057" s="10"/>
      <c r="W2057" s="10">
        <f t="shared" si="70"/>
        <v>39318.04</v>
      </c>
      <c r="X2057" s="41"/>
      <c r="Y2057" s="41"/>
      <c r="Z2057" s="41"/>
      <c r="AA2057" s="41"/>
    </row>
    <row r="2058" spans="1:27" ht="52" x14ac:dyDescent="0.35">
      <c r="A2058" s="11">
        <v>2054</v>
      </c>
      <c r="B2058" s="16" t="s">
        <v>723</v>
      </c>
      <c r="C2058" s="16" t="s">
        <v>724</v>
      </c>
      <c r="D2058" s="11">
        <v>408</v>
      </c>
      <c r="E2058" s="18" t="s">
        <v>728</v>
      </c>
      <c r="F2058" s="45"/>
      <c r="G2058" s="11" t="s">
        <v>729</v>
      </c>
      <c r="H2058" s="15" t="s">
        <v>601</v>
      </c>
      <c r="I2058" s="11" t="s">
        <v>532</v>
      </c>
      <c r="J2058" s="11" t="s">
        <v>66</v>
      </c>
      <c r="K2058" s="11"/>
      <c r="L2058" s="11" t="s">
        <v>440</v>
      </c>
      <c r="M2058" s="11" t="s">
        <v>440</v>
      </c>
      <c r="N2058" s="10">
        <f t="shared" si="69"/>
        <v>492102.74</v>
      </c>
      <c r="O2058" s="10">
        <v>418287.3</v>
      </c>
      <c r="P2058" s="10">
        <v>73815.44</v>
      </c>
      <c r="Q2058" s="10"/>
      <c r="R2058" s="10"/>
      <c r="S2058" s="10"/>
      <c r="T2058" s="10"/>
      <c r="U2058" s="10"/>
      <c r="V2058" s="10"/>
      <c r="W2058" s="10">
        <f t="shared" si="70"/>
        <v>492102.74</v>
      </c>
      <c r="X2058" s="41"/>
      <c r="Y2058" s="41"/>
      <c r="Z2058" s="41"/>
      <c r="AA2058" s="41"/>
    </row>
    <row r="2059" spans="1:27" ht="78" x14ac:dyDescent="0.35">
      <c r="A2059" s="11">
        <v>2055</v>
      </c>
      <c r="B2059" s="27" t="s">
        <v>618</v>
      </c>
      <c r="C2059" s="11" t="s">
        <v>633</v>
      </c>
      <c r="D2059" s="11">
        <v>118</v>
      </c>
      <c r="E2059" s="28" t="s">
        <v>636</v>
      </c>
      <c r="F2059" s="45"/>
      <c r="G2059" s="11" t="s">
        <v>635</v>
      </c>
      <c r="H2059" s="15" t="s">
        <v>602</v>
      </c>
      <c r="I2059" s="11" t="s">
        <v>533</v>
      </c>
      <c r="J2059" s="11" t="s">
        <v>66</v>
      </c>
      <c r="K2059" s="11"/>
      <c r="L2059" s="11" t="s">
        <v>440</v>
      </c>
      <c r="M2059" s="11" t="s">
        <v>440</v>
      </c>
      <c r="N2059" s="10">
        <f t="shared" si="69"/>
        <v>1637640.6700000002</v>
      </c>
      <c r="O2059" s="10">
        <v>1391994.58</v>
      </c>
      <c r="P2059" s="10">
        <v>245646.09</v>
      </c>
      <c r="Q2059" s="10"/>
      <c r="R2059" s="10"/>
      <c r="S2059" s="10"/>
      <c r="T2059" s="10"/>
      <c r="U2059" s="10"/>
      <c r="V2059" s="10"/>
      <c r="W2059" s="10">
        <f t="shared" si="70"/>
        <v>1637640.6700000002</v>
      </c>
      <c r="X2059" s="41"/>
      <c r="Y2059" s="41"/>
      <c r="Z2059" s="41"/>
      <c r="AA2059" s="41"/>
    </row>
    <row r="2060" spans="1:27" ht="91" x14ac:dyDescent="0.35">
      <c r="A2060" s="11">
        <v>2056</v>
      </c>
      <c r="B2060" s="27" t="s">
        <v>618</v>
      </c>
      <c r="C2060" s="27" t="s">
        <v>623</v>
      </c>
      <c r="D2060" s="11">
        <v>89</v>
      </c>
      <c r="E2060" s="15" t="s">
        <v>626</v>
      </c>
      <c r="F2060" s="45"/>
      <c r="G2060" s="11" t="s">
        <v>629</v>
      </c>
      <c r="H2060" s="15" t="s">
        <v>604</v>
      </c>
      <c r="I2060" s="11" t="s">
        <v>535</v>
      </c>
      <c r="J2060" s="11" t="s">
        <v>66</v>
      </c>
      <c r="K2060" s="11"/>
      <c r="L2060" s="11" t="s">
        <v>440</v>
      </c>
      <c r="M2060" s="11" t="s">
        <v>440</v>
      </c>
      <c r="N2060" s="10">
        <f t="shared" si="69"/>
        <v>375127.92</v>
      </c>
      <c r="O2060" s="10">
        <v>318858.73</v>
      </c>
      <c r="P2060" s="10">
        <v>56269.189999999995</v>
      </c>
      <c r="Q2060" s="10"/>
      <c r="R2060" s="10"/>
      <c r="S2060" s="10"/>
      <c r="T2060" s="10"/>
      <c r="U2060" s="10"/>
      <c r="V2060" s="10"/>
      <c r="W2060" s="10">
        <f t="shared" si="70"/>
        <v>375127.92</v>
      </c>
      <c r="X2060" s="41"/>
      <c r="Y2060" s="41"/>
      <c r="Z2060" s="41"/>
      <c r="AA2060" s="41"/>
    </row>
    <row r="2061" spans="1:27" ht="65" x14ac:dyDescent="0.35">
      <c r="A2061" s="11">
        <v>2057</v>
      </c>
      <c r="B2061" s="27" t="s">
        <v>618</v>
      </c>
      <c r="C2061" s="11" t="s">
        <v>633</v>
      </c>
      <c r="D2061" s="11">
        <v>117</v>
      </c>
      <c r="E2061" s="28" t="s">
        <v>634</v>
      </c>
      <c r="F2061" s="45"/>
      <c r="G2061" s="11" t="s">
        <v>635</v>
      </c>
      <c r="H2061" s="15" t="s">
        <v>605</v>
      </c>
      <c r="I2061" s="11" t="s">
        <v>536</v>
      </c>
      <c r="J2061" s="11" t="s">
        <v>66</v>
      </c>
      <c r="K2061" s="11"/>
      <c r="L2061" s="11" t="s">
        <v>440</v>
      </c>
      <c r="M2061" s="11" t="s">
        <v>440</v>
      </c>
      <c r="N2061" s="10">
        <f t="shared" si="69"/>
        <v>7602282.2000000002</v>
      </c>
      <c r="O2061" s="10">
        <v>6626051.7700000005</v>
      </c>
      <c r="P2061" s="10">
        <v>976230.42999999993</v>
      </c>
      <c r="Q2061" s="10"/>
      <c r="R2061" s="10"/>
      <c r="S2061" s="10"/>
      <c r="T2061" s="10"/>
      <c r="U2061" s="10"/>
      <c r="V2061" s="10"/>
      <c r="W2061" s="10">
        <f t="shared" si="70"/>
        <v>7602282.2000000002</v>
      </c>
      <c r="X2061" s="41"/>
      <c r="Y2061" s="41"/>
      <c r="Z2061" s="41"/>
      <c r="AA2061" s="41"/>
    </row>
    <row r="2062" spans="1:27" ht="65" x14ac:dyDescent="0.35">
      <c r="A2062" s="11">
        <v>2058</v>
      </c>
      <c r="B2062" s="27" t="s">
        <v>618</v>
      </c>
      <c r="C2062" s="11" t="s">
        <v>633</v>
      </c>
      <c r="D2062" s="11">
        <v>119</v>
      </c>
      <c r="E2062" s="15" t="s">
        <v>637</v>
      </c>
      <c r="F2062" s="45"/>
      <c r="G2062" s="11" t="s">
        <v>66</v>
      </c>
      <c r="H2062" s="15" t="s">
        <v>606</v>
      </c>
      <c r="I2062" s="11" t="s">
        <v>537</v>
      </c>
      <c r="J2062" s="11" t="s">
        <v>66</v>
      </c>
      <c r="K2062" s="11"/>
      <c r="L2062" s="11" t="s">
        <v>440</v>
      </c>
      <c r="M2062" s="11" t="s">
        <v>440</v>
      </c>
      <c r="N2062" s="10">
        <f t="shared" si="69"/>
        <v>147466.56</v>
      </c>
      <c r="O2062" s="10">
        <v>125346.6</v>
      </c>
      <c r="P2062" s="10">
        <v>22119.96</v>
      </c>
      <c r="Q2062" s="10"/>
      <c r="R2062" s="10"/>
      <c r="S2062" s="10"/>
      <c r="T2062" s="10"/>
      <c r="U2062" s="10"/>
      <c r="V2062" s="10"/>
      <c r="W2062" s="10">
        <f t="shared" si="70"/>
        <v>147466.56</v>
      </c>
      <c r="X2062" s="41"/>
      <c r="Y2062" s="41"/>
      <c r="Z2062" s="41"/>
      <c r="AA2062" s="41"/>
    </row>
    <row r="2063" spans="1:27" ht="65" x14ac:dyDescent="0.35">
      <c r="A2063" s="11">
        <v>2059</v>
      </c>
      <c r="B2063" s="27" t="s">
        <v>618</v>
      </c>
      <c r="C2063" s="11" t="s">
        <v>633</v>
      </c>
      <c r="D2063" s="11">
        <v>117</v>
      </c>
      <c r="E2063" s="28" t="s">
        <v>634</v>
      </c>
      <c r="F2063" s="45"/>
      <c r="G2063" s="11" t="s">
        <v>635</v>
      </c>
      <c r="H2063" s="15" t="s">
        <v>607</v>
      </c>
      <c r="I2063" s="11" t="s">
        <v>538</v>
      </c>
      <c r="J2063" s="11" t="s">
        <v>66</v>
      </c>
      <c r="K2063" s="11"/>
      <c r="L2063" s="11" t="s">
        <v>440</v>
      </c>
      <c r="M2063" s="11" t="s">
        <v>440</v>
      </c>
      <c r="N2063" s="10">
        <f t="shared" si="69"/>
        <v>326814.22999999986</v>
      </c>
      <c r="O2063" s="10">
        <v>277792.05999999988</v>
      </c>
      <c r="P2063" s="10">
        <v>49022.170000000013</v>
      </c>
      <c r="Q2063" s="10"/>
      <c r="R2063" s="10"/>
      <c r="S2063" s="10"/>
      <c r="T2063" s="10"/>
      <c r="U2063" s="10"/>
      <c r="V2063" s="10"/>
      <c r="W2063" s="10">
        <f t="shared" si="70"/>
        <v>326814.22999999986</v>
      </c>
      <c r="X2063" s="41"/>
      <c r="Y2063" s="41"/>
      <c r="Z2063" s="41"/>
      <c r="AA2063" s="41"/>
    </row>
    <row r="2064" spans="1:27" ht="104" x14ac:dyDescent="0.35">
      <c r="A2064" s="11">
        <v>2060</v>
      </c>
      <c r="B2064" s="27" t="s">
        <v>618</v>
      </c>
      <c r="C2064" s="27" t="s">
        <v>619</v>
      </c>
      <c r="D2064" s="11">
        <v>70</v>
      </c>
      <c r="E2064" s="15" t="s">
        <v>627</v>
      </c>
      <c r="F2064" s="45"/>
      <c r="G2064" s="11" t="s">
        <v>76</v>
      </c>
      <c r="H2064" s="15" t="s">
        <v>608</v>
      </c>
      <c r="I2064" s="11" t="s">
        <v>539</v>
      </c>
      <c r="J2064" s="11" t="s">
        <v>76</v>
      </c>
      <c r="K2064" s="11"/>
      <c r="L2064" s="11" t="s">
        <v>440</v>
      </c>
      <c r="M2064" s="11" t="s">
        <v>440</v>
      </c>
      <c r="N2064" s="10">
        <f t="shared" si="69"/>
        <v>514114.98000000004</v>
      </c>
      <c r="O2064" s="10">
        <v>436997.71</v>
      </c>
      <c r="P2064" s="10">
        <v>77117.27</v>
      </c>
      <c r="Q2064" s="10"/>
      <c r="R2064" s="10"/>
      <c r="S2064" s="10"/>
      <c r="T2064" s="10"/>
      <c r="U2064" s="10"/>
      <c r="V2064" s="10"/>
      <c r="W2064" s="10">
        <f t="shared" si="70"/>
        <v>514114.98000000004</v>
      </c>
      <c r="X2064" s="41"/>
      <c r="Y2064" s="41"/>
      <c r="Z2064" s="41"/>
      <c r="AA2064" s="41"/>
    </row>
    <row r="2065" spans="1:27" ht="65" x14ac:dyDescent="0.35">
      <c r="A2065" s="11">
        <v>2061</v>
      </c>
      <c r="B2065" s="11" t="s">
        <v>708</v>
      </c>
      <c r="C2065" s="11" t="s">
        <v>709</v>
      </c>
      <c r="D2065" s="11">
        <v>367</v>
      </c>
      <c r="E2065" s="15" t="s">
        <v>710</v>
      </c>
      <c r="F2065" s="45"/>
      <c r="G2065" s="11" t="s">
        <v>711</v>
      </c>
      <c r="H2065" s="15" t="s">
        <v>609</v>
      </c>
      <c r="I2065" s="11" t="s">
        <v>540</v>
      </c>
      <c r="J2065" s="11" t="s">
        <v>76</v>
      </c>
      <c r="K2065" s="11"/>
      <c r="L2065" s="11" t="s">
        <v>440</v>
      </c>
      <c r="M2065" s="11" t="s">
        <v>440</v>
      </c>
      <c r="N2065" s="10">
        <f t="shared" si="69"/>
        <v>1632051.52</v>
      </c>
      <c r="O2065" s="10">
        <v>1387243.78</v>
      </c>
      <c r="P2065" s="10">
        <v>244807.74</v>
      </c>
      <c r="Q2065" s="10"/>
      <c r="R2065" s="10"/>
      <c r="S2065" s="10"/>
      <c r="T2065" s="10"/>
      <c r="U2065" s="10"/>
      <c r="V2065" s="10"/>
      <c r="W2065" s="10">
        <f t="shared" si="70"/>
        <v>1632051.52</v>
      </c>
      <c r="X2065" s="41"/>
      <c r="Y2065" s="41"/>
      <c r="Z2065" s="41"/>
      <c r="AA2065" s="41"/>
    </row>
    <row r="2066" spans="1:27" ht="65" x14ac:dyDescent="0.35">
      <c r="A2066" s="11">
        <v>2062</v>
      </c>
      <c r="B2066" s="11" t="s">
        <v>708</v>
      </c>
      <c r="C2066" s="11" t="s">
        <v>709</v>
      </c>
      <c r="D2066" s="11">
        <v>367</v>
      </c>
      <c r="E2066" s="15" t="s">
        <v>710</v>
      </c>
      <c r="F2066" s="45"/>
      <c r="G2066" s="11" t="s">
        <v>711</v>
      </c>
      <c r="H2066" s="15" t="s">
        <v>610</v>
      </c>
      <c r="I2066" s="11" t="s">
        <v>541</v>
      </c>
      <c r="J2066" s="11" t="s">
        <v>76</v>
      </c>
      <c r="K2066" s="11"/>
      <c r="L2066" s="11" t="s">
        <v>440</v>
      </c>
      <c r="M2066" s="11" t="s">
        <v>440</v>
      </c>
      <c r="N2066" s="10">
        <f t="shared" si="69"/>
        <v>1633733.4099999995</v>
      </c>
      <c r="O2066" s="10">
        <v>1388673.3799999994</v>
      </c>
      <c r="P2066" s="10">
        <v>245060.03000000006</v>
      </c>
      <c r="Q2066" s="10"/>
      <c r="R2066" s="10"/>
      <c r="S2066" s="10"/>
      <c r="T2066" s="10"/>
      <c r="U2066" s="10"/>
      <c r="V2066" s="10"/>
      <c r="W2066" s="10">
        <f t="shared" si="70"/>
        <v>1633733.4099999995</v>
      </c>
      <c r="X2066" s="41"/>
      <c r="Y2066" s="41"/>
      <c r="Z2066" s="41"/>
      <c r="AA2066" s="41"/>
    </row>
    <row r="2067" spans="1:27" ht="91" x14ac:dyDescent="0.35">
      <c r="A2067" s="11">
        <v>2063</v>
      </c>
      <c r="B2067" s="27" t="s">
        <v>618</v>
      </c>
      <c r="C2067" s="27" t="s">
        <v>619</v>
      </c>
      <c r="D2067" s="11">
        <v>69</v>
      </c>
      <c r="E2067" s="28" t="s">
        <v>621</v>
      </c>
      <c r="F2067" s="45"/>
      <c r="G2067" s="11" t="s">
        <v>76</v>
      </c>
      <c r="H2067" s="15" t="s">
        <v>611</v>
      </c>
      <c r="I2067" s="11" t="s">
        <v>542</v>
      </c>
      <c r="J2067" s="11" t="s">
        <v>76</v>
      </c>
      <c r="K2067" s="11"/>
      <c r="L2067" s="11" t="s">
        <v>440</v>
      </c>
      <c r="M2067" s="11" t="s">
        <v>440</v>
      </c>
      <c r="N2067" s="10">
        <f t="shared" si="69"/>
        <v>3864575.48</v>
      </c>
      <c r="O2067" s="10">
        <v>3284888.48</v>
      </c>
      <c r="P2067" s="10">
        <v>579687</v>
      </c>
      <c r="Q2067" s="10"/>
      <c r="R2067" s="10"/>
      <c r="S2067" s="10"/>
      <c r="T2067" s="10"/>
      <c r="U2067" s="10"/>
      <c r="V2067" s="10"/>
      <c r="W2067" s="10">
        <f t="shared" si="70"/>
        <v>3864575.48</v>
      </c>
      <c r="X2067" s="41"/>
      <c r="Y2067" s="41"/>
      <c r="Z2067" s="41"/>
      <c r="AA2067" s="41"/>
    </row>
    <row r="2068" spans="1:27" ht="91" x14ac:dyDescent="0.35">
      <c r="A2068" s="11">
        <v>2064</v>
      </c>
      <c r="B2068" s="27" t="s">
        <v>618</v>
      </c>
      <c r="C2068" s="27" t="s">
        <v>619</v>
      </c>
      <c r="D2068" s="11">
        <v>69</v>
      </c>
      <c r="E2068" s="28" t="s">
        <v>621</v>
      </c>
      <c r="F2068" s="45"/>
      <c r="G2068" s="11" t="s">
        <v>76</v>
      </c>
      <c r="H2068" s="15" t="s">
        <v>612</v>
      </c>
      <c r="I2068" s="11" t="s">
        <v>543</v>
      </c>
      <c r="J2068" s="11" t="s">
        <v>76</v>
      </c>
      <c r="K2068" s="11"/>
      <c r="L2068" s="11" t="s">
        <v>440</v>
      </c>
      <c r="M2068" s="11" t="s">
        <v>440</v>
      </c>
      <c r="N2068" s="10">
        <f t="shared" si="69"/>
        <v>523441.62</v>
      </c>
      <c r="O2068" s="10">
        <v>444925.36</v>
      </c>
      <c r="P2068" s="10">
        <v>78516.259999999995</v>
      </c>
      <c r="Q2068" s="10"/>
      <c r="R2068" s="10"/>
      <c r="S2068" s="10"/>
      <c r="T2068" s="10"/>
      <c r="U2068" s="10"/>
      <c r="V2068" s="10"/>
      <c r="W2068" s="10">
        <f t="shared" si="70"/>
        <v>523441.62</v>
      </c>
      <c r="X2068" s="41"/>
      <c r="Y2068" s="41"/>
      <c r="Z2068" s="41"/>
      <c r="AA2068" s="41"/>
    </row>
    <row r="2069" spans="1:27" ht="91" x14ac:dyDescent="0.35">
      <c r="A2069" s="11">
        <v>2065</v>
      </c>
      <c r="B2069" s="27" t="s">
        <v>618</v>
      </c>
      <c r="C2069" s="27" t="s">
        <v>619</v>
      </c>
      <c r="D2069" s="11">
        <v>69</v>
      </c>
      <c r="E2069" s="28" t="s">
        <v>621</v>
      </c>
      <c r="F2069" s="45"/>
      <c r="G2069" s="11" t="s">
        <v>76</v>
      </c>
      <c r="H2069" s="15" t="s">
        <v>613</v>
      </c>
      <c r="I2069" s="11" t="s">
        <v>544</v>
      </c>
      <c r="J2069" s="11" t="s">
        <v>76</v>
      </c>
      <c r="K2069" s="11"/>
      <c r="L2069" s="11" t="s">
        <v>440</v>
      </c>
      <c r="M2069" s="11" t="s">
        <v>440</v>
      </c>
      <c r="N2069" s="10">
        <f t="shared" ref="N2069:N2132" si="71">SUM(O2069:S2069)</f>
        <v>22014.800000000003</v>
      </c>
      <c r="O2069" s="10">
        <v>18712.580000000002</v>
      </c>
      <c r="P2069" s="10">
        <v>3302.22</v>
      </c>
      <c r="Q2069" s="10"/>
      <c r="R2069" s="10"/>
      <c r="S2069" s="10"/>
      <c r="T2069" s="10"/>
      <c r="U2069" s="10"/>
      <c r="V2069" s="10"/>
      <c r="W2069" s="10">
        <f t="shared" si="70"/>
        <v>22014.800000000003</v>
      </c>
      <c r="X2069" s="41"/>
      <c r="Y2069" s="41"/>
      <c r="Z2069" s="41"/>
      <c r="AA2069" s="41"/>
    </row>
    <row r="2070" spans="1:27" ht="65" x14ac:dyDescent="0.35">
      <c r="A2070" s="11">
        <v>2066</v>
      </c>
      <c r="B2070" s="27" t="s">
        <v>618</v>
      </c>
      <c r="C2070" s="11" t="s">
        <v>633</v>
      </c>
      <c r="D2070" s="11">
        <v>117</v>
      </c>
      <c r="E2070" s="28" t="s">
        <v>634</v>
      </c>
      <c r="F2070" s="45"/>
      <c r="G2070" s="11" t="s">
        <v>635</v>
      </c>
      <c r="H2070" s="15" t="s">
        <v>614</v>
      </c>
      <c r="I2070" s="11" t="s">
        <v>545</v>
      </c>
      <c r="J2070" s="11" t="s">
        <v>66</v>
      </c>
      <c r="K2070" s="11"/>
      <c r="L2070" s="11" t="s">
        <v>440</v>
      </c>
      <c r="M2070" s="11" t="s">
        <v>555</v>
      </c>
      <c r="N2070" s="10">
        <f t="shared" si="71"/>
        <v>8523283.9200000018</v>
      </c>
      <c r="O2070" s="10">
        <v>2600343.5700000008</v>
      </c>
      <c r="P2070" s="10">
        <v>284318.84999999992</v>
      </c>
      <c r="Q2070" s="10">
        <v>5532766.9100000001</v>
      </c>
      <c r="R2070" s="10"/>
      <c r="S2070" s="10">
        <v>105854.59</v>
      </c>
      <c r="T2070" s="10"/>
      <c r="U2070" s="10"/>
      <c r="V2070" s="10"/>
      <c r="W2070" s="10">
        <f t="shared" si="70"/>
        <v>8523283.9200000018</v>
      </c>
      <c r="X2070" s="41"/>
      <c r="Y2070" s="41"/>
      <c r="Z2070" s="41"/>
      <c r="AA2070" s="41"/>
    </row>
    <row r="2071" spans="1:27" ht="65" x14ac:dyDescent="0.35">
      <c r="A2071" s="11">
        <v>2067</v>
      </c>
      <c r="B2071" s="27" t="s">
        <v>618</v>
      </c>
      <c r="C2071" s="11" t="s">
        <v>633</v>
      </c>
      <c r="D2071" s="11">
        <v>117</v>
      </c>
      <c r="E2071" s="28" t="s">
        <v>634</v>
      </c>
      <c r="F2071" s="45"/>
      <c r="G2071" s="11" t="s">
        <v>635</v>
      </c>
      <c r="H2071" s="15" t="s">
        <v>2086</v>
      </c>
      <c r="I2071" s="11" t="s">
        <v>2065</v>
      </c>
      <c r="J2071" s="13" t="s">
        <v>66</v>
      </c>
      <c r="K2071" s="11"/>
      <c r="L2071" s="11" t="s">
        <v>440</v>
      </c>
      <c r="M2071" s="11" t="s">
        <v>555</v>
      </c>
      <c r="N2071" s="10">
        <f t="shared" si="71"/>
        <v>1793667.4200000002</v>
      </c>
      <c r="O2071" s="10"/>
      <c r="P2071" s="10"/>
      <c r="Q2071" s="10">
        <v>1793667.4200000002</v>
      </c>
      <c r="R2071" s="10"/>
      <c r="S2071" s="10"/>
      <c r="T2071" s="10"/>
      <c r="U2071" s="10"/>
      <c r="V2071" s="10"/>
      <c r="W2071" s="10">
        <f t="shared" si="70"/>
        <v>1793667.4200000002</v>
      </c>
      <c r="X2071" s="41"/>
      <c r="Y2071" s="41"/>
      <c r="Z2071" s="41"/>
      <c r="AA2071" s="41">
        <v>1</v>
      </c>
    </row>
    <row r="2072" spans="1:27" ht="117" x14ac:dyDescent="0.35">
      <c r="A2072" s="11">
        <v>2068</v>
      </c>
      <c r="B2072" s="27" t="s">
        <v>618</v>
      </c>
      <c r="C2072" s="27" t="s">
        <v>619</v>
      </c>
      <c r="D2072" s="11">
        <v>72</v>
      </c>
      <c r="E2072" s="15" t="s">
        <v>622</v>
      </c>
      <c r="F2072" s="45"/>
      <c r="G2072" s="11" t="s">
        <v>76</v>
      </c>
      <c r="H2072" s="15" t="s">
        <v>682</v>
      </c>
      <c r="I2072" s="11" t="s">
        <v>681</v>
      </c>
      <c r="J2072" s="11" t="s">
        <v>76</v>
      </c>
      <c r="K2072" s="11"/>
      <c r="L2072" s="11" t="s">
        <v>440</v>
      </c>
      <c r="M2072" s="11" t="s">
        <v>555</v>
      </c>
      <c r="N2072" s="10">
        <f t="shared" si="71"/>
        <v>81921747.039999992</v>
      </c>
      <c r="O2072" s="10">
        <v>42534402.620000005</v>
      </c>
      <c r="P2072" s="10">
        <v>34405194.449999996</v>
      </c>
      <c r="Q2072" s="10"/>
      <c r="R2072" s="10">
        <v>4982149.9700000007</v>
      </c>
      <c r="S2072" s="10"/>
      <c r="T2072" s="10"/>
      <c r="U2072" s="10"/>
      <c r="V2072" s="10"/>
      <c r="W2072" s="10">
        <f t="shared" si="70"/>
        <v>81921747.039999992</v>
      </c>
      <c r="X2072" s="41"/>
      <c r="Y2072" s="41"/>
      <c r="Z2072" s="41"/>
      <c r="AA2072" s="41"/>
    </row>
    <row r="2073" spans="1:27" ht="78" x14ac:dyDescent="0.35">
      <c r="A2073" s="11">
        <v>2069</v>
      </c>
      <c r="B2073" s="16" t="s">
        <v>652</v>
      </c>
      <c r="C2073" s="16" t="s">
        <v>667</v>
      </c>
      <c r="D2073" s="11">
        <v>239</v>
      </c>
      <c r="E2073" s="32" t="s">
        <v>679</v>
      </c>
      <c r="F2073" s="45"/>
      <c r="G2073" s="11" t="s">
        <v>680</v>
      </c>
      <c r="H2073" s="15" t="s">
        <v>557</v>
      </c>
      <c r="I2073" s="11" t="s">
        <v>2087</v>
      </c>
      <c r="J2073" s="11" t="s">
        <v>59</v>
      </c>
      <c r="K2073" s="11"/>
      <c r="L2073" s="11" t="s">
        <v>440</v>
      </c>
      <c r="M2073" s="11" t="s">
        <v>555</v>
      </c>
      <c r="N2073" s="10">
        <f t="shared" si="71"/>
        <v>13758358.58</v>
      </c>
      <c r="O2073" s="10"/>
      <c r="P2073" s="10"/>
      <c r="Q2073" s="10"/>
      <c r="R2073" s="10">
        <v>13758358.58</v>
      </c>
      <c r="S2073" s="10"/>
      <c r="T2073" s="10"/>
      <c r="U2073" s="10"/>
      <c r="V2073" s="10"/>
      <c r="W2073" s="10">
        <f t="shared" si="70"/>
        <v>13758358.58</v>
      </c>
      <c r="X2073" s="41"/>
      <c r="Y2073" s="41"/>
      <c r="Z2073" s="41"/>
      <c r="AA2073" s="41"/>
    </row>
    <row r="2074" spans="1:27" ht="78" x14ac:dyDescent="0.35">
      <c r="A2074" s="11">
        <v>2070</v>
      </c>
      <c r="B2074" s="11" t="s">
        <v>672</v>
      </c>
      <c r="C2074" s="11" t="s">
        <v>673</v>
      </c>
      <c r="D2074" s="11">
        <v>281</v>
      </c>
      <c r="E2074" s="15" t="s">
        <v>674</v>
      </c>
      <c r="F2074" s="45"/>
      <c r="G2074" s="11" t="s">
        <v>683</v>
      </c>
      <c r="H2074" s="15" t="s">
        <v>567</v>
      </c>
      <c r="I2074" s="11" t="s">
        <v>498</v>
      </c>
      <c r="J2074" s="11" t="s">
        <v>59</v>
      </c>
      <c r="K2074" s="11"/>
      <c r="L2074" s="11" t="s">
        <v>440</v>
      </c>
      <c r="M2074" s="11" t="s">
        <v>555</v>
      </c>
      <c r="N2074" s="10">
        <f t="shared" si="71"/>
        <v>1108990.05</v>
      </c>
      <c r="O2074" s="10"/>
      <c r="P2074" s="10"/>
      <c r="Q2074" s="10"/>
      <c r="R2074" s="10">
        <v>1108990.05</v>
      </c>
      <c r="S2074" s="10"/>
      <c r="T2074" s="10"/>
      <c r="U2074" s="10"/>
      <c r="V2074" s="10"/>
      <c r="W2074" s="10">
        <f t="shared" si="70"/>
        <v>1108990.05</v>
      </c>
      <c r="X2074" s="41"/>
      <c r="Y2074" s="41"/>
      <c r="Z2074" s="41"/>
      <c r="AA2074" s="41"/>
    </row>
    <row r="2075" spans="1:27" ht="78" x14ac:dyDescent="0.35">
      <c r="A2075" s="11">
        <v>2071</v>
      </c>
      <c r="B2075" s="16" t="s">
        <v>639</v>
      </c>
      <c r="C2075" s="16" t="s">
        <v>645</v>
      </c>
      <c r="D2075" s="13">
        <v>172</v>
      </c>
      <c r="E2075" s="15" t="s">
        <v>647</v>
      </c>
      <c r="F2075" s="45"/>
      <c r="G2075" s="11" t="s">
        <v>648</v>
      </c>
      <c r="H2075" s="15" t="s">
        <v>2088</v>
      </c>
      <c r="I2075" s="11"/>
      <c r="J2075" s="11" t="s">
        <v>166</v>
      </c>
      <c r="K2075" s="11"/>
      <c r="L2075" s="11" t="s">
        <v>440</v>
      </c>
      <c r="M2075" s="11" t="s">
        <v>441</v>
      </c>
      <c r="N2075" s="10">
        <f t="shared" si="71"/>
        <v>3873325.72</v>
      </c>
      <c r="O2075" s="10">
        <v>2633861.4900000002</v>
      </c>
      <c r="P2075" s="10"/>
      <c r="Q2075" s="10"/>
      <c r="R2075" s="10"/>
      <c r="S2075" s="41">
        <v>1239464.23</v>
      </c>
      <c r="T2075" s="10"/>
      <c r="U2075" s="10"/>
      <c r="V2075" s="10"/>
      <c r="W2075" s="10">
        <f t="shared" si="70"/>
        <v>3873325.72</v>
      </c>
      <c r="X2075" s="41"/>
      <c r="Y2075" s="41"/>
      <c r="Z2075" s="41"/>
      <c r="AA2075" s="41"/>
    </row>
    <row r="2076" spans="1:27" ht="78" x14ac:dyDescent="0.35">
      <c r="A2076" s="11">
        <v>2072</v>
      </c>
      <c r="B2076" s="16" t="s">
        <v>672</v>
      </c>
      <c r="C2076" s="16" t="s">
        <v>702</v>
      </c>
      <c r="D2076" s="13">
        <v>334</v>
      </c>
      <c r="E2076" s="18" t="s">
        <v>705</v>
      </c>
      <c r="F2076" s="45"/>
      <c r="G2076" s="11" t="s">
        <v>407</v>
      </c>
      <c r="H2076" s="15" t="s">
        <v>2089</v>
      </c>
      <c r="I2076" s="11"/>
      <c r="J2076" s="11" t="s">
        <v>166</v>
      </c>
      <c r="K2076" s="11"/>
      <c r="L2076" s="11" t="s">
        <v>440</v>
      </c>
      <c r="M2076" s="11" t="s">
        <v>441</v>
      </c>
      <c r="N2076" s="10">
        <f t="shared" si="71"/>
        <v>2067759.8</v>
      </c>
      <c r="O2076" s="10">
        <v>1406076.65</v>
      </c>
      <c r="P2076" s="10"/>
      <c r="Q2076" s="10"/>
      <c r="R2076" s="10"/>
      <c r="S2076" s="41">
        <v>661683.15000000014</v>
      </c>
      <c r="T2076" s="10"/>
      <c r="U2076" s="10"/>
      <c r="V2076" s="10"/>
      <c r="W2076" s="10">
        <f t="shared" si="70"/>
        <v>2067759.8</v>
      </c>
      <c r="X2076" s="41"/>
      <c r="Y2076" s="41"/>
      <c r="Z2076" s="41"/>
      <c r="AA2076" s="41"/>
    </row>
    <row r="2077" spans="1:27" ht="65" x14ac:dyDescent="0.35">
      <c r="A2077" s="11">
        <v>2073</v>
      </c>
      <c r="B2077" s="16" t="s">
        <v>652</v>
      </c>
      <c r="C2077" s="16" t="s">
        <v>653</v>
      </c>
      <c r="D2077" s="13">
        <v>203</v>
      </c>
      <c r="E2077" s="18" t="s">
        <v>657</v>
      </c>
      <c r="F2077" s="45"/>
      <c r="G2077" s="11" t="s">
        <v>658</v>
      </c>
      <c r="H2077" s="15" t="s">
        <v>2090</v>
      </c>
      <c r="I2077" s="11"/>
      <c r="J2077" s="11" t="s">
        <v>166</v>
      </c>
      <c r="K2077" s="11"/>
      <c r="L2077" s="11" t="s">
        <v>440</v>
      </c>
      <c r="M2077" s="11" t="s">
        <v>441</v>
      </c>
      <c r="N2077" s="10">
        <f t="shared" si="71"/>
        <v>62796141.330000006</v>
      </c>
      <c r="O2077" s="10">
        <v>45729903.009999998</v>
      </c>
      <c r="P2077" s="10"/>
      <c r="Q2077" s="10"/>
      <c r="R2077" s="10"/>
      <c r="S2077" s="41">
        <v>17066238.320000008</v>
      </c>
      <c r="T2077" s="10"/>
      <c r="U2077" s="10"/>
      <c r="V2077" s="10"/>
      <c r="W2077" s="10">
        <f t="shared" si="70"/>
        <v>62796141.330000006</v>
      </c>
      <c r="X2077" s="41"/>
      <c r="Y2077" s="41"/>
      <c r="Z2077" s="41"/>
      <c r="AA2077" s="41"/>
    </row>
    <row r="2078" spans="1:27" ht="104" x14ac:dyDescent="0.35">
      <c r="A2078" s="11">
        <v>2074</v>
      </c>
      <c r="B2078" s="11" t="s">
        <v>672</v>
      </c>
      <c r="C2078" s="11" t="s">
        <v>673</v>
      </c>
      <c r="D2078" s="13">
        <v>282</v>
      </c>
      <c r="E2078" s="15" t="s">
        <v>684</v>
      </c>
      <c r="F2078" s="45"/>
      <c r="G2078" s="11" t="s">
        <v>685</v>
      </c>
      <c r="H2078" s="15" t="s">
        <v>2091</v>
      </c>
      <c r="I2078" s="11"/>
      <c r="J2078" s="11" t="s">
        <v>166</v>
      </c>
      <c r="K2078" s="11"/>
      <c r="L2078" s="11" t="s">
        <v>440</v>
      </c>
      <c r="M2078" s="11" t="s">
        <v>441</v>
      </c>
      <c r="N2078" s="10">
        <f t="shared" si="71"/>
        <v>44129.39</v>
      </c>
      <c r="O2078" s="10">
        <v>30007.98</v>
      </c>
      <c r="P2078" s="10"/>
      <c r="Q2078" s="10"/>
      <c r="R2078" s="10"/>
      <c r="S2078" s="41">
        <v>14121.41</v>
      </c>
      <c r="T2078" s="10"/>
      <c r="U2078" s="10"/>
      <c r="V2078" s="10"/>
      <c r="W2078" s="10">
        <f t="shared" si="70"/>
        <v>44129.39</v>
      </c>
      <c r="X2078" s="41"/>
      <c r="Y2078" s="41"/>
      <c r="Z2078" s="41"/>
      <c r="AA2078" s="41"/>
    </row>
    <row r="2079" spans="1:27" ht="65" x14ac:dyDescent="0.35">
      <c r="A2079" s="11">
        <v>2075</v>
      </c>
      <c r="B2079" s="16" t="s">
        <v>652</v>
      </c>
      <c r="C2079" s="16" t="s">
        <v>653</v>
      </c>
      <c r="D2079" s="13">
        <v>203</v>
      </c>
      <c r="E2079" s="18" t="s">
        <v>657</v>
      </c>
      <c r="F2079" s="45"/>
      <c r="G2079" s="11" t="s">
        <v>658</v>
      </c>
      <c r="H2079" s="15" t="s">
        <v>2092</v>
      </c>
      <c r="I2079" s="11"/>
      <c r="J2079" s="11" t="s">
        <v>166</v>
      </c>
      <c r="K2079" s="11"/>
      <c r="L2079" s="11" t="s">
        <v>440</v>
      </c>
      <c r="M2079" s="11" t="s">
        <v>441</v>
      </c>
      <c r="N2079" s="10">
        <f t="shared" si="71"/>
        <v>5536833.9100000001</v>
      </c>
      <c r="O2079" s="10">
        <v>5151359.8600000003</v>
      </c>
      <c r="P2079" s="10"/>
      <c r="Q2079" s="10"/>
      <c r="R2079" s="10"/>
      <c r="S2079" s="41">
        <v>385474.04999999981</v>
      </c>
      <c r="T2079" s="10"/>
      <c r="U2079" s="10"/>
      <c r="V2079" s="10"/>
      <c r="W2079" s="10">
        <f t="shared" si="70"/>
        <v>5536833.9100000001</v>
      </c>
      <c r="X2079" s="41"/>
      <c r="Y2079" s="41"/>
      <c r="Z2079" s="41"/>
      <c r="AA2079" s="41"/>
    </row>
    <row r="2080" spans="1:27" ht="104" x14ac:dyDescent="0.35">
      <c r="A2080" s="11">
        <v>2076</v>
      </c>
      <c r="B2080" s="11" t="s">
        <v>672</v>
      </c>
      <c r="C2080" s="11" t="s">
        <v>673</v>
      </c>
      <c r="D2080" s="13">
        <v>282</v>
      </c>
      <c r="E2080" s="15" t="s">
        <v>684</v>
      </c>
      <c r="F2080" s="45"/>
      <c r="G2080" s="11" t="s">
        <v>685</v>
      </c>
      <c r="H2080" s="15" t="s">
        <v>451</v>
      </c>
      <c r="I2080" s="11"/>
      <c r="J2080" s="11" t="s">
        <v>166</v>
      </c>
      <c r="K2080" s="11"/>
      <c r="L2080" s="11" t="s">
        <v>440</v>
      </c>
      <c r="M2080" s="11" t="s">
        <v>441</v>
      </c>
      <c r="N2080" s="10">
        <f t="shared" si="71"/>
        <v>213469.91</v>
      </c>
      <c r="O2080" s="10">
        <v>145159.51999999999</v>
      </c>
      <c r="P2080" s="10"/>
      <c r="Q2080" s="10"/>
      <c r="R2080" s="10"/>
      <c r="S2080" s="41">
        <v>68310.390000000014</v>
      </c>
      <c r="T2080" s="10"/>
      <c r="U2080" s="10"/>
      <c r="V2080" s="10"/>
      <c r="W2080" s="10">
        <f t="shared" si="70"/>
        <v>213469.91</v>
      </c>
      <c r="X2080" s="41"/>
      <c r="Y2080" s="41"/>
      <c r="Z2080" s="41"/>
      <c r="AA2080" s="41"/>
    </row>
    <row r="2081" spans="1:27" ht="104" x14ac:dyDescent="0.35">
      <c r="A2081" s="11">
        <v>2077</v>
      </c>
      <c r="B2081" s="11" t="s">
        <v>672</v>
      </c>
      <c r="C2081" s="11" t="s">
        <v>673</v>
      </c>
      <c r="D2081" s="13">
        <v>282</v>
      </c>
      <c r="E2081" s="15" t="s">
        <v>684</v>
      </c>
      <c r="F2081" s="45"/>
      <c r="G2081" s="11" t="s">
        <v>685</v>
      </c>
      <c r="H2081" s="15" t="s">
        <v>452</v>
      </c>
      <c r="I2081" s="11"/>
      <c r="J2081" s="11" t="s">
        <v>166</v>
      </c>
      <c r="K2081" s="11"/>
      <c r="L2081" s="11" t="s">
        <v>440</v>
      </c>
      <c r="M2081" s="11" t="s">
        <v>441</v>
      </c>
      <c r="N2081" s="10">
        <f t="shared" si="71"/>
        <v>1438523.48</v>
      </c>
      <c r="O2081" s="10">
        <v>978195.97000000009</v>
      </c>
      <c r="P2081" s="10"/>
      <c r="Q2081" s="10"/>
      <c r="R2081" s="10"/>
      <c r="S2081" s="41">
        <v>460327.50999999989</v>
      </c>
      <c r="T2081" s="10"/>
      <c r="U2081" s="10"/>
      <c r="V2081" s="10"/>
      <c r="W2081" s="10">
        <f t="shared" si="70"/>
        <v>1438523.48</v>
      </c>
      <c r="X2081" s="41"/>
      <c r="Y2081" s="41"/>
      <c r="Z2081" s="41"/>
      <c r="AA2081" s="41"/>
    </row>
    <row r="2082" spans="1:27" ht="104" x14ac:dyDescent="0.35">
      <c r="A2082" s="11">
        <v>2078</v>
      </c>
      <c r="B2082" s="11" t="s">
        <v>672</v>
      </c>
      <c r="C2082" s="11" t="s">
        <v>673</v>
      </c>
      <c r="D2082" s="13">
        <v>282</v>
      </c>
      <c r="E2082" s="15" t="s">
        <v>684</v>
      </c>
      <c r="F2082" s="45"/>
      <c r="G2082" s="11" t="s">
        <v>685</v>
      </c>
      <c r="H2082" s="15" t="s">
        <v>453</v>
      </c>
      <c r="I2082" s="11"/>
      <c r="J2082" s="11" t="s">
        <v>166</v>
      </c>
      <c r="K2082" s="11"/>
      <c r="L2082" s="11" t="s">
        <v>440</v>
      </c>
      <c r="M2082" s="11" t="s">
        <v>441</v>
      </c>
      <c r="N2082" s="10">
        <f t="shared" si="71"/>
        <v>602624.72</v>
      </c>
      <c r="O2082" s="10">
        <v>409784.8</v>
      </c>
      <c r="P2082" s="10"/>
      <c r="Q2082" s="10"/>
      <c r="R2082" s="10"/>
      <c r="S2082" s="41">
        <v>192839.91999999998</v>
      </c>
      <c r="T2082" s="10"/>
      <c r="U2082" s="10"/>
      <c r="V2082" s="10"/>
      <c r="W2082" s="10">
        <f t="shared" si="70"/>
        <v>602624.72</v>
      </c>
      <c r="X2082" s="41"/>
      <c r="Y2082" s="41"/>
      <c r="Z2082" s="41"/>
      <c r="AA2082" s="41"/>
    </row>
    <row r="2083" spans="1:27" ht="39" x14ac:dyDescent="0.35">
      <c r="A2083" s="11">
        <v>2079</v>
      </c>
      <c r="B2083" s="16" t="s">
        <v>672</v>
      </c>
      <c r="C2083" s="16" t="s">
        <v>673</v>
      </c>
      <c r="D2083" s="13">
        <v>290</v>
      </c>
      <c r="E2083" s="18" t="s">
        <v>692</v>
      </c>
      <c r="F2083" s="45"/>
      <c r="G2083" s="11" t="s">
        <v>407</v>
      </c>
      <c r="H2083" s="15" t="s">
        <v>460</v>
      </c>
      <c r="I2083" s="11"/>
      <c r="J2083" s="11" t="s">
        <v>166</v>
      </c>
      <c r="K2083" s="11"/>
      <c r="L2083" s="11" t="s">
        <v>440</v>
      </c>
      <c r="M2083" s="11" t="s">
        <v>441</v>
      </c>
      <c r="N2083" s="10">
        <f t="shared" si="71"/>
        <v>9165293.3499999996</v>
      </c>
      <c r="O2083" s="10">
        <v>6232399.2400000002</v>
      </c>
      <c r="P2083" s="10"/>
      <c r="Q2083" s="10"/>
      <c r="R2083" s="10"/>
      <c r="S2083" s="41">
        <v>2932894.1099999994</v>
      </c>
      <c r="T2083" s="10"/>
      <c r="U2083" s="10"/>
      <c r="V2083" s="10"/>
      <c r="W2083" s="10">
        <f t="shared" si="70"/>
        <v>9165293.3499999996</v>
      </c>
      <c r="X2083" s="41"/>
      <c r="Y2083" s="41"/>
      <c r="Z2083" s="41"/>
      <c r="AA2083" s="41"/>
    </row>
    <row r="2084" spans="1:27" ht="78" x14ac:dyDescent="0.35">
      <c r="A2084" s="11">
        <v>2080</v>
      </c>
      <c r="B2084" s="11" t="s">
        <v>639</v>
      </c>
      <c r="C2084" s="11" t="s">
        <v>640</v>
      </c>
      <c r="D2084" s="13">
        <v>140</v>
      </c>
      <c r="E2084" s="15" t="s">
        <v>1093</v>
      </c>
      <c r="F2084" s="45"/>
      <c r="G2084" s="11" t="s">
        <v>63</v>
      </c>
      <c r="H2084" s="15" t="s">
        <v>461</v>
      </c>
      <c r="I2084" s="11"/>
      <c r="J2084" s="11" t="s">
        <v>166</v>
      </c>
      <c r="K2084" s="11"/>
      <c r="L2084" s="11" t="s">
        <v>440</v>
      </c>
      <c r="M2084" s="11" t="s">
        <v>441</v>
      </c>
      <c r="N2084" s="10">
        <f t="shared" si="71"/>
        <v>4251742.3499999996</v>
      </c>
      <c r="O2084" s="10">
        <v>2891184.8</v>
      </c>
      <c r="P2084" s="10"/>
      <c r="Q2084" s="10"/>
      <c r="R2084" s="10"/>
      <c r="S2084" s="41">
        <v>1360557.5499999998</v>
      </c>
      <c r="T2084" s="10"/>
      <c r="U2084" s="10"/>
      <c r="V2084" s="10"/>
      <c r="W2084" s="10">
        <f t="shared" si="70"/>
        <v>4251742.3499999996</v>
      </c>
      <c r="X2084" s="41"/>
      <c r="Y2084" s="41"/>
      <c r="Z2084" s="41"/>
      <c r="AA2084" s="41"/>
    </row>
    <row r="2085" spans="1:27" ht="78" x14ac:dyDescent="0.35">
      <c r="A2085" s="11">
        <v>2081</v>
      </c>
      <c r="B2085" s="11" t="s">
        <v>639</v>
      </c>
      <c r="C2085" s="11" t="s">
        <v>640</v>
      </c>
      <c r="D2085" s="13">
        <v>140</v>
      </c>
      <c r="E2085" s="15" t="s">
        <v>1093</v>
      </c>
      <c r="F2085" s="45"/>
      <c r="G2085" s="11" t="s">
        <v>63</v>
      </c>
      <c r="H2085" s="15" t="s">
        <v>462</v>
      </c>
      <c r="I2085" s="11"/>
      <c r="J2085" s="11" t="s">
        <v>166</v>
      </c>
      <c r="K2085" s="11"/>
      <c r="L2085" s="11" t="s">
        <v>440</v>
      </c>
      <c r="M2085" s="11" t="s">
        <v>441</v>
      </c>
      <c r="N2085" s="10">
        <f t="shared" si="71"/>
        <v>47779.25</v>
      </c>
      <c r="O2085" s="10">
        <v>32489.89</v>
      </c>
      <c r="P2085" s="10"/>
      <c r="Q2085" s="10"/>
      <c r="R2085" s="10"/>
      <c r="S2085" s="41">
        <v>15289.359999999997</v>
      </c>
      <c r="T2085" s="10"/>
      <c r="U2085" s="10"/>
      <c r="V2085" s="10"/>
      <c r="W2085" s="10">
        <f t="shared" si="70"/>
        <v>47779.25</v>
      </c>
      <c r="X2085" s="41"/>
      <c r="Y2085" s="41"/>
      <c r="Z2085" s="41"/>
      <c r="AA2085" s="41"/>
    </row>
    <row r="2086" spans="1:27" ht="78" x14ac:dyDescent="0.35">
      <c r="A2086" s="11">
        <v>2082</v>
      </c>
      <c r="B2086" s="16" t="s">
        <v>672</v>
      </c>
      <c r="C2086" s="16" t="s">
        <v>702</v>
      </c>
      <c r="D2086" s="13">
        <v>334</v>
      </c>
      <c r="E2086" s="18" t="s">
        <v>705</v>
      </c>
      <c r="F2086" s="45"/>
      <c r="G2086" s="11" t="s">
        <v>407</v>
      </c>
      <c r="H2086" s="15" t="s">
        <v>464</v>
      </c>
      <c r="I2086" s="11"/>
      <c r="J2086" s="11" t="s">
        <v>166</v>
      </c>
      <c r="K2086" s="11"/>
      <c r="L2086" s="11" t="s">
        <v>440</v>
      </c>
      <c r="M2086" s="11" t="s">
        <v>441</v>
      </c>
      <c r="N2086" s="10">
        <f t="shared" si="71"/>
        <v>5931718.9800000004</v>
      </c>
      <c r="O2086" s="10">
        <v>4033568.9100000006</v>
      </c>
      <c r="P2086" s="10"/>
      <c r="Q2086" s="10"/>
      <c r="R2086" s="10"/>
      <c r="S2086" s="41">
        <v>1898150.0699999994</v>
      </c>
      <c r="T2086" s="10"/>
      <c r="U2086" s="10"/>
      <c r="V2086" s="10"/>
      <c r="W2086" s="10">
        <f t="shared" si="70"/>
        <v>5931718.9800000004</v>
      </c>
      <c r="X2086" s="41"/>
      <c r="Y2086" s="41"/>
      <c r="Z2086" s="41"/>
      <c r="AA2086" s="41"/>
    </row>
    <row r="2087" spans="1:27" ht="39" x14ac:dyDescent="0.35">
      <c r="A2087" s="11">
        <v>2083</v>
      </c>
      <c r="B2087" s="16" t="s">
        <v>652</v>
      </c>
      <c r="C2087" s="16" t="s">
        <v>653</v>
      </c>
      <c r="D2087" s="13">
        <v>201</v>
      </c>
      <c r="E2087" s="15" t="s">
        <v>744</v>
      </c>
      <c r="F2087" s="45"/>
      <c r="G2087" s="11" t="s">
        <v>745</v>
      </c>
      <c r="H2087" s="15" t="s">
        <v>465</v>
      </c>
      <c r="I2087" s="11"/>
      <c r="J2087" s="11" t="s">
        <v>166</v>
      </c>
      <c r="K2087" s="11"/>
      <c r="L2087" s="11" t="s">
        <v>440</v>
      </c>
      <c r="M2087" s="11" t="s">
        <v>441</v>
      </c>
      <c r="N2087" s="10">
        <f t="shared" si="71"/>
        <v>168041.36</v>
      </c>
      <c r="O2087" s="10">
        <v>114268.12</v>
      </c>
      <c r="P2087" s="10"/>
      <c r="Q2087" s="10"/>
      <c r="R2087" s="10"/>
      <c r="S2087" s="41">
        <v>53773.239999999991</v>
      </c>
      <c r="T2087" s="10"/>
      <c r="U2087" s="10"/>
      <c r="V2087" s="10"/>
      <c r="W2087" s="10">
        <f t="shared" si="70"/>
        <v>168041.36</v>
      </c>
      <c r="X2087" s="41"/>
      <c r="Y2087" s="41"/>
      <c r="Z2087" s="41"/>
      <c r="AA2087" s="41"/>
    </row>
    <row r="2088" spans="1:27" ht="91" x14ac:dyDescent="0.35">
      <c r="A2088" s="11">
        <v>2084</v>
      </c>
      <c r="B2088" s="16" t="s">
        <v>672</v>
      </c>
      <c r="C2088" s="16" t="s">
        <v>702</v>
      </c>
      <c r="D2088" s="13">
        <v>332</v>
      </c>
      <c r="E2088" s="18" t="s">
        <v>703</v>
      </c>
      <c r="F2088" s="45"/>
      <c r="G2088" s="11" t="s">
        <v>407</v>
      </c>
      <c r="H2088" s="15" t="s">
        <v>466</v>
      </c>
      <c r="I2088" s="11"/>
      <c r="J2088" s="11" t="s">
        <v>166</v>
      </c>
      <c r="K2088" s="11"/>
      <c r="L2088" s="11" t="s">
        <v>440</v>
      </c>
      <c r="M2088" s="11" t="s">
        <v>441</v>
      </c>
      <c r="N2088" s="10">
        <f t="shared" si="71"/>
        <v>515801.62</v>
      </c>
      <c r="O2088" s="10">
        <v>350745.1</v>
      </c>
      <c r="P2088" s="10"/>
      <c r="Q2088" s="10"/>
      <c r="R2088" s="10"/>
      <c r="S2088" s="41">
        <v>165056.52000000002</v>
      </c>
      <c r="T2088" s="10"/>
      <c r="U2088" s="10"/>
      <c r="V2088" s="10"/>
      <c r="W2088" s="10">
        <f t="shared" si="70"/>
        <v>515801.62</v>
      </c>
      <c r="X2088" s="41"/>
      <c r="Y2088" s="41"/>
      <c r="Z2088" s="41"/>
      <c r="AA2088" s="41"/>
    </row>
    <row r="2089" spans="1:27" ht="91" x14ac:dyDescent="0.35">
      <c r="A2089" s="11">
        <v>2085</v>
      </c>
      <c r="B2089" s="16" t="s">
        <v>672</v>
      </c>
      <c r="C2089" s="16" t="s">
        <v>702</v>
      </c>
      <c r="D2089" s="13">
        <v>332</v>
      </c>
      <c r="E2089" s="18" t="s">
        <v>703</v>
      </c>
      <c r="F2089" s="45"/>
      <c r="G2089" s="11" t="s">
        <v>407</v>
      </c>
      <c r="H2089" s="15" t="s">
        <v>2093</v>
      </c>
      <c r="I2089" s="11"/>
      <c r="J2089" s="11" t="s">
        <v>166</v>
      </c>
      <c r="K2089" s="11"/>
      <c r="L2089" s="11" t="s">
        <v>440</v>
      </c>
      <c r="M2089" s="11" t="s">
        <v>441</v>
      </c>
      <c r="N2089" s="10">
        <f t="shared" si="71"/>
        <v>10288459.93</v>
      </c>
      <c r="O2089" s="10">
        <v>7986491.7500000009</v>
      </c>
      <c r="P2089" s="10"/>
      <c r="Q2089" s="10"/>
      <c r="R2089" s="10"/>
      <c r="S2089" s="41">
        <v>2301968.1799999988</v>
      </c>
      <c r="T2089" s="10"/>
      <c r="U2089" s="10"/>
      <c r="V2089" s="10"/>
      <c r="W2089" s="10">
        <f t="shared" si="70"/>
        <v>10288459.93</v>
      </c>
      <c r="X2089" s="41"/>
      <c r="Y2089" s="41"/>
      <c r="Z2089" s="41"/>
      <c r="AA2089" s="41"/>
    </row>
    <row r="2090" spans="1:27" ht="78" x14ac:dyDescent="0.35">
      <c r="A2090" s="11">
        <v>2086</v>
      </c>
      <c r="B2090" s="11" t="s">
        <v>672</v>
      </c>
      <c r="C2090" s="11" t="s">
        <v>673</v>
      </c>
      <c r="D2090" s="11">
        <v>285</v>
      </c>
      <c r="E2090" s="15" t="s">
        <v>687</v>
      </c>
      <c r="F2090" s="45"/>
      <c r="G2090" s="11" t="s">
        <v>688</v>
      </c>
      <c r="H2090" s="15" t="s">
        <v>1458</v>
      </c>
      <c r="I2090" s="11"/>
      <c r="J2090" s="11" t="s">
        <v>166</v>
      </c>
      <c r="K2090" s="11"/>
      <c r="L2090" s="11" t="s">
        <v>440</v>
      </c>
      <c r="M2090" s="11" t="s">
        <v>1110</v>
      </c>
      <c r="N2090" s="10">
        <f t="shared" si="71"/>
        <v>260600.16000000003</v>
      </c>
      <c r="O2090" s="10">
        <v>260600.16000000003</v>
      </c>
      <c r="P2090" s="10"/>
      <c r="Q2090" s="10"/>
      <c r="R2090" s="10"/>
      <c r="S2090" s="10"/>
      <c r="T2090" s="10"/>
      <c r="U2090" s="10"/>
      <c r="V2090" s="10"/>
      <c r="W2090" s="10">
        <f t="shared" si="70"/>
        <v>260600.16000000003</v>
      </c>
      <c r="X2090" s="41"/>
      <c r="Y2090" s="41"/>
      <c r="Z2090" s="41"/>
      <c r="AA2090" s="41"/>
    </row>
    <row r="2091" spans="1:27" ht="78" x14ac:dyDescent="0.35">
      <c r="A2091" s="11">
        <v>2087</v>
      </c>
      <c r="B2091" s="11" t="s">
        <v>672</v>
      </c>
      <c r="C2091" s="11" t="s">
        <v>673</v>
      </c>
      <c r="D2091" s="11">
        <v>285</v>
      </c>
      <c r="E2091" s="15" t="s">
        <v>687</v>
      </c>
      <c r="F2091" s="45"/>
      <c r="G2091" s="11" t="s">
        <v>688</v>
      </c>
      <c r="H2091" s="15" t="s">
        <v>2094</v>
      </c>
      <c r="I2091" s="11"/>
      <c r="J2091" s="11" t="s">
        <v>166</v>
      </c>
      <c r="K2091" s="11"/>
      <c r="L2091" s="11" t="s">
        <v>440</v>
      </c>
      <c r="M2091" s="11" t="s">
        <v>1110</v>
      </c>
      <c r="N2091" s="10">
        <f t="shared" si="71"/>
        <v>9092.7099999999991</v>
      </c>
      <c r="O2091" s="10">
        <v>9092.7099999999991</v>
      </c>
      <c r="P2091" s="10"/>
      <c r="Q2091" s="10"/>
      <c r="R2091" s="10"/>
      <c r="S2091" s="10"/>
      <c r="T2091" s="10"/>
      <c r="U2091" s="10"/>
      <c r="V2091" s="10"/>
      <c r="W2091" s="10">
        <f t="shared" ref="W2091:W2154" si="72">N2091</f>
        <v>9092.7099999999991</v>
      </c>
      <c r="X2091" s="41"/>
      <c r="Y2091" s="41"/>
      <c r="Z2091" s="41"/>
      <c r="AA2091" s="41"/>
    </row>
    <row r="2092" spans="1:27" ht="78" x14ac:dyDescent="0.35">
      <c r="A2092" s="11">
        <v>2088</v>
      </c>
      <c r="B2092" s="11" t="s">
        <v>672</v>
      </c>
      <c r="C2092" s="11" t="s">
        <v>673</v>
      </c>
      <c r="D2092" s="11">
        <v>285</v>
      </c>
      <c r="E2092" s="15" t="s">
        <v>687</v>
      </c>
      <c r="F2092" s="45"/>
      <c r="G2092" s="11" t="s">
        <v>688</v>
      </c>
      <c r="H2092" s="15" t="s">
        <v>2095</v>
      </c>
      <c r="I2092" s="11"/>
      <c r="J2092" s="11" t="s">
        <v>166</v>
      </c>
      <c r="K2092" s="11"/>
      <c r="L2092" s="11" t="s">
        <v>440</v>
      </c>
      <c r="M2092" s="11" t="s">
        <v>1110</v>
      </c>
      <c r="N2092" s="10">
        <f t="shared" si="71"/>
        <v>6062.36</v>
      </c>
      <c r="O2092" s="10">
        <v>6062.36</v>
      </c>
      <c r="P2092" s="10"/>
      <c r="Q2092" s="10"/>
      <c r="R2092" s="10"/>
      <c r="S2092" s="10"/>
      <c r="T2092" s="10"/>
      <c r="U2092" s="10"/>
      <c r="V2092" s="10"/>
      <c r="W2092" s="10">
        <f t="shared" si="72"/>
        <v>6062.36</v>
      </c>
      <c r="X2092" s="41"/>
      <c r="Y2092" s="41"/>
      <c r="Z2092" s="41"/>
      <c r="AA2092" s="41"/>
    </row>
    <row r="2093" spans="1:27" ht="78" x14ac:dyDescent="0.35">
      <c r="A2093" s="11">
        <v>2089</v>
      </c>
      <c r="B2093" s="11" t="s">
        <v>672</v>
      </c>
      <c r="C2093" s="11" t="s">
        <v>673</v>
      </c>
      <c r="D2093" s="11">
        <v>285</v>
      </c>
      <c r="E2093" s="15" t="s">
        <v>687</v>
      </c>
      <c r="F2093" s="45"/>
      <c r="G2093" s="11" t="s">
        <v>688</v>
      </c>
      <c r="H2093" s="15" t="s">
        <v>1459</v>
      </c>
      <c r="I2093" s="11"/>
      <c r="J2093" s="11" t="s">
        <v>166</v>
      </c>
      <c r="K2093" s="11"/>
      <c r="L2093" s="11" t="s">
        <v>440</v>
      </c>
      <c r="M2093" s="11" t="s">
        <v>1110</v>
      </c>
      <c r="N2093" s="10">
        <f t="shared" si="71"/>
        <v>675089.79</v>
      </c>
      <c r="O2093" s="10">
        <v>675089.79</v>
      </c>
      <c r="P2093" s="10"/>
      <c r="Q2093" s="10"/>
      <c r="R2093" s="10"/>
      <c r="S2093" s="10"/>
      <c r="T2093" s="10"/>
      <c r="U2093" s="10"/>
      <c r="V2093" s="10"/>
      <c r="W2093" s="10">
        <f t="shared" si="72"/>
        <v>675089.79</v>
      </c>
      <c r="X2093" s="41"/>
      <c r="Y2093" s="41"/>
      <c r="Z2093" s="41"/>
      <c r="AA2093" s="41"/>
    </row>
    <row r="2094" spans="1:27" ht="78" x14ac:dyDescent="0.35">
      <c r="A2094" s="11">
        <v>2090</v>
      </c>
      <c r="B2094" s="11" t="s">
        <v>672</v>
      </c>
      <c r="C2094" s="11" t="s">
        <v>673</v>
      </c>
      <c r="D2094" s="11">
        <v>285</v>
      </c>
      <c r="E2094" s="15" t="s">
        <v>687</v>
      </c>
      <c r="F2094" s="45"/>
      <c r="G2094" s="11" t="s">
        <v>688</v>
      </c>
      <c r="H2094" s="15" t="s">
        <v>2096</v>
      </c>
      <c r="I2094" s="11"/>
      <c r="J2094" s="11" t="s">
        <v>166</v>
      </c>
      <c r="K2094" s="11"/>
      <c r="L2094" s="11" t="s">
        <v>440</v>
      </c>
      <c r="M2094" s="11" t="s">
        <v>1110</v>
      </c>
      <c r="N2094" s="10">
        <f t="shared" si="71"/>
        <v>11768.71</v>
      </c>
      <c r="O2094" s="10">
        <v>11768.71</v>
      </c>
      <c r="P2094" s="10"/>
      <c r="Q2094" s="10"/>
      <c r="R2094" s="10"/>
      <c r="S2094" s="10"/>
      <c r="T2094" s="10"/>
      <c r="U2094" s="10"/>
      <c r="V2094" s="10"/>
      <c r="W2094" s="10">
        <f t="shared" si="72"/>
        <v>11768.71</v>
      </c>
      <c r="X2094" s="41"/>
      <c r="Y2094" s="41"/>
      <c r="Z2094" s="41"/>
      <c r="AA2094" s="41"/>
    </row>
    <row r="2095" spans="1:27" ht="78" x14ac:dyDescent="0.35">
      <c r="A2095" s="11">
        <v>2091</v>
      </c>
      <c r="B2095" s="11" t="s">
        <v>672</v>
      </c>
      <c r="C2095" s="11" t="s">
        <v>673</v>
      </c>
      <c r="D2095" s="11">
        <v>285</v>
      </c>
      <c r="E2095" s="15" t="s">
        <v>687</v>
      </c>
      <c r="F2095" s="45"/>
      <c r="G2095" s="11" t="s">
        <v>688</v>
      </c>
      <c r="H2095" s="15" t="s">
        <v>1460</v>
      </c>
      <c r="I2095" s="11"/>
      <c r="J2095" s="11" t="s">
        <v>166</v>
      </c>
      <c r="K2095" s="11"/>
      <c r="L2095" s="11" t="s">
        <v>440</v>
      </c>
      <c r="M2095" s="11" t="s">
        <v>1110</v>
      </c>
      <c r="N2095" s="10">
        <f t="shared" si="71"/>
        <v>6897.12</v>
      </c>
      <c r="O2095" s="10">
        <v>6897.12</v>
      </c>
      <c r="P2095" s="10"/>
      <c r="Q2095" s="10"/>
      <c r="R2095" s="10"/>
      <c r="S2095" s="10"/>
      <c r="T2095" s="10"/>
      <c r="U2095" s="10"/>
      <c r="V2095" s="10"/>
      <c r="W2095" s="10">
        <f t="shared" si="72"/>
        <v>6897.12</v>
      </c>
      <c r="X2095" s="41"/>
      <c r="Y2095" s="41"/>
      <c r="Z2095" s="41"/>
      <c r="AA2095" s="41"/>
    </row>
    <row r="2096" spans="1:27" ht="78" x14ac:dyDescent="0.35">
      <c r="A2096" s="11">
        <v>2092</v>
      </c>
      <c r="B2096" s="11" t="s">
        <v>672</v>
      </c>
      <c r="C2096" s="11" t="s">
        <v>673</v>
      </c>
      <c r="D2096" s="11">
        <v>285</v>
      </c>
      <c r="E2096" s="15" t="s">
        <v>687</v>
      </c>
      <c r="F2096" s="45"/>
      <c r="G2096" s="11" t="s">
        <v>688</v>
      </c>
      <c r="H2096" s="15" t="s">
        <v>2097</v>
      </c>
      <c r="I2096" s="11"/>
      <c r="J2096" s="11" t="s">
        <v>166</v>
      </c>
      <c r="K2096" s="11"/>
      <c r="L2096" s="11" t="s">
        <v>440</v>
      </c>
      <c r="M2096" s="11" t="s">
        <v>1110</v>
      </c>
      <c r="N2096" s="10">
        <f t="shared" si="71"/>
        <v>212639.28</v>
      </c>
      <c r="O2096" s="10">
        <v>212639.28</v>
      </c>
      <c r="P2096" s="10"/>
      <c r="Q2096" s="10"/>
      <c r="R2096" s="10"/>
      <c r="S2096" s="10"/>
      <c r="T2096" s="10"/>
      <c r="U2096" s="10"/>
      <c r="V2096" s="10"/>
      <c r="W2096" s="10">
        <f t="shared" si="72"/>
        <v>212639.28</v>
      </c>
      <c r="X2096" s="41"/>
      <c r="Y2096" s="41"/>
      <c r="Z2096" s="41"/>
      <c r="AA2096" s="41"/>
    </row>
    <row r="2097" spans="1:27" ht="78" x14ac:dyDescent="0.35">
      <c r="A2097" s="11">
        <v>2093</v>
      </c>
      <c r="B2097" s="11" t="s">
        <v>672</v>
      </c>
      <c r="C2097" s="11" t="s">
        <v>673</v>
      </c>
      <c r="D2097" s="11">
        <v>285</v>
      </c>
      <c r="E2097" s="15" t="s">
        <v>687</v>
      </c>
      <c r="F2097" s="45"/>
      <c r="G2097" s="11" t="s">
        <v>688</v>
      </c>
      <c r="H2097" s="15" t="s">
        <v>2098</v>
      </c>
      <c r="I2097" s="11"/>
      <c r="J2097" s="11" t="s">
        <v>166</v>
      </c>
      <c r="K2097" s="11"/>
      <c r="L2097" s="11" t="s">
        <v>440</v>
      </c>
      <c r="M2097" s="11" t="s">
        <v>1110</v>
      </c>
      <c r="N2097" s="10">
        <f t="shared" si="71"/>
        <v>120</v>
      </c>
      <c r="O2097" s="10">
        <v>120</v>
      </c>
      <c r="P2097" s="10"/>
      <c r="Q2097" s="10"/>
      <c r="R2097" s="10"/>
      <c r="S2097" s="10"/>
      <c r="T2097" s="10"/>
      <c r="U2097" s="10"/>
      <c r="V2097" s="10"/>
      <c r="W2097" s="10">
        <f t="shared" si="72"/>
        <v>120</v>
      </c>
      <c r="X2097" s="41"/>
      <c r="Y2097" s="41"/>
      <c r="Z2097" s="41"/>
      <c r="AA2097" s="41"/>
    </row>
    <row r="2098" spans="1:27" ht="78" x14ac:dyDescent="0.35">
      <c r="A2098" s="11">
        <v>2094</v>
      </c>
      <c r="B2098" s="11" t="s">
        <v>672</v>
      </c>
      <c r="C2098" s="11" t="s">
        <v>673</v>
      </c>
      <c r="D2098" s="11">
        <v>285</v>
      </c>
      <c r="E2098" s="15" t="s">
        <v>687</v>
      </c>
      <c r="F2098" s="45"/>
      <c r="G2098" s="11" t="s">
        <v>688</v>
      </c>
      <c r="H2098" s="15" t="s">
        <v>2099</v>
      </c>
      <c r="I2098" s="11"/>
      <c r="J2098" s="11" t="s">
        <v>166</v>
      </c>
      <c r="K2098" s="11"/>
      <c r="L2098" s="11" t="s">
        <v>440</v>
      </c>
      <c r="M2098" s="11" t="s">
        <v>1110</v>
      </c>
      <c r="N2098" s="10">
        <f t="shared" si="71"/>
        <v>250062.55</v>
      </c>
      <c r="O2098" s="10">
        <v>250062.55</v>
      </c>
      <c r="P2098" s="10"/>
      <c r="Q2098" s="10"/>
      <c r="R2098" s="10"/>
      <c r="S2098" s="10"/>
      <c r="T2098" s="10"/>
      <c r="U2098" s="10"/>
      <c r="V2098" s="10"/>
      <c r="W2098" s="10">
        <f t="shared" si="72"/>
        <v>250062.55</v>
      </c>
      <c r="X2098" s="41"/>
      <c r="Y2098" s="41"/>
      <c r="Z2098" s="41"/>
      <c r="AA2098" s="41"/>
    </row>
    <row r="2099" spans="1:27" ht="78" x14ac:dyDescent="0.35">
      <c r="A2099" s="11">
        <v>2095</v>
      </c>
      <c r="B2099" s="11" t="s">
        <v>672</v>
      </c>
      <c r="C2099" s="11" t="s">
        <v>673</v>
      </c>
      <c r="D2099" s="11">
        <v>285</v>
      </c>
      <c r="E2099" s="15" t="s">
        <v>687</v>
      </c>
      <c r="F2099" s="45"/>
      <c r="G2099" s="11" t="s">
        <v>688</v>
      </c>
      <c r="H2099" s="15" t="s">
        <v>2100</v>
      </c>
      <c r="I2099" s="11"/>
      <c r="J2099" s="11" t="s">
        <v>166</v>
      </c>
      <c r="K2099" s="11"/>
      <c r="L2099" s="11" t="s">
        <v>440</v>
      </c>
      <c r="M2099" s="11" t="s">
        <v>1110</v>
      </c>
      <c r="N2099" s="10">
        <f t="shared" si="71"/>
        <v>180</v>
      </c>
      <c r="O2099" s="10">
        <v>180</v>
      </c>
      <c r="P2099" s="10"/>
      <c r="Q2099" s="10"/>
      <c r="R2099" s="10"/>
      <c r="S2099" s="10"/>
      <c r="T2099" s="10"/>
      <c r="U2099" s="10"/>
      <c r="V2099" s="10"/>
      <c r="W2099" s="10">
        <f t="shared" si="72"/>
        <v>180</v>
      </c>
      <c r="X2099" s="41"/>
      <c r="Y2099" s="41"/>
      <c r="Z2099" s="41"/>
      <c r="AA2099" s="41"/>
    </row>
    <row r="2100" spans="1:27" ht="78" x14ac:dyDescent="0.35">
      <c r="A2100" s="11">
        <v>2096</v>
      </c>
      <c r="B2100" s="11" t="s">
        <v>672</v>
      </c>
      <c r="C2100" s="11" t="s">
        <v>673</v>
      </c>
      <c r="D2100" s="11">
        <v>281</v>
      </c>
      <c r="E2100" s="15" t="s">
        <v>674</v>
      </c>
      <c r="F2100" s="45"/>
      <c r="G2100" s="11" t="s">
        <v>683</v>
      </c>
      <c r="H2100" s="15" t="s">
        <v>1462</v>
      </c>
      <c r="I2100" s="11"/>
      <c r="J2100" s="11" t="s">
        <v>166</v>
      </c>
      <c r="K2100" s="11"/>
      <c r="L2100" s="11" t="s">
        <v>440</v>
      </c>
      <c r="M2100" s="11" t="s">
        <v>1110</v>
      </c>
      <c r="N2100" s="10">
        <f t="shared" si="71"/>
        <v>1577.31</v>
      </c>
      <c r="O2100" s="10">
        <v>1577.31</v>
      </c>
      <c r="P2100" s="10"/>
      <c r="Q2100" s="10"/>
      <c r="R2100" s="10"/>
      <c r="S2100" s="10"/>
      <c r="T2100" s="10"/>
      <c r="U2100" s="10"/>
      <c r="V2100" s="10"/>
      <c r="W2100" s="10">
        <f t="shared" si="72"/>
        <v>1577.31</v>
      </c>
      <c r="X2100" s="41"/>
      <c r="Y2100" s="41"/>
      <c r="Z2100" s="41"/>
      <c r="AA2100" s="41"/>
    </row>
    <row r="2101" spans="1:27" ht="78" x14ac:dyDescent="0.35">
      <c r="A2101" s="11">
        <v>2097</v>
      </c>
      <c r="B2101" s="11" t="s">
        <v>672</v>
      </c>
      <c r="C2101" s="11" t="s">
        <v>673</v>
      </c>
      <c r="D2101" s="11">
        <v>281</v>
      </c>
      <c r="E2101" s="15" t="s">
        <v>674</v>
      </c>
      <c r="F2101" s="45"/>
      <c r="G2101" s="11" t="s">
        <v>683</v>
      </c>
      <c r="H2101" s="15" t="s">
        <v>2101</v>
      </c>
      <c r="I2101" s="11"/>
      <c r="J2101" s="11" t="s">
        <v>166</v>
      </c>
      <c r="K2101" s="11"/>
      <c r="L2101" s="11" t="s">
        <v>440</v>
      </c>
      <c r="M2101" s="11" t="s">
        <v>1110</v>
      </c>
      <c r="N2101" s="10">
        <f t="shared" si="71"/>
        <v>873.78</v>
      </c>
      <c r="O2101" s="10">
        <v>873.78</v>
      </c>
      <c r="P2101" s="10"/>
      <c r="Q2101" s="10"/>
      <c r="R2101" s="10"/>
      <c r="S2101" s="10"/>
      <c r="T2101" s="10"/>
      <c r="U2101" s="10"/>
      <c r="V2101" s="10"/>
      <c r="W2101" s="10">
        <f t="shared" si="72"/>
        <v>873.78</v>
      </c>
      <c r="X2101" s="41"/>
      <c r="Y2101" s="41"/>
      <c r="Z2101" s="41"/>
      <c r="AA2101" s="41"/>
    </row>
    <row r="2102" spans="1:27" ht="78" x14ac:dyDescent="0.35">
      <c r="A2102" s="11">
        <v>2098</v>
      </c>
      <c r="B2102" s="11" t="s">
        <v>672</v>
      </c>
      <c r="C2102" s="11" t="s">
        <v>673</v>
      </c>
      <c r="D2102" s="11">
        <v>281</v>
      </c>
      <c r="E2102" s="15" t="s">
        <v>674</v>
      </c>
      <c r="F2102" s="45"/>
      <c r="G2102" s="11" t="s">
        <v>683</v>
      </c>
      <c r="H2102" s="15" t="s">
        <v>1464</v>
      </c>
      <c r="I2102" s="11"/>
      <c r="J2102" s="11" t="s">
        <v>166</v>
      </c>
      <c r="K2102" s="11"/>
      <c r="L2102" s="11" t="s">
        <v>440</v>
      </c>
      <c r="M2102" s="11" t="s">
        <v>1110</v>
      </c>
      <c r="N2102" s="10">
        <f t="shared" si="71"/>
        <v>1251.0999999999999</v>
      </c>
      <c r="O2102" s="10">
        <v>1251.0999999999999</v>
      </c>
      <c r="P2102" s="10"/>
      <c r="Q2102" s="10"/>
      <c r="R2102" s="10"/>
      <c r="S2102" s="10"/>
      <c r="T2102" s="10"/>
      <c r="U2102" s="10"/>
      <c r="V2102" s="10"/>
      <c r="W2102" s="10">
        <f t="shared" si="72"/>
        <v>1251.0999999999999</v>
      </c>
      <c r="X2102" s="41"/>
      <c r="Y2102" s="41"/>
      <c r="Z2102" s="41"/>
      <c r="AA2102" s="41"/>
    </row>
    <row r="2103" spans="1:27" ht="78" x14ac:dyDescent="0.35">
      <c r="A2103" s="11">
        <v>2099</v>
      </c>
      <c r="B2103" s="11" t="s">
        <v>672</v>
      </c>
      <c r="C2103" s="11" t="s">
        <v>673</v>
      </c>
      <c r="D2103" s="11">
        <v>281</v>
      </c>
      <c r="E2103" s="15" t="s">
        <v>674</v>
      </c>
      <c r="F2103" s="45"/>
      <c r="G2103" s="11" t="s">
        <v>683</v>
      </c>
      <c r="H2103" s="15" t="s">
        <v>1465</v>
      </c>
      <c r="I2103" s="11"/>
      <c r="J2103" s="11" t="s">
        <v>166</v>
      </c>
      <c r="K2103" s="11"/>
      <c r="L2103" s="11" t="s">
        <v>440</v>
      </c>
      <c r="M2103" s="11" t="s">
        <v>1110</v>
      </c>
      <c r="N2103" s="10">
        <f t="shared" si="71"/>
        <v>1379.69</v>
      </c>
      <c r="O2103" s="10">
        <v>1379.69</v>
      </c>
      <c r="P2103" s="10"/>
      <c r="Q2103" s="10"/>
      <c r="R2103" s="10"/>
      <c r="S2103" s="10"/>
      <c r="T2103" s="10"/>
      <c r="U2103" s="10"/>
      <c r="V2103" s="10"/>
      <c r="W2103" s="10">
        <f t="shared" si="72"/>
        <v>1379.69</v>
      </c>
      <c r="X2103" s="41"/>
      <c r="Y2103" s="41"/>
      <c r="Z2103" s="41"/>
      <c r="AA2103" s="41"/>
    </row>
    <row r="2104" spans="1:27" ht="78" x14ac:dyDescent="0.35">
      <c r="A2104" s="11">
        <v>2100</v>
      </c>
      <c r="B2104" s="11" t="s">
        <v>672</v>
      </c>
      <c r="C2104" s="11" t="s">
        <v>673</v>
      </c>
      <c r="D2104" s="11">
        <v>281</v>
      </c>
      <c r="E2104" s="15" t="s">
        <v>674</v>
      </c>
      <c r="F2104" s="45"/>
      <c r="G2104" s="11" t="s">
        <v>683</v>
      </c>
      <c r="H2104" s="15" t="s">
        <v>1466</v>
      </c>
      <c r="I2104" s="11"/>
      <c r="J2104" s="11" t="s">
        <v>166</v>
      </c>
      <c r="K2104" s="11"/>
      <c r="L2104" s="11" t="s">
        <v>440</v>
      </c>
      <c r="M2104" s="11" t="s">
        <v>1110</v>
      </c>
      <c r="N2104" s="10">
        <f t="shared" si="71"/>
        <v>2258.37</v>
      </c>
      <c r="O2104" s="10">
        <v>2258.37</v>
      </c>
      <c r="P2104" s="10"/>
      <c r="Q2104" s="10"/>
      <c r="R2104" s="10"/>
      <c r="S2104" s="10"/>
      <c r="T2104" s="10"/>
      <c r="U2104" s="10"/>
      <c r="V2104" s="10"/>
      <c r="W2104" s="10">
        <f t="shared" si="72"/>
        <v>2258.37</v>
      </c>
      <c r="X2104" s="41"/>
      <c r="Y2104" s="41"/>
      <c r="Z2104" s="41"/>
      <c r="AA2104" s="41"/>
    </row>
    <row r="2105" spans="1:27" ht="78" x14ac:dyDescent="0.35">
      <c r="A2105" s="11">
        <v>2101</v>
      </c>
      <c r="B2105" s="11" t="s">
        <v>672</v>
      </c>
      <c r="C2105" s="11" t="s">
        <v>673</v>
      </c>
      <c r="D2105" s="11">
        <v>281</v>
      </c>
      <c r="E2105" s="15" t="s">
        <v>674</v>
      </c>
      <c r="F2105" s="45"/>
      <c r="G2105" s="11" t="s">
        <v>683</v>
      </c>
      <c r="H2105" s="15" t="s">
        <v>1467</v>
      </c>
      <c r="I2105" s="11"/>
      <c r="J2105" s="11" t="s">
        <v>166</v>
      </c>
      <c r="K2105" s="11"/>
      <c r="L2105" s="11" t="s">
        <v>440</v>
      </c>
      <c r="M2105" s="11" t="s">
        <v>1110</v>
      </c>
      <c r="N2105" s="10">
        <f t="shared" si="71"/>
        <v>3758.73</v>
      </c>
      <c r="O2105" s="10">
        <v>3758.73</v>
      </c>
      <c r="P2105" s="10"/>
      <c r="Q2105" s="10"/>
      <c r="R2105" s="10"/>
      <c r="S2105" s="10"/>
      <c r="T2105" s="10"/>
      <c r="U2105" s="10"/>
      <c r="V2105" s="10"/>
      <c r="W2105" s="10">
        <f t="shared" si="72"/>
        <v>3758.73</v>
      </c>
      <c r="X2105" s="41"/>
      <c r="Y2105" s="41"/>
      <c r="Z2105" s="41"/>
      <c r="AA2105" s="41"/>
    </row>
    <row r="2106" spans="1:27" ht="78" x14ac:dyDescent="0.35">
      <c r="A2106" s="11">
        <v>2102</v>
      </c>
      <c r="B2106" s="11" t="s">
        <v>672</v>
      </c>
      <c r="C2106" s="11" t="s">
        <v>673</v>
      </c>
      <c r="D2106" s="11">
        <v>281</v>
      </c>
      <c r="E2106" s="15" t="s">
        <v>674</v>
      </c>
      <c r="F2106" s="45"/>
      <c r="G2106" s="11" t="s">
        <v>683</v>
      </c>
      <c r="H2106" s="15" t="s">
        <v>2102</v>
      </c>
      <c r="I2106" s="11"/>
      <c r="J2106" s="11" t="s">
        <v>166</v>
      </c>
      <c r="K2106" s="11"/>
      <c r="L2106" s="11" t="s">
        <v>440</v>
      </c>
      <c r="M2106" s="11" t="s">
        <v>1110</v>
      </c>
      <c r="N2106" s="10">
        <f t="shared" si="71"/>
        <v>373.7</v>
      </c>
      <c r="O2106" s="10">
        <v>373.7</v>
      </c>
      <c r="P2106" s="10"/>
      <c r="Q2106" s="10"/>
      <c r="R2106" s="10"/>
      <c r="S2106" s="10"/>
      <c r="T2106" s="10"/>
      <c r="U2106" s="10"/>
      <c r="V2106" s="10"/>
      <c r="W2106" s="10">
        <f t="shared" si="72"/>
        <v>373.7</v>
      </c>
      <c r="X2106" s="41"/>
      <c r="Y2106" s="41"/>
      <c r="Z2106" s="41"/>
      <c r="AA2106" s="41"/>
    </row>
    <row r="2107" spans="1:27" ht="78" x14ac:dyDescent="0.35">
      <c r="A2107" s="11">
        <v>2103</v>
      </c>
      <c r="B2107" s="11" t="s">
        <v>672</v>
      </c>
      <c r="C2107" s="11" t="s">
        <v>673</v>
      </c>
      <c r="D2107" s="11">
        <v>281</v>
      </c>
      <c r="E2107" s="15" t="s">
        <v>674</v>
      </c>
      <c r="F2107" s="45"/>
      <c r="G2107" s="11" t="s">
        <v>683</v>
      </c>
      <c r="H2107" s="15" t="s">
        <v>1474</v>
      </c>
      <c r="I2107" s="11"/>
      <c r="J2107" s="11" t="s">
        <v>166</v>
      </c>
      <c r="K2107" s="11"/>
      <c r="L2107" s="11" t="s">
        <v>440</v>
      </c>
      <c r="M2107" s="11" t="s">
        <v>1110</v>
      </c>
      <c r="N2107" s="10">
        <f t="shared" si="71"/>
        <v>126.30000000000001</v>
      </c>
      <c r="O2107" s="10">
        <v>126.30000000000001</v>
      </c>
      <c r="P2107" s="10"/>
      <c r="Q2107" s="10"/>
      <c r="R2107" s="10"/>
      <c r="S2107" s="10"/>
      <c r="T2107" s="10"/>
      <c r="U2107" s="10"/>
      <c r="V2107" s="10"/>
      <c r="W2107" s="10">
        <f t="shared" si="72"/>
        <v>126.30000000000001</v>
      </c>
      <c r="X2107" s="41"/>
      <c r="Y2107" s="41"/>
      <c r="Z2107" s="41"/>
      <c r="AA2107" s="41"/>
    </row>
    <row r="2108" spans="1:27" ht="78" x14ac:dyDescent="0.35">
      <c r="A2108" s="11">
        <v>2104</v>
      </c>
      <c r="B2108" s="11" t="s">
        <v>672</v>
      </c>
      <c r="C2108" s="11" t="s">
        <v>673</v>
      </c>
      <c r="D2108" s="11">
        <v>281</v>
      </c>
      <c r="E2108" s="15" t="s">
        <v>674</v>
      </c>
      <c r="F2108" s="45"/>
      <c r="G2108" s="11" t="s">
        <v>683</v>
      </c>
      <c r="H2108" s="15" t="s">
        <v>2103</v>
      </c>
      <c r="I2108" s="11"/>
      <c r="J2108" s="11" t="s">
        <v>166</v>
      </c>
      <c r="K2108" s="11"/>
      <c r="L2108" s="11" t="s">
        <v>440</v>
      </c>
      <c r="M2108" s="11" t="s">
        <v>1110</v>
      </c>
      <c r="N2108" s="10">
        <f t="shared" si="71"/>
        <v>1867.75</v>
      </c>
      <c r="O2108" s="10">
        <v>1867.75</v>
      </c>
      <c r="P2108" s="10"/>
      <c r="Q2108" s="10"/>
      <c r="R2108" s="10"/>
      <c r="S2108" s="10"/>
      <c r="T2108" s="10"/>
      <c r="U2108" s="10"/>
      <c r="V2108" s="10"/>
      <c r="W2108" s="10">
        <f t="shared" si="72"/>
        <v>1867.75</v>
      </c>
      <c r="X2108" s="41"/>
      <c r="Y2108" s="41"/>
      <c r="Z2108" s="41"/>
      <c r="AA2108" s="41"/>
    </row>
    <row r="2109" spans="1:27" ht="78" x14ac:dyDescent="0.35">
      <c r="A2109" s="11">
        <v>2105</v>
      </c>
      <c r="B2109" s="11" t="s">
        <v>672</v>
      </c>
      <c r="C2109" s="11" t="s">
        <v>673</v>
      </c>
      <c r="D2109" s="11">
        <v>281</v>
      </c>
      <c r="E2109" s="15" t="s">
        <v>674</v>
      </c>
      <c r="F2109" s="45"/>
      <c r="G2109" s="11" t="s">
        <v>683</v>
      </c>
      <c r="H2109" s="15" t="s">
        <v>1475</v>
      </c>
      <c r="I2109" s="11"/>
      <c r="J2109" s="11" t="s">
        <v>166</v>
      </c>
      <c r="K2109" s="11"/>
      <c r="L2109" s="11" t="s">
        <v>440</v>
      </c>
      <c r="M2109" s="11" t="s">
        <v>1110</v>
      </c>
      <c r="N2109" s="10">
        <f t="shared" si="71"/>
        <v>632.25</v>
      </c>
      <c r="O2109" s="10">
        <v>632.25</v>
      </c>
      <c r="P2109" s="10"/>
      <c r="Q2109" s="10"/>
      <c r="R2109" s="10"/>
      <c r="S2109" s="10"/>
      <c r="T2109" s="10"/>
      <c r="U2109" s="10"/>
      <c r="V2109" s="10"/>
      <c r="W2109" s="10">
        <f t="shared" si="72"/>
        <v>632.25</v>
      </c>
      <c r="X2109" s="41"/>
      <c r="Y2109" s="41"/>
      <c r="Z2109" s="41"/>
      <c r="AA2109" s="41"/>
    </row>
    <row r="2110" spans="1:27" ht="39" x14ac:dyDescent="0.35">
      <c r="A2110" s="11">
        <v>2106</v>
      </c>
      <c r="B2110" s="16" t="s">
        <v>652</v>
      </c>
      <c r="C2110" s="16" t="s">
        <v>653</v>
      </c>
      <c r="D2110" s="11">
        <v>206</v>
      </c>
      <c r="E2110" s="18" t="s">
        <v>661</v>
      </c>
      <c r="F2110" s="45"/>
      <c r="G2110" s="11" t="s">
        <v>658</v>
      </c>
      <c r="H2110" s="15" t="s">
        <v>2104</v>
      </c>
      <c r="I2110" s="11"/>
      <c r="J2110" s="11" t="s">
        <v>166</v>
      </c>
      <c r="K2110" s="11"/>
      <c r="L2110" s="11" t="s">
        <v>440</v>
      </c>
      <c r="M2110" s="11" t="s">
        <v>468</v>
      </c>
      <c r="N2110" s="10">
        <f t="shared" si="71"/>
        <v>1470056.4500000002</v>
      </c>
      <c r="O2110" s="10">
        <v>1102542.3400000001</v>
      </c>
      <c r="P2110" s="10"/>
      <c r="Q2110" s="10"/>
      <c r="R2110" s="10"/>
      <c r="S2110" s="10">
        <v>367514.11</v>
      </c>
      <c r="T2110" s="10"/>
      <c r="U2110" s="10"/>
      <c r="V2110" s="10"/>
      <c r="W2110" s="10">
        <f t="shared" si="72"/>
        <v>1470056.4500000002</v>
      </c>
      <c r="X2110" s="41"/>
      <c r="Y2110" s="41"/>
      <c r="Z2110" s="41"/>
      <c r="AA2110" s="41"/>
    </row>
    <row r="2111" spans="1:27" ht="39" x14ac:dyDescent="0.35">
      <c r="A2111" s="11">
        <v>2107</v>
      </c>
      <c r="B2111" s="16" t="s">
        <v>652</v>
      </c>
      <c r="C2111" s="16" t="s">
        <v>653</v>
      </c>
      <c r="D2111" s="11">
        <v>206</v>
      </c>
      <c r="E2111" s="18" t="s">
        <v>661</v>
      </c>
      <c r="F2111" s="45"/>
      <c r="G2111" s="11" t="s">
        <v>658</v>
      </c>
      <c r="H2111" s="15" t="s">
        <v>2105</v>
      </c>
      <c r="I2111" s="11"/>
      <c r="J2111" s="11" t="s">
        <v>166</v>
      </c>
      <c r="K2111" s="11"/>
      <c r="L2111" s="11" t="s">
        <v>440</v>
      </c>
      <c r="M2111" s="11" t="s">
        <v>468</v>
      </c>
      <c r="N2111" s="10">
        <f t="shared" si="71"/>
        <v>1956445.94</v>
      </c>
      <c r="O2111" s="10">
        <v>1467334.46</v>
      </c>
      <c r="P2111" s="10"/>
      <c r="Q2111" s="10"/>
      <c r="R2111" s="10"/>
      <c r="S2111" s="10">
        <v>489111.48</v>
      </c>
      <c r="T2111" s="10"/>
      <c r="U2111" s="10"/>
      <c r="V2111" s="10"/>
      <c r="W2111" s="10">
        <f t="shared" si="72"/>
        <v>1956445.94</v>
      </c>
      <c r="X2111" s="41"/>
      <c r="Y2111" s="41"/>
      <c r="Z2111" s="41"/>
      <c r="AA2111" s="41"/>
    </row>
    <row r="2112" spans="1:27" ht="39" x14ac:dyDescent="0.35">
      <c r="A2112" s="11">
        <v>2108</v>
      </c>
      <c r="B2112" s="16" t="s">
        <v>672</v>
      </c>
      <c r="C2112" s="16" t="s">
        <v>673</v>
      </c>
      <c r="D2112" s="11">
        <v>292</v>
      </c>
      <c r="E2112" s="18" t="s">
        <v>694</v>
      </c>
      <c r="F2112" s="45"/>
      <c r="G2112" s="11" t="s">
        <v>407</v>
      </c>
      <c r="H2112" s="15" t="s">
        <v>2106</v>
      </c>
      <c r="I2112" s="11"/>
      <c r="J2112" s="11" t="s">
        <v>166</v>
      </c>
      <c r="K2112" s="11"/>
      <c r="L2112" s="11" t="s">
        <v>440</v>
      </c>
      <c r="M2112" s="11" t="s">
        <v>468</v>
      </c>
      <c r="N2112" s="10">
        <f t="shared" si="71"/>
        <v>732870.05</v>
      </c>
      <c r="O2112" s="10">
        <v>659583.04</v>
      </c>
      <c r="P2112" s="10"/>
      <c r="Q2112" s="10"/>
      <c r="R2112" s="10"/>
      <c r="S2112" s="10">
        <v>73287.009999999995</v>
      </c>
      <c r="T2112" s="10"/>
      <c r="U2112" s="10"/>
      <c r="V2112" s="10"/>
      <c r="W2112" s="10">
        <f t="shared" si="72"/>
        <v>732870.05</v>
      </c>
      <c r="X2112" s="41"/>
      <c r="Y2112" s="41"/>
      <c r="Z2112" s="41"/>
      <c r="AA2112" s="41"/>
    </row>
    <row r="2113" spans="1:27" ht="91" x14ac:dyDescent="0.35">
      <c r="A2113" s="11">
        <v>2109</v>
      </c>
      <c r="B2113" s="16" t="s">
        <v>672</v>
      </c>
      <c r="C2113" s="16" t="s">
        <v>673</v>
      </c>
      <c r="D2113" s="11">
        <v>291</v>
      </c>
      <c r="E2113" s="18" t="s">
        <v>693</v>
      </c>
      <c r="F2113" s="45"/>
      <c r="G2113" s="11" t="s">
        <v>407</v>
      </c>
      <c r="H2113" s="15" t="s">
        <v>2107</v>
      </c>
      <c r="I2113" s="11"/>
      <c r="J2113" s="11" t="s">
        <v>166</v>
      </c>
      <c r="K2113" s="11"/>
      <c r="L2113" s="11" t="s">
        <v>440</v>
      </c>
      <c r="M2113" s="11" t="s">
        <v>468</v>
      </c>
      <c r="N2113" s="10">
        <f t="shared" si="71"/>
        <v>647708.80000000005</v>
      </c>
      <c r="O2113" s="10">
        <v>518167.04000000004</v>
      </c>
      <c r="P2113" s="10"/>
      <c r="Q2113" s="10"/>
      <c r="R2113" s="10"/>
      <c r="S2113" s="10">
        <v>129541.76000000001</v>
      </c>
      <c r="T2113" s="10"/>
      <c r="U2113" s="10"/>
      <c r="V2113" s="10"/>
      <c r="W2113" s="10">
        <f t="shared" si="72"/>
        <v>647708.80000000005</v>
      </c>
      <c r="X2113" s="41"/>
      <c r="Y2113" s="41"/>
      <c r="Z2113" s="41"/>
      <c r="AA2113" s="41"/>
    </row>
    <row r="2114" spans="1:27" ht="91" x14ac:dyDescent="0.35">
      <c r="A2114" s="11">
        <v>2110</v>
      </c>
      <c r="B2114" s="16" t="s">
        <v>672</v>
      </c>
      <c r="C2114" s="16" t="s">
        <v>702</v>
      </c>
      <c r="D2114" s="11">
        <v>332</v>
      </c>
      <c r="E2114" s="18" t="s">
        <v>703</v>
      </c>
      <c r="F2114" s="45"/>
      <c r="G2114" s="11" t="s">
        <v>407</v>
      </c>
      <c r="H2114" s="15" t="s">
        <v>2108</v>
      </c>
      <c r="I2114" s="11"/>
      <c r="J2114" s="11" t="s">
        <v>166</v>
      </c>
      <c r="K2114" s="11"/>
      <c r="L2114" s="11" t="s">
        <v>440</v>
      </c>
      <c r="M2114" s="11" t="s">
        <v>468</v>
      </c>
      <c r="N2114" s="10">
        <f t="shared" si="71"/>
        <v>1076121.1100000001</v>
      </c>
      <c r="O2114" s="10">
        <v>914702.9</v>
      </c>
      <c r="P2114" s="10"/>
      <c r="Q2114" s="10"/>
      <c r="R2114" s="10"/>
      <c r="S2114" s="10">
        <v>161418.21000000002</v>
      </c>
      <c r="T2114" s="10"/>
      <c r="U2114" s="10"/>
      <c r="V2114" s="10"/>
      <c r="W2114" s="10">
        <f t="shared" si="72"/>
        <v>1076121.1100000001</v>
      </c>
      <c r="X2114" s="41"/>
      <c r="Y2114" s="41"/>
      <c r="Z2114" s="41"/>
      <c r="AA2114" s="41"/>
    </row>
    <row r="2115" spans="1:27" ht="39" x14ac:dyDescent="0.35">
      <c r="A2115" s="11">
        <v>2111</v>
      </c>
      <c r="B2115" s="16" t="s">
        <v>652</v>
      </c>
      <c r="C2115" s="16" t="s">
        <v>653</v>
      </c>
      <c r="D2115" s="11">
        <v>206</v>
      </c>
      <c r="E2115" s="18" t="s">
        <v>661</v>
      </c>
      <c r="F2115" s="45"/>
      <c r="G2115" s="11" t="s">
        <v>658</v>
      </c>
      <c r="H2115" s="15" t="s">
        <v>2109</v>
      </c>
      <c r="I2115" s="11"/>
      <c r="J2115" s="11" t="s">
        <v>166</v>
      </c>
      <c r="K2115" s="11"/>
      <c r="L2115" s="11" t="s">
        <v>440</v>
      </c>
      <c r="M2115" s="11" t="s">
        <v>468</v>
      </c>
      <c r="N2115" s="10">
        <f t="shared" si="71"/>
        <v>1922545.82</v>
      </c>
      <c r="O2115" s="10">
        <v>1441909.33</v>
      </c>
      <c r="P2115" s="10"/>
      <c r="Q2115" s="10"/>
      <c r="R2115" s="10"/>
      <c r="S2115" s="10">
        <v>480636.49000000005</v>
      </c>
      <c r="T2115" s="10"/>
      <c r="U2115" s="10"/>
      <c r="V2115" s="10"/>
      <c r="W2115" s="10">
        <f t="shared" si="72"/>
        <v>1922545.82</v>
      </c>
      <c r="X2115" s="41"/>
      <c r="Y2115" s="41"/>
      <c r="Z2115" s="41"/>
      <c r="AA2115" s="41"/>
    </row>
    <row r="2116" spans="1:27" ht="39" x14ac:dyDescent="0.35">
      <c r="A2116" s="11">
        <v>2112</v>
      </c>
      <c r="B2116" s="16" t="s">
        <v>652</v>
      </c>
      <c r="C2116" s="16" t="s">
        <v>653</v>
      </c>
      <c r="D2116" s="11">
        <v>206</v>
      </c>
      <c r="E2116" s="18" t="s">
        <v>661</v>
      </c>
      <c r="F2116" s="45"/>
      <c r="G2116" s="11" t="s">
        <v>658</v>
      </c>
      <c r="H2116" s="15" t="s">
        <v>2110</v>
      </c>
      <c r="I2116" s="11"/>
      <c r="J2116" s="11" t="s">
        <v>166</v>
      </c>
      <c r="K2116" s="11"/>
      <c r="L2116" s="11" t="s">
        <v>440</v>
      </c>
      <c r="M2116" s="11" t="s">
        <v>468</v>
      </c>
      <c r="N2116" s="10">
        <f t="shared" si="71"/>
        <v>13297678.09</v>
      </c>
      <c r="O2116" s="10">
        <v>9973258.5800000001</v>
      </c>
      <c r="P2116" s="10"/>
      <c r="Q2116" s="10"/>
      <c r="R2116" s="10"/>
      <c r="S2116" s="10">
        <v>3324419.51</v>
      </c>
      <c r="T2116" s="10"/>
      <c r="U2116" s="10"/>
      <c r="V2116" s="10"/>
      <c r="W2116" s="10">
        <f t="shared" si="72"/>
        <v>13297678.09</v>
      </c>
      <c r="X2116" s="41"/>
      <c r="Y2116" s="41"/>
      <c r="Z2116" s="41"/>
      <c r="AA2116" s="41"/>
    </row>
    <row r="2117" spans="1:27" ht="91" x14ac:dyDescent="0.35">
      <c r="A2117" s="11">
        <v>2113</v>
      </c>
      <c r="B2117" s="16" t="s">
        <v>672</v>
      </c>
      <c r="C2117" s="16" t="s">
        <v>673</v>
      </c>
      <c r="D2117" s="11">
        <v>284</v>
      </c>
      <c r="E2117" s="18" t="s">
        <v>686</v>
      </c>
      <c r="F2117" s="45"/>
      <c r="G2117" s="11" t="s">
        <v>407</v>
      </c>
      <c r="H2117" s="15" t="s">
        <v>2111</v>
      </c>
      <c r="I2117" s="11" t="s">
        <v>2154</v>
      </c>
      <c r="J2117" s="11" t="s">
        <v>166</v>
      </c>
      <c r="K2117" s="11"/>
      <c r="L2117" s="11" t="s">
        <v>440</v>
      </c>
      <c r="M2117" s="11" t="s">
        <v>1501</v>
      </c>
      <c r="N2117" s="10">
        <f t="shared" si="71"/>
        <v>583136.39999999991</v>
      </c>
      <c r="O2117" s="10">
        <v>495701.47</v>
      </c>
      <c r="P2117" s="10"/>
      <c r="Q2117" s="10"/>
      <c r="R2117" s="10"/>
      <c r="S2117" s="10">
        <v>87434.929999999964</v>
      </c>
      <c r="T2117" s="10"/>
      <c r="U2117" s="10"/>
      <c r="V2117" s="10"/>
      <c r="W2117" s="10">
        <f t="shared" si="72"/>
        <v>583136.39999999991</v>
      </c>
      <c r="X2117" s="41"/>
      <c r="Y2117" s="41"/>
      <c r="Z2117" s="41"/>
      <c r="AA2117" s="41">
        <v>1</v>
      </c>
    </row>
    <row r="2118" spans="1:27" ht="91" x14ac:dyDescent="0.35">
      <c r="A2118" s="11">
        <v>2114</v>
      </c>
      <c r="B2118" s="16" t="s">
        <v>672</v>
      </c>
      <c r="C2118" s="16" t="s">
        <v>673</v>
      </c>
      <c r="D2118" s="11">
        <v>284</v>
      </c>
      <c r="E2118" s="18" t="s">
        <v>686</v>
      </c>
      <c r="F2118" s="45"/>
      <c r="G2118" s="11" t="s">
        <v>407</v>
      </c>
      <c r="H2118" s="15" t="s">
        <v>2112</v>
      </c>
      <c r="I2118" s="11" t="s">
        <v>2156</v>
      </c>
      <c r="J2118" s="11" t="s">
        <v>166</v>
      </c>
      <c r="K2118" s="11"/>
      <c r="L2118" s="11" t="s">
        <v>440</v>
      </c>
      <c r="M2118" s="11" t="s">
        <v>1501</v>
      </c>
      <c r="N2118" s="10">
        <f t="shared" si="71"/>
        <v>269751.52</v>
      </c>
      <c r="O2118" s="10">
        <v>229295.35</v>
      </c>
      <c r="P2118" s="10"/>
      <c r="Q2118" s="10"/>
      <c r="R2118" s="10"/>
      <c r="S2118" s="10">
        <v>40456.169999999991</v>
      </c>
      <c r="T2118" s="10"/>
      <c r="U2118" s="10"/>
      <c r="V2118" s="10"/>
      <c r="W2118" s="10">
        <f t="shared" si="72"/>
        <v>269751.52</v>
      </c>
      <c r="X2118" s="41"/>
      <c r="Y2118" s="41"/>
      <c r="Z2118" s="41"/>
      <c r="AA2118" s="41">
        <v>1</v>
      </c>
    </row>
    <row r="2119" spans="1:27" ht="91" x14ac:dyDescent="0.35">
      <c r="A2119" s="11">
        <v>2115</v>
      </c>
      <c r="B2119" s="16" t="s">
        <v>672</v>
      </c>
      <c r="C2119" s="16" t="s">
        <v>673</v>
      </c>
      <c r="D2119" s="11">
        <v>284</v>
      </c>
      <c r="E2119" s="18" t="s">
        <v>686</v>
      </c>
      <c r="F2119" s="45"/>
      <c r="G2119" s="11" t="s">
        <v>407</v>
      </c>
      <c r="H2119" s="15" t="s">
        <v>2113</v>
      </c>
      <c r="I2119" s="11" t="s">
        <v>2149</v>
      </c>
      <c r="J2119" s="11" t="s">
        <v>166</v>
      </c>
      <c r="K2119" s="11"/>
      <c r="L2119" s="11" t="s">
        <v>440</v>
      </c>
      <c r="M2119" s="11" t="s">
        <v>1501</v>
      </c>
      <c r="N2119" s="10">
        <f t="shared" si="71"/>
        <v>709288.62</v>
      </c>
      <c r="O2119" s="10">
        <v>602934.24</v>
      </c>
      <c r="P2119" s="10"/>
      <c r="Q2119" s="10"/>
      <c r="R2119" s="10"/>
      <c r="S2119" s="10">
        <v>106354.38000000005</v>
      </c>
      <c r="T2119" s="10"/>
      <c r="U2119" s="10"/>
      <c r="V2119" s="10"/>
      <c r="W2119" s="10">
        <f t="shared" si="72"/>
        <v>709288.62</v>
      </c>
      <c r="X2119" s="41"/>
      <c r="Y2119" s="41"/>
      <c r="Z2119" s="41"/>
      <c r="AA2119" s="41">
        <v>1</v>
      </c>
    </row>
    <row r="2120" spans="1:27" ht="91" x14ac:dyDescent="0.35">
      <c r="A2120" s="11">
        <v>2116</v>
      </c>
      <c r="B2120" s="16" t="s">
        <v>672</v>
      </c>
      <c r="C2120" s="16" t="s">
        <v>673</v>
      </c>
      <c r="D2120" s="11">
        <v>284</v>
      </c>
      <c r="E2120" s="18" t="s">
        <v>686</v>
      </c>
      <c r="F2120" s="45"/>
      <c r="G2120" s="11" t="s">
        <v>407</v>
      </c>
      <c r="H2120" s="15" t="s">
        <v>2114</v>
      </c>
      <c r="I2120" s="11" t="s">
        <v>2150</v>
      </c>
      <c r="J2120" s="11" t="s">
        <v>166</v>
      </c>
      <c r="K2120" s="11"/>
      <c r="L2120" s="11" t="s">
        <v>440</v>
      </c>
      <c r="M2120" s="11" t="s">
        <v>1501</v>
      </c>
      <c r="N2120" s="10">
        <f t="shared" si="71"/>
        <v>748402.19000000006</v>
      </c>
      <c r="O2120" s="10">
        <v>636176.33000000007</v>
      </c>
      <c r="P2120" s="10"/>
      <c r="Q2120" s="10"/>
      <c r="R2120" s="10"/>
      <c r="S2120" s="10">
        <v>112225.86</v>
      </c>
      <c r="T2120" s="10"/>
      <c r="U2120" s="10"/>
      <c r="V2120" s="10"/>
      <c r="W2120" s="10">
        <f t="shared" si="72"/>
        <v>748402.19000000006</v>
      </c>
      <c r="X2120" s="41"/>
      <c r="Y2120" s="41"/>
      <c r="Z2120" s="41"/>
      <c r="AA2120" s="41">
        <v>1</v>
      </c>
    </row>
    <row r="2121" spans="1:27" ht="78" x14ac:dyDescent="0.35">
      <c r="A2121" s="11">
        <v>2117</v>
      </c>
      <c r="B2121" s="11" t="s">
        <v>672</v>
      </c>
      <c r="C2121" s="11" t="s">
        <v>673</v>
      </c>
      <c r="D2121" s="11">
        <v>285</v>
      </c>
      <c r="E2121" s="15" t="s">
        <v>687</v>
      </c>
      <c r="F2121" s="45"/>
      <c r="G2121" s="11" t="s">
        <v>688</v>
      </c>
      <c r="H2121" s="15" t="s">
        <v>1477</v>
      </c>
      <c r="I2121" s="11" t="s">
        <v>2155</v>
      </c>
      <c r="J2121" s="11" t="s">
        <v>166</v>
      </c>
      <c r="K2121" s="11"/>
      <c r="L2121" s="11" t="s">
        <v>440</v>
      </c>
      <c r="M2121" s="11" t="s">
        <v>1501</v>
      </c>
      <c r="N2121" s="10">
        <f t="shared" si="71"/>
        <v>55179.369999999995</v>
      </c>
      <c r="O2121" s="10">
        <v>46905.24</v>
      </c>
      <c r="P2121" s="10"/>
      <c r="Q2121" s="10"/>
      <c r="R2121" s="10"/>
      <c r="S2121" s="10">
        <v>8274.1299999999992</v>
      </c>
      <c r="T2121" s="10"/>
      <c r="U2121" s="10"/>
      <c r="V2121" s="10"/>
      <c r="W2121" s="10">
        <f t="shared" si="72"/>
        <v>55179.369999999995</v>
      </c>
      <c r="X2121" s="41"/>
      <c r="Y2121" s="41"/>
      <c r="Z2121" s="41"/>
      <c r="AA2121" s="41"/>
    </row>
    <row r="2122" spans="1:27" ht="78" x14ac:dyDescent="0.35">
      <c r="A2122" s="11">
        <v>2118</v>
      </c>
      <c r="B2122" s="11" t="s">
        <v>672</v>
      </c>
      <c r="C2122" s="11" t="s">
        <v>673</v>
      </c>
      <c r="D2122" s="11">
        <v>285</v>
      </c>
      <c r="E2122" s="15" t="s">
        <v>687</v>
      </c>
      <c r="F2122" s="45"/>
      <c r="G2122" s="11" t="s">
        <v>688</v>
      </c>
      <c r="H2122" s="15" t="s">
        <v>2115</v>
      </c>
      <c r="I2122" s="11" t="s">
        <v>2157</v>
      </c>
      <c r="J2122" s="11" t="s">
        <v>166</v>
      </c>
      <c r="K2122" s="11"/>
      <c r="L2122" s="11" t="s">
        <v>440</v>
      </c>
      <c r="M2122" s="11" t="s">
        <v>1501</v>
      </c>
      <c r="N2122" s="10">
        <f t="shared" si="71"/>
        <v>175151.11000000002</v>
      </c>
      <c r="O2122" s="10">
        <v>148878.43000000002</v>
      </c>
      <c r="P2122" s="10"/>
      <c r="Q2122" s="10"/>
      <c r="R2122" s="10"/>
      <c r="S2122" s="10">
        <v>26272.68</v>
      </c>
      <c r="T2122" s="10"/>
      <c r="U2122" s="10"/>
      <c r="V2122" s="10"/>
      <c r="W2122" s="10">
        <f t="shared" si="72"/>
        <v>175151.11000000002</v>
      </c>
      <c r="X2122" s="41"/>
      <c r="Y2122" s="41"/>
      <c r="Z2122" s="41"/>
      <c r="AA2122" s="41"/>
    </row>
    <row r="2123" spans="1:27" ht="78" x14ac:dyDescent="0.35">
      <c r="A2123" s="11">
        <v>2119</v>
      </c>
      <c r="B2123" s="11" t="s">
        <v>672</v>
      </c>
      <c r="C2123" s="11" t="s">
        <v>673</v>
      </c>
      <c r="D2123" s="11">
        <v>285</v>
      </c>
      <c r="E2123" s="15" t="s">
        <v>687</v>
      </c>
      <c r="F2123" s="45"/>
      <c r="G2123" s="11" t="s">
        <v>688</v>
      </c>
      <c r="H2123" s="15" t="s">
        <v>1478</v>
      </c>
      <c r="I2123" s="11" t="s">
        <v>2151</v>
      </c>
      <c r="J2123" s="11" t="s">
        <v>166</v>
      </c>
      <c r="K2123" s="11"/>
      <c r="L2123" s="11" t="s">
        <v>440</v>
      </c>
      <c r="M2123" s="11" t="s">
        <v>1501</v>
      </c>
      <c r="N2123" s="10">
        <f t="shared" si="71"/>
        <v>17692.240000000002</v>
      </c>
      <c r="O2123" s="10">
        <v>15040.2</v>
      </c>
      <c r="P2123" s="10"/>
      <c r="Q2123" s="10"/>
      <c r="R2123" s="10"/>
      <c r="S2123" s="10">
        <v>2652.0399999999995</v>
      </c>
      <c r="T2123" s="10"/>
      <c r="U2123" s="10"/>
      <c r="V2123" s="10"/>
      <c r="W2123" s="10">
        <f t="shared" si="72"/>
        <v>17692.240000000002</v>
      </c>
      <c r="X2123" s="41"/>
      <c r="Y2123" s="41"/>
      <c r="Z2123" s="41"/>
      <c r="AA2123" s="41"/>
    </row>
    <row r="2124" spans="1:27" ht="78" x14ac:dyDescent="0.35">
      <c r="A2124" s="11">
        <v>2120</v>
      </c>
      <c r="B2124" s="11" t="s">
        <v>672</v>
      </c>
      <c r="C2124" s="11" t="s">
        <v>673</v>
      </c>
      <c r="D2124" s="11">
        <v>285</v>
      </c>
      <c r="E2124" s="15" t="s">
        <v>687</v>
      </c>
      <c r="F2124" s="45"/>
      <c r="G2124" s="11" t="s">
        <v>688</v>
      </c>
      <c r="H2124" s="15" t="s">
        <v>2116</v>
      </c>
      <c r="I2124" s="11" t="s">
        <v>2151</v>
      </c>
      <c r="J2124" s="11" t="s">
        <v>166</v>
      </c>
      <c r="K2124" s="11"/>
      <c r="L2124" s="11" t="s">
        <v>440</v>
      </c>
      <c r="M2124" s="11" t="s">
        <v>1501</v>
      </c>
      <c r="N2124" s="10">
        <f t="shared" si="71"/>
        <v>64787.25</v>
      </c>
      <c r="O2124" s="10">
        <v>55069.16</v>
      </c>
      <c r="P2124" s="10"/>
      <c r="Q2124" s="10"/>
      <c r="R2124" s="10"/>
      <c r="S2124" s="10">
        <v>9718.0899999999983</v>
      </c>
      <c r="T2124" s="10"/>
      <c r="U2124" s="10"/>
      <c r="V2124" s="10"/>
      <c r="W2124" s="10">
        <f t="shared" si="72"/>
        <v>64787.25</v>
      </c>
      <c r="X2124" s="41"/>
      <c r="Y2124" s="41"/>
      <c r="Z2124" s="41"/>
      <c r="AA2124" s="41"/>
    </row>
    <row r="2125" spans="1:27" ht="78" x14ac:dyDescent="0.35">
      <c r="A2125" s="11">
        <v>2121</v>
      </c>
      <c r="B2125" s="11" t="s">
        <v>672</v>
      </c>
      <c r="C2125" s="11" t="s">
        <v>673</v>
      </c>
      <c r="D2125" s="11">
        <v>285</v>
      </c>
      <c r="E2125" s="15" t="s">
        <v>687</v>
      </c>
      <c r="F2125" s="45"/>
      <c r="G2125" s="11" t="s">
        <v>688</v>
      </c>
      <c r="H2125" s="15" t="s">
        <v>1479</v>
      </c>
      <c r="I2125" s="11" t="s">
        <v>2152</v>
      </c>
      <c r="J2125" s="11" t="s">
        <v>166</v>
      </c>
      <c r="K2125" s="11"/>
      <c r="L2125" s="11" t="s">
        <v>440</v>
      </c>
      <c r="M2125" s="11" t="s">
        <v>1501</v>
      </c>
      <c r="N2125" s="10">
        <f t="shared" si="71"/>
        <v>49958.85</v>
      </c>
      <c r="O2125" s="10">
        <v>42465.39</v>
      </c>
      <c r="P2125" s="10"/>
      <c r="Q2125" s="10"/>
      <c r="R2125" s="10"/>
      <c r="S2125" s="10">
        <v>7493.46</v>
      </c>
      <c r="T2125" s="10"/>
      <c r="U2125" s="10"/>
      <c r="V2125" s="10"/>
      <c r="W2125" s="10">
        <f t="shared" si="72"/>
        <v>49958.85</v>
      </c>
      <c r="X2125" s="41"/>
      <c r="Y2125" s="41"/>
      <c r="Z2125" s="41"/>
      <c r="AA2125" s="41"/>
    </row>
    <row r="2126" spans="1:27" ht="78" x14ac:dyDescent="0.35">
      <c r="A2126" s="11">
        <v>2122</v>
      </c>
      <c r="B2126" s="11" t="s">
        <v>672</v>
      </c>
      <c r="C2126" s="11" t="s">
        <v>673</v>
      </c>
      <c r="D2126" s="11">
        <v>285</v>
      </c>
      <c r="E2126" s="15" t="s">
        <v>687</v>
      </c>
      <c r="F2126" s="45"/>
      <c r="G2126" s="11" t="s">
        <v>688</v>
      </c>
      <c r="H2126" s="15" t="s">
        <v>2117</v>
      </c>
      <c r="I2126" s="11" t="s">
        <v>2152</v>
      </c>
      <c r="J2126" s="11" t="s">
        <v>166</v>
      </c>
      <c r="K2126" s="11"/>
      <c r="L2126" s="11" t="s">
        <v>440</v>
      </c>
      <c r="M2126" s="11" t="s">
        <v>1501</v>
      </c>
      <c r="N2126" s="10">
        <f t="shared" si="71"/>
        <v>15495.21</v>
      </c>
      <c r="O2126" s="10">
        <v>13170.93</v>
      </c>
      <c r="P2126" s="10"/>
      <c r="Q2126" s="10"/>
      <c r="R2126" s="10"/>
      <c r="S2126" s="10">
        <v>2324.2799999999988</v>
      </c>
      <c r="T2126" s="10"/>
      <c r="U2126" s="10"/>
      <c r="V2126" s="10"/>
      <c r="W2126" s="10">
        <f t="shared" si="72"/>
        <v>15495.21</v>
      </c>
      <c r="X2126" s="41"/>
      <c r="Y2126" s="41"/>
      <c r="Z2126" s="41"/>
      <c r="AA2126" s="41"/>
    </row>
    <row r="2127" spans="1:27" ht="78" x14ac:dyDescent="0.35">
      <c r="A2127" s="11">
        <v>2123</v>
      </c>
      <c r="B2127" s="11" t="s">
        <v>672</v>
      </c>
      <c r="C2127" s="11" t="s">
        <v>673</v>
      </c>
      <c r="D2127" s="11">
        <v>285</v>
      </c>
      <c r="E2127" s="15" t="s">
        <v>687</v>
      </c>
      <c r="F2127" s="45"/>
      <c r="G2127" s="11" t="s">
        <v>688</v>
      </c>
      <c r="H2127" s="15" t="s">
        <v>1480</v>
      </c>
      <c r="I2127" s="11" t="s">
        <v>2153</v>
      </c>
      <c r="J2127" s="11" t="s">
        <v>166</v>
      </c>
      <c r="K2127" s="11"/>
      <c r="L2127" s="11" t="s">
        <v>440</v>
      </c>
      <c r="M2127" s="11" t="s">
        <v>1501</v>
      </c>
      <c r="N2127" s="10">
        <f t="shared" si="71"/>
        <v>67311.319999999992</v>
      </c>
      <c r="O2127" s="10">
        <v>57223.95</v>
      </c>
      <c r="P2127" s="10"/>
      <c r="Q2127" s="10"/>
      <c r="R2127" s="10"/>
      <c r="S2127" s="10">
        <v>10087.369999999999</v>
      </c>
      <c r="T2127" s="10"/>
      <c r="U2127" s="10"/>
      <c r="V2127" s="10"/>
      <c r="W2127" s="10">
        <f t="shared" si="72"/>
        <v>67311.319999999992</v>
      </c>
      <c r="X2127" s="41"/>
      <c r="Y2127" s="41"/>
      <c r="Z2127" s="41"/>
      <c r="AA2127" s="41"/>
    </row>
    <row r="2128" spans="1:27" ht="78" x14ac:dyDescent="0.35">
      <c r="A2128" s="11">
        <v>2124</v>
      </c>
      <c r="B2128" s="11" t="s">
        <v>672</v>
      </c>
      <c r="C2128" s="11" t="s">
        <v>673</v>
      </c>
      <c r="D2128" s="11">
        <v>285</v>
      </c>
      <c r="E2128" s="15" t="s">
        <v>687</v>
      </c>
      <c r="F2128" s="45"/>
      <c r="G2128" s="11" t="s">
        <v>688</v>
      </c>
      <c r="H2128" s="15" t="s">
        <v>2118</v>
      </c>
      <c r="I2128" s="11" t="s">
        <v>2153</v>
      </c>
      <c r="J2128" s="11" t="s">
        <v>166</v>
      </c>
      <c r="K2128" s="11"/>
      <c r="L2128" s="11" t="s">
        <v>440</v>
      </c>
      <c r="M2128" s="11" t="s">
        <v>1501</v>
      </c>
      <c r="N2128" s="10">
        <f t="shared" si="71"/>
        <v>214023.31</v>
      </c>
      <c r="O2128" s="10">
        <v>181919.82</v>
      </c>
      <c r="P2128" s="10"/>
      <c r="Q2128" s="10"/>
      <c r="R2128" s="10"/>
      <c r="S2128" s="10">
        <v>32103.489999999976</v>
      </c>
      <c r="T2128" s="10"/>
      <c r="U2128" s="10"/>
      <c r="V2128" s="10"/>
      <c r="W2128" s="10">
        <f t="shared" si="72"/>
        <v>214023.31</v>
      </c>
      <c r="X2128" s="41"/>
      <c r="Y2128" s="41"/>
      <c r="Z2128" s="41"/>
      <c r="AA2128" s="41"/>
    </row>
    <row r="2129" spans="1:27" ht="78" x14ac:dyDescent="0.35">
      <c r="A2129" s="11">
        <v>2125</v>
      </c>
      <c r="B2129" s="11" t="s">
        <v>672</v>
      </c>
      <c r="C2129" s="11" t="s">
        <v>673</v>
      </c>
      <c r="D2129" s="11">
        <v>285</v>
      </c>
      <c r="E2129" s="15" t="s">
        <v>687</v>
      </c>
      <c r="F2129" s="45"/>
      <c r="G2129" s="11" t="s">
        <v>688</v>
      </c>
      <c r="H2129" s="15" t="s">
        <v>1481</v>
      </c>
      <c r="I2129" s="11" t="s">
        <v>2158</v>
      </c>
      <c r="J2129" s="11" t="s">
        <v>166</v>
      </c>
      <c r="K2129" s="11"/>
      <c r="L2129" s="11" t="s">
        <v>440</v>
      </c>
      <c r="M2129" s="11" t="s">
        <v>1501</v>
      </c>
      <c r="N2129" s="10">
        <f t="shared" si="71"/>
        <v>31946.48</v>
      </c>
      <c r="O2129" s="10">
        <v>27156.44</v>
      </c>
      <c r="P2129" s="10"/>
      <c r="Q2129" s="10"/>
      <c r="R2129" s="10"/>
      <c r="S2129" s="10">
        <v>4790.04</v>
      </c>
      <c r="T2129" s="10"/>
      <c r="U2129" s="10"/>
      <c r="V2129" s="10"/>
      <c r="W2129" s="10">
        <f t="shared" si="72"/>
        <v>31946.48</v>
      </c>
      <c r="X2129" s="41"/>
      <c r="Y2129" s="41"/>
      <c r="Z2129" s="41"/>
      <c r="AA2129" s="41"/>
    </row>
    <row r="2130" spans="1:27" ht="78" x14ac:dyDescent="0.35">
      <c r="A2130" s="11">
        <v>2126</v>
      </c>
      <c r="B2130" s="11" t="s">
        <v>672</v>
      </c>
      <c r="C2130" s="11" t="s">
        <v>673</v>
      </c>
      <c r="D2130" s="11">
        <v>285</v>
      </c>
      <c r="E2130" s="15" t="s">
        <v>687</v>
      </c>
      <c r="F2130" s="45"/>
      <c r="G2130" s="11" t="s">
        <v>688</v>
      </c>
      <c r="H2130" s="15" t="s">
        <v>2119</v>
      </c>
      <c r="I2130" s="11" t="s">
        <v>2158</v>
      </c>
      <c r="J2130" s="11" t="s">
        <v>166</v>
      </c>
      <c r="K2130" s="11"/>
      <c r="L2130" s="11" t="s">
        <v>440</v>
      </c>
      <c r="M2130" s="11" t="s">
        <v>1501</v>
      </c>
      <c r="N2130" s="10">
        <f t="shared" si="71"/>
        <v>76744.36</v>
      </c>
      <c r="O2130" s="10">
        <v>65232.710000000014</v>
      </c>
      <c r="P2130" s="10"/>
      <c r="Q2130" s="10"/>
      <c r="R2130" s="10"/>
      <c r="S2130" s="10">
        <v>11511.649999999989</v>
      </c>
      <c r="T2130" s="10"/>
      <c r="U2130" s="10"/>
      <c r="V2130" s="10"/>
      <c r="W2130" s="10">
        <f t="shared" si="72"/>
        <v>76744.36</v>
      </c>
      <c r="X2130" s="41"/>
      <c r="Y2130" s="41"/>
      <c r="Z2130" s="41"/>
      <c r="AA2130" s="41"/>
    </row>
    <row r="2131" spans="1:27" ht="78" x14ac:dyDescent="0.35">
      <c r="A2131" s="11">
        <v>2127</v>
      </c>
      <c r="B2131" s="11" t="s">
        <v>672</v>
      </c>
      <c r="C2131" s="11" t="s">
        <v>673</v>
      </c>
      <c r="D2131" s="11">
        <v>285</v>
      </c>
      <c r="E2131" s="15" t="s">
        <v>687</v>
      </c>
      <c r="F2131" s="45"/>
      <c r="G2131" s="11" t="s">
        <v>688</v>
      </c>
      <c r="H2131" s="15" t="s">
        <v>1482</v>
      </c>
      <c r="I2131" s="11" t="s">
        <v>2159</v>
      </c>
      <c r="J2131" s="11" t="s">
        <v>166</v>
      </c>
      <c r="K2131" s="11"/>
      <c r="L2131" s="11" t="s">
        <v>440</v>
      </c>
      <c r="M2131" s="11" t="s">
        <v>1501</v>
      </c>
      <c r="N2131" s="10">
        <f t="shared" si="71"/>
        <v>7829.4600000000009</v>
      </c>
      <c r="O2131" s="10">
        <v>6654.5800000000008</v>
      </c>
      <c r="P2131" s="10"/>
      <c r="Q2131" s="10"/>
      <c r="R2131" s="10"/>
      <c r="S2131" s="10">
        <v>1174.8800000000006</v>
      </c>
      <c r="T2131" s="10"/>
      <c r="U2131" s="10"/>
      <c r="V2131" s="10"/>
      <c r="W2131" s="10">
        <f t="shared" si="72"/>
        <v>7829.4600000000009</v>
      </c>
      <c r="X2131" s="41"/>
      <c r="Y2131" s="41"/>
      <c r="Z2131" s="41"/>
      <c r="AA2131" s="41"/>
    </row>
    <row r="2132" spans="1:27" ht="78" x14ac:dyDescent="0.35">
      <c r="A2132" s="11">
        <v>2128</v>
      </c>
      <c r="B2132" s="11" t="s">
        <v>672</v>
      </c>
      <c r="C2132" s="11" t="s">
        <v>673</v>
      </c>
      <c r="D2132" s="11">
        <v>285</v>
      </c>
      <c r="E2132" s="15" t="s">
        <v>687</v>
      </c>
      <c r="F2132" s="45"/>
      <c r="G2132" s="11" t="s">
        <v>688</v>
      </c>
      <c r="H2132" s="15" t="s">
        <v>2120</v>
      </c>
      <c r="I2132" s="11" t="s">
        <v>2159</v>
      </c>
      <c r="J2132" s="11" t="s">
        <v>166</v>
      </c>
      <c r="K2132" s="11"/>
      <c r="L2132" s="11" t="s">
        <v>440</v>
      </c>
      <c r="M2132" s="11" t="s">
        <v>1501</v>
      </c>
      <c r="N2132" s="10">
        <f t="shared" si="71"/>
        <v>30040.11</v>
      </c>
      <c r="O2132" s="10">
        <v>25534.09</v>
      </c>
      <c r="P2132" s="10"/>
      <c r="Q2132" s="10"/>
      <c r="R2132" s="10"/>
      <c r="S2132" s="10">
        <v>4506.0200000000004</v>
      </c>
      <c r="T2132" s="10"/>
      <c r="U2132" s="10"/>
      <c r="V2132" s="10"/>
      <c r="W2132" s="10">
        <f t="shared" si="72"/>
        <v>30040.11</v>
      </c>
      <c r="X2132" s="41"/>
      <c r="Y2132" s="41"/>
      <c r="Z2132" s="41"/>
      <c r="AA2132" s="41"/>
    </row>
    <row r="2133" spans="1:27" ht="78" x14ac:dyDescent="0.35">
      <c r="A2133" s="11">
        <v>2129</v>
      </c>
      <c r="B2133" s="11" t="s">
        <v>672</v>
      </c>
      <c r="C2133" s="11" t="s">
        <v>673</v>
      </c>
      <c r="D2133" s="11">
        <v>285</v>
      </c>
      <c r="E2133" s="15" t="s">
        <v>687</v>
      </c>
      <c r="F2133" s="45"/>
      <c r="G2133" s="11" t="s">
        <v>688</v>
      </c>
      <c r="H2133" s="15" t="s">
        <v>2121</v>
      </c>
      <c r="I2133" s="11" t="s">
        <v>2160</v>
      </c>
      <c r="J2133" s="11" t="s">
        <v>166</v>
      </c>
      <c r="K2133" s="11"/>
      <c r="L2133" s="11" t="s">
        <v>440</v>
      </c>
      <c r="M2133" s="11" t="s">
        <v>1501</v>
      </c>
      <c r="N2133" s="10">
        <f t="shared" ref="N2133:N2166" si="73">SUM(O2133:S2133)</f>
        <v>304990.56</v>
      </c>
      <c r="O2133" s="10">
        <v>259256.49000000002</v>
      </c>
      <c r="P2133" s="10"/>
      <c r="Q2133" s="10"/>
      <c r="R2133" s="10"/>
      <c r="S2133" s="10">
        <v>45734.069999999992</v>
      </c>
      <c r="T2133" s="10"/>
      <c r="U2133" s="10"/>
      <c r="V2133" s="10"/>
      <c r="W2133" s="10">
        <f t="shared" si="72"/>
        <v>304990.56</v>
      </c>
      <c r="X2133" s="41"/>
      <c r="Y2133" s="41"/>
      <c r="Z2133" s="41"/>
      <c r="AA2133" s="41">
        <v>1</v>
      </c>
    </row>
    <row r="2134" spans="1:27" ht="78" x14ac:dyDescent="0.35">
      <c r="A2134" s="11">
        <v>2130</v>
      </c>
      <c r="B2134" s="11" t="s">
        <v>672</v>
      </c>
      <c r="C2134" s="11" t="s">
        <v>673</v>
      </c>
      <c r="D2134" s="11">
        <v>285</v>
      </c>
      <c r="E2134" s="15" t="s">
        <v>687</v>
      </c>
      <c r="F2134" s="45"/>
      <c r="G2134" s="11" t="s">
        <v>688</v>
      </c>
      <c r="H2134" s="15" t="s">
        <v>2122</v>
      </c>
      <c r="I2134" s="11" t="s">
        <v>2162</v>
      </c>
      <c r="J2134" s="11" t="s">
        <v>166</v>
      </c>
      <c r="K2134" s="11"/>
      <c r="L2134" s="11" t="s">
        <v>440</v>
      </c>
      <c r="M2134" s="11" t="s">
        <v>1501</v>
      </c>
      <c r="N2134" s="10">
        <f t="shared" si="73"/>
        <v>754600.32</v>
      </c>
      <c r="O2134" s="10">
        <v>641418.34000000008</v>
      </c>
      <c r="P2134" s="10"/>
      <c r="Q2134" s="10"/>
      <c r="R2134" s="10"/>
      <c r="S2134" s="10">
        <v>113181.97999999991</v>
      </c>
      <c r="T2134" s="10"/>
      <c r="U2134" s="10"/>
      <c r="V2134" s="10"/>
      <c r="W2134" s="10">
        <f t="shared" si="72"/>
        <v>754600.32</v>
      </c>
      <c r="X2134" s="41"/>
      <c r="Y2134" s="41"/>
      <c r="Z2134" s="41"/>
      <c r="AA2134" s="41">
        <v>1</v>
      </c>
    </row>
    <row r="2135" spans="1:27" ht="39" x14ac:dyDescent="0.35">
      <c r="A2135" s="11">
        <v>2131</v>
      </c>
      <c r="B2135" s="16" t="s">
        <v>672</v>
      </c>
      <c r="C2135" s="16" t="s">
        <v>673</v>
      </c>
      <c r="D2135" s="11">
        <v>290</v>
      </c>
      <c r="E2135" s="18" t="s">
        <v>692</v>
      </c>
      <c r="F2135" s="45"/>
      <c r="G2135" s="11" t="s">
        <v>407</v>
      </c>
      <c r="H2135" s="15" t="s">
        <v>2123</v>
      </c>
      <c r="I2135" s="11" t="s">
        <v>2163</v>
      </c>
      <c r="J2135" s="11" t="s">
        <v>166</v>
      </c>
      <c r="K2135" s="11"/>
      <c r="L2135" s="11" t="s">
        <v>440</v>
      </c>
      <c r="M2135" s="11" t="s">
        <v>1501</v>
      </c>
      <c r="N2135" s="10">
        <f t="shared" si="73"/>
        <v>737274.85999999975</v>
      </c>
      <c r="O2135" s="10">
        <v>626700.84999999986</v>
      </c>
      <c r="P2135" s="10"/>
      <c r="Q2135" s="10"/>
      <c r="R2135" s="10"/>
      <c r="S2135" s="10">
        <v>110574.00999999994</v>
      </c>
      <c r="T2135" s="10"/>
      <c r="U2135" s="10"/>
      <c r="V2135" s="10"/>
      <c r="W2135" s="10">
        <f t="shared" si="72"/>
        <v>737274.85999999975</v>
      </c>
      <c r="X2135" s="41"/>
      <c r="Y2135" s="41"/>
      <c r="Z2135" s="41"/>
      <c r="AA2135" s="41">
        <v>1</v>
      </c>
    </row>
    <row r="2136" spans="1:27" ht="39" x14ac:dyDescent="0.35">
      <c r="A2136" s="11">
        <v>2132</v>
      </c>
      <c r="B2136" s="16" t="s">
        <v>672</v>
      </c>
      <c r="C2136" s="16" t="s">
        <v>673</v>
      </c>
      <c r="D2136" s="11">
        <v>290</v>
      </c>
      <c r="E2136" s="18" t="s">
        <v>692</v>
      </c>
      <c r="F2136" s="45"/>
      <c r="G2136" s="11" t="s">
        <v>407</v>
      </c>
      <c r="H2136" s="15" t="s">
        <v>2124</v>
      </c>
      <c r="I2136" s="11" t="s">
        <v>2161</v>
      </c>
      <c r="J2136" s="11" t="s">
        <v>166</v>
      </c>
      <c r="K2136" s="11"/>
      <c r="L2136" s="11" t="s">
        <v>440</v>
      </c>
      <c r="M2136" s="11" t="s">
        <v>1501</v>
      </c>
      <c r="N2136" s="10">
        <f t="shared" si="73"/>
        <v>703996.78999999992</v>
      </c>
      <c r="O2136" s="10">
        <v>598411.65</v>
      </c>
      <c r="P2136" s="10"/>
      <c r="Q2136" s="10"/>
      <c r="R2136" s="10"/>
      <c r="S2136" s="10">
        <v>105585.13999999987</v>
      </c>
      <c r="T2136" s="10"/>
      <c r="U2136" s="10"/>
      <c r="V2136" s="10"/>
      <c r="W2136" s="10">
        <f t="shared" si="72"/>
        <v>703996.78999999992</v>
      </c>
      <c r="X2136" s="41"/>
      <c r="Y2136" s="41"/>
      <c r="Z2136" s="41"/>
      <c r="AA2136" s="41">
        <v>1</v>
      </c>
    </row>
    <row r="2137" spans="1:27" ht="39" x14ac:dyDescent="0.35">
      <c r="A2137" s="11">
        <v>2133</v>
      </c>
      <c r="B2137" s="16" t="s">
        <v>672</v>
      </c>
      <c r="C2137" s="16" t="s">
        <v>673</v>
      </c>
      <c r="D2137" s="11">
        <v>290</v>
      </c>
      <c r="E2137" s="18" t="s">
        <v>692</v>
      </c>
      <c r="F2137" s="45"/>
      <c r="G2137" s="11" t="s">
        <v>407</v>
      </c>
      <c r="H2137" s="15" t="s">
        <v>2125</v>
      </c>
      <c r="I2137" s="11" t="s">
        <v>2164</v>
      </c>
      <c r="J2137" s="11" t="s">
        <v>166</v>
      </c>
      <c r="K2137" s="11"/>
      <c r="L2137" s="11" t="s">
        <v>440</v>
      </c>
      <c r="M2137" s="11" t="s">
        <v>1501</v>
      </c>
      <c r="N2137" s="10">
        <f t="shared" si="73"/>
        <v>451420.23</v>
      </c>
      <c r="O2137" s="10">
        <v>383713.37</v>
      </c>
      <c r="P2137" s="10"/>
      <c r="Q2137" s="10"/>
      <c r="R2137" s="10"/>
      <c r="S2137" s="10">
        <v>67706.86</v>
      </c>
      <c r="T2137" s="10"/>
      <c r="U2137" s="10"/>
      <c r="V2137" s="10"/>
      <c r="W2137" s="10">
        <f t="shared" si="72"/>
        <v>451420.23</v>
      </c>
      <c r="X2137" s="41"/>
      <c r="Y2137" s="41"/>
      <c r="Z2137" s="41"/>
      <c r="AA2137" s="41">
        <v>1</v>
      </c>
    </row>
    <row r="2138" spans="1:27" ht="39" x14ac:dyDescent="0.35">
      <c r="A2138" s="11">
        <v>2134</v>
      </c>
      <c r="B2138" s="16" t="s">
        <v>672</v>
      </c>
      <c r="C2138" s="16" t="s">
        <v>673</v>
      </c>
      <c r="D2138" s="11">
        <v>290</v>
      </c>
      <c r="E2138" s="18" t="s">
        <v>692</v>
      </c>
      <c r="F2138" s="45"/>
      <c r="G2138" s="11" t="s">
        <v>407</v>
      </c>
      <c r="H2138" s="15" t="s">
        <v>2126</v>
      </c>
      <c r="I2138" s="11" t="s">
        <v>2165</v>
      </c>
      <c r="J2138" s="11" t="s">
        <v>166</v>
      </c>
      <c r="K2138" s="11"/>
      <c r="L2138" s="11" t="s">
        <v>440</v>
      </c>
      <c r="M2138" s="11" t="s">
        <v>1501</v>
      </c>
      <c r="N2138" s="10">
        <f t="shared" si="73"/>
        <v>43410.15</v>
      </c>
      <c r="O2138" s="10">
        <v>36898.639999999999</v>
      </c>
      <c r="P2138" s="10"/>
      <c r="Q2138" s="10"/>
      <c r="R2138" s="10"/>
      <c r="S2138" s="10">
        <v>6511.51</v>
      </c>
      <c r="T2138" s="10"/>
      <c r="U2138" s="10"/>
      <c r="V2138" s="10"/>
      <c r="W2138" s="10">
        <f t="shared" si="72"/>
        <v>43410.15</v>
      </c>
      <c r="X2138" s="41"/>
      <c r="Y2138" s="41"/>
      <c r="Z2138" s="41"/>
      <c r="AA2138" s="41">
        <v>1</v>
      </c>
    </row>
    <row r="2139" spans="1:27" ht="39" x14ac:dyDescent="0.35">
      <c r="A2139" s="11">
        <v>2135</v>
      </c>
      <c r="B2139" s="16" t="s">
        <v>672</v>
      </c>
      <c r="C2139" s="16" t="s">
        <v>673</v>
      </c>
      <c r="D2139" s="11">
        <v>290</v>
      </c>
      <c r="E2139" s="18" t="s">
        <v>692</v>
      </c>
      <c r="F2139" s="45"/>
      <c r="G2139" s="11" t="s">
        <v>407</v>
      </c>
      <c r="H2139" s="15" t="s">
        <v>2127</v>
      </c>
      <c r="I2139" s="11" t="s">
        <v>2166</v>
      </c>
      <c r="J2139" s="11" t="s">
        <v>166</v>
      </c>
      <c r="K2139" s="11"/>
      <c r="L2139" s="11" t="s">
        <v>440</v>
      </c>
      <c r="M2139" s="11" t="s">
        <v>1501</v>
      </c>
      <c r="N2139" s="10">
        <f t="shared" si="73"/>
        <v>170235.94000000006</v>
      </c>
      <c r="O2139" s="10">
        <v>144712.17000000001</v>
      </c>
      <c r="P2139" s="10"/>
      <c r="Q2139" s="10"/>
      <c r="R2139" s="10"/>
      <c r="S2139" s="10">
        <v>25523.770000000048</v>
      </c>
      <c r="T2139" s="10"/>
      <c r="U2139" s="10"/>
      <c r="V2139" s="10"/>
      <c r="W2139" s="10">
        <f t="shared" si="72"/>
        <v>170235.94000000006</v>
      </c>
      <c r="X2139" s="41"/>
      <c r="Y2139" s="41"/>
      <c r="Z2139" s="41"/>
      <c r="AA2139" s="41">
        <v>1</v>
      </c>
    </row>
    <row r="2140" spans="1:27" ht="39" x14ac:dyDescent="0.35">
      <c r="A2140" s="11">
        <v>2136</v>
      </c>
      <c r="B2140" s="16" t="s">
        <v>672</v>
      </c>
      <c r="C2140" s="16" t="s">
        <v>673</v>
      </c>
      <c r="D2140" s="11">
        <v>290</v>
      </c>
      <c r="E2140" s="18" t="s">
        <v>692</v>
      </c>
      <c r="F2140" s="45"/>
      <c r="G2140" s="11" t="s">
        <v>407</v>
      </c>
      <c r="H2140" s="15" t="s">
        <v>2128</v>
      </c>
      <c r="I2140" s="11" t="s">
        <v>2167</v>
      </c>
      <c r="J2140" s="11" t="s">
        <v>166</v>
      </c>
      <c r="K2140" s="11"/>
      <c r="L2140" s="11" t="s">
        <v>440</v>
      </c>
      <c r="M2140" s="11" t="s">
        <v>1501</v>
      </c>
      <c r="N2140" s="10">
        <f t="shared" si="73"/>
        <v>110706.73000000001</v>
      </c>
      <c r="O2140" s="10">
        <v>94101.38</v>
      </c>
      <c r="P2140" s="10"/>
      <c r="Q2140" s="10"/>
      <c r="R2140" s="10"/>
      <c r="S2140" s="10">
        <v>16605.350000000002</v>
      </c>
      <c r="T2140" s="10"/>
      <c r="U2140" s="10"/>
      <c r="V2140" s="10"/>
      <c r="W2140" s="10">
        <f t="shared" si="72"/>
        <v>110706.73000000001</v>
      </c>
      <c r="X2140" s="41"/>
      <c r="Y2140" s="41"/>
      <c r="Z2140" s="41"/>
      <c r="AA2140" s="41">
        <v>1</v>
      </c>
    </row>
    <row r="2141" spans="1:27" ht="78" x14ac:dyDescent="0.35">
      <c r="A2141" s="11">
        <v>2137</v>
      </c>
      <c r="B2141" s="11" t="s">
        <v>672</v>
      </c>
      <c r="C2141" s="11" t="s">
        <v>673</v>
      </c>
      <c r="D2141" s="11">
        <v>281</v>
      </c>
      <c r="E2141" s="15" t="s">
        <v>674</v>
      </c>
      <c r="F2141" s="45"/>
      <c r="G2141" s="11" t="s">
        <v>683</v>
      </c>
      <c r="H2141" s="15" t="s">
        <v>2129</v>
      </c>
      <c r="I2141" s="11" t="s">
        <v>2168</v>
      </c>
      <c r="J2141" s="11" t="s">
        <v>166</v>
      </c>
      <c r="K2141" s="11"/>
      <c r="L2141" s="11" t="s">
        <v>440</v>
      </c>
      <c r="M2141" s="11" t="s">
        <v>1501</v>
      </c>
      <c r="N2141" s="10">
        <f t="shared" si="73"/>
        <v>10591.27</v>
      </c>
      <c r="O2141" s="10">
        <v>9002.58</v>
      </c>
      <c r="P2141" s="10"/>
      <c r="Q2141" s="10"/>
      <c r="R2141" s="10"/>
      <c r="S2141" s="10">
        <v>1588.6900000000005</v>
      </c>
      <c r="T2141" s="10"/>
      <c r="U2141" s="10"/>
      <c r="V2141" s="10"/>
      <c r="W2141" s="10">
        <f t="shared" si="72"/>
        <v>10591.27</v>
      </c>
      <c r="X2141" s="41"/>
      <c r="Y2141" s="41"/>
      <c r="Z2141" s="41"/>
      <c r="AA2141" s="41">
        <v>1</v>
      </c>
    </row>
    <row r="2142" spans="1:27" ht="78" x14ac:dyDescent="0.35">
      <c r="A2142" s="11">
        <v>2138</v>
      </c>
      <c r="B2142" s="11" t="s">
        <v>672</v>
      </c>
      <c r="C2142" s="11" t="s">
        <v>673</v>
      </c>
      <c r="D2142" s="11">
        <v>281</v>
      </c>
      <c r="E2142" s="15" t="s">
        <v>674</v>
      </c>
      <c r="F2142" s="45"/>
      <c r="G2142" s="11" t="s">
        <v>683</v>
      </c>
      <c r="H2142" s="15" t="s">
        <v>2130</v>
      </c>
      <c r="I2142" s="11" t="s">
        <v>2169</v>
      </c>
      <c r="J2142" s="11" t="s">
        <v>166</v>
      </c>
      <c r="K2142" s="11"/>
      <c r="L2142" s="11" t="s">
        <v>440</v>
      </c>
      <c r="M2142" s="11" t="s">
        <v>1501</v>
      </c>
      <c r="N2142" s="10">
        <f t="shared" si="73"/>
        <v>395.35</v>
      </c>
      <c r="O2142" s="10">
        <v>336.05</v>
      </c>
      <c r="P2142" s="10"/>
      <c r="Q2142" s="10"/>
      <c r="R2142" s="10"/>
      <c r="S2142" s="10">
        <v>59.300000000000011</v>
      </c>
      <c r="T2142" s="10"/>
      <c r="U2142" s="10"/>
      <c r="V2142" s="10"/>
      <c r="W2142" s="10">
        <f t="shared" si="72"/>
        <v>395.35</v>
      </c>
      <c r="X2142" s="41"/>
      <c r="Y2142" s="41"/>
      <c r="Z2142" s="41"/>
      <c r="AA2142" s="41">
        <v>1</v>
      </c>
    </row>
    <row r="2143" spans="1:27" ht="78" x14ac:dyDescent="0.35">
      <c r="A2143" s="11">
        <v>2139</v>
      </c>
      <c r="B2143" s="11" t="s">
        <v>672</v>
      </c>
      <c r="C2143" s="11" t="s">
        <v>673</v>
      </c>
      <c r="D2143" s="11">
        <v>281</v>
      </c>
      <c r="E2143" s="15" t="s">
        <v>674</v>
      </c>
      <c r="F2143" s="45"/>
      <c r="G2143" s="11" t="s">
        <v>683</v>
      </c>
      <c r="H2143" s="15" t="s">
        <v>2131</v>
      </c>
      <c r="I2143" s="11" t="s">
        <v>2170</v>
      </c>
      <c r="J2143" s="11" t="s">
        <v>166</v>
      </c>
      <c r="K2143" s="11"/>
      <c r="L2143" s="11" t="s">
        <v>440</v>
      </c>
      <c r="M2143" s="11" t="s">
        <v>1501</v>
      </c>
      <c r="N2143" s="10">
        <f t="shared" si="73"/>
        <v>1510.4099999999999</v>
      </c>
      <c r="O2143" s="10">
        <v>1283.8499999999999</v>
      </c>
      <c r="P2143" s="10"/>
      <c r="Q2143" s="10"/>
      <c r="R2143" s="10"/>
      <c r="S2143" s="10">
        <v>226.55999999999995</v>
      </c>
      <c r="T2143" s="10"/>
      <c r="U2143" s="10"/>
      <c r="V2143" s="10"/>
      <c r="W2143" s="10">
        <f t="shared" si="72"/>
        <v>1510.4099999999999</v>
      </c>
      <c r="X2143" s="41"/>
      <c r="Y2143" s="41"/>
      <c r="Z2143" s="41"/>
      <c r="AA2143" s="41">
        <v>1</v>
      </c>
    </row>
    <row r="2144" spans="1:27" ht="78" x14ac:dyDescent="0.35">
      <c r="A2144" s="11">
        <v>2140</v>
      </c>
      <c r="B2144" s="11" t="s">
        <v>672</v>
      </c>
      <c r="C2144" s="11" t="s">
        <v>673</v>
      </c>
      <c r="D2144" s="11">
        <v>281</v>
      </c>
      <c r="E2144" s="15" t="s">
        <v>674</v>
      </c>
      <c r="F2144" s="45"/>
      <c r="G2144" s="11" t="s">
        <v>683</v>
      </c>
      <c r="H2144" s="15" t="s">
        <v>2132</v>
      </c>
      <c r="I2144" s="11" t="s">
        <v>2171</v>
      </c>
      <c r="J2144" s="11" t="s">
        <v>166</v>
      </c>
      <c r="K2144" s="11"/>
      <c r="L2144" s="11" t="s">
        <v>440</v>
      </c>
      <c r="M2144" s="11" t="s">
        <v>1501</v>
      </c>
      <c r="N2144" s="10">
        <f t="shared" si="73"/>
        <v>15116.400000000001</v>
      </c>
      <c r="O2144" s="10">
        <v>12848.94</v>
      </c>
      <c r="P2144" s="10"/>
      <c r="Q2144" s="10"/>
      <c r="R2144" s="10"/>
      <c r="S2144" s="10">
        <v>2267.4600000000009</v>
      </c>
      <c r="T2144" s="10"/>
      <c r="U2144" s="10"/>
      <c r="V2144" s="10"/>
      <c r="W2144" s="10">
        <f t="shared" si="72"/>
        <v>15116.400000000001</v>
      </c>
      <c r="X2144" s="41"/>
      <c r="Y2144" s="41"/>
      <c r="Z2144" s="41"/>
      <c r="AA2144" s="41">
        <v>1</v>
      </c>
    </row>
    <row r="2145" spans="1:27" ht="78" x14ac:dyDescent="0.35">
      <c r="A2145" s="11">
        <v>2141</v>
      </c>
      <c r="B2145" s="11" t="s">
        <v>672</v>
      </c>
      <c r="C2145" s="11" t="s">
        <v>673</v>
      </c>
      <c r="D2145" s="11">
        <v>285</v>
      </c>
      <c r="E2145" s="15" t="s">
        <v>687</v>
      </c>
      <c r="F2145" s="45"/>
      <c r="G2145" s="11" t="s">
        <v>688</v>
      </c>
      <c r="H2145" s="15" t="s">
        <v>1483</v>
      </c>
      <c r="I2145" s="11"/>
      <c r="J2145" s="11" t="s">
        <v>166</v>
      </c>
      <c r="K2145" s="11"/>
      <c r="L2145" s="11" t="s">
        <v>440</v>
      </c>
      <c r="M2145" s="11" t="s">
        <v>1501</v>
      </c>
      <c r="N2145" s="10">
        <f t="shared" si="73"/>
        <v>569378.65</v>
      </c>
      <c r="O2145" s="10">
        <v>483985.69000000006</v>
      </c>
      <c r="P2145" s="10"/>
      <c r="Q2145" s="10"/>
      <c r="R2145" s="10"/>
      <c r="S2145" s="10">
        <v>85392.960000000006</v>
      </c>
      <c r="T2145" s="10"/>
      <c r="U2145" s="10"/>
      <c r="V2145" s="10"/>
      <c r="W2145" s="10">
        <f t="shared" si="72"/>
        <v>569378.65</v>
      </c>
      <c r="X2145" s="41"/>
      <c r="Y2145" s="41"/>
      <c r="Z2145" s="41"/>
      <c r="AA2145" s="41"/>
    </row>
    <row r="2146" spans="1:27" ht="78" x14ac:dyDescent="0.35">
      <c r="A2146" s="11">
        <v>2142</v>
      </c>
      <c r="B2146" s="11" t="s">
        <v>672</v>
      </c>
      <c r="C2146" s="11" t="s">
        <v>673</v>
      </c>
      <c r="D2146" s="11">
        <v>285</v>
      </c>
      <c r="E2146" s="15" t="s">
        <v>687</v>
      </c>
      <c r="F2146" s="45"/>
      <c r="G2146" s="11" t="s">
        <v>688</v>
      </c>
      <c r="H2146" s="15" t="s">
        <v>2133</v>
      </c>
      <c r="I2146" s="11"/>
      <c r="J2146" s="11" t="s">
        <v>166</v>
      </c>
      <c r="K2146" s="11"/>
      <c r="L2146" s="11" t="s">
        <v>440</v>
      </c>
      <c r="M2146" s="11" t="s">
        <v>1501</v>
      </c>
      <c r="N2146" s="10">
        <f t="shared" si="73"/>
        <v>4790447.0199999996</v>
      </c>
      <c r="O2146" s="10">
        <v>4071880.0100000002</v>
      </c>
      <c r="P2146" s="10"/>
      <c r="Q2146" s="10"/>
      <c r="R2146" s="10"/>
      <c r="S2146" s="10">
        <v>718567.00999999943</v>
      </c>
      <c r="T2146" s="10"/>
      <c r="U2146" s="10"/>
      <c r="V2146" s="10"/>
      <c r="W2146" s="10">
        <f t="shared" si="72"/>
        <v>4790447.0199999996</v>
      </c>
      <c r="X2146" s="41"/>
      <c r="Y2146" s="41"/>
      <c r="Z2146" s="41"/>
      <c r="AA2146" s="41"/>
    </row>
    <row r="2147" spans="1:27" ht="78" x14ac:dyDescent="0.35">
      <c r="A2147" s="11">
        <v>2143</v>
      </c>
      <c r="B2147" s="11" t="s">
        <v>672</v>
      </c>
      <c r="C2147" s="11" t="s">
        <v>673</v>
      </c>
      <c r="D2147" s="11">
        <v>285</v>
      </c>
      <c r="E2147" s="15" t="s">
        <v>687</v>
      </c>
      <c r="F2147" s="45"/>
      <c r="G2147" s="11" t="s">
        <v>688</v>
      </c>
      <c r="H2147" s="15" t="s">
        <v>1484</v>
      </c>
      <c r="I2147" s="11"/>
      <c r="J2147" s="11" t="s">
        <v>166</v>
      </c>
      <c r="K2147" s="11"/>
      <c r="L2147" s="11" t="s">
        <v>440</v>
      </c>
      <c r="M2147" s="11" t="s">
        <v>1501</v>
      </c>
      <c r="N2147" s="10">
        <f t="shared" si="73"/>
        <v>133601.54999999999</v>
      </c>
      <c r="O2147" s="10">
        <v>113571.33</v>
      </c>
      <c r="P2147" s="10"/>
      <c r="Q2147" s="10"/>
      <c r="R2147" s="10"/>
      <c r="S2147" s="10">
        <v>20030.22</v>
      </c>
      <c r="T2147" s="10"/>
      <c r="U2147" s="10"/>
      <c r="V2147" s="10"/>
      <c r="W2147" s="10">
        <f t="shared" si="72"/>
        <v>133601.54999999999</v>
      </c>
      <c r="X2147" s="41"/>
      <c r="Y2147" s="41"/>
      <c r="Z2147" s="41"/>
      <c r="AA2147" s="41"/>
    </row>
    <row r="2148" spans="1:27" ht="78" x14ac:dyDescent="0.35">
      <c r="A2148" s="11">
        <v>2144</v>
      </c>
      <c r="B2148" s="11" t="s">
        <v>672</v>
      </c>
      <c r="C2148" s="11" t="s">
        <v>673</v>
      </c>
      <c r="D2148" s="11">
        <v>285</v>
      </c>
      <c r="E2148" s="15" t="s">
        <v>687</v>
      </c>
      <c r="F2148" s="45"/>
      <c r="G2148" s="11" t="s">
        <v>688</v>
      </c>
      <c r="H2148" s="15" t="s">
        <v>1485</v>
      </c>
      <c r="I2148" s="11"/>
      <c r="J2148" s="11" t="s">
        <v>166</v>
      </c>
      <c r="K2148" s="11"/>
      <c r="L2148" s="11" t="s">
        <v>440</v>
      </c>
      <c r="M2148" s="11" t="s">
        <v>1501</v>
      </c>
      <c r="N2148" s="10">
        <f t="shared" si="73"/>
        <v>268085.03000000003</v>
      </c>
      <c r="O2148" s="10">
        <v>227870.41</v>
      </c>
      <c r="P2148" s="10"/>
      <c r="Q2148" s="10"/>
      <c r="R2148" s="10"/>
      <c r="S2148" s="10">
        <v>40214.620000000024</v>
      </c>
      <c r="T2148" s="10"/>
      <c r="U2148" s="10"/>
      <c r="V2148" s="10"/>
      <c r="W2148" s="10">
        <f t="shared" si="72"/>
        <v>268085.03000000003</v>
      </c>
      <c r="X2148" s="41"/>
      <c r="Y2148" s="41"/>
      <c r="Z2148" s="41"/>
      <c r="AA2148" s="41"/>
    </row>
    <row r="2149" spans="1:27" ht="91" x14ac:dyDescent="0.35">
      <c r="A2149" s="11">
        <v>2145</v>
      </c>
      <c r="B2149" s="16" t="s">
        <v>672</v>
      </c>
      <c r="C2149" s="16" t="s">
        <v>673</v>
      </c>
      <c r="D2149" s="11">
        <v>291</v>
      </c>
      <c r="E2149" s="18" t="s">
        <v>693</v>
      </c>
      <c r="F2149" s="45"/>
      <c r="G2149" s="11" t="s">
        <v>407</v>
      </c>
      <c r="H2149" s="15" t="s">
        <v>1486</v>
      </c>
      <c r="I2149" s="11"/>
      <c r="J2149" s="11" t="s">
        <v>166</v>
      </c>
      <c r="K2149" s="11"/>
      <c r="L2149" s="11" t="s">
        <v>440</v>
      </c>
      <c r="M2149" s="11" t="s">
        <v>1501</v>
      </c>
      <c r="N2149" s="10">
        <f t="shared" si="73"/>
        <v>364140.22</v>
      </c>
      <c r="O2149" s="10">
        <v>309577.97000000003</v>
      </c>
      <c r="P2149" s="10"/>
      <c r="Q2149" s="10"/>
      <c r="R2149" s="10"/>
      <c r="S2149" s="10">
        <v>54562.249999999971</v>
      </c>
      <c r="T2149" s="10"/>
      <c r="U2149" s="10"/>
      <c r="V2149" s="10"/>
      <c r="W2149" s="10">
        <f t="shared" si="72"/>
        <v>364140.22</v>
      </c>
      <c r="X2149" s="41"/>
      <c r="Y2149" s="41"/>
      <c r="Z2149" s="41"/>
      <c r="AA2149" s="41"/>
    </row>
    <row r="2150" spans="1:27" ht="39" x14ac:dyDescent="0.35">
      <c r="A2150" s="11">
        <v>2146</v>
      </c>
      <c r="B2150" s="16" t="s">
        <v>672</v>
      </c>
      <c r="C2150" s="16" t="s">
        <v>673</v>
      </c>
      <c r="D2150" s="11">
        <v>290</v>
      </c>
      <c r="E2150" s="18" t="s">
        <v>692</v>
      </c>
      <c r="F2150" s="45"/>
      <c r="G2150" s="11" t="s">
        <v>407</v>
      </c>
      <c r="H2150" s="15" t="s">
        <v>2134</v>
      </c>
      <c r="I2150" s="11"/>
      <c r="J2150" s="11" t="s">
        <v>166</v>
      </c>
      <c r="K2150" s="11"/>
      <c r="L2150" s="11" t="s">
        <v>440</v>
      </c>
      <c r="M2150" s="11" t="s">
        <v>1501</v>
      </c>
      <c r="N2150" s="10">
        <f t="shared" si="73"/>
        <v>1194576</v>
      </c>
      <c r="O2150" s="10">
        <v>1015438.2799999999</v>
      </c>
      <c r="P2150" s="10"/>
      <c r="Q2150" s="10"/>
      <c r="R2150" s="10"/>
      <c r="S2150" s="10">
        <v>179137.72</v>
      </c>
      <c r="T2150" s="10"/>
      <c r="U2150" s="10"/>
      <c r="V2150" s="10"/>
      <c r="W2150" s="10">
        <f t="shared" si="72"/>
        <v>1194576</v>
      </c>
      <c r="X2150" s="41"/>
      <c r="Y2150" s="41"/>
      <c r="Z2150" s="41"/>
      <c r="AA2150" s="41"/>
    </row>
    <row r="2151" spans="1:27" ht="39" x14ac:dyDescent="0.35">
      <c r="A2151" s="11">
        <v>2147</v>
      </c>
      <c r="B2151" s="16" t="s">
        <v>672</v>
      </c>
      <c r="C2151" s="16" t="s">
        <v>673</v>
      </c>
      <c r="D2151" s="11">
        <v>290</v>
      </c>
      <c r="E2151" s="18" t="s">
        <v>692</v>
      </c>
      <c r="F2151" s="45"/>
      <c r="G2151" s="11" t="s">
        <v>407</v>
      </c>
      <c r="H2151" s="15" t="s">
        <v>2135</v>
      </c>
      <c r="I2151" s="11"/>
      <c r="J2151" s="11" t="s">
        <v>166</v>
      </c>
      <c r="K2151" s="11"/>
      <c r="L2151" s="11" t="s">
        <v>440</v>
      </c>
      <c r="M2151" s="11" t="s">
        <v>1501</v>
      </c>
      <c r="N2151" s="10">
        <f t="shared" si="73"/>
        <v>2736868.35</v>
      </c>
      <c r="O2151" s="10">
        <v>2326338.04</v>
      </c>
      <c r="P2151" s="10"/>
      <c r="Q2151" s="10"/>
      <c r="R2151" s="10"/>
      <c r="S2151" s="10">
        <v>410530.31000000017</v>
      </c>
      <c r="T2151" s="10"/>
      <c r="U2151" s="10"/>
      <c r="V2151" s="10"/>
      <c r="W2151" s="10">
        <f t="shared" si="72"/>
        <v>2736868.35</v>
      </c>
      <c r="X2151" s="41"/>
      <c r="Y2151" s="41"/>
      <c r="Z2151" s="41"/>
      <c r="AA2151" s="41"/>
    </row>
    <row r="2152" spans="1:27" ht="39" x14ac:dyDescent="0.35">
      <c r="A2152" s="11">
        <v>2148</v>
      </c>
      <c r="B2152" s="16" t="s">
        <v>672</v>
      </c>
      <c r="C2152" s="16" t="s">
        <v>673</v>
      </c>
      <c r="D2152" s="11">
        <v>290</v>
      </c>
      <c r="E2152" s="18" t="s">
        <v>692</v>
      </c>
      <c r="F2152" s="45"/>
      <c r="G2152" s="11" t="s">
        <v>407</v>
      </c>
      <c r="H2152" s="15" t="s">
        <v>2136</v>
      </c>
      <c r="I2152" s="11"/>
      <c r="J2152" s="11" t="s">
        <v>166</v>
      </c>
      <c r="K2152" s="11"/>
      <c r="L2152" s="11" t="s">
        <v>440</v>
      </c>
      <c r="M2152" s="11" t="s">
        <v>1501</v>
      </c>
      <c r="N2152" s="10">
        <f t="shared" si="73"/>
        <v>3649433.1300000004</v>
      </c>
      <c r="O2152" s="10">
        <v>3102094.15</v>
      </c>
      <c r="P2152" s="10"/>
      <c r="Q2152" s="10"/>
      <c r="R2152" s="10"/>
      <c r="S2152" s="10">
        <v>547338.98000000033</v>
      </c>
      <c r="T2152" s="10"/>
      <c r="U2152" s="10"/>
      <c r="V2152" s="10"/>
      <c r="W2152" s="10">
        <f t="shared" si="72"/>
        <v>3649433.1300000004</v>
      </c>
      <c r="X2152" s="41"/>
      <c r="Y2152" s="41"/>
      <c r="Z2152" s="41"/>
      <c r="AA2152" s="41"/>
    </row>
    <row r="2153" spans="1:27" ht="39" x14ac:dyDescent="0.35">
      <c r="A2153" s="11">
        <v>2149</v>
      </c>
      <c r="B2153" s="16" t="s">
        <v>672</v>
      </c>
      <c r="C2153" s="16" t="s">
        <v>673</v>
      </c>
      <c r="D2153" s="11">
        <v>290</v>
      </c>
      <c r="E2153" s="18" t="s">
        <v>692</v>
      </c>
      <c r="F2153" s="45"/>
      <c r="G2153" s="11" t="s">
        <v>407</v>
      </c>
      <c r="H2153" s="15" t="s">
        <v>2137</v>
      </c>
      <c r="I2153" s="11"/>
      <c r="J2153" s="11" t="s">
        <v>166</v>
      </c>
      <c r="K2153" s="11"/>
      <c r="L2153" s="11" t="s">
        <v>440</v>
      </c>
      <c r="M2153" s="11" t="s">
        <v>1501</v>
      </c>
      <c r="N2153" s="10">
        <f t="shared" si="73"/>
        <v>3304183.48</v>
      </c>
      <c r="O2153" s="10">
        <v>2808555.98</v>
      </c>
      <c r="P2153" s="10"/>
      <c r="Q2153" s="10"/>
      <c r="R2153" s="10"/>
      <c r="S2153" s="10">
        <v>495627.50000000017</v>
      </c>
      <c r="T2153" s="10"/>
      <c r="U2153" s="10"/>
      <c r="V2153" s="10"/>
      <c r="W2153" s="10">
        <f t="shared" si="72"/>
        <v>3304183.48</v>
      </c>
      <c r="X2153" s="41"/>
      <c r="Y2153" s="41"/>
      <c r="Z2153" s="41"/>
      <c r="AA2153" s="41"/>
    </row>
    <row r="2154" spans="1:27" ht="78" x14ac:dyDescent="0.35">
      <c r="A2154" s="11">
        <v>2150</v>
      </c>
      <c r="B2154" s="11" t="s">
        <v>672</v>
      </c>
      <c r="C2154" s="11" t="s">
        <v>673</v>
      </c>
      <c r="D2154" s="11">
        <v>285</v>
      </c>
      <c r="E2154" s="15" t="s">
        <v>687</v>
      </c>
      <c r="F2154" s="45"/>
      <c r="G2154" s="11" t="s">
        <v>688</v>
      </c>
      <c r="H2154" s="15" t="s">
        <v>2138</v>
      </c>
      <c r="I2154" s="11"/>
      <c r="J2154" s="11" t="s">
        <v>166</v>
      </c>
      <c r="K2154" s="11"/>
      <c r="L2154" s="11" t="s">
        <v>440</v>
      </c>
      <c r="M2154" s="11" t="s">
        <v>1501</v>
      </c>
      <c r="N2154" s="10">
        <f t="shared" si="73"/>
        <v>3120332.15</v>
      </c>
      <c r="O2154" s="10">
        <v>2652517.6800000002</v>
      </c>
      <c r="P2154" s="10"/>
      <c r="Q2154" s="10"/>
      <c r="R2154" s="10"/>
      <c r="S2154" s="10">
        <v>467814.46999999962</v>
      </c>
      <c r="T2154" s="10"/>
      <c r="U2154" s="10"/>
      <c r="V2154" s="10"/>
      <c r="W2154" s="10">
        <f t="shared" si="72"/>
        <v>3120332.15</v>
      </c>
      <c r="X2154" s="41"/>
      <c r="Y2154" s="41"/>
      <c r="Z2154" s="41"/>
      <c r="AA2154" s="41">
        <v>1</v>
      </c>
    </row>
    <row r="2155" spans="1:27" ht="78" x14ac:dyDescent="0.35">
      <c r="A2155" s="11">
        <v>2151</v>
      </c>
      <c r="B2155" s="11" t="s">
        <v>672</v>
      </c>
      <c r="C2155" s="11" t="s">
        <v>673</v>
      </c>
      <c r="D2155" s="11">
        <v>285</v>
      </c>
      <c r="E2155" s="15" t="s">
        <v>687</v>
      </c>
      <c r="F2155" s="45"/>
      <c r="G2155" s="11" t="s">
        <v>688</v>
      </c>
      <c r="H2155" s="15" t="s">
        <v>2139</v>
      </c>
      <c r="I2155" s="11"/>
      <c r="J2155" s="11" t="s">
        <v>166</v>
      </c>
      <c r="K2155" s="11"/>
      <c r="L2155" s="11" t="s">
        <v>440</v>
      </c>
      <c r="M2155" s="11" t="s">
        <v>1501</v>
      </c>
      <c r="N2155" s="10">
        <f t="shared" si="73"/>
        <v>174214.89</v>
      </c>
      <c r="O2155" s="10">
        <v>148089.46000000002</v>
      </c>
      <c r="P2155" s="10"/>
      <c r="Q2155" s="10"/>
      <c r="R2155" s="10"/>
      <c r="S2155" s="10">
        <v>26125.430000000004</v>
      </c>
      <c r="T2155" s="10"/>
      <c r="U2155" s="10"/>
      <c r="V2155" s="10"/>
      <c r="W2155" s="10">
        <f t="shared" ref="W2155:W2218" si="74">N2155</f>
        <v>174214.89</v>
      </c>
      <c r="X2155" s="41"/>
      <c r="Y2155" s="41"/>
      <c r="Z2155" s="41"/>
      <c r="AA2155" s="41">
        <v>1</v>
      </c>
    </row>
    <row r="2156" spans="1:27" ht="78" x14ac:dyDescent="0.35">
      <c r="A2156" s="11">
        <v>2152</v>
      </c>
      <c r="B2156" s="11" t="s">
        <v>672</v>
      </c>
      <c r="C2156" s="11" t="s">
        <v>673</v>
      </c>
      <c r="D2156" s="11">
        <v>285</v>
      </c>
      <c r="E2156" s="15" t="s">
        <v>687</v>
      </c>
      <c r="F2156" s="45"/>
      <c r="G2156" s="11" t="s">
        <v>688</v>
      </c>
      <c r="H2156" s="15" t="s">
        <v>2140</v>
      </c>
      <c r="I2156" s="11"/>
      <c r="J2156" s="11" t="s">
        <v>166</v>
      </c>
      <c r="K2156" s="11"/>
      <c r="L2156" s="11" t="s">
        <v>440</v>
      </c>
      <c r="M2156" s="11" t="s">
        <v>1501</v>
      </c>
      <c r="N2156" s="10">
        <f t="shared" si="73"/>
        <v>1672342.39</v>
      </c>
      <c r="O2156" s="10">
        <v>1421568.75</v>
      </c>
      <c r="P2156" s="10"/>
      <c r="Q2156" s="10"/>
      <c r="R2156" s="10"/>
      <c r="S2156" s="10">
        <v>250773.63999999981</v>
      </c>
      <c r="T2156" s="10"/>
      <c r="U2156" s="10"/>
      <c r="V2156" s="10"/>
      <c r="W2156" s="10">
        <f t="shared" si="74"/>
        <v>1672342.39</v>
      </c>
      <c r="X2156" s="41"/>
      <c r="Y2156" s="41"/>
      <c r="Z2156" s="41"/>
      <c r="AA2156" s="41">
        <v>1</v>
      </c>
    </row>
    <row r="2157" spans="1:27" ht="39" x14ac:dyDescent="0.35">
      <c r="A2157" s="11">
        <v>2153</v>
      </c>
      <c r="B2157" s="16" t="s">
        <v>652</v>
      </c>
      <c r="C2157" s="16" t="s">
        <v>653</v>
      </c>
      <c r="D2157" s="11">
        <v>206</v>
      </c>
      <c r="E2157" s="18" t="s">
        <v>661</v>
      </c>
      <c r="F2157" s="45"/>
      <c r="G2157" s="11" t="s">
        <v>658</v>
      </c>
      <c r="H2157" s="15" t="s">
        <v>2141</v>
      </c>
      <c r="I2157" s="11"/>
      <c r="J2157" s="11" t="s">
        <v>166</v>
      </c>
      <c r="K2157" s="11"/>
      <c r="L2157" s="11" t="s">
        <v>440</v>
      </c>
      <c r="M2157" s="11" t="s">
        <v>1501</v>
      </c>
      <c r="N2157" s="10">
        <f t="shared" si="73"/>
        <v>374999.96</v>
      </c>
      <c r="O2157" s="10">
        <v>374999.96</v>
      </c>
      <c r="P2157" s="10"/>
      <c r="Q2157" s="10"/>
      <c r="R2157" s="10"/>
      <c r="S2157" s="10"/>
      <c r="T2157" s="10"/>
      <c r="U2157" s="10"/>
      <c r="V2157" s="10"/>
      <c r="W2157" s="10">
        <f t="shared" si="74"/>
        <v>374999.96</v>
      </c>
      <c r="X2157" s="41"/>
      <c r="Y2157" s="41"/>
      <c r="Z2157" s="41"/>
      <c r="AA2157" s="41">
        <v>1</v>
      </c>
    </row>
    <row r="2158" spans="1:27" ht="78" x14ac:dyDescent="0.35">
      <c r="A2158" s="11">
        <v>2154</v>
      </c>
      <c r="B2158" s="11" t="s">
        <v>672</v>
      </c>
      <c r="C2158" s="11" t="s">
        <v>673</v>
      </c>
      <c r="D2158" s="11">
        <v>281</v>
      </c>
      <c r="E2158" s="15" t="s">
        <v>674</v>
      </c>
      <c r="F2158" s="45"/>
      <c r="G2158" s="11" t="s">
        <v>683</v>
      </c>
      <c r="H2158" s="15" t="s">
        <v>2142</v>
      </c>
      <c r="I2158" s="11"/>
      <c r="J2158" s="11" t="s">
        <v>166</v>
      </c>
      <c r="K2158" s="11"/>
      <c r="L2158" s="11" t="s">
        <v>440</v>
      </c>
      <c r="M2158" s="11" t="s">
        <v>1501</v>
      </c>
      <c r="N2158" s="10">
        <f t="shared" si="73"/>
        <v>398310.7</v>
      </c>
      <c r="O2158" s="10">
        <v>338564.08999999997</v>
      </c>
      <c r="P2158" s="10"/>
      <c r="Q2158" s="10"/>
      <c r="R2158" s="10"/>
      <c r="S2158" s="10">
        <v>59746.61000000003</v>
      </c>
      <c r="T2158" s="10"/>
      <c r="U2158" s="10"/>
      <c r="V2158" s="10"/>
      <c r="W2158" s="10">
        <f t="shared" si="74"/>
        <v>398310.7</v>
      </c>
      <c r="X2158" s="41"/>
      <c r="Y2158" s="41"/>
      <c r="Z2158" s="41"/>
      <c r="AA2158" s="41">
        <v>1</v>
      </c>
    </row>
    <row r="2159" spans="1:27" ht="78" x14ac:dyDescent="0.35">
      <c r="A2159" s="11">
        <v>2155</v>
      </c>
      <c r="B2159" s="11" t="s">
        <v>672</v>
      </c>
      <c r="C2159" s="11" t="s">
        <v>673</v>
      </c>
      <c r="D2159" s="11">
        <v>281</v>
      </c>
      <c r="E2159" s="15" t="s">
        <v>674</v>
      </c>
      <c r="F2159" s="45"/>
      <c r="G2159" s="11" t="s">
        <v>683</v>
      </c>
      <c r="H2159" s="15" t="s">
        <v>2143</v>
      </c>
      <c r="I2159" s="11"/>
      <c r="J2159" s="11" t="s">
        <v>166</v>
      </c>
      <c r="K2159" s="11"/>
      <c r="L2159" s="11" t="s">
        <v>440</v>
      </c>
      <c r="M2159" s="11" t="s">
        <v>1501</v>
      </c>
      <c r="N2159" s="10">
        <f t="shared" si="73"/>
        <v>1491732</v>
      </c>
      <c r="O2159" s="10">
        <v>1267972.2</v>
      </c>
      <c r="P2159" s="10"/>
      <c r="Q2159" s="10"/>
      <c r="R2159" s="10"/>
      <c r="S2159" s="10">
        <v>223759.80000000005</v>
      </c>
      <c r="T2159" s="10"/>
      <c r="U2159" s="10"/>
      <c r="V2159" s="10"/>
      <c r="W2159" s="10">
        <f t="shared" si="74"/>
        <v>1491732</v>
      </c>
      <c r="X2159" s="41"/>
      <c r="Y2159" s="41"/>
      <c r="Z2159" s="41"/>
      <c r="AA2159" s="41">
        <v>1</v>
      </c>
    </row>
    <row r="2160" spans="1:27" ht="78" x14ac:dyDescent="0.35">
      <c r="A2160" s="11">
        <v>2156</v>
      </c>
      <c r="B2160" s="11" t="s">
        <v>672</v>
      </c>
      <c r="C2160" s="11" t="s">
        <v>673</v>
      </c>
      <c r="D2160" s="11">
        <v>281</v>
      </c>
      <c r="E2160" s="15" t="s">
        <v>674</v>
      </c>
      <c r="F2160" s="45"/>
      <c r="G2160" s="11" t="s">
        <v>683</v>
      </c>
      <c r="H2160" s="15" t="s">
        <v>2144</v>
      </c>
      <c r="I2160" s="11"/>
      <c r="J2160" s="11" t="s">
        <v>166</v>
      </c>
      <c r="K2160" s="11"/>
      <c r="L2160" s="11" t="s">
        <v>440</v>
      </c>
      <c r="M2160" s="11" t="s">
        <v>1501</v>
      </c>
      <c r="N2160" s="10">
        <f t="shared" si="73"/>
        <v>7676.5300000000007</v>
      </c>
      <c r="O2160" s="10">
        <v>6525.05</v>
      </c>
      <c r="P2160" s="10"/>
      <c r="Q2160" s="10"/>
      <c r="R2160" s="10"/>
      <c r="S2160" s="10">
        <v>1151.4800000000005</v>
      </c>
      <c r="T2160" s="10"/>
      <c r="U2160" s="10"/>
      <c r="V2160" s="10"/>
      <c r="W2160" s="10">
        <f t="shared" si="74"/>
        <v>7676.5300000000007</v>
      </c>
      <c r="X2160" s="41"/>
      <c r="Y2160" s="41"/>
      <c r="Z2160" s="41"/>
      <c r="AA2160" s="41">
        <v>1</v>
      </c>
    </row>
    <row r="2161" spans="1:27" ht="78" x14ac:dyDescent="0.35">
      <c r="A2161" s="11">
        <v>2157</v>
      </c>
      <c r="B2161" s="11" t="s">
        <v>672</v>
      </c>
      <c r="C2161" s="11" t="s">
        <v>673</v>
      </c>
      <c r="D2161" s="11">
        <v>281</v>
      </c>
      <c r="E2161" s="15" t="s">
        <v>674</v>
      </c>
      <c r="F2161" s="45"/>
      <c r="G2161" s="11" t="s">
        <v>683</v>
      </c>
      <c r="H2161" s="15" t="s">
        <v>2145</v>
      </c>
      <c r="I2161" s="11"/>
      <c r="J2161" s="11" t="s">
        <v>166</v>
      </c>
      <c r="K2161" s="11"/>
      <c r="L2161" s="11" t="s">
        <v>440</v>
      </c>
      <c r="M2161" s="11" t="s">
        <v>1501</v>
      </c>
      <c r="N2161" s="10">
        <f t="shared" si="73"/>
        <v>66586.450000000012</v>
      </c>
      <c r="O2161" s="10">
        <v>56598.48</v>
      </c>
      <c r="P2161" s="10"/>
      <c r="Q2161" s="10"/>
      <c r="R2161" s="10"/>
      <c r="S2161" s="10">
        <v>9987.9700000000084</v>
      </c>
      <c r="T2161" s="10"/>
      <c r="U2161" s="10"/>
      <c r="V2161" s="10"/>
      <c r="W2161" s="10">
        <f t="shared" si="74"/>
        <v>66586.450000000012</v>
      </c>
      <c r="X2161" s="41"/>
      <c r="Y2161" s="41"/>
      <c r="Z2161" s="41"/>
      <c r="AA2161" s="41">
        <v>1</v>
      </c>
    </row>
    <row r="2162" spans="1:27" ht="52" x14ac:dyDescent="0.35">
      <c r="A2162" s="11">
        <v>2158</v>
      </c>
      <c r="B2162" s="16" t="s">
        <v>652</v>
      </c>
      <c r="C2162" s="16" t="s">
        <v>667</v>
      </c>
      <c r="D2162" s="11">
        <v>240</v>
      </c>
      <c r="E2162" s="32" t="s">
        <v>668</v>
      </c>
      <c r="F2162" s="45"/>
      <c r="G2162" s="11" t="s">
        <v>671</v>
      </c>
      <c r="H2162" s="15" t="s">
        <v>1487</v>
      </c>
      <c r="I2162" s="11"/>
      <c r="J2162" s="11" t="s">
        <v>166</v>
      </c>
      <c r="K2162" s="11"/>
      <c r="L2162" s="11" t="s">
        <v>440</v>
      </c>
      <c r="M2162" s="11" t="s">
        <v>1501</v>
      </c>
      <c r="N2162" s="10">
        <f t="shared" si="73"/>
        <v>6359724.4700000007</v>
      </c>
      <c r="O2162" s="10">
        <v>5405765.79</v>
      </c>
      <c r="P2162" s="10"/>
      <c r="Q2162" s="10"/>
      <c r="R2162" s="10"/>
      <c r="S2162" s="10">
        <v>953958.68000000052</v>
      </c>
      <c r="T2162" s="10"/>
      <c r="U2162" s="10"/>
      <c r="V2162" s="10"/>
      <c r="W2162" s="10">
        <f t="shared" si="74"/>
        <v>6359724.4700000007</v>
      </c>
      <c r="X2162" s="41"/>
      <c r="Y2162" s="41"/>
      <c r="Z2162" s="41"/>
      <c r="AA2162" s="41"/>
    </row>
    <row r="2163" spans="1:27" ht="104" x14ac:dyDescent="0.35">
      <c r="A2163" s="11">
        <v>2159</v>
      </c>
      <c r="B2163" s="11" t="s">
        <v>672</v>
      </c>
      <c r="C2163" s="11" t="s">
        <v>673</v>
      </c>
      <c r="D2163" s="11">
        <v>282</v>
      </c>
      <c r="E2163" s="15" t="s">
        <v>684</v>
      </c>
      <c r="F2163" s="45"/>
      <c r="G2163" s="11" t="s">
        <v>685</v>
      </c>
      <c r="H2163" s="15" t="s">
        <v>1488</v>
      </c>
      <c r="I2163" s="11"/>
      <c r="J2163" s="11" t="s">
        <v>166</v>
      </c>
      <c r="K2163" s="11"/>
      <c r="L2163" s="11" t="s">
        <v>440</v>
      </c>
      <c r="M2163" s="11" t="s">
        <v>1501</v>
      </c>
      <c r="N2163" s="10">
        <f t="shared" si="73"/>
        <v>1842462.33</v>
      </c>
      <c r="O2163" s="10">
        <v>1566092.98</v>
      </c>
      <c r="P2163" s="10"/>
      <c r="Q2163" s="10"/>
      <c r="R2163" s="10"/>
      <c r="S2163" s="10">
        <v>276369.35000000015</v>
      </c>
      <c r="T2163" s="10"/>
      <c r="U2163" s="10"/>
      <c r="V2163" s="10"/>
      <c r="W2163" s="10">
        <f t="shared" si="74"/>
        <v>1842462.33</v>
      </c>
      <c r="X2163" s="41"/>
      <c r="Y2163" s="41"/>
      <c r="Z2163" s="41"/>
      <c r="AA2163" s="41"/>
    </row>
    <row r="2164" spans="1:27" ht="52" x14ac:dyDescent="0.35">
      <c r="A2164" s="11">
        <v>2160</v>
      </c>
      <c r="B2164" s="16" t="s">
        <v>652</v>
      </c>
      <c r="C2164" s="16" t="s">
        <v>653</v>
      </c>
      <c r="D2164" s="11">
        <v>200</v>
      </c>
      <c r="E2164" s="18" t="s">
        <v>654</v>
      </c>
      <c r="F2164" s="45"/>
      <c r="G2164" s="11" t="s">
        <v>655</v>
      </c>
      <c r="H2164" s="15" t="s">
        <v>2146</v>
      </c>
      <c r="I2164" s="11"/>
      <c r="J2164" s="11" t="s">
        <v>166</v>
      </c>
      <c r="K2164" s="11"/>
      <c r="L2164" s="11" t="s">
        <v>440</v>
      </c>
      <c r="M2164" s="11" t="s">
        <v>1501</v>
      </c>
      <c r="N2164" s="10">
        <f t="shared" si="73"/>
        <v>18871.200000000012</v>
      </c>
      <c r="O2164" s="10">
        <v>16040.520000000013</v>
      </c>
      <c r="P2164" s="10"/>
      <c r="Q2164" s="10"/>
      <c r="R2164" s="10"/>
      <c r="S2164" s="10">
        <v>2830.6800000000003</v>
      </c>
      <c r="T2164" s="10"/>
      <c r="U2164" s="10"/>
      <c r="V2164" s="10"/>
      <c r="W2164" s="10">
        <f t="shared" si="74"/>
        <v>18871.200000000012</v>
      </c>
      <c r="X2164" s="41"/>
      <c r="Y2164" s="41"/>
      <c r="Z2164" s="41"/>
      <c r="AA2164" s="41">
        <v>1</v>
      </c>
    </row>
    <row r="2165" spans="1:27" ht="39" x14ac:dyDescent="0.35">
      <c r="A2165" s="11">
        <v>2161</v>
      </c>
      <c r="B2165" s="16" t="s">
        <v>652</v>
      </c>
      <c r="C2165" s="16" t="s">
        <v>653</v>
      </c>
      <c r="D2165" s="11">
        <v>206</v>
      </c>
      <c r="E2165" s="18" t="s">
        <v>661</v>
      </c>
      <c r="F2165" s="45"/>
      <c r="G2165" s="11" t="s">
        <v>658</v>
      </c>
      <c r="H2165" s="15" t="s">
        <v>2147</v>
      </c>
      <c r="I2165" s="11"/>
      <c r="J2165" s="11" t="s">
        <v>166</v>
      </c>
      <c r="K2165" s="11"/>
      <c r="L2165" s="11" t="s">
        <v>440</v>
      </c>
      <c r="M2165" s="11" t="s">
        <v>1501</v>
      </c>
      <c r="N2165" s="10">
        <f t="shared" si="73"/>
        <v>1557360</v>
      </c>
      <c r="O2165" s="10">
        <v>1323756</v>
      </c>
      <c r="P2165" s="10"/>
      <c r="Q2165" s="10"/>
      <c r="R2165" s="10"/>
      <c r="S2165" s="10">
        <v>233604</v>
      </c>
      <c r="T2165" s="10"/>
      <c r="U2165" s="10"/>
      <c r="V2165" s="10"/>
      <c r="W2165" s="10">
        <f t="shared" si="74"/>
        <v>1557360</v>
      </c>
      <c r="X2165" s="41"/>
      <c r="Y2165" s="41"/>
      <c r="Z2165" s="41"/>
      <c r="AA2165" s="41">
        <v>1</v>
      </c>
    </row>
    <row r="2166" spans="1:27" ht="91" x14ac:dyDescent="0.35">
      <c r="A2166" s="11">
        <v>2162</v>
      </c>
      <c r="B2166" s="16" t="s">
        <v>672</v>
      </c>
      <c r="C2166" s="16" t="s">
        <v>702</v>
      </c>
      <c r="D2166" s="11">
        <v>332</v>
      </c>
      <c r="E2166" s="18" t="s">
        <v>703</v>
      </c>
      <c r="F2166" s="45"/>
      <c r="G2166" s="11" t="s">
        <v>407</v>
      </c>
      <c r="H2166" s="15" t="s">
        <v>2148</v>
      </c>
      <c r="I2166" s="11"/>
      <c r="J2166" s="11" t="s">
        <v>166</v>
      </c>
      <c r="K2166" s="11"/>
      <c r="L2166" s="11" t="s">
        <v>440</v>
      </c>
      <c r="M2166" s="11" t="s">
        <v>1501</v>
      </c>
      <c r="N2166" s="10">
        <f t="shared" si="73"/>
        <v>1727538.1099999996</v>
      </c>
      <c r="O2166" s="10">
        <v>1468407.4</v>
      </c>
      <c r="P2166" s="10"/>
      <c r="Q2166" s="10"/>
      <c r="R2166" s="10"/>
      <c r="S2166" s="10">
        <v>259130.70999999982</v>
      </c>
      <c r="T2166" s="10"/>
      <c r="U2166" s="10"/>
      <c r="V2166" s="10"/>
      <c r="W2166" s="10">
        <f t="shared" si="74"/>
        <v>1727538.1099999996</v>
      </c>
      <c r="X2166" s="41"/>
      <c r="Y2166" s="41"/>
      <c r="Z2166" s="41"/>
      <c r="AA2166" s="41">
        <v>1</v>
      </c>
    </row>
    <row r="2167" spans="1:27" ht="78" x14ac:dyDescent="0.35">
      <c r="A2167" s="11">
        <v>2163</v>
      </c>
      <c r="B2167" s="11" t="s">
        <v>672</v>
      </c>
      <c r="C2167" s="11" t="s">
        <v>673</v>
      </c>
      <c r="D2167" s="13">
        <v>285</v>
      </c>
      <c r="E2167" s="15" t="s">
        <v>687</v>
      </c>
      <c r="F2167" s="45"/>
      <c r="G2167" s="11" t="s">
        <v>688</v>
      </c>
      <c r="H2167" s="15" t="s">
        <v>2172</v>
      </c>
      <c r="I2167" s="11"/>
      <c r="J2167" s="11" t="s">
        <v>166</v>
      </c>
      <c r="K2167" s="11"/>
      <c r="L2167" s="11" t="s">
        <v>440</v>
      </c>
      <c r="M2167" s="11" t="s">
        <v>1509</v>
      </c>
      <c r="N2167" s="10">
        <f t="shared" ref="N2167:N2183" si="75">SUM(O2167:S2167)</f>
        <v>80664.8658</v>
      </c>
      <c r="O2167" s="10">
        <v>56465.405000000006</v>
      </c>
      <c r="P2167" s="10"/>
      <c r="Q2167" s="10"/>
      <c r="R2167" s="10"/>
      <c r="S2167" s="41">
        <v>24199.460800000001</v>
      </c>
      <c r="T2167" s="10"/>
      <c r="U2167" s="10"/>
      <c r="V2167" s="10"/>
      <c r="W2167" s="10">
        <f t="shared" si="74"/>
        <v>80664.8658</v>
      </c>
      <c r="X2167" s="41"/>
      <c r="Y2167" s="41"/>
      <c r="Z2167" s="41"/>
      <c r="AA2167" s="41">
        <v>1</v>
      </c>
    </row>
    <row r="2168" spans="1:27" ht="39" x14ac:dyDescent="0.35">
      <c r="A2168" s="11">
        <v>2164</v>
      </c>
      <c r="B2168" s="16" t="s">
        <v>652</v>
      </c>
      <c r="C2168" s="16" t="s">
        <v>653</v>
      </c>
      <c r="D2168" s="13">
        <v>206</v>
      </c>
      <c r="E2168" s="18" t="s">
        <v>661</v>
      </c>
      <c r="F2168" s="45"/>
      <c r="G2168" s="11" t="s">
        <v>658</v>
      </c>
      <c r="H2168" s="15" t="s">
        <v>1502</v>
      </c>
      <c r="I2168" s="11"/>
      <c r="J2168" s="11" t="s">
        <v>166</v>
      </c>
      <c r="K2168" s="11"/>
      <c r="L2168" s="11" t="s">
        <v>440</v>
      </c>
      <c r="M2168" s="11" t="s">
        <v>1509</v>
      </c>
      <c r="N2168" s="10">
        <f t="shared" si="75"/>
        <v>3828892.7058000001</v>
      </c>
      <c r="O2168" s="10">
        <v>2680224.8824</v>
      </c>
      <c r="P2168" s="10"/>
      <c r="Q2168" s="10"/>
      <c r="R2168" s="10"/>
      <c r="S2168" s="41">
        <v>1148667.8234000001</v>
      </c>
      <c r="T2168" s="10"/>
      <c r="U2168" s="10"/>
      <c r="V2168" s="10"/>
      <c r="W2168" s="10">
        <f t="shared" si="74"/>
        <v>3828892.7058000001</v>
      </c>
      <c r="X2168" s="41"/>
      <c r="Y2168" s="41"/>
      <c r="Z2168" s="41"/>
      <c r="AA2168" s="41"/>
    </row>
    <row r="2169" spans="1:27" ht="39" x14ac:dyDescent="0.35">
      <c r="A2169" s="11">
        <v>2165</v>
      </c>
      <c r="B2169" s="16" t="s">
        <v>652</v>
      </c>
      <c r="C2169" s="16" t="s">
        <v>653</v>
      </c>
      <c r="D2169" s="13">
        <v>206</v>
      </c>
      <c r="E2169" s="18" t="s">
        <v>661</v>
      </c>
      <c r="F2169" s="45"/>
      <c r="G2169" s="11" t="s">
        <v>658</v>
      </c>
      <c r="H2169" s="15" t="s">
        <v>2173</v>
      </c>
      <c r="I2169" s="11"/>
      <c r="J2169" s="11" t="s">
        <v>166</v>
      </c>
      <c r="K2169" s="11"/>
      <c r="L2169" s="11" t="s">
        <v>440</v>
      </c>
      <c r="M2169" s="11" t="s">
        <v>1509</v>
      </c>
      <c r="N2169" s="10">
        <f t="shared" si="75"/>
        <v>6144618.2608000003</v>
      </c>
      <c r="O2169" s="10">
        <v>4301232.7444000002</v>
      </c>
      <c r="P2169" s="10"/>
      <c r="Q2169" s="10"/>
      <c r="R2169" s="10"/>
      <c r="S2169" s="41">
        <v>1843385.5163999998</v>
      </c>
      <c r="T2169" s="10"/>
      <c r="U2169" s="10"/>
      <c r="V2169" s="10"/>
      <c r="W2169" s="10">
        <f t="shared" si="74"/>
        <v>6144618.2608000003</v>
      </c>
      <c r="X2169" s="41"/>
      <c r="Y2169" s="41"/>
      <c r="Z2169" s="41"/>
      <c r="AA2169" s="41"/>
    </row>
    <row r="2170" spans="1:27" ht="91" x14ac:dyDescent="0.35">
      <c r="A2170" s="11">
        <v>2166</v>
      </c>
      <c r="B2170" s="16" t="s">
        <v>672</v>
      </c>
      <c r="C2170" s="16" t="s">
        <v>673</v>
      </c>
      <c r="D2170" s="13">
        <v>291</v>
      </c>
      <c r="E2170" s="18" t="s">
        <v>693</v>
      </c>
      <c r="F2170" s="45"/>
      <c r="G2170" s="11" t="s">
        <v>407</v>
      </c>
      <c r="H2170" s="15" t="s">
        <v>1504</v>
      </c>
      <c r="I2170" s="11"/>
      <c r="J2170" s="11" t="s">
        <v>166</v>
      </c>
      <c r="K2170" s="11"/>
      <c r="L2170" s="11" t="s">
        <v>440</v>
      </c>
      <c r="M2170" s="11" t="s">
        <v>1509</v>
      </c>
      <c r="N2170" s="10">
        <f t="shared" si="75"/>
        <v>282682.71860000002</v>
      </c>
      <c r="O2170" s="10">
        <v>197877.88500000001</v>
      </c>
      <c r="P2170" s="10"/>
      <c r="Q2170" s="10"/>
      <c r="R2170" s="10"/>
      <c r="S2170" s="41">
        <v>84804.833599999998</v>
      </c>
      <c r="T2170" s="10"/>
      <c r="U2170" s="10"/>
      <c r="V2170" s="10"/>
      <c r="W2170" s="10">
        <f t="shared" si="74"/>
        <v>282682.71860000002</v>
      </c>
      <c r="X2170" s="41"/>
      <c r="Y2170" s="41"/>
      <c r="Z2170" s="41"/>
      <c r="AA2170" s="41"/>
    </row>
    <row r="2171" spans="1:27" ht="91" x14ac:dyDescent="0.35">
      <c r="A2171" s="11">
        <v>2167</v>
      </c>
      <c r="B2171" s="16" t="s">
        <v>672</v>
      </c>
      <c r="C2171" s="16" t="s">
        <v>673</v>
      </c>
      <c r="D2171" s="13">
        <v>291</v>
      </c>
      <c r="E2171" s="18" t="s">
        <v>693</v>
      </c>
      <c r="F2171" s="45"/>
      <c r="G2171" s="11" t="s">
        <v>407</v>
      </c>
      <c r="H2171" s="15" t="s">
        <v>2174</v>
      </c>
      <c r="I2171" s="11"/>
      <c r="J2171" s="11" t="s">
        <v>166</v>
      </c>
      <c r="K2171" s="11"/>
      <c r="L2171" s="11" t="s">
        <v>440</v>
      </c>
      <c r="M2171" s="11" t="s">
        <v>1509</v>
      </c>
      <c r="N2171" s="10">
        <f t="shared" si="75"/>
        <v>4480337.8704000004</v>
      </c>
      <c r="O2171" s="10">
        <v>3136236.5008</v>
      </c>
      <c r="P2171" s="10"/>
      <c r="Q2171" s="10"/>
      <c r="R2171" s="10"/>
      <c r="S2171" s="41">
        <v>1344101.3695999999</v>
      </c>
      <c r="T2171" s="10"/>
      <c r="U2171" s="10"/>
      <c r="V2171" s="10"/>
      <c r="W2171" s="10">
        <f t="shared" si="74"/>
        <v>4480337.8704000004</v>
      </c>
      <c r="X2171" s="41"/>
      <c r="Y2171" s="41"/>
      <c r="Z2171" s="41"/>
      <c r="AA2171" s="41">
        <v>1</v>
      </c>
    </row>
    <row r="2172" spans="1:27" ht="91" x14ac:dyDescent="0.35">
      <c r="A2172" s="11">
        <v>2168</v>
      </c>
      <c r="B2172" s="16" t="s">
        <v>672</v>
      </c>
      <c r="C2172" s="16" t="s">
        <v>673</v>
      </c>
      <c r="D2172" s="13">
        <v>291</v>
      </c>
      <c r="E2172" s="18" t="s">
        <v>693</v>
      </c>
      <c r="F2172" s="45"/>
      <c r="G2172" s="11" t="s">
        <v>407</v>
      </c>
      <c r="H2172" s="15" t="s">
        <v>2175</v>
      </c>
      <c r="I2172" s="11"/>
      <c r="J2172" s="11" t="s">
        <v>166</v>
      </c>
      <c r="K2172" s="11"/>
      <c r="L2172" s="11" t="s">
        <v>440</v>
      </c>
      <c r="M2172" s="11" t="s">
        <v>1509</v>
      </c>
      <c r="N2172" s="10">
        <f t="shared" si="75"/>
        <v>4480337.8704000004</v>
      </c>
      <c r="O2172" s="10">
        <v>3136236.5008</v>
      </c>
      <c r="P2172" s="10"/>
      <c r="Q2172" s="10"/>
      <c r="R2172" s="10"/>
      <c r="S2172" s="41">
        <v>1344101.3695999999</v>
      </c>
      <c r="T2172" s="10"/>
      <c r="U2172" s="10"/>
      <c r="V2172" s="10"/>
      <c r="W2172" s="10">
        <f t="shared" si="74"/>
        <v>4480337.8704000004</v>
      </c>
      <c r="X2172" s="41"/>
      <c r="Y2172" s="41"/>
      <c r="Z2172" s="41"/>
      <c r="AA2172" s="41">
        <v>1</v>
      </c>
    </row>
    <row r="2173" spans="1:27" ht="91" x14ac:dyDescent="0.35">
      <c r="A2173" s="11">
        <v>2169</v>
      </c>
      <c r="B2173" s="16" t="s">
        <v>672</v>
      </c>
      <c r="C2173" s="16" t="s">
        <v>673</v>
      </c>
      <c r="D2173" s="13">
        <v>291</v>
      </c>
      <c r="E2173" s="18" t="s">
        <v>693</v>
      </c>
      <c r="F2173" s="45"/>
      <c r="G2173" s="11" t="s">
        <v>407</v>
      </c>
      <c r="H2173" s="15" t="s">
        <v>2176</v>
      </c>
      <c r="I2173" s="11"/>
      <c r="J2173" s="11" t="s">
        <v>166</v>
      </c>
      <c r="K2173" s="11"/>
      <c r="L2173" s="11" t="s">
        <v>440</v>
      </c>
      <c r="M2173" s="11" t="s">
        <v>1509</v>
      </c>
      <c r="N2173" s="10">
        <f t="shared" si="75"/>
        <v>2879359.3020000001</v>
      </c>
      <c r="O2173" s="10">
        <v>2015551.5008</v>
      </c>
      <c r="P2173" s="10"/>
      <c r="Q2173" s="10"/>
      <c r="R2173" s="10"/>
      <c r="S2173" s="41">
        <v>863807.80119999999</v>
      </c>
      <c r="T2173" s="10"/>
      <c r="U2173" s="10"/>
      <c r="V2173" s="10"/>
      <c r="W2173" s="10">
        <f t="shared" si="74"/>
        <v>2879359.3020000001</v>
      </c>
      <c r="X2173" s="41"/>
      <c r="Y2173" s="41"/>
      <c r="Z2173" s="41"/>
      <c r="AA2173" s="41">
        <v>1</v>
      </c>
    </row>
    <row r="2174" spans="1:27" ht="91" x14ac:dyDescent="0.35">
      <c r="A2174" s="11">
        <v>2170</v>
      </c>
      <c r="B2174" s="16" t="s">
        <v>672</v>
      </c>
      <c r="C2174" s="16" t="s">
        <v>673</v>
      </c>
      <c r="D2174" s="13">
        <v>284</v>
      </c>
      <c r="E2174" s="18" t="s">
        <v>686</v>
      </c>
      <c r="F2174" s="45"/>
      <c r="G2174" s="11" t="s">
        <v>407</v>
      </c>
      <c r="H2174" s="15" t="s">
        <v>2177</v>
      </c>
      <c r="I2174" s="11"/>
      <c r="J2174" s="11" t="s">
        <v>166</v>
      </c>
      <c r="K2174" s="11"/>
      <c r="L2174" s="11" t="s">
        <v>440</v>
      </c>
      <c r="M2174" s="11" t="s">
        <v>1509</v>
      </c>
      <c r="N2174" s="10">
        <f t="shared" si="75"/>
        <v>13786998.151800001</v>
      </c>
      <c r="O2174" s="10">
        <v>9650898.631000001</v>
      </c>
      <c r="P2174" s="10"/>
      <c r="Q2174" s="10"/>
      <c r="R2174" s="10"/>
      <c r="S2174" s="41">
        <v>4136099.5208000001</v>
      </c>
      <c r="T2174" s="10"/>
      <c r="U2174" s="10"/>
      <c r="V2174" s="10"/>
      <c r="W2174" s="10">
        <f t="shared" si="74"/>
        <v>13786998.151800001</v>
      </c>
      <c r="X2174" s="41"/>
      <c r="Y2174" s="41"/>
      <c r="Z2174" s="41"/>
      <c r="AA2174" s="41">
        <v>1</v>
      </c>
    </row>
    <row r="2175" spans="1:27" ht="91" x14ac:dyDescent="0.35">
      <c r="A2175" s="11">
        <v>2171</v>
      </c>
      <c r="B2175" s="16" t="s">
        <v>672</v>
      </c>
      <c r="C2175" s="16" t="s">
        <v>673</v>
      </c>
      <c r="D2175" s="13">
        <v>284</v>
      </c>
      <c r="E2175" s="18" t="s">
        <v>686</v>
      </c>
      <c r="F2175" s="45"/>
      <c r="G2175" s="11" t="s">
        <v>407</v>
      </c>
      <c r="H2175" s="15" t="s">
        <v>1505</v>
      </c>
      <c r="I2175" s="11"/>
      <c r="J2175" s="11" t="s">
        <v>166</v>
      </c>
      <c r="K2175" s="11"/>
      <c r="L2175" s="11" t="s">
        <v>440</v>
      </c>
      <c r="M2175" s="11" t="s">
        <v>1509</v>
      </c>
      <c r="N2175" s="10">
        <f t="shared" si="75"/>
        <v>1805735.9806000001</v>
      </c>
      <c r="O2175" s="10">
        <v>1264015.2002000001</v>
      </c>
      <c r="P2175" s="10"/>
      <c r="Q2175" s="10"/>
      <c r="R2175" s="10"/>
      <c r="S2175" s="41">
        <v>541720.78040000005</v>
      </c>
      <c r="T2175" s="10"/>
      <c r="U2175" s="10"/>
      <c r="V2175" s="10"/>
      <c r="W2175" s="10">
        <f t="shared" si="74"/>
        <v>1805735.9806000001</v>
      </c>
      <c r="X2175" s="41"/>
      <c r="Y2175" s="41"/>
      <c r="Z2175" s="41"/>
      <c r="AA2175" s="41"/>
    </row>
    <row r="2176" spans="1:27" ht="52" x14ac:dyDescent="0.35">
      <c r="A2176" s="11">
        <v>2172</v>
      </c>
      <c r="B2176" s="16" t="s">
        <v>652</v>
      </c>
      <c r="C2176" s="16" t="s">
        <v>653</v>
      </c>
      <c r="D2176" s="13">
        <v>202</v>
      </c>
      <c r="E2176" s="15" t="s">
        <v>656</v>
      </c>
      <c r="F2176" s="45"/>
      <c r="G2176" s="11" t="s">
        <v>644</v>
      </c>
      <c r="H2176" s="15" t="s">
        <v>2178</v>
      </c>
      <c r="I2176" s="11"/>
      <c r="J2176" s="11" t="s">
        <v>166</v>
      </c>
      <c r="K2176" s="11"/>
      <c r="L2176" s="11" t="s">
        <v>440</v>
      </c>
      <c r="M2176" s="11" t="s">
        <v>1509</v>
      </c>
      <c r="N2176" s="10">
        <f t="shared" si="75"/>
        <v>76424.219199999992</v>
      </c>
      <c r="O2176" s="10">
        <v>53496.949199999995</v>
      </c>
      <c r="P2176" s="10"/>
      <c r="Q2176" s="10"/>
      <c r="R2176" s="10"/>
      <c r="S2176" s="41">
        <v>22927.27</v>
      </c>
      <c r="T2176" s="10"/>
      <c r="U2176" s="10"/>
      <c r="V2176" s="10"/>
      <c r="W2176" s="10">
        <f t="shared" si="74"/>
        <v>76424.219199999992</v>
      </c>
      <c r="X2176" s="41"/>
      <c r="Y2176" s="41"/>
      <c r="Z2176" s="41"/>
      <c r="AA2176" s="41">
        <v>1</v>
      </c>
    </row>
    <row r="2177" spans="1:27" ht="39" x14ac:dyDescent="0.35">
      <c r="A2177" s="11">
        <v>2173</v>
      </c>
      <c r="B2177" s="16" t="s">
        <v>652</v>
      </c>
      <c r="C2177" s="16" t="s">
        <v>653</v>
      </c>
      <c r="D2177" s="13">
        <v>206</v>
      </c>
      <c r="E2177" s="18" t="s">
        <v>661</v>
      </c>
      <c r="F2177" s="45"/>
      <c r="G2177" s="11" t="s">
        <v>658</v>
      </c>
      <c r="H2177" s="15" t="s">
        <v>2179</v>
      </c>
      <c r="I2177" s="11"/>
      <c r="J2177" s="11" t="s">
        <v>166</v>
      </c>
      <c r="K2177" s="11"/>
      <c r="L2177" s="11" t="s">
        <v>440</v>
      </c>
      <c r="M2177" s="11" t="s">
        <v>1509</v>
      </c>
      <c r="N2177" s="10">
        <f t="shared" si="75"/>
        <v>544116.05180000002</v>
      </c>
      <c r="O2177" s="10">
        <v>380881.2352</v>
      </c>
      <c r="P2177" s="10"/>
      <c r="Q2177" s="10"/>
      <c r="R2177" s="10"/>
      <c r="S2177" s="41">
        <v>163234.81659999999</v>
      </c>
      <c r="T2177" s="10"/>
      <c r="U2177" s="10"/>
      <c r="V2177" s="10"/>
      <c r="W2177" s="10">
        <f t="shared" si="74"/>
        <v>544116.05180000002</v>
      </c>
      <c r="X2177" s="41"/>
      <c r="Y2177" s="41"/>
      <c r="Z2177" s="41"/>
      <c r="AA2177" s="41">
        <v>1</v>
      </c>
    </row>
    <row r="2178" spans="1:27" ht="39" x14ac:dyDescent="0.35">
      <c r="A2178" s="11">
        <v>2174</v>
      </c>
      <c r="B2178" s="16" t="s">
        <v>652</v>
      </c>
      <c r="C2178" s="16" t="s">
        <v>653</v>
      </c>
      <c r="D2178" s="13">
        <v>206</v>
      </c>
      <c r="E2178" s="18" t="s">
        <v>661</v>
      </c>
      <c r="F2178" s="45"/>
      <c r="G2178" s="11" t="s">
        <v>658</v>
      </c>
      <c r="H2178" s="15" t="s">
        <v>2180</v>
      </c>
      <c r="I2178" s="11"/>
      <c r="J2178" s="11" t="s">
        <v>166</v>
      </c>
      <c r="K2178" s="11"/>
      <c r="L2178" s="11" t="s">
        <v>440</v>
      </c>
      <c r="M2178" s="11" t="s">
        <v>1509</v>
      </c>
      <c r="N2178" s="10">
        <f t="shared" si="75"/>
        <v>2426276.2516000001</v>
      </c>
      <c r="O2178" s="10">
        <v>1698393.3846000002</v>
      </c>
      <c r="P2178" s="10"/>
      <c r="Q2178" s="10"/>
      <c r="R2178" s="10"/>
      <c r="S2178" s="41">
        <v>727882.86700000009</v>
      </c>
      <c r="T2178" s="10"/>
      <c r="U2178" s="10"/>
      <c r="V2178" s="10"/>
      <c r="W2178" s="10">
        <f t="shared" si="74"/>
        <v>2426276.2516000001</v>
      </c>
      <c r="X2178" s="41"/>
      <c r="Y2178" s="41"/>
      <c r="Z2178" s="41"/>
      <c r="AA2178" s="41"/>
    </row>
    <row r="2179" spans="1:27" ht="39" x14ac:dyDescent="0.35">
      <c r="A2179" s="11">
        <v>2175</v>
      </c>
      <c r="B2179" s="16" t="s">
        <v>652</v>
      </c>
      <c r="C2179" s="16" t="s">
        <v>653</v>
      </c>
      <c r="D2179" s="13">
        <v>206</v>
      </c>
      <c r="E2179" s="18" t="s">
        <v>661</v>
      </c>
      <c r="F2179" s="45"/>
      <c r="G2179" s="11" t="s">
        <v>658</v>
      </c>
      <c r="H2179" s="15" t="s">
        <v>2181</v>
      </c>
      <c r="I2179" s="11"/>
      <c r="J2179" s="11" t="s">
        <v>166</v>
      </c>
      <c r="K2179" s="11"/>
      <c r="L2179" s="11" t="s">
        <v>440</v>
      </c>
      <c r="M2179" s="11" t="s">
        <v>1509</v>
      </c>
      <c r="N2179" s="10">
        <f t="shared" si="75"/>
        <v>659107.88339999993</v>
      </c>
      <c r="O2179" s="10">
        <v>461375.51519999997</v>
      </c>
      <c r="P2179" s="10"/>
      <c r="Q2179" s="10"/>
      <c r="R2179" s="10"/>
      <c r="S2179" s="41">
        <v>197732.3682</v>
      </c>
      <c r="T2179" s="10"/>
      <c r="U2179" s="10"/>
      <c r="V2179" s="10"/>
      <c r="W2179" s="10">
        <f t="shared" si="74"/>
        <v>659107.88339999993</v>
      </c>
      <c r="X2179" s="41"/>
      <c r="Y2179" s="41"/>
      <c r="Z2179" s="41"/>
      <c r="AA2179" s="41">
        <v>1</v>
      </c>
    </row>
    <row r="2180" spans="1:27" ht="39" x14ac:dyDescent="0.35">
      <c r="A2180" s="11">
        <v>2176</v>
      </c>
      <c r="B2180" s="16" t="s">
        <v>652</v>
      </c>
      <c r="C2180" s="16" t="s">
        <v>653</v>
      </c>
      <c r="D2180" s="13">
        <v>206</v>
      </c>
      <c r="E2180" s="18" t="s">
        <v>661</v>
      </c>
      <c r="F2180" s="45"/>
      <c r="G2180" s="11" t="s">
        <v>658</v>
      </c>
      <c r="H2180" s="15" t="s">
        <v>2182</v>
      </c>
      <c r="I2180" s="11"/>
      <c r="J2180" s="11" t="s">
        <v>166</v>
      </c>
      <c r="K2180" s="11"/>
      <c r="L2180" s="11" t="s">
        <v>440</v>
      </c>
      <c r="M2180" s="11" t="s">
        <v>1509</v>
      </c>
      <c r="N2180" s="10">
        <f t="shared" si="75"/>
        <v>1187659.1602</v>
      </c>
      <c r="O2180" s="10">
        <v>831361.41320000007</v>
      </c>
      <c r="P2180" s="10"/>
      <c r="Q2180" s="10"/>
      <c r="R2180" s="10"/>
      <c r="S2180" s="41">
        <v>356297.74699999997</v>
      </c>
      <c r="T2180" s="10"/>
      <c r="U2180" s="10"/>
      <c r="V2180" s="10"/>
      <c r="W2180" s="10">
        <f t="shared" si="74"/>
        <v>1187659.1602</v>
      </c>
      <c r="X2180" s="41"/>
      <c r="Y2180" s="41"/>
      <c r="Z2180" s="41"/>
      <c r="AA2180" s="41">
        <v>1</v>
      </c>
    </row>
    <row r="2181" spans="1:27" ht="39" x14ac:dyDescent="0.35">
      <c r="A2181" s="11">
        <v>2177</v>
      </c>
      <c r="B2181" s="16" t="s">
        <v>652</v>
      </c>
      <c r="C2181" s="16" t="s">
        <v>653</v>
      </c>
      <c r="D2181" s="13">
        <v>206</v>
      </c>
      <c r="E2181" s="18" t="s">
        <v>661</v>
      </c>
      <c r="F2181" s="45"/>
      <c r="G2181" s="11" t="s">
        <v>658</v>
      </c>
      <c r="H2181" s="15" t="s">
        <v>1507</v>
      </c>
      <c r="I2181" s="11"/>
      <c r="J2181" s="11" t="s">
        <v>166</v>
      </c>
      <c r="K2181" s="11"/>
      <c r="L2181" s="11" t="s">
        <v>440</v>
      </c>
      <c r="M2181" s="11" t="s">
        <v>1509</v>
      </c>
      <c r="N2181" s="10">
        <f t="shared" si="75"/>
        <v>1920974.4848000002</v>
      </c>
      <c r="O2181" s="10">
        <v>1344682.1330000001</v>
      </c>
      <c r="P2181" s="10"/>
      <c r="Q2181" s="10"/>
      <c r="R2181" s="10"/>
      <c r="S2181" s="41">
        <v>576292.35180000006</v>
      </c>
      <c r="T2181" s="10"/>
      <c r="U2181" s="10"/>
      <c r="V2181" s="10"/>
      <c r="W2181" s="10">
        <f t="shared" si="74"/>
        <v>1920974.4848000002</v>
      </c>
      <c r="X2181" s="41"/>
      <c r="Y2181" s="41"/>
      <c r="Z2181" s="41"/>
      <c r="AA2181" s="41"/>
    </row>
    <row r="2182" spans="1:27" ht="39" x14ac:dyDescent="0.35">
      <c r="A2182" s="11">
        <v>2178</v>
      </c>
      <c r="B2182" s="16" t="s">
        <v>652</v>
      </c>
      <c r="C2182" s="16" t="s">
        <v>653</v>
      </c>
      <c r="D2182" s="13">
        <v>206</v>
      </c>
      <c r="E2182" s="18" t="s">
        <v>661</v>
      </c>
      <c r="F2182" s="45"/>
      <c r="G2182" s="11" t="s">
        <v>658</v>
      </c>
      <c r="H2182" s="15" t="s">
        <v>2183</v>
      </c>
      <c r="I2182" s="11"/>
      <c r="J2182" s="11" t="s">
        <v>166</v>
      </c>
      <c r="K2182" s="11"/>
      <c r="L2182" s="11" t="s">
        <v>440</v>
      </c>
      <c r="M2182" s="11" t="s">
        <v>1509</v>
      </c>
      <c r="N2182" s="10">
        <f t="shared" si="75"/>
        <v>4347250.7364000008</v>
      </c>
      <c r="O2182" s="10">
        <v>3043075.5176000004</v>
      </c>
      <c r="P2182" s="10"/>
      <c r="Q2182" s="10"/>
      <c r="R2182" s="10"/>
      <c r="S2182" s="41">
        <v>1304175.2187999999</v>
      </c>
      <c r="T2182" s="10"/>
      <c r="U2182" s="10"/>
      <c r="V2182" s="10"/>
      <c r="W2182" s="10">
        <f t="shared" si="74"/>
        <v>4347250.7364000008</v>
      </c>
      <c r="X2182" s="41"/>
      <c r="Y2182" s="41"/>
      <c r="Z2182" s="41"/>
      <c r="AA2182" s="41">
        <v>1</v>
      </c>
    </row>
    <row r="2183" spans="1:27" ht="91" x14ac:dyDescent="0.35">
      <c r="A2183" s="11">
        <v>2179</v>
      </c>
      <c r="B2183" s="16" t="s">
        <v>672</v>
      </c>
      <c r="C2183" s="16" t="s">
        <v>702</v>
      </c>
      <c r="D2183" s="13">
        <v>332</v>
      </c>
      <c r="E2183" s="18" t="s">
        <v>703</v>
      </c>
      <c r="F2183" s="45"/>
      <c r="G2183" s="11" t="s">
        <v>407</v>
      </c>
      <c r="H2183" s="15" t="s">
        <v>2184</v>
      </c>
      <c r="I2183" s="11"/>
      <c r="J2183" s="11" t="s">
        <v>166</v>
      </c>
      <c r="K2183" s="11"/>
      <c r="L2183" s="11" t="s">
        <v>440</v>
      </c>
      <c r="M2183" s="11" t="s">
        <v>1509</v>
      </c>
      <c r="N2183" s="10">
        <f t="shared" si="75"/>
        <v>199591.09940000001</v>
      </c>
      <c r="O2183" s="10">
        <v>139713.777</v>
      </c>
      <c r="P2183" s="10"/>
      <c r="Q2183" s="10"/>
      <c r="R2183" s="10"/>
      <c r="S2183" s="41">
        <v>59877.322400000005</v>
      </c>
      <c r="T2183" s="10"/>
      <c r="U2183" s="10"/>
      <c r="V2183" s="10"/>
      <c r="W2183" s="10">
        <f t="shared" si="74"/>
        <v>199591.09940000001</v>
      </c>
      <c r="X2183" s="41"/>
      <c r="Y2183" s="41"/>
      <c r="Z2183" s="41"/>
      <c r="AA2183" s="41">
        <v>1</v>
      </c>
    </row>
    <row r="2184" spans="1:27" ht="117" x14ac:dyDescent="0.35">
      <c r="A2184" s="11">
        <v>2180</v>
      </c>
      <c r="B2184" s="11" t="s">
        <v>723</v>
      </c>
      <c r="C2184" s="11" t="s">
        <v>738</v>
      </c>
      <c r="D2184" s="11">
        <v>440</v>
      </c>
      <c r="E2184" s="15" t="s">
        <v>741</v>
      </c>
      <c r="F2184" s="45"/>
      <c r="G2184" s="11" t="s">
        <v>742</v>
      </c>
      <c r="H2184" s="15" t="s">
        <v>2189</v>
      </c>
      <c r="I2184" s="11"/>
      <c r="J2184" s="11" t="s">
        <v>128</v>
      </c>
      <c r="K2184" s="11"/>
      <c r="L2184" s="11" t="s">
        <v>432</v>
      </c>
      <c r="M2184" s="11" t="s">
        <v>1121</v>
      </c>
      <c r="N2184" s="10">
        <f t="shared" ref="N2184:N2247" si="76">SUM(O2184:S2184)</f>
        <v>6809663.5</v>
      </c>
      <c r="O2184" s="10">
        <v>5788213.6699999999</v>
      </c>
      <c r="P2184" s="41">
        <v>1021449.83</v>
      </c>
      <c r="Q2184" s="10"/>
      <c r="R2184" s="41"/>
      <c r="S2184" s="10"/>
      <c r="T2184" s="10"/>
      <c r="U2184" s="10"/>
      <c r="V2184" s="10"/>
      <c r="W2184" s="10">
        <f t="shared" si="74"/>
        <v>6809663.5</v>
      </c>
      <c r="X2184" s="41"/>
      <c r="Y2184" s="41"/>
      <c r="Z2184" s="41"/>
      <c r="AA2184" s="41"/>
    </row>
    <row r="2185" spans="1:27" ht="143" x14ac:dyDescent="0.35">
      <c r="A2185" s="11">
        <v>2181</v>
      </c>
      <c r="B2185" s="11" t="s">
        <v>639</v>
      </c>
      <c r="C2185" s="11" t="s">
        <v>640</v>
      </c>
      <c r="D2185" s="11">
        <v>139</v>
      </c>
      <c r="E2185" s="15" t="s">
        <v>641</v>
      </c>
      <c r="F2185" s="45"/>
      <c r="G2185" s="11" t="s">
        <v>63</v>
      </c>
      <c r="H2185" s="15" t="s">
        <v>1126</v>
      </c>
      <c r="I2185" s="11"/>
      <c r="J2185" s="11" t="s">
        <v>156</v>
      </c>
      <c r="K2185" s="11"/>
      <c r="L2185" s="11" t="s">
        <v>432</v>
      </c>
      <c r="M2185" s="11" t="s">
        <v>1121</v>
      </c>
      <c r="N2185" s="10">
        <f t="shared" si="76"/>
        <v>1615415.77</v>
      </c>
      <c r="O2185" s="10">
        <v>1373103.41</v>
      </c>
      <c r="P2185" s="41">
        <v>242312.36</v>
      </c>
      <c r="Q2185" s="10"/>
      <c r="R2185" s="41"/>
      <c r="S2185" s="10"/>
      <c r="T2185" s="10"/>
      <c r="U2185" s="10"/>
      <c r="V2185" s="10"/>
      <c r="W2185" s="10">
        <f t="shared" si="74"/>
        <v>1615415.77</v>
      </c>
      <c r="X2185" s="41"/>
      <c r="Y2185" s="41"/>
      <c r="Z2185" s="41"/>
      <c r="AA2185" s="41"/>
    </row>
    <row r="2186" spans="1:27" ht="91" x14ac:dyDescent="0.35">
      <c r="A2186" s="11">
        <v>2182</v>
      </c>
      <c r="B2186" s="11" t="s">
        <v>639</v>
      </c>
      <c r="C2186" s="11" t="s">
        <v>640</v>
      </c>
      <c r="D2186" s="11">
        <v>143</v>
      </c>
      <c r="E2186" s="15" t="s">
        <v>643</v>
      </c>
      <c r="F2186" s="45"/>
      <c r="G2186" s="11" t="s">
        <v>63</v>
      </c>
      <c r="H2186" s="15" t="s">
        <v>2185</v>
      </c>
      <c r="I2186" s="11"/>
      <c r="J2186" s="11" t="s">
        <v>156</v>
      </c>
      <c r="K2186" s="11"/>
      <c r="L2186" s="11" t="s">
        <v>432</v>
      </c>
      <c r="M2186" s="11" t="s">
        <v>1121</v>
      </c>
      <c r="N2186" s="10">
        <f t="shared" si="76"/>
        <v>364407.69</v>
      </c>
      <c r="O2186" s="10">
        <v>278771.88</v>
      </c>
      <c r="P2186" s="41">
        <v>49195.040000000001</v>
      </c>
      <c r="Q2186" s="10">
        <v>36440.769999999997</v>
      </c>
      <c r="R2186" s="41"/>
      <c r="S2186" s="10"/>
      <c r="T2186" s="10"/>
      <c r="U2186" s="10"/>
      <c r="V2186" s="10"/>
      <c r="W2186" s="10">
        <f t="shared" si="74"/>
        <v>364407.69</v>
      </c>
      <c r="X2186" s="41"/>
      <c r="Y2186" s="41"/>
      <c r="Z2186" s="41"/>
      <c r="AA2186" s="41"/>
    </row>
    <row r="2187" spans="1:27" ht="39" x14ac:dyDescent="0.35">
      <c r="A2187" s="11">
        <v>2183</v>
      </c>
      <c r="B2187" s="16" t="s">
        <v>672</v>
      </c>
      <c r="C2187" s="16" t="s">
        <v>673</v>
      </c>
      <c r="D2187" s="11">
        <v>288</v>
      </c>
      <c r="E2187" s="18" t="s">
        <v>690</v>
      </c>
      <c r="F2187" s="45"/>
      <c r="G2187" s="11" t="s">
        <v>407</v>
      </c>
      <c r="H2187" s="15" t="s">
        <v>1127</v>
      </c>
      <c r="I2187" s="11"/>
      <c r="J2187" s="11" t="s">
        <v>407</v>
      </c>
      <c r="K2187" s="11"/>
      <c r="L2187" s="11" t="s">
        <v>432</v>
      </c>
      <c r="M2187" s="11" t="s">
        <v>1121</v>
      </c>
      <c r="N2187" s="10">
        <f t="shared" si="76"/>
        <v>7578827</v>
      </c>
      <c r="O2187" s="10">
        <v>5475703</v>
      </c>
      <c r="P2187" s="41">
        <v>966300</v>
      </c>
      <c r="Q2187" s="10">
        <v>157808</v>
      </c>
      <c r="R2187" s="41"/>
      <c r="S2187" s="10">
        <v>979016</v>
      </c>
      <c r="T2187" s="10"/>
      <c r="U2187" s="10"/>
      <c r="V2187" s="10"/>
      <c r="W2187" s="10">
        <f t="shared" si="74"/>
        <v>7578827</v>
      </c>
      <c r="X2187" s="41"/>
      <c r="Y2187" s="41"/>
      <c r="Z2187" s="41"/>
      <c r="AA2187" s="41"/>
    </row>
    <row r="2188" spans="1:27" ht="104" x14ac:dyDescent="0.35">
      <c r="A2188" s="11">
        <v>2184</v>
      </c>
      <c r="B2188" s="11" t="s">
        <v>672</v>
      </c>
      <c r="C2188" s="11" t="s">
        <v>673</v>
      </c>
      <c r="D2188" s="11">
        <v>282</v>
      </c>
      <c r="E2188" s="15" t="s">
        <v>684</v>
      </c>
      <c r="F2188" s="45"/>
      <c r="G2188" s="11" t="s">
        <v>685</v>
      </c>
      <c r="H2188" s="15" t="s">
        <v>1128</v>
      </c>
      <c r="I2188" s="11"/>
      <c r="J2188" s="11" t="s">
        <v>407</v>
      </c>
      <c r="K2188" s="11"/>
      <c r="L2188" s="11" t="s">
        <v>432</v>
      </c>
      <c r="M2188" s="11" t="s">
        <v>1121</v>
      </c>
      <c r="N2188" s="10">
        <f t="shared" si="76"/>
        <v>1190948</v>
      </c>
      <c r="O2188" s="10">
        <v>1012306</v>
      </c>
      <c r="P2188" s="41">
        <v>178642</v>
      </c>
      <c r="Q2188" s="10"/>
      <c r="R2188" s="41"/>
      <c r="S2188" s="10"/>
      <c r="T2188" s="10"/>
      <c r="U2188" s="10"/>
      <c r="V2188" s="10"/>
      <c r="W2188" s="10">
        <f t="shared" si="74"/>
        <v>1190948</v>
      </c>
      <c r="X2188" s="41"/>
      <c r="Y2188" s="41"/>
      <c r="Z2188" s="41"/>
      <c r="AA2188" s="41"/>
    </row>
    <row r="2189" spans="1:27" ht="91" x14ac:dyDescent="0.35">
      <c r="A2189" s="11">
        <v>2185</v>
      </c>
      <c r="B2189" s="16" t="s">
        <v>672</v>
      </c>
      <c r="C2189" s="16" t="s">
        <v>673</v>
      </c>
      <c r="D2189" s="11">
        <v>291</v>
      </c>
      <c r="E2189" s="18" t="s">
        <v>693</v>
      </c>
      <c r="F2189" s="45"/>
      <c r="G2189" s="11" t="s">
        <v>407</v>
      </c>
      <c r="H2189" s="15" t="s">
        <v>1129</v>
      </c>
      <c r="I2189" s="11"/>
      <c r="J2189" s="11" t="s">
        <v>166</v>
      </c>
      <c r="K2189" s="11"/>
      <c r="L2189" s="11" t="s">
        <v>432</v>
      </c>
      <c r="M2189" s="11" t="s">
        <v>1121</v>
      </c>
      <c r="N2189" s="10">
        <f t="shared" si="76"/>
        <v>420701</v>
      </c>
      <c r="O2189" s="10">
        <v>357596</v>
      </c>
      <c r="P2189" s="41">
        <v>63105</v>
      </c>
      <c r="Q2189" s="10"/>
      <c r="R2189" s="41"/>
      <c r="S2189" s="10"/>
      <c r="T2189" s="10"/>
      <c r="U2189" s="10"/>
      <c r="V2189" s="10"/>
      <c r="W2189" s="10">
        <f t="shared" si="74"/>
        <v>420701</v>
      </c>
      <c r="X2189" s="41"/>
      <c r="Y2189" s="41"/>
      <c r="Z2189" s="41"/>
      <c r="AA2189" s="41"/>
    </row>
    <row r="2190" spans="1:27" ht="78" x14ac:dyDescent="0.35">
      <c r="A2190" s="11">
        <v>2186</v>
      </c>
      <c r="B2190" s="16" t="s">
        <v>672</v>
      </c>
      <c r="C2190" s="16" t="s">
        <v>695</v>
      </c>
      <c r="D2190" s="11">
        <v>317</v>
      </c>
      <c r="E2190" s="32" t="s">
        <v>700</v>
      </c>
      <c r="F2190" s="45"/>
      <c r="G2190" s="11" t="s">
        <v>701</v>
      </c>
      <c r="H2190" s="15" t="s">
        <v>1447</v>
      </c>
      <c r="I2190" s="11"/>
      <c r="J2190" s="11" t="s">
        <v>407</v>
      </c>
      <c r="K2190" s="11"/>
      <c r="L2190" s="11" t="s">
        <v>432</v>
      </c>
      <c r="M2190" s="11" t="s">
        <v>1121</v>
      </c>
      <c r="N2190" s="10">
        <f t="shared" si="76"/>
        <v>897638</v>
      </c>
      <c r="O2190" s="10">
        <v>762992</v>
      </c>
      <c r="P2190" s="41">
        <v>134646</v>
      </c>
      <c r="Q2190" s="10"/>
      <c r="R2190" s="41"/>
      <c r="S2190" s="10"/>
      <c r="T2190" s="10"/>
      <c r="U2190" s="10"/>
      <c r="V2190" s="10"/>
      <c r="W2190" s="10">
        <f t="shared" si="74"/>
        <v>897638</v>
      </c>
      <c r="X2190" s="41"/>
      <c r="Y2190" s="41"/>
      <c r="Z2190" s="41"/>
      <c r="AA2190" s="41"/>
    </row>
    <row r="2191" spans="1:27" ht="52" x14ac:dyDescent="0.35">
      <c r="A2191" s="11">
        <v>2187</v>
      </c>
      <c r="B2191" s="11" t="s">
        <v>723</v>
      </c>
      <c r="C2191" s="11" t="s">
        <v>738</v>
      </c>
      <c r="D2191" s="11">
        <v>441</v>
      </c>
      <c r="E2191" s="15" t="s">
        <v>743</v>
      </c>
      <c r="F2191" s="45"/>
      <c r="G2191" s="11" t="s">
        <v>31</v>
      </c>
      <c r="H2191" s="15" t="s">
        <v>2186</v>
      </c>
      <c r="I2191" s="11"/>
      <c r="J2191" s="11" t="s">
        <v>31</v>
      </c>
      <c r="K2191" s="11"/>
      <c r="L2191" s="11" t="s">
        <v>432</v>
      </c>
      <c r="M2191" s="11" t="s">
        <v>1121</v>
      </c>
      <c r="N2191" s="10">
        <f t="shared" si="76"/>
        <v>7507280</v>
      </c>
      <c r="O2191" s="10">
        <v>6381188</v>
      </c>
      <c r="P2191" s="41">
        <v>1126092</v>
      </c>
      <c r="Q2191" s="10"/>
      <c r="R2191" s="41"/>
      <c r="S2191" s="10"/>
      <c r="T2191" s="10"/>
      <c r="U2191" s="10"/>
      <c r="V2191" s="10"/>
      <c r="W2191" s="10">
        <f t="shared" si="74"/>
        <v>7507280</v>
      </c>
      <c r="X2191" s="41"/>
      <c r="Y2191" s="41"/>
      <c r="Z2191" s="41"/>
      <c r="AA2191" s="41"/>
    </row>
    <row r="2192" spans="1:27" ht="78" x14ac:dyDescent="0.35">
      <c r="A2192" s="11">
        <v>2188</v>
      </c>
      <c r="B2192" s="11" t="s">
        <v>672</v>
      </c>
      <c r="C2192" s="11" t="s">
        <v>673</v>
      </c>
      <c r="D2192" s="11">
        <v>281</v>
      </c>
      <c r="E2192" s="15" t="s">
        <v>674</v>
      </c>
      <c r="F2192" s="45"/>
      <c r="G2192" s="11" t="s">
        <v>683</v>
      </c>
      <c r="H2192" s="15" t="s">
        <v>2187</v>
      </c>
      <c r="I2192" s="11"/>
      <c r="J2192" s="11" t="s">
        <v>59</v>
      </c>
      <c r="K2192" s="11"/>
      <c r="L2192" s="11" t="s">
        <v>432</v>
      </c>
      <c r="M2192" s="11" t="s">
        <v>1121</v>
      </c>
      <c r="N2192" s="10">
        <f t="shared" si="76"/>
        <v>3671322.5100000002</v>
      </c>
      <c r="O2192" s="10">
        <v>2305106.85</v>
      </c>
      <c r="P2192" s="41">
        <v>406783.56</v>
      </c>
      <c r="Q2192" s="10"/>
      <c r="R2192" s="41">
        <v>959432.1</v>
      </c>
      <c r="S2192" s="10"/>
      <c r="T2192" s="10"/>
      <c r="U2192" s="10"/>
      <c r="V2192" s="10"/>
      <c r="W2192" s="10">
        <f t="shared" si="74"/>
        <v>3671322.5100000002</v>
      </c>
      <c r="X2192" s="41"/>
      <c r="Y2192" s="41"/>
      <c r="Z2192" s="41"/>
      <c r="AA2192" s="41"/>
    </row>
    <row r="2193" spans="1:27" ht="91" x14ac:dyDescent="0.35">
      <c r="A2193" s="11">
        <v>2189</v>
      </c>
      <c r="B2193" s="16" t="s">
        <v>672</v>
      </c>
      <c r="C2193" s="16" t="s">
        <v>702</v>
      </c>
      <c r="D2193" s="11">
        <v>332</v>
      </c>
      <c r="E2193" s="18" t="s">
        <v>703</v>
      </c>
      <c r="F2193" s="45"/>
      <c r="G2193" s="11" t="s">
        <v>407</v>
      </c>
      <c r="H2193" s="15" t="s">
        <v>2188</v>
      </c>
      <c r="I2193" s="11"/>
      <c r="J2193" s="11" t="s">
        <v>407</v>
      </c>
      <c r="K2193" s="11"/>
      <c r="L2193" s="11" t="s">
        <v>432</v>
      </c>
      <c r="M2193" s="11" t="s">
        <v>1121</v>
      </c>
      <c r="N2193" s="10">
        <f t="shared" si="76"/>
        <v>3026703</v>
      </c>
      <c r="O2193" s="10">
        <v>2556798</v>
      </c>
      <c r="P2193" s="41">
        <v>422530</v>
      </c>
      <c r="Q2193" s="10">
        <v>47375</v>
      </c>
      <c r="R2193" s="41"/>
      <c r="S2193" s="10"/>
      <c r="T2193" s="10"/>
      <c r="U2193" s="10"/>
      <c r="V2193" s="10"/>
      <c r="W2193" s="10">
        <f t="shared" si="74"/>
        <v>3026703</v>
      </c>
      <c r="X2193" s="41"/>
      <c r="Y2193" s="41"/>
      <c r="Z2193" s="41"/>
      <c r="AA2193" s="41"/>
    </row>
    <row r="2194" spans="1:27" ht="65" x14ac:dyDescent="0.35">
      <c r="A2194" s="11">
        <v>2190</v>
      </c>
      <c r="B2194" s="11" t="s">
        <v>708</v>
      </c>
      <c r="C2194" s="11" t="s">
        <v>709</v>
      </c>
      <c r="D2194" s="11">
        <v>367</v>
      </c>
      <c r="E2194" s="15" t="s">
        <v>710</v>
      </c>
      <c r="F2194" s="45"/>
      <c r="G2194" s="11" t="s">
        <v>711</v>
      </c>
      <c r="H2194" s="15" t="s">
        <v>1144</v>
      </c>
      <c r="I2194" s="11"/>
      <c r="J2194" s="11" t="s">
        <v>72</v>
      </c>
      <c r="K2194" s="11"/>
      <c r="L2194" s="11" t="s">
        <v>432</v>
      </c>
      <c r="M2194" s="11" t="s">
        <v>1121</v>
      </c>
      <c r="N2194" s="10">
        <f t="shared" si="76"/>
        <v>293794</v>
      </c>
      <c r="O2194" s="10">
        <v>247538</v>
      </c>
      <c r="P2194" s="41">
        <v>43683</v>
      </c>
      <c r="Q2194" s="10"/>
      <c r="R2194" s="41">
        <v>2573</v>
      </c>
      <c r="S2194" s="10"/>
      <c r="T2194" s="10"/>
      <c r="U2194" s="10"/>
      <c r="V2194" s="10"/>
      <c r="W2194" s="10">
        <f t="shared" si="74"/>
        <v>293794</v>
      </c>
      <c r="X2194" s="41"/>
      <c r="Y2194" s="41"/>
      <c r="Z2194" s="41"/>
      <c r="AA2194" s="41"/>
    </row>
    <row r="2195" spans="1:27" ht="65" x14ac:dyDescent="0.35">
      <c r="A2195" s="11">
        <v>2191</v>
      </c>
      <c r="B2195" s="16" t="s">
        <v>723</v>
      </c>
      <c r="C2195" s="16" t="s">
        <v>724</v>
      </c>
      <c r="D2195" s="11">
        <v>407</v>
      </c>
      <c r="E2195" s="18" t="s">
        <v>727</v>
      </c>
      <c r="F2195" s="45"/>
      <c r="G2195" s="11" t="s">
        <v>72</v>
      </c>
      <c r="H2195" s="15" t="s">
        <v>1171</v>
      </c>
      <c r="I2195" s="11"/>
      <c r="J2195" s="11" t="s">
        <v>63</v>
      </c>
      <c r="K2195" s="11"/>
      <c r="L2195" s="11" t="s">
        <v>432</v>
      </c>
      <c r="M2195" s="11" t="s">
        <v>1147</v>
      </c>
      <c r="N2195" s="10">
        <f t="shared" si="76"/>
        <v>14746989</v>
      </c>
      <c r="O2195" s="10">
        <v>13251405</v>
      </c>
      <c r="P2195" s="10">
        <v>1495584</v>
      </c>
      <c r="Q2195" s="10"/>
      <c r="R2195" s="10"/>
      <c r="S2195" s="10"/>
      <c r="T2195" s="10"/>
      <c r="U2195" s="10"/>
      <c r="V2195" s="10"/>
      <c r="W2195" s="10">
        <f t="shared" si="74"/>
        <v>14746989</v>
      </c>
      <c r="X2195" s="41"/>
      <c r="Y2195" s="41"/>
      <c r="Z2195" s="41"/>
      <c r="AA2195" s="41"/>
    </row>
    <row r="2196" spans="1:27" ht="65" x14ac:dyDescent="0.35">
      <c r="A2196" s="11">
        <v>2192</v>
      </c>
      <c r="B2196" s="16" t="s">
        <v>723</v>
      </c>
      <c r="C2196" s="16" t="s">
        <v>724</v>
      </c>
      <c r="D2196" s="11">
        <v>407</v>
      </c>
      <c r="E2196" s="18" t="s">
        <v>727</v>
      </c>
      <c r="F2196" s="45"/>
      <c r="G2196" s="11" t="s">
        <v>72</v>
      </c>
      <c r="H2196" s="15" t="s">
        <v>1172</v>
      </c>
      <c r="I2196" s="11"/>
      <c r="J2196" s="11" t="s">
        <v>63</v>
      </c>
      <c r="K2196" s="11"/>
      <c r="L2196" s="11" t="s">
        <v>432</v>
      </c>
      <c r="M2196" s="11" t="s">
        <v>1147</v>
      </c>
      <c r="N2196" s="10">
        <f t="shared" si="76"/>
        <v>1448855</v>
      </c>
      <c r="O2196" s="10">
        <v>1448855</v>
      </c>
      <c r="P2196" s="10"/>
      <c r="Q2196" s="10"/>
      <c r="R2196" s="10"/>
      <c r="S2196" s="10"/>
      <c r="T2196" s="10"/>
      <c r="U2196" s="10"/>
      <c r="V2196" s="10"/>
      <c r="W2196" s="10">
        <f t="shared" si="74"/>
        <v>1448855</v>
      </c>
      <c r="X2196" s="41"/>
      <c r="Y2196" s="41"/>
      <c r="Z2196" s="41"/>
      <c r="AA2196" s="41"/>
    </row>
    <row r="2197" spans="1:27" ht="65" x14ac:dyDescent="0.35">
      <c r="A2197" s="11">
        <v>2193</v>
      </c>
      <c r="B2197" s="16" t="s">
        <v>723</v>
      </c>
      <c r="C2197" s="16" t="s">
        <v>724</v>
      </c>
      <c r="D2197" s="11">
        <v>407</v>
      </c>
      <c r="E2197" s="18" t="s">
        <v>727</v>
      </c>
      <c r="F2197" s="45"/>
      <c r="G2197" s="11" t="s">
        <v>72</v>
      </c>
      <c r="H2197" s="15" t="s">
        <v>1148</v>
      </c>
      <c r="I2197" s="11"/>
      <c r="J2197" s="11" t="s">
        <v>63</v>
      </c>
      <c r="K2197" s="11"/>
      <c r="L2197" s="11" t="s">
        <v>432</v>
      </c>
      <c r="M2197" s="11" t="s">
        <v>1147</v>
      </c>
      <c r="N2197" s="10">
        <f t="shared" si="76"/>
        <v>4914902</v>
      </c>
      <c r="O2197" s="10">
        <v>4914902</v>
      </c>
      <c r="P2197" s="10"/>
      <c r="Q2197" s="10"/>
      <c r="R2197" s="10"/>
      <c r="S2197" s="10"/>
      <c r="T2197" s="10"/>
      <c r="U2197" s="10"/>
      <c r="V2197" s="10"/>
      <c r="W2197" s="10">
        <f t="shared" si="74"/>
        <v>4914902</v>
      </c>
      <c r="X2197" s="41"/>
      <c r="Y2197" s="41"/>
      <c r="Z2197" s="41"/>
      <c r="AA2197" s="41"/>
    </row>
    <row r="2198" spans="1:27" ht="65" x14ac:dyDescent="0.35">
      <c r="A2198" s="11">
        <v>2194</v>
      </c>
      <c r="B2198" s="16" t="s">
        <v>723</v>
      </c>
      <c r="C2198" s="16" t="s">
        <v>724</v>
      </c>
      <c r="D2198" s="11">
        <v>407</v>
      </c>
      <c r="E2198" s="18" t="s">
        <v>727</v>
      </c>
      <c r="F2198" s="45"/>
      <c r="G2198" s="11" t="s">
        <v>72</v>
      </c>
      <c r="H2198" s="15" t="s">
        <v>1173</v>
      </c>
      <c r="I2198" s="11"/>
      <c r="J2198" s="11" t="s">
        <v>63</v>
      </c>
      <c r="K2198" s="11"/>
      <c r="L2198" s="11" t="s">
        <v>432</v>
      </c>
      <c r="M2198" s="11" t="s">
        <v>1147</v>
      </c>
      <c r="N2198" s="10">
        <f t="shared" si="76"/>
        <v>7126661</v>
      </c>
      <c r="O2198" s="10">
        <v>7126661</v>
      </c>
      <c r="P2198" s="10"/>
      <c r="Q2198" s="10"/>
      <c r="R2198" s="10"/>
      <c r="S2198" s="10"/>
      <c r="T2198" s="10"/>
      <c r="U2198" s="10"/>
      <c r="V2198" s="10"/>
      <c r="W2198" s="10">
        <f t="shared" si="74"/>
        <v>7126661</v>
      </c>
      <c r="X2198" s="41"/>
      <c r="Y2198" s="41"/>
      <c r="Z2198" s="41"/>
      <c r="AA2198" s="41"/>
    </row>
    <row r="2199" spans="1:27" ht="65" x14ac:dyDescent="0.35">
      <c r="A2199" s="11">
        <v>2195</v>
      </c>
      <c r="B2199" s="11" t="s">
        <v>708</v>
      </c>
      <c r="C2199" s="11" t="s">
        <v>709</v>
      </c>
      <c r="D2199" s="11">
        <v>367</v>
      </c>
      <c r="E2199" s="15" t="s">
        <v>710</v>
      </c>
      <c r="F2199" s="45"/>
      <c r="G2199" s="11" t="s">
        <v>711</v>
      </c>
      <c r="H2199" s="15" t="s">
        <v>1603</v>
      </c>
      <c r="I2199" s="11"/>
      <c r="J2199" s="11" t="s">
        <v>63</v>
      </c>
      <c r="K2199" s="11"/>
      <c r="L2199" s="11" t="s">
        <v>432</v>
      </c>
      <c r="M2199" s="11" t="s">
        <v>1147</v>
      </c>
      <c r="N2199" s="10">
        <f t="shared" si="76"/>
        <v>91381</v>
      </c>
      <c r="O2199" s="10">
        <v>91381</v>
      </c>
      <c r="P2199" s="10"/>
      <c r="Q2199" s="10"/>
      <c r="R2199" s="10"/>
      <c r="S2199" s="10"/>
      <c r="T2199" s="10"/>
      <c r="U2199" s="10"/>
      <c r="V2199" s="10"/>
      <c r="W2199" s="10">
        <f t="shared" si="74"/>
        <v>91381</v>
      </c>
      <c r="X2199" s="41"/>
      <c r="Y2199" s="41"/>
      <c r="Z2199" s="41"/>
      <c r="AA2199" s="41"/>
    </row>
    <row r="2200" spans="1:27" ht="52" x14ac:dyDescent="0.35">
      <c r="A2200" s="11">
        <v>2196</v>
      </c>
      <c r="B2200" s="11" t="s">
        <v>639</v>
      </c>
      <c r="C2200" s="11" t="s">
        <v>645</v>
      </c>
      <c r="D2200" s="11">
        <v>154</v>
      </c>
      <c r="E2200" s="15" t="s">
        <v>646</v>
      </c>
      <c r="F2200" s="45"/>
      <c r="G2200" s="11" t="s">
        <v>63</v>
      </c>
      <c r="H2200" s="15" t="s">
        <v>2190</v>
      </c>
      <c r="I2200" s="11"/>
      <c r="J2200" s="11" t="s">
        <v>63</v>
      </c>
      <c r="K2200" s="11"/>
      <c r="L2200" s="11" t="s">
        <v>432</v>
      </c>
      <c r="M2200" s="11" t="s">
        <v>1147</v>
      </c>
      <c r="N2200" s="10">
        <f t="shared" si="76"/>
        <v>250000</v>
      </c>
      <c r="O2200" s="10">
        <v>250000</v>
      </c>
      <c r="P2200" s="10"/>
      <c r="Q2200" s="10"/>
      <c r="R2200" s="10"/>
      <c r="S2200" s="10"/>
      <c r="T2200" s="10"/>
      <c r="U2200" s="10"/>
      <c r="V2200" s="10"/>
      <c r="W2200" s="10">
        <f t="shared" si="74"/>
        <v>250000</v>
      </c>
      <c r="X2200" s="41"/>
      <c r="Y2200" s="41"/>
      <c r="Z2200" s="41"/>
      <c r="AA2200" s="41">
        <v>1</v>
      </c>
    </row>
    <row r="2201" spans="1:27" ht="52" x14ac:dyDescent="0.35">
      <c r="A2201" s="11">
        <v>2197</v>
      </c>
      <c r="B2201" s="11" t="s">
        <v>639</v>
      </c>
      <c r="C2201" s="11" t="s">
        <v>645</v>
      </c>
      <c r="D2201" s="11">
        <v>154</v>
      </c>
      <c r="E2201" s="15" t="s">
        <v>646</v>
      </c>
      <c r="F2201" s="45"/>
      <c r="G2201" s="11" t="s">
        <v>63</v>
      </c>
      <c r="H2201" s="15" t="s">
        <v>2191</v>
      </c>
      <c r="I2201" s="11"/>
      <c r="J2201" s="11" t="s">
        <v>63</v>
      </c>
      <c r="K2201" s="11"/>
      <c r="L2201" s="11" t="s">
        <v>432</v>
      </c>
      <c r="M2201" s="11" t="s">
        <v>1147</v>
      </c>
      <c r="N2201" s="10">
        <f t="shared" si="76"/>
        <v>250000</v>
      </c>
      <c r="O2201" s="10">
        <v>250000</v>
      </c>
      <c r="P2201" s="10"/>
      <c r="Q2201" s="10"/>
      <c r="R2201" s="10"/>
      <c r="S2201" s="10"/>
      <c r="T2201" s="10"/>
      <c r="U2201" s="10"/>
      <c r="V2201" s="10"/>
      <c r="W2201" s="10">
        <f t="shared" si="74"/>
        <v>250000</v>
      </c>
      <c r="X2201" s="41"/>
      <c r="Y2201" s="41"/>
      <c r="Z2201" s="41"/>
      <c r="AA2201" s="41">
        <v>1</v>
      </c>
    </row>
    <row r="2202" spans="1:27" ht="104" x14ac:dyDescent="0.35">
      <c r="A2202" s="11">
        <v>2198</v>
      </c>
      <c r="B2202" s="11" t="s">
        <v>639</v>
      </c>
      <c r="C2202" s="11" t="s">
        <v>645</v>
      </c>
      <c r="D2202" s="11">
        <v>180</v>
      </c>
      <c r="E2202" s="15" t="s">
        <v>650</v>
      </c>
      <c r="F2202" s="45"/>
      <c r="G2202" s="11" t="s">
        <v>63</v>
      </c>
      <c r="H2202" s="15" t="s">
        <v>2192</v>
      </c>
      <c r="I2202" s="11"/>
      <c r="J2202" s="11" t="s">
        <v>63</v>
      </c>
      <c r="K2202" s="11"/>
      <c r="L2202" s="11" t="s">
        <v>432</v>
      </c>
      <c r="M2202" s="11" t="s">
        <v>1147</v>
      </c>
      <c r="N2202" s="10">
        <f t="shared" si="76"/>
        <v>250000</v>
      </c>
      <c r="O2202" s="10">
        <v>250000</v>
      </c>
      <c r="P2202" s="10"/>
      <c r="Q2202" s="10"/>
      <c r="R2202" s="10"/>
      <c r="S2202" s="10"/>
      <c r="T2202" s="10"/>
      <c r="U2202" s="10"/>
      <c r="V2202" s="10"/>
      <c r="W2202" s="10">
        <f t="shared" si="74"/>
        <v>250000</v>
      </c>
      <c r="X2202" s="41"/>
      <c r="Y2202" s="41"/>
      <c r="Z2202" s="41"/>
      <c r="AA2202" s="41">
        <v>1</v>
      </c>
    </row>
    <row r="2203" spans="1:27" ht="65" x14ac:dyDescent="0.35">
      <c r="A2203" s="11">
        <v>2199</v>
      </c>
      <c r="B2203" s="11" t="s">
        <v>639</v>
      </c>
      <c r="C2203" s="11" t="s">
        <v>645</v>
      </c>
      <c r="D2203" s="11">
        <v>182</v>
      </c>
      <c r="E2203" s="15" t="s">
        <v>2381</v>
      </c>
      <c r="F2203" s="45"/>
      <c r="G2203" s="11" t="s">
        <v>63</v>
      </c>
      <c r="H2203" s="15" t="s">
        <v>2193</v>
      </c>
      <c r="I2203" s="11"/>
      <c r="J2203" s="11" t="s">
        <v>63</v>
      </c>
      <c r="K2203" s="11"/>
      <c r="L2203" s="11" t="s">
        <v>432</v>
      </c>
      <c r="M2203" s="11" t="s">
        <v>1147</v>
      </c>
      <c r="N2203" s="10">
        <f t="shared" si="76"/>
        <v>250000</v>
      </c>
      <c r="O2203" s="10">
        <v>250000</v>
      </c>
      <c r="P2203" s="10"/>
      <c r="Q2203" s="10"/>
      <c r="R2203" s="10"/>
      <c r="S2203" s="10"/>
      <c r="T2203" s="10"/>
      <c r="U2203" s="10"/>
      <c r="V2203" s="10"/>
      <c r="W2203" s="10">
        <f t="shared" si="74"/>
        <v>250000</v>
      </c>
      <c r="X2203" s="41"/>
      <c r="Y2203" s="41"/>
      <c r="Z2203" s="41"/>
      <c r="AA2203" s="41">
        <v>1</v>
      </c>
    </row>
    <row r="2204" spans="1:27" ht="91" x14ac:dyDescent="0.35">
      <c r="A2204" s="11">
        <v>2200</v>
      </c>
      <c r="B2204" s="11" t="s">
        <v>672</v>
      </c>
      <c r="C2204" s="11" t="s">
        <v>695</v>
      </c>
      <c r="D2204" s="11">
        <v>318</v>
      </c>
      <c r="E2204" s="15" t="s">
        <v>800</v>
      </c>
      <c r="F2204" s="45"/>
      <c r="G2204" s="11" t="s">
        <v>59</v>
      </c>
      <c r="H2204" s="15" t="s">
        <v>2194</v>
      </c>
      <c r="I2204" s="11"/>
      <c r="J2204" s="11" t="s">
        <v>63</v>
      </c>
      <c r="K2204" s="11"/>
      <c r="L2204" s="11" t="s">
        <v>432</v>
      </c>
      <c r="M2204" s="11" t="s">
        <v>1147</v>
      </c>
      <c r="N2204" s="10">
        <f t="shared" si="76"/>
        <v>250000</v>
      </c>
      <c r="O2204" s="10">
        <v>250000</v>
      </c>
      <c r="P2204" s="10"/>
      <c r="Q2204" s="10"/>
      <c r="R2204" s="10"/>
      <c r="S2204" s="10"/>
      <c r="T2204" s="10"/>
      <c r="U2204" s="10"/>
      <c r="V2204" s="10"/>
      <c r="W2204" s="10">
        <f t="shared" si="74"/>
        <v>250000</v>
      </c>
      <c r="X2204" s="41"/>
      <c r="Y2204" s="41"/>
      <c r="Z2204" s="41"/>
      <c r="AA2204" s="41">
        <v>1</v>
      </c>
    </row>
    <row r="2205" spans="1:27" ht="39" x14ac:dyDescent="0.35">
      <c r="A2205" s="11">
        <v>2201</v>
      </c>
      <c r="B2205" s="11" t="s">
        <v>618</v>
      </c>
      <c r="C2205" s="11" t="s">
        <v>630</v>
      </c>
      <c r="D2205" s="11">
        <v>104</v>
      </c>
      <c r="E2205" s="11" t="s">
        <v>2376</v>
      </c>
      <c r="F2205" s="45"/>
      <c r="G2205" s="11" t="s">
        <v>2377</v>
      </c>
      <c r="H2205" s="15" t="s">
        <v>2195</v>
      </c>
      <c r="I2205" s="11"/>
      <c r="J2205" s="11" t="s">
        <v>63</v>
      </c>
      <c r="K2205" s="11"/>
      <c r="L2205" s="11" t="s">
        <v>432</v>
      </c>
      <c r="M2205" s="11" t="s">
        <v>1147</v>
      </c>
      <c r="N2205" s="10">
        <f t="shared" si="76"/>
        <v>60000</v>
      </c>
      <c r="O2205" s="10">
        <v>60000</v>
      </c>
      <c r="P2205" s="10"/>
      <c r="Q2205" s="10"/>
      <c r="R2205" s="10"/>
      <c r="S2205" s="10"/>
      <c r="T2205" s="10"/>
      <c r="U2205" s="10"/>
      <c r="V2205" s="10"/>
      <c r="W2205" s="10">
        <f t="shared" si="74"/>
        <v>60000</v>
      </c>
      <c r="X2205" s="41"/>
      <c r="Y2205" s="41"/>
      <c r="Z2205" s="41"/>
      <c r="AA2205" s="41">
        <v>1</v>
      </c>
    </row>
    <row r="2206" spans="1:27" ht="143" x14ac:dyDescent="0.35">
      <c r="A2206" s="11">
        <v>2202</v>
      </c>
      <c r="B2206" s="11" t="s">
        <v>639</v>
      </c>
      <c r="C2206" s="11" t="s">
        <v>645</v>
      </c>
      <c r="D2206" s="11">
        <v>153</v>
      </c>
      <c r="E2206" s="15" t="s">
        <v>1319</v>
      </c>
      <c r="F2206" s="45"/>
      <c r="G2206" s="11" t="s">
        <v>63</v>
      </c>
      <c r="H2206" s="15" t="s">
        <v>2196</v>
      </c>
      <c r="I2206" s="11"/>
      <c r="J2206" s="11" t="s">
        <v>63</v>
      </c>
      <c r="K2206" s="11"/>
      <c r="L2206" s="11" t="s">
        <v>432</v>
      </c>
      <c r="M2206" s="11" t="s">
        <v>1147</v>
      </c>
      <c r="N2206" s="10">
        <f t="shared" si="76"/>
        <v>60000</v>
      </c>
      <c r="O2206" s="10">
        <v>60000</v>
      </c>
      <c r="P2206" s="10"/>
      <c r="Q2206" s="10"/>
      <c r="R2206" s="10"/>
      <c r="S2206" s="10"/>
      <c r="T2206" s="10"/>
      <c r="U2206" s="10"/>
      <c r="V2206" s="10"/>
      <c r="W2206" s="10">
        <f t="shared" si="74"/>
        <v>60000</v>
      </c>
      <c r="X2206" s="41"/>
      <c r="Y2206" s="41"/>
      <c r="Z2206" s="41"/>
      <c r="AA2206" s="41">
        <v>1</v>
      </c>
    </row>
    <row r="2207" spans="1:27" ht="52" x14ac:dyDescent="0.35">
      <c r="A2207" s="11">
        <v>2203</v>
      </c>
      <c r="B2207" s="11" t="s">
        <v>639</v>
      </c>
      <c r="C2207" s="11" t="s">
        <v>645</v>
      </c>
      <c r="D2207" s="11">
        <v>154</v>
      </c>
      <c r="E2207" s="15" t="s">
        <v>646</v>
      </c>
      <c r="F2207" s="45"/>
      <c r="G2207" s="11" t="s">
        <v>63</v>
      </c>
      <c r="H2207" s="15" t="s">
        <v>2197</v>
      </c>
      <c r="I2207" s="11"/>
      <c r="J2207" s="11" t="s">
        <v>63</v>
      </c>
      <c r="K2207" s="11"/>
      <c r="L2207" s="11" t="s">
        <v>432</v>
      </c>
      <c r="M2207" s="11" t="s">
        <v>1147</v>
      </c>
      <c r="N2207" s="10">
        <f t="shared" si="76"/>
        <v>60000</v>
      </c>
      <c r="O2207" s="10">
        <v>60000</v>
      </c>
      <c r="P2207" s="10"/>
      <c r="Q2207" s="10"/>
      <c r="R2207" s="10"/>
      <c r="S2207" s="10"/>
      <c r="T2207" s="10"/>
      <c r="U2207" s="10"/>
      <c r="V2207" s="10"/>
      <c r="W2207" s="10">
        <f t="shared" si="74"/>
        <v>60000</v>
      </c>
      <c r="X2207" s="41"/>
      <c r="Y2207" s="41"/>
      <c r="Z2207" s="41"/>
      <c r="AA2207" s="41">
        <v>1</v>
      </c>
    </row>
    <row r="2208" spans="1:27" ht="65" x14ac:dyDescent="0.35">
      <c r="A2208" s="11">
        <v>2204</v>
      </c>
      <c r="B2208" s="11" t="s">
        <v>639</v>
      </c>
      <c r="C2208" s="11" t="s">
        <v>645</v>
      </c>
      <c r="D2208" s="11">
        <v>182</v>
      </c>
      <c r="E2208" s="15" t="s">
        <v>2381</v>
      </c>
      <c r="F2208" s="45"/>
      <c r="G2208" s="11" t="s">
        <v>63</v>
      </c>
      <c r="H2208" s="15" t="s">
        <v>2198</v>
      </c>
      <c r="I2208" s="11"/>
      <c r="J2208" s="11" t="s">
        <v>63</v>
      </c>
      <c r="K2208" s="11"/>
      <c r="L2208" s="11" t="s">
        <v>432</v>
      </c>
      <c r="M2208" s="11" t="s">
        <v>1147</v>
      </c>
      <c r="N2208" s="10">
        <f t="shared" si="76"/>
        <v>30000</v>
      </c>
      <c r="O2208" s="10">
        <v>30000</v>
      </c>
      <c r="P2208" s="10"/>
      <c r="Q2208" s="10"/>
      <c r="R2208" s="10"/>
      <c r="S2208" s="10"/>
      <c r="T2208" s="10"/>
      <c r="U2208" s="10"/>
      <c r="V2208" s="10"/>
      <c r="W2208" s="10">
        <f t="shared" si="74"/>
        <v>30000</v>
      </c>
      <c r="X2208" s="41"/>
      <c r="Y2208" s="41"/>
      <c r="Z2208" s="41"/>
      <c r="AA2208" s="41">
        <v>1</v>
      </c>
    </row>
    <row r="2209" spans="1:27" ht="104" x14ac:dyDescent="0.35">
      <c r="A2209" s="11">
        <v>2205</v>
      </c>
      <c r="B2209" s="11" t="s">
        <v>639</v>
      </c>
      <c r="C2209" s="11" t="s">
        <v>645</v>
      </c>
      <c r="D2209" s="11">
        <v>180</v>
      </c>
      <c r="E2209" s="15" t="s">
        <v>650</v>
      </c>
      <c r="F2209" s="45"/>
      <c r="G2209" s="11" t="s">
        <v>63</v>
      </c>
      <c r="H2209" s="15" t="s">
        <v>2199</v>
      </c>
      <c r="I2209" s="11"/>
      <c r="J2209" s="11" t="s">
        <v>63</v>
      </c>
      <c r="K2209" s="11"/>
      <c r="L2209" s="11" t="s">
        <v>432</v>
      </c>
      <c r="M2209" s="11" t="s">
        <v>1147</v>
      </c>
      <c r="N2209" s="10">
        <f t="shared" si="76"/>
        <v>60000</v>
      </c>
      <c r="O2209" s="10">
        <v>60000</v>
      </c>
      <c r="P2209" s="10"/>
      <c r="Q2209" s="10"/>
      <c r="R2209" s="10"/>
      <c r="S2209" s="10"/>
      <c r="T2209" s="10"/>
      <c r="U2209" s="10"/>
      <c r="V2209" s="10"/>
      <c r="W2209" s="10">
        <f t="shared" si="74"/>
        <v>60000</v>
      </c>
      <c r="X2209" s="41"/>
      <c r="Y2209" s="41"/>
      <c r="Z2209" s="41"/>
      <c r="AA2209" s="41">
        <v>1</v>
      </c>
    </row>
    <row r="2210" spans="1:27" ht="78" x14ac:dyDescent="0.35">
      <c r="A2210" s="11">
        <v>2206</v>
      </c>
      <c r="B2210" s="16" t="s">
        <v>672</v>
      </c>
      <c r="C2210" s="16" t="s">
        <v>695</v>
      </c>
      <c r="D2210" s="11">
        <v>317</v>
      </c>
      <c r="E2210" s="32" t="s">
        <v>700</v>
      </c>
      <c r="F2210" s="45"/>
      <c r="G2210" s="11" t="s">
        <v>701</v>
      </c>
      <c r="H2210" s="15" t="s">
        <v>2200</v>
      </c>
      <c r="I2210" s="11"/>
      <c r="J2210" s="11" t="s">
        <v>63</v>
      </c>
      <c r="K2210" s="11"/>
      <c r="L2210" s="11" t="s">
        <v>432</v>
      </c>
      <c r="M2210" s="11" t="s">
        <v>1147</v>
      </c>
      <c r="N2210" s="10">
        <f t="shared" si="76"/>
        <v>250000</v>
      </c>
      <c r="O2210" s="10">
        <v>250000</v>
      </c>
      <c r="P2210" s="10"/>
      <c r="Q2210" s="10"/>
      <c r="R2210" s="10"/>
      <c r="S2210" s="10"/>
      <c r="T2210" s="10"/>
      <c r="U2210" s="10"/>
      <c r="V2210" s="10"/>
      <c r="W2210" s="10">
        <f t="shared" si="74"/>
        <v>250000</v>
      </c>
      <c r="X2210" s="41"/>
      <c r="Y2210" s="41"/>
      <c r="Z2210" s="41"/>
      <c r="AA2210" s="41">
        <v>1</v>
      </c>
    </row>
    <row r="2211" spans="1:27" ht="39" x14ac:dyDescent="0.35">
      <c r="A2211" s="11">
        <v>2207</v>
      </c>
      <c r="B2211" s="16" t="s">
        <v>652</v>
      </c>
      <c r="C2211" s="16" t="s">
        <v>653</v>
      </c>
      <c r="D2211" s="11">
        <v>201</v>
      </c>
      <c r="E2211" s="15" t="s">
        <v>744</v>
      </c>
      <c r="F2211" s="45"/>
      <c r="G2211" s="11" t="s">
        <v>745</v>
      </c>
      <c r="H2211" s="15" t="s">
        <v>2201</v>
      </c>
      <c r="I2211" s="11"/>
      <c r="J2211" s="13" t="s">
        <v>434</v>
      </c>
      <c r="K2211" s="11"/>
      <c r="L2211" s="11" t="s">
        <v>432</v>
      </c>
      <c r="M2211" s="11" t="s">
        <v>1187</v>
      </c>
      <c r="N2211" s="10">
        <f t="shared" si="76"/>
        <v>4999822.5</v>
      </c>
      <c r="O2211" s="10">
        <v>4999822.5</v>
      </c>
      <c r="P2211" s="10"/>
      <c r="Q2211" s="10"/>
      <c r="R2211" s="10"/>
      <c r="S2211" s="10"/>
      <c r="T2211" s="10"/>
      <c r="U2211" s="10"/>
      <c r="V2211" s="10"/>
      <c r="W2211" s="10">
        <f t="shared" si="74"/>
        <v>4999822.5</v>
      </c>
      <c r="X2211" s="41"/>
      <c r="Y2211" s="41"/>
      <c r="Z2211" s="41"/>
      <c r="AA2211" s="41">
        <v>1</v>
      </c>
    </row>
    <row r="2212" spans="1:27" ht="39" x14ac:dyDescent="0.35">
      <c r="A2212" s="11">
        <v>2208</v>
      </c>
      <c r="B2212" s="16" t="s">
        <v>652</v>
      </c>
      <c r="C2212" s="16" t="s">
        <v>653</v>
      </c>
      <c r="D2212" s="11">
        <v>201</v>
      </c>
      <c r="E2212" s="15" t="s">
        <v>744</v>
      </c>
      <c r="F2212" s="45"/>
      <c r="G2212" s="11" t="s">
        <v>745</v>
      </c>
      <c r="H2212" s="15" t="s">
        <v>2201</v>
      </c>
      <c r="I2212" s="11"/>
      <c r="J2212" s="13" t="s">
        <v>434</v>
      </c>
      <c r="K2212" s="11"/>
      <c r="L2212" s="11" t="s">
        <v>432</v>
      </c>
      <c r="M2212" s="11" t="s">
        <v>1187</v>
      </c>
      <c r="N2212" s="10">
        <f t="shared" si="76"/>
        <v>4999822.5</v>
      </c>
      <c r="O2212" s="10">
        <v>4999822.5</v>
      </c>
      <c r="P2212" s="10"/>
      <c r="Q2212" s="10"/>
      <c r="R2212" s="10"/>
      <c r="S2212" s="10"/>
      <c r="T2212" s="10"/>
      <c r="U2212" s="10"/>
      <c r="V2212" s="10"/>
      <c r="W2212" s="10">
        <f t="shared" si="74"/>
        <v>4999822.5</v>
      </c>
      <c r="X2212" s="41"/>
      <c r="Y2212" s="41"/>
      <c r="Z2212" s="41"/>
      <c r="AA2212" s="41">
        <v>1</v>
      </c>
    </row>
    <row r="2213" spans="1:27" ht="78" x14ac:dyDescent="0.35">
      <c r="A2213" s="11">
        <v>2209</v>
      </c>
      <c r="B2213" s="11" t="s">
        <v>672</v>
      </c>
      <c r="C2213" s="11" t="s">
        <v>673</v>
      </c>
      <c r="D2213" s="11">
        <v>285</v>
      </c>
      <c r="E2213" s="15" t="s">
        <v>687</v>
      </c>
      <c r="F2213" s="45"/>
      <c r="G2213" s="11" t="s">
        <v>688</v>
      </c>
      <c r="H2213" s="15" t="s">
        <v>2202</v>
      </c>
      <c r="I2213" s="11"/>
      <c r="J2213" s="13" t="s">
        <v>434</v>
      </c>
      <c r="K2213" s="11"/>
      <c r="L2213" s="11" t="s">
        <v>432</v>
      </c>
      <c r="M2213" s="11" t="s">
        <v>1187</v>
      </c>
      <c r="N2213" s="10">
        <f t="shared" si="76"/>
        <v>5931246.25</v>
      </c>
      <c r="O2213" s="10">
        <v>5931246.25</v>
      </c>
      <c r="P2213" s="10"/>
      <c r="Q2213" s="10"/>
      <c r="R2213" s="10"/>
      <c r="S2213" s="10"/>
      <c r="T2213" s="10"/>
      <c r="U2213" s="10"/>
      <c r="V2213" s="10"/>
      <c r="W2213" s="10">
        <f t="shared" si="74"/>
        <v>5931246.25</v>
      </c>
      <c r="X2213" s="41"/>
      <c r="Y2213" s="41"/>
      <c r="Z2213" s="41"/>
      <c r="AA2213" s="41">
        <v>1</v>
      </c>
    </row>
    <row r="2214" spans="1:27" ht="65" x14ac:dyDescent="0.35">
      <c r="A2214" s="11">
        <v>2210</v>
      </c>
      <c r="B2214" s="11" t="s">
        <v>639</v>
      </c>
      <c r="C2214" s="11" t="s">
        <v>640</v>
      </c>
      <c r="D2214" s="11">
        <v>142</v>
      </c>
      <c r="E2214" s="15" t="s">
        <v>642</v>
      </c>
      <c r="F2214" s="45"/>
      <c r="G2214" s="11" t="s">
        <v>1872</v>
      </c>
      <c r="H2214" s="15" t="s">
        <v>2203</v>
      </c>
      <c r="I2214" s="11"/>
      <c r="J2214" s="13" t="s">
        <v>1423</v>
      </c>
      <c r="K2214" s="11"/>
      <c r="L2214" s="11" t="s">
        <v>432</v>
      </c>
      <c r="M2214" s="11" t="s">
        <v>1187</v>
      </c>
      <c r="N2214" s="10">
        <f t="shared" si="76"/>
        <v>1175250</v>
      </c>
      <c r="O2214" s="10">
        <v>1175250</v>
      </c>
      <c r="P2214" s="10"/>
      <c r="Q2214" s="10"/>
      <c r="R2214" s="10"/>
      <c r="S2214" s="10"/>
      <c r="T2214" s="10"/>
      <c r="U2214" s="10"/>
      <c r="V2214" s="10"/>
      <c r="W2214" s="10">
        <f t="shared" si="74"/>
        <v>1175250</v>
      </c>
      <c r="X2214" s="41"/>
      <c r="Y2214" s="41"/>
      <c r="Z2214" s="41"/>
      <c r="AA2214" s="41">
        <v>1</v>
      </c>
    </row>
    <row r="2215" spans="1:27" ht="78" x14ac:dyDescent="0.35">
      <c r="A2215" s="11">
        <v>2211</v>
      </c>
      <c r="B2215" s="11" t="s">
        <v>672</v>
      </c>
      <c r="C2215" s="11" t="s">
        <v>673</v>
      </c>
      <c r="D2215" s="11">
        <v>281</v>
      </c>
      <c r="E2215" s="15" t="s">
        <v>674</v>
      </c>
      <c r="F2215" s="45"/>
      <c r="G2215" s="11" t="s">
        <v>683</v>
      </c>
      <c r="H2215" s="15" t="s">
        <v>2204</v>
      </c>
      <c r="I2215" s="11"/>
      <c r="J2215" s="13" t="s">
        <v>434</v>
      </c>
      <c r="K2215" s="11"/>
      <c r="L2215" s="11" t="s">
        <v>432</v>
      </c>
      <c r="M2215" s="11" t="s">
        <v>1187</v>
      </c>
      <c r="N2215" s="10">
        <f t="shared" si="76"/>
        <v>9999999.5</v>
      </c>
      <c r="O2215" s="10">
        <v>9999999.5</v>
      </c>
      <c r="P2215" s="10"/>
      <c r="Q2215" s="10"/>
      <c r="R2215" s="10"/>
      <c r="S2215" s="10"/>
      <c r="T2215" s="10"/>
      <c r="U2215" s="10"/>
      <c r="V2215" s="10"/>
      <c r="W2215" s="10">
        <f t="shared" si="74"/>
        <v>9999999.5</v>
      </c>
      <c r="X2215" s="41"/>
      <c r="Y2215" s="41"/>
      <c r="Z2215" s="41"/>
      <c r="AA2215" s="41">
        <v>1</v>
      </c>
    </row>
    <row r="2216" spans="1:27" ht="39" x14ac:dyDescent="0.35">
      <c r="A2216" s="11">
        <v>2212</v>
      </c>
      <c r="B2216" s="16" t="s">
        <v>652</v>
      </c>
      <c r="C2216" s="16" t="s">
        <v>653</v>
      </c>
      <c r="D2216" s="11">
        <v>201</v>
      </c>
      <c r="E2216" s="15" t="s">
        <v>744</v>
      </c>
      <c r="F2216" s="45"/>
      <c r="G2216" s="11" t="s">
        <v>745</v>
      </c>
      <c r="H2216" s="15" t="s">
        <v>2205</v>
      </c>
      <c r="I2216" s="11"/>
      <c r="J2216" s="13" t="s">
        <v>1422</v>
      </c>
      <c r="K2216" s="11"/>
      <c r="L2216" s="11" t="s">
        <v>432</v>
      </c>
      <c r="M2216" s="11" t="s">
        <v>1187</v>
      </c>
      <c r="N2216" s="10">
        <f t="shared" si="76"/>
        <v>5995825</v>
      </c>
      <c r="O2216" s="10">
        <v>5995825</v>
      </c>
      <c r="P2216" s="10"/>
      <c r="Q2216" s="10"/>
      <c r="R2216" s="10"/>
      <c r="S2216" s="10"/>
      <c r="T2216" s="10"/>
      <c r="U2216" s="10"/>
      <c r="V2216" s="10"/>
      <c r="W2216" s="10">
        <f t="shared" si="74"/>
        <v>5995825</v>
      </c>
      <c r="X2216" s="41"/>
      <c r="Y2216" s="41"/>
      <c r="Z2216" s="41"/>
      <c r="AA2216" s="41">
        <v>1</v>
      </c>
    </row>
    <row r="2217" spans="1:27" ht="39" x14ac:dyDescent="0.35">
      <c r="A2217" s="11">
        <v>2213</v>
      </c>
      <c r="B2217" s="16" t="s">
        <v>672</v>
      </c>
      <c r="C2217" s="16" t="s">
        <v>673</v>
      </c>
      <c r="D2217" s="11">
        <v>292</v>
      </c>
      <c r="E2217" s="18" t="s">
        <v>694</v>
      </c>
      <c r="F2217" s="45"/>
      <c r="G2217" s="11" t="s">
        <v>407</v>
      </c>
      <c r="H2217" s="15" t="s">
        <v>2206</v>
      </c>
      <c r="I2217" s="11"/>
      <c r="J2217" s="13" t="s">
        <v>434</v>
      </c>
      <c r="K2217" s="11"/>
      <c r="L2217" s="11" t="s">
        <v>432</v>
      </c>
      <c r="M2217" s="11" t="s">
        <v>1187</v>
      </c>
      <c r="N2217" s="10">
        <f t="shared" si="76"/>
        <v>4876764.1100000003</v>
      </c>
      <c r="O2217" s="10">
        <v>4876764.1100000003</v>
      </c>
      <c r="P2217" s="10"/>
      <c r="Q2217" s="10"/>
      <c r="R2217" s="10"/>
      <c r="S2217" s="10"/>
      <c r="T2217" s="10"/>
      <c r="U2217" s="10"/>
      <c r="V2217" s="10"/>
      <c r="W2217" s="10">
        <f t="shared" si="74"/>
        <v>4876764.1100000003</v>
      </c>
      <c r="X2217" s="41"/>
      <c r="Y2217" s="41"/>
      <c r="Z2217" s="41"/>
      <c r="AA2217" s="41">
        <v>1</v>
      </c>
    </row>
    <row r="2218" spans="1:27" ht="39" x14ac:dyDescent="0.35">
      <c r="A2218" s="11">
        <v>2214</v>
      </c>
      <c r="B2218" s="16" t="s">
        <v>672</v>
      </c>
      <c r="C2218" s="16" t="s">
        <v>673</v>
      </c>
      <c r="D2218" s="11">
        <v>292</v>
      </c>
      <c r="E2218" s="18" t="s">
        <v>694</v>
      </c>
      <c r="F2218" s="45"/>
      <c r="G2218" s="11" t="s">
        <v>407</v>
      </c>
      <c r="H2218" s="15" t="s">
        <v>2207</v>
      </c>
      <c r="I2218" s="11"/>
      <c r="J2218" s="13" t="s">
        <v>434</v>
      </c>
      <c r="K2218" s="11"/>
      <c r="L2218" s="11" t="s">
        <v>432</v>
      </c>
      <c r="M2218" s="11" t="s">
        <v>1187</v>
      </c>
      <c r="N2218" s="10">
        <f t="shared" si="76"/>
        <v>6500000</v>
      </c>
      <c r="O2218" s="10">
        <v>6500000</v>
      </c>
      <c r="P2218" s="10"/>
      <c r="Q2218" s="10"/>
      <c r="R2218" s="10"/>
      <c r="S2218" s="10"/>
      <c r="T2218" s="10"/>
      <c r="U2218" s="10"/>
      <c r="V2218" s="10"/>
      <c r="W2218" s="10">
        <f t="shared" si="74"/>
        <v>6500000</v>
      </c>
      <c r="X2218" s="41"/>
      <c r="Y2218" s="41"/>
      <c r="Z2218" s="41"/>
      <c r="AA2218" s="41">
        <v>1</v>
      </c>
    </row>
    <row r="2219" spans="1:27" ht="39" x14ac:dyDescent="0.35">
      <c r="A2219" s="11">
        <v>2215</v>
      </c>
      <c r="B2219" s="16" t="s">
        <v>652</v>
      </c>
      <c r="C2219" s="16" t="s">
        <v>653</v>
      </c>
      <c r="D2219" s="11">
        <v>201</v>
      </c>
      <c r="E2219" s="15" t="s">
        <v>744</v>
      </c>
      <c r="F2219" s="45"/>
      <c r="G2219" s="11" t="s">
        <v>745</v>
      </c>
      <c r="H2219" s="15" t="s">
        <v>2208</v>
      </c>
      <c r="I2219" s="11"/>
      <c r="J2219" s="13" t="s">
        <v>434</v>
      </c>
      <c r="K2219" s="11"/>
      <c r="L2219" s="11" t="s">
        <v>432</v>
      </c>
      <c r="M2219" s="11" t="s">
        <v>1187</v>
      </c>
      <c r="N2219" s="10">
        <f t="shared" si="76"/>
        <v>1499775</v>
      </c>
      <c r="O2219" s="10">
        <v>1499775</v>
      </c>
      <c r="P2219" s="10"/>
      <c r="Q2219" s="10"/>
      <c r="R2219" s="10"/>
      <c r="S2219" s="10"/>
      <c r="T2219" s="10"/>
      <c r="U2219" s="10"/>
      <c r="V2219" s="10"/>
      <c r="W2219" s="10">
        <f t="shared" ref="W2219:W2282" si="77">N2219</f>
        <v>1499775</v>
      </c>
      <c r="X2219" s="41"/>
      <c r="Y2219" s="41"/>
      <c r="Z2219" s="41"/>
      <c r="AA2219" s="41">
        <v>1</v>
      </c>
    </row>
    <row r="2220" spans="1:27" ht="91" x14ac:dyDescent="0.35">
      <c r="A2220" s="11">
        <v>2216</v>
      </c>
      <c r="B2220" s="11" t="s">
        <v>639</v>
      </c>
      <c r="C2220" s="11" t="s">
        <v>645</v>
      </c>
      <c r="D2220" s="11">
        <v>171</v>
      </c>
      <c r="E2220" s="15" t="s">
        <v>1162</v>
      </c>
      <c r="F2220" s="45"/>
      <c r="G2220" s="11" t="s">
        <v>63</v>
      </c>
      <c r="H2220" s="15" t="s">
        <v>2209</v>
      </c>
      <c r="I2220" s="11"/>
      <c r="J2220" s="13" t="s">
        <v>1422</v>
      </c>
      <c r="K2220" s="11"/>
      <c r="L2220" s="11" t="s">
        <v>432</v>
      </c>
      <c r="M2220" s="11" t="s">
        <v>1187</v>
      </c>
      <c r="N2220" s="10">
        <f t="shared" si="76"/>
        <v>2653771</v>
      </c>
      <c r="O2220" s="10">
        <v>2653771</v>
      </c>
      <c r="P2220" s="10"/>
      <c r="Q2220" s="10"/>
      <c r="R2220" s="10"/>
      <c r="S2220" s="10"/>
      <c r="T2220" s="10"/>
      <c r="U2220" s="10"/>
      <c r="V2220" s="10"/>
      <c r="W2220" s="10">
        <f t="shared" si="77"/>
        <v>2653771</v>
      </c>
      <c r="X2220" s="41"/>
      <c r="Y2220" s="41"/>
      <c r="Z2220" s="41"/>
      <c r="AA2220" s="41">
        <v>1</v>
      </c>
    </row>
    <row r="2221" spans="1:27" ht="39" x14ac:dyDescent="0.35">
      <c r="A2221" s="11">
        <v>2217</v>
      </c>
      <c r="B2221" s="16" t="s">
        <v>652</v>
      </c>
      <c r="C2221" s="16" t="s">
        <v>653</v>
      </c>
      <c r="D2221" s="11">
        <v>201</v>
      </c>
      <c r="E2221" s="15" t="s">
        <v>744</v>
      </c>
      <c r="F2221" s="45"/>
      <c r="G2221" s="11" t="s">
        <v>745</v>
      </c>
      <c r="H2221" s="15" t="s">
        <v>2205</v>
      </c>
      <c r="I2221" s="11"/>
      <c r="J2221" s="13" t="s">
        <v>59</v>
      </c>
      <c r="K2221" s="11"/>
      <c r="L2221" s="11" t="s">
        <v>432</v>
      </c>
      <c r="M2221" s="11" t="s">
        <v>1187</v>
      </c>
      <c r="N2221" s="10">
        <f t="shared" si="76"/>
        <v>5995825</v>
      </c>
      <c r="O2221" s="10">
        <v>5995825</v>
      </c>
      <c r="P2221" s="10"/>
      <c r="Q2221" s="10"/>
      <c r="R2221" s="10"/>
      <c r="S2221" s="10"/>
      <c r="T2221" s="10"/>
      <c r="U2221" s="10"/>
      <c r="V2221" s="10"/>
      <c r="W2221" s="10">
        <f t="shared" si="77"/>
        <v>5995825</v>
      </c>
      <c r="X2221" s="41"/>
      <c r="Y2221" s="41"/>
      <c r="Z2221" s="41"/>
      <c r="AA2221" s="41">
        <v>1</v>
      </c>
    </row>
    <row r="2222" spans="1:27" ht="52" x14ac:dyDescent="0.35">
      <c r="A2222" s="11">
        <v>2218</v>
      </c>
      <c r="B2222" s="11" t="s">
        <v>672</v>
      </c>
      <c r="C2222" s="11" t="s">
        <v>706</v>
      </c>
      <c r="D2222" s="11">
        <v>353</v>
      </c>
      <c r="E2222" s="15" t="s">
        <v>1880</v>
      </c>
      <c r="F2222" s="45"/>
      <c r="G2222" s="11" t="s">
        <v>59</v>
      </c>
      <c r="H2222" s="15" t="s">
        <v>2210</v>
      </c>
      <c r="I2222" s="11"/>
      <c r="J2222" s="13" t="s">
        <v>33</v>
      </c>
      <c r="K2222" s="11"/>
      <c r="L2222" s="11" t="s">
        <v>432</v>
      </c>
      <c r="M2222" s="11" t="s">
        <v>1187</v>
      </c>
      <c r="N2222" s="10">
        <f t="shared" si="76"/>
        <v>4939644.46</v>
      </c>
      <c r="O2222" s="10">
        <v>4939644.46</v>
      </c>
      <c r="P2222" s="10"/>
      <c r="Q2222" s="10"/>
      <c r="R2222" s="10"/>
      <c r="S2222" s="10"/>
      <c r="T2222" s="10"/>
      <c r="U2222" s="10"/>
      <c r="V2222" s="10"/>
      <c r="W2222" s="10">
        <f t="shared" si="77"/>
        <v>4939644.46</v>
      </c>
      <c r="X2222" s="41"/>
      <c r="Y2222" s="41"/>
      <c r="Z2222" s="41"/>
      <c r="AA2222" s="41">
        <v>1</v>
      </c>
    </row>
    <row r="2223" spans="1:27" ht="65" x14ac:dyDescent="0.35">
      <c r="A2223" s="11">
        <v>2219</v>
      </c>
      <c r="B2223" s="11" t="s">
        <v>652</v>
      </c>
      <c r="C2223" s="11" t="s">
        <v>653</v>
      </c>
      <c r="D2223" s="11">
        <v>199</v>
      </c>
      <c r="E2223" s="15" t="s">
        <v>2382</v>
      </c>
      <c r="F2223" s="45"/>
      <c r="G2223" s="11" t="s">
        <v>745</v>
      </c>
      <c r="H2223" s="15" t="s">
        <v>2211</v>
      </c>
      <c r="I2223" s="11"/>
      <c r="J2223" s="13" t="s">
        <v>1423</v>
      </c>
      <c r="K2223" s="11"/>
      <c r="L2223" s="11" t="s">
        <v>432</v>
      </c>
      <c r="M2223" s="11" t="s">
        <v>1187</v>
      </c>
      <c r="N2223" s="10">
        <f t="shared" si="76"/>
        <v>3999735</v>
      </c>
      <c r="O2223" s="10">
        <v>3999735</v>
      </c>
      <c r="P2223" s="10"/>
      <c r="Q2223" s="10"/>
      <c r="R2223" s="10"/>
      <c r="S2223" s="10"/>
      <c r="T2223" s="10"/>
      <c r="U2223" s="10"/>
      <c r="V2223" s="10"/>
      <c r="W2223" s="10">
        <f t="shared" si="77"/>
        <v>3999735</v>
      </c>
      <c r="X2223" s="41"/>
      <c r="Y2223" s="41"/>
      <c r="Z2223" s="41"/>
      <c r="AA2223" s="41">
        <v>1</v>
      </c>
    </row>
    <row r="2224" spans="1:27" ht="78" x14ac:dyDescent="0.35">
      <c r="A2224" s="11">
        <v>2220</v>
      </c>
      <c r="B2224" s="11" t="s">
        <v>672</v>
      </c>
      <c r="C2224" s="11" t="s">
        <v>673</v>
      </c>
      <c r="D2224" s="11">
        <v>285</v>
      </c>
      <c r="E2224" s="15" t="s">
        <v>687</v>
      </c>
      <c r="F2224" s="45"/>
      <c r="G2224" s="11" t="s">
        <v>688</v>
      </c>
      <c r="H2224" s="15" t="s">
        <v>2212</v>
      </c>
      <c r="I2224" s="11"/>
      <c r="J2224" s="13" t="s">
        <v>1423</v>
      </c>
      <c r="K2224" s="11"/>
      <c r="L2224" s="11" t="s">
        <v>432</v>
      </c>
      <c r="M2224" s="11" t="s">
        <v>1187</v>
      </c>
      <c r="N2224" s="10">
        <f t="shared" si="76"/>
        <v>6925179.7400000002</v>
      </c>
      <c r="O2224" s="10">
        <v>6925179.7400000002</v>
      </c>
      <c r="P2224" s="10"/>
      <c r="Q2224" s="10"/>
      <c r="R2224" s="10"/>
      <c r="S2224" s="10"/>
      <c r="T2224" s="10"/>
      <c r="U2224" s="10"/>
      <c r="V2224" s="10"/>
      <c r="W2224" s="10">
        <f t="shared" si="77"/>
        <v>6925179.7400000002</v>
      </c>
      <c r="X2224" s="41"/>
      <c r="Y2224" s="41"/>
      <c r="Z2224" s="41"/>
      <c r="AA2224" s="41">
        <v>1</v>
      </c>
    </row>
    <row r="2225" spans="1:27" ht="65" x14ac:dyDescent="0.35">
      <c r="A2225" s="11">
        <v>2221</v>
      </c>
      <c r="B2225" s="11" t="s">
        <v>652</v>
      </c>
      <c r="C2225" s="11" t="s">
        <v>653</v>
      </c>
      <c r="D2225" s="11">
        <v>199</v>
      </c>
      <c r="E2225" s="15" t="s">
        <v>2382</v>
      </c>
      <c r="F2225" s="45"/>
      <c r="G2225" s="11" t="s">
        <v>745</v>
      </c>
      <c r="H2225" s="15" t="s">
        <v>2213</v>
      </c>
      <c r="I2225" s="11"/>
      <c r="J2225" s="13" t="s">
        <v>434</v>
      </c>
      <c r="K2225" s="11"/>
      <c r="L2225" s="11" t="s">
        <v>432</v>
      </c>
      <c r="M2225" s="11" t="s">
        <v>1187</v>
      </c>
      <c r="N2225" s="10">
        <f t="shared" si="76"/>
        <v>2492490</v>
      </c>
      <c r="O2225" s="10">
        <v>2492490</v>
      </c>
      <c r="P2225" s="10"/>
      <c r="Q2225" s="10"/>
      <c r="R2225" s="10"/>
      <c r="S2225" s="10"/>
      <c r="T2225" s="10"/>
      <c r="U2225" s="10"/>
      <c r="V2225" s="10"/>
      <c r="W2225" s="10">
        <f t="shared" si="77"/>
        <v>2492490</v>
      </c>
      <c r="X2225" s="41"/>
      <c r="Y2225" s="41"/>
      <c r="Z2225" s="41"/>
      <c r="AA2225" s="41">
        <v>1</v>
      </c>
    </row>
    <row r="2226" spans="1:27" ht="65" x14ac:dyDescent="0.35">
      <c r="A2226" s="11">
        <v>2222</v>
      </c>
      <c r="B2226" s="11" t="s">
        <v>639</v>
      </c>
      <c r="C2226" s="11" t="s">
        <v>640</v>
      </c>
      <c r="D2226" s="11">
        <v>142</v>
      </c>
      <c r="E2226" s="15" t="s">
        <v>642</v>
      </c>
      <c r="F2226" s="45"/>
      <c r="G2226" s="11" t="s">
        <v>1872</v>
      </c>
      <c r="H2226" s="15" t="s">
        <v>2214</v>
      </c>
      <c r="I2226" s="11"/>
      <c r="J2226" s="13" t="s">
        <v>434</v>
      </c>
      <c r="K2226" s="11"/>
      <c r="L2226" s="11" t="s">
        <v>432</v>
      </c>
      <c r="M2226" s="11" t="s">
        <v>1187</v>
      </c>
      <c r="N2226" s="10">
        <f t="shared" si="76"/>
        <v>80000000</v>
      </c>
      <c r="O2226" s="10">
        <v>80000000</v>
      </c>
      <c r="P2226" s="10"/>
      <c r="Q2226" s="10"/>
      <c r="R2226" s="10"/>
      <c r="S2226" s="10"/>
      <c r="T2226" s="10"/>
      <c r="U2226" s="10"/>
      <c r="V2226" s="10"/>
      <c r="W2226" s="10">
        <f t="shared" si="77"/>
        <v>80000000</v>
      </c>
      <c r="X2226" s="41"/>
      <c r="Y2226" s="41"/>
      <c r="Z2226" s="41"/>
      <c r="AA2226" s="41">
        <v>1</v>
      </c>
    </row>
    <row r="2227" spans="1:27" ht="39" x14ac:dyDescent="0.35">
      <c r="A2227" s="11">
        <v>2223</v>
      </c>
      <c r="B2227" s="16" t="s">
        <v>652</v>
      </c>
      <c r="C2227" s="16" t="s">
        <v>653</v>
      </c>
      <c r="D2227" s="11">
        <v>201</v>
      </c>
      <c r="E2227" s="15" t="s">
        <v>744</v>
      </c>
      <c r="F2227" s="45"/>
      <c r="G2227" s="11" t="s">
        <v>745</v>
      </c>
      <c r="H2227" s="15" t="s">
        <v>2215</v>
      </c>
      <c r="I2227" s="11"/>
      <c r="J2227" s="13" t="s">
        <v>434</v>
      </c>
      <c r="K2227" s="11"/>
      <c r="L2227" s="11" t="s">
        <v>432</v>
      </c>
      <c r="M2227" s="11" t="s">
        <v>1187</v>
      </c>
      <c r="N2227" s="10">
        <f t="shared" si="76"/>
        <v>1199475</v>
      </c>
      <c r="O2227" s="10">
        <v>1199475</v>
      </c>
      <c r="P2227" s="10"/>
      <c r="Q2227" s="10"/>
      <c r="R2227" s="10"/>
      <c r="S2227" s="10"/>
      <c r="T2227" s="10"/>
      <c r="U2227" s="10"/>
      <c r="V2227" s="10"/>
      <c r="W2227" s="10">
        <f t="shared" si="77"/>
        <v>1199475</v>
      </c>
      <c r="X2227" s="41"/>
      <c r="Y2227" s="41"/>
      <c r="Z2227" s="41"/>
      <c r="AA2227" s="41">
        <v>1</v>
      </c>
    </row>
    <row r="2228" spans="1:27" ht="117" x14ac:dyDescent="0.35">
      <c r="A2228" s="11">
        <v>2224</v>
      </c>
      <c r="B2228" s="16" t="s">
        <v>672</v>
      </c>
      <c r="C2228" s="16" t="s">
        <v>695</v>
      </c>
      <c r="D2228" s="11">
        <v>312</v>
      </c>
      <c r="E2228" s="18" t="s">
        <v>1857</v>
      </c>
      <c r="F2228" s="45"/>
      <c r="G2228" s="11" t="s">
        <v>179</v>
      </c>
      <c r="H2228" s="15" t="s">
        <v>2216</v>
      </c>
      <c r="I2228" s="11"/>
      <c r="J2228" s="13" t="s">
        <v>434</v>
      </c>
      <c r="K2228" s="11"/>
      <c r="L2228" s="11" t="s">
        <v>432</v>
      </c>
      <c r="M2228" s="11" t="s">
        <v>1187</v>
      </c>
      <c r="N2228" s="10">
        <f t="shared" si="76"/>
        <v>4992381.25</v>
      </c>
      <c r="O2228" s="10">
        <v>4992381.25</v>
      </c>
      <c r="P2228" s="10"/>
      <c r="Q2228" s="10"/>
      <c r="R2228" s="10"/>
      <c r="S2228" s="10"/>
      <c r="T2228" s="10"/>
      <c r="U2228" s="10"/>
      <c r="V2228" s="10"/>
      <c r="W2228" s="10">
        <f t="shared" si="77"/>
        <v>4992381.25</v>
      </c>
      <c r="X2228" s="41"/>
      <c r="Y2228" s="41"/>
      <c r="Z2228" s="41"/>
      <c r="AA2228" s="41">
        <v>1</v>
      </c>
    </row>
    <row r="2229" spans="1:27" ht="78" x14ac:dyDescent="0.35">
      <c r="A2229" s="11">
        <v>2225</v>
      </c>
      <c r="B2229" s="11" t="s">
        <v>672</v>
      </c>
      <c r="C2229" s="11" t="s">
        <v>673</v>
      </c>
      <c r="D2229" s="11">
        <v>285</v>
      </c>
      <c r="E2229" s="15" t="s">
        <v>687</v>
      </c>
      <c r="F2229" s="45"/>
      <c r="G2229" s="11" t="s">
        <v>688</v>
      </c>
      <c r="H2229" s="15" t="s">
        <v>2202</v>
      </c>
      <c r="I2229" s="11"/>
      <c r="J2229" s="13" t="s">
        <v>434</v>
      </c>
      <c r="K2229" s="11"/>
      <c r="L2229" s="11" t="s">
        <v>432</v>
      </c>
      <c r="M2229" s="11" t="s">
        <v>1187</v>
      </c>
      <c r="N2229" s="10">
        <f t="shared" si="76"/>
        <v>5931246.25</v>
      </c>
      <c r="O2229" s="10">
        <v>5931246.25</v>
      </c>
      <c r="P2229" s="10"/>
      <c r="Q2229" s="10"/>
      <c r="R2229" s="10"/>
      <c r="S2229" s="10"/>
      <c r="T2229" s="10"/>
      <c r="U2229" s="10"/>
      <c r="V2229" s="10"/>
      <c r="W2229" s="10">
        <f t="shared" si="77"/>
        <v>5931246.25</v>
      </c>
      <c r="X2229" s="41"/>
      <c r="Y2229" s="41"/>
      <c r="Z2229" s="41"/>
      <c r="AA2229" s="41">
        <v>1</v>
      </c>
    </row>
    <row r="2230" spans="1:27" ht="65" x14ac:dyDescent="0.35">
      <c r="A2230" s="11">
        <v>2226</v>
      </c>
      <c r="B2230" s="11" t="s">
        <v>639</v>
      </c>
      <c r="C2230" s="11" t="s">
        <v>640</v>
      </c>
      <c r="D2230" s="11">
        <v>142</v>
      </c>
      <c r="E2230" s="15" t="s">
        <v>642</v>
      </c>
      <c r="F2230" s="45"/>
      <c r="G2230" s="11" t="s">
        <v>1872</v>
      </c>
      <c r="H2230" s="15" t="s">
        <v>2217</v>
      </c>
      <c r="I2230" s="11"/>
      <c r="J2230" s="13" t="s">
        <v>434</v>
      </c>
      <c r="K2230" s="11"/>
      <c r="L2230" s="11" t="s">
        <v>432</v>
      </c>
      <c r="M2230" s="11" t="s">
        <v>1187</v>
      </c>
      <c r="N2230" s="10">
        <f t="shared" si="76"/>
        <v>10290641.640000001</v>
      </c>
      <c r="O2230" s="10">
        <v>10290641.640000001</v>
      </c>
      <c r="P2230" s="10"/>
      <c r="Q2230" s="10"/>
      <c r="R2230" s="10"/>
      <c r="S2230" s="10"/>
      <c r="T2230" s="10"/>
      <c r="U2230" s="10"/>
      <c r="V2230" s="10"/>
      <c r="W2230" s="10">
        <f t="shared" si="77"/>
        <v>10290641.640000001</v>
      </c>
      <c r="X2230" s="41"/>
      <c r="Y2230" s="41"/>
      <c r="Z2230" s="41"/>
      <c r="AA2230" s="41">
        <v>1</v>
      </c>
    </row>
    <row r="2231" spans="1:27" ht="78" x14ac:dyDescent="0.35">
      <c r="A2231" s="11">
        <v>2227</v>
      </c>
      <c r="B2231" s="11" t="s">
        <v>672</v>
      </c>
      <c r="C2231" s="11" t="s">
        <v>673</v>
      </c>
      <c r="D2231" s="11">
        <v>281</v>
      </c>
      <c r="E2231" s="15" t="s">
        <v>674</v>
      </c>
      <c r="F2231" s="45"/>
      <c r="G2231" s="11" t="s">
        <v>683</v>
      </c>
      <c r="H2231" s="15" t="s">
        <v>2218</v>
      </c>
      <c r="I2231" s="11"/>
      <c r="J2231" s="13" t="s">
        <v>434</v>
      </c>
      <c r="K2231" s="11"/>
      <c r="L2231" s="11" t="s">
        <v>432</v>
      </c>
      <c r="M2231" s="11" t="s">
        <v>1187</v>
      </c>
      <c r="N2231" s="10">
        <f t="shared" si="76"/>
        <v>2798772.5</v>
      </c>
      <c r="O2231" s="10">
        <v>2798772.5</v>
      </c>
      <c r="P2231" s="10"/>
      <c r="Q2231" s="10"/>
      <c r="R2231" s="10"/>
      <c r="S2231" s="10"/>
      <c r="T2231" s="10"/>
      <c r="U2231" s="10"/>
      <c r="V2231" s="10"/>
      <c r="W2231" s="10">
        <f t="shared" si="77"/>
        <v>2798772.5</v>
      </c>
      <c r="X2231" s="41"/>
      <c r="Y2231" s="41"/>
      <c r="Z2231" s="41"/>
      <c r="AA2231" s="41">
        <v>1</v>
      </c>
    </row>
    <row r="2232" spans="1:27" ht="78" x14ac:dyDescent="0.35">
      <c r="A2232" s="11">
        <v>2228</v>
      </c>
      <c r="B2232" s="11" t="s">
        <v>672</v>
      </c>
      <c r="C2232" s="11" t="s">
        <v>673</v>
      </c>
      <c r="D2232" s="11">
        <v>281</v>
      </c>
      <c r="E2232" s="15" t="s">
        <v>674</v>
      </c>
      <c r="F2232" s="45"/>
      <c r="G2232" s="11" t="s">
        <v>683</v>
      </c>
      <c r="H2232" s="15" t="s">
        <v>2218</v>
      </c>
      <c r="I2232" s="11"/>
      <c r="J2232" s="13" t="s">
        <v>1423</v>
      </c>
      <c r="K2232" s="11"/>
      <c r="L2232" s="11" t="s">
        <v>432</v>
      </c>
      <c r="M2232" s="11" t="s">
        <v>1187</v>
      </c>
      <c r="N2232" s="10">
        <f t="shared" si="76"/>
        <v>2798772.5</v>
      </c>
      <c r="O2232" s="10">
        <v>2798772.5</v>
      </c>
      <c r="P2232" s="10"/>
      <c r="Q2232" s="10"/>
      <c r="R2232" s="10"/>
      <c r="S2232" s="10"/>
      <c r="T2232" s="10"/>
      <c r="U2232" s="10"/>
      <c r="V2232" s="10"/>
      <c r="W2232" s="10">
        <f t="shared" si="77"/>
        <v>2798772.5</v>
      </c>
      <c r="X2232" s="41"/>
      <c r="Y2232" s="41"/>
      <c r="Z2232" s="41"/>
      <c r="AA2232" s="41">
        <v>1</v>
      </c>
    </row>
    <row r="2233" spans="1:27" ht="91" x14ac:dyDescent="0.35">
      <c r="A2233" s="11">
        <v>2229</v>
      </c>
      <c r="B2233" s="11" t="s">
        <v>639</v>
      </c>
      <c r="C2233" s="11" t="s">
        <v>640</v>
      </c>
      <c r="D2233" s="11">
        <v>143</v>
      </c>
      <c r="E2233" s="15" t="s">
        <v>643</v>
      </c>
      <c r="F2233" s="45"/>
      <c r="G2233" s="11" t="s">
        <v>63</v>
      </c>
      <c r="H2233" s="15" t="s">
        <v>2219</v>
      </c>
      <c r="I2233" s="11"/>
      <c r="J2233" s="13" t="s">
        <v>434</v>
      </c>
      <c r="K2233" s="11"/>
      <c r="L2233" s="11" t="s">
        <v>432</v>
      </c>
      <c r="M2233" s="11" t="s">
        <v>1187</v>
      </c>
      <c r="N2233" s="10">
        <f t="shared" si="76"/>
        <v>1307275</v>
      </c>
      <c r="O2233" s="10">
        <v>1307275</v>
      </c>
      <c r="P2233" s="10"/>
      <c r="Q2233" s="10"/>
      <c r="R2233" s="10"/>
      <c r="S2233" s="10"/>
      <c r="T2233" s="10"/>
      <c r="U2233" s="10"/>
      <c r="V2233" s="10"/>
      <c r="W2233" s="10">
        <f t="shared" si="77"/>
        <v>1307275</v>
      </c>
      <c r="X2233" s="41"/>
      <c r="Y2233" s="41"/>
      <c r="Z2233" s="41"/>
      <c r="AA2233" s="41">
        <v>1</v>
      </c>
    </row>
    <row r="2234" spans="1:27" ht="39" x14ac:dyDescent="0.35">
      <c r="A2234" s="11">
        <v>2230</v>
      </c>
      <c r="B2234" s="16" t="s">
        <v>652</v>
      </c>
      <c r="C2234" s="16" t="s">
        <v>653</v>
      </c>
      <c r="D2234" s="11">
        <v>201</v>
      </c>
      <c r="E2234" s="15" t="s">
        <v>744</v>
      </c>
      <c r="F2234" s="45"/>
      <c r="G2234" s="11" t="s">
        <v>745</v>
      </c>
      <c r="H2234" s="15" t="s">
        <v>2201</v>
      </c>
      <c r="I2234" s="11"/>
      <c r="J2234" s="13" t="s">
        <v>1423</v>
      </c>
      <c r="K2234" s="11"/>
      <c r="L2234" s="11" t="s">
        <v>432</v>
      </c>
      <c r="M2234" s="11" t="s">
        <v>1187</v>
      </c>
      <c r="N2234" s="10">
        <f t="shared" si="76"/>
        <v>4999822.5</v>
      </c>
      <c r="O2234" s="10">
        <v>4999822.5</v>
      </c>
      <c r="P2234" s="10"/>
      <c r="Q2234" s="10"/>
      <c r="R2234" s="10"/>
      <c r="S2234" s="10"/>
      <c r="T2234" s="10"/>
      <c r="U2234" s="10"/>
      <c r="V2234" s="10"/>
      <c r="W2234" s="10">
        <f t="shared" si="77"/>
        <v>4999822.5</v>
      </c>
      <c r="X2234" s="41"/>
      <c r="Y2234" s="41"/>
      <c r="Z2234" s="41"/>
      <c r="AA2234" s="41">
        <v>1</v>
      </c>
    </row>
    <row r="2235" spans="1:27" ht="65" x14ac:dyDescent="0.35">
      <c r="A2235" s="11">
        <v>2231</v>
      </c>
      <c r="B2235" s="11" t="s">
        <v>639</v>
      </c>
      <c r="C2235" s="11" t="s">
        <v>640</v>
      </c>
      <c r="D2235" s="11">
        <v>142</v>
      </c>
      <c r="E2235" s="15" t="s">
        <v>642</v>
      </c>
      <c r="F2235" s="45"/>
      <c r="G2235" s="11" t="s">
        <v>1872</v>
      </c>
      <c r="H2235" s="15" t="s">
        <v>2220</v>
      </c>
      <c r="I2235" s="11"/>
      <c r="J2235" s="13" t="s">
        <v>434</v>
      </c>
      <c r="K2235" s="11"/>
      <c r="L2235" s="11" t="s">
        <v>432</v>
      </c>
      <c r="M2235" s="11" t="s">
        <v>1187</v>
      </c>
      <c r="N2235" s="10">
        <f t="shared" si="76"/>
        <v>11006209.35</v>
      </c>
      <c r="O2235" s="10">
        <v>11006209.35</v>
      </c>
      <c r="P2235" s="10"/>
      <c r="Q2235" s="10"/>
      <c r="R2235" s="10"/>
      <c r="S2235" s="10"/>
      <c r="T2235" s="10"/>
      <c r="U2235" s="10"/>
      <c r="V2235" s="10"/>
      <c r="W2235" s="10">
        <f t="shared" si="77"/>
        <v>11006209.35</v>
      </c>
      <c r="X2235" s="41"/>
      <c r="Y2235" s="41"/>
      <c r="Z2235" s="41"/>
      <c r="AA2235" s="41">
        <v>1</v>
      </c>
    </row>
    <row r="2236" spans="1:27" ht="91" x14ac:dyDescent="0.35">
      <c r="A2236" s="11">
        <v>2232</v>
      </c>
      <c r="B2236" s="11" t="s">
        <v>639</v>
      </c>
      <c r="C2236" s="11" t="s">
        <v>640</v>
      </c>
      <c r="D2236" s="11">
        <v>143</v>
      </c>
      <c r="E2236" s="15" t="s">
        <v>643</v>
      </c>
      <c r="F2236" s="45"/>
      <c r="G2236" s="11" t="s">
        <v>63</v>
      </c>
      <c r="H2236" s="15" t="s">
        <v>1537</v>
      </c>
      <c r="I2236" s="11"/>
      <c r="J2236" s="13" t="s">
        <v>1423</v>
      </c>
      <c r="K2236" s="11"/>
      <c r="L2236" s="11" t="s">
        <v>432</v>
      </c>
      <c r="M2236" s="11" t="s">
        <v>1187</v>
      </c>
      <c r="N2236" s="10">
        <f t="shared" si="76"/>
        <v>56317412.609999999</v>
      </c>
      <c r="O2236" s="10">
        <v>56317412.609999999</v>
      </c>
      <c r="P2236" s="10"/>
      <c r="Q2236" s="10"/>
      <c r="R2236" s="10"/>
      <c r="S2236" s="10"/>
      <c r="T2236" s="10"/>
      <c r="U2236" s="10"/>
      <c r="V2236" s="10"/>
      <c r="W2236" s="10">
        <f t="shared" si="77"/>
        <v>56317412.609999999</v>
      </c>
      <c r="X2236" s="41"/>
      <c r="Y2236" s="41"/>
      <c r="Z2236" s="41"/>
      <c r="AA2236" s="41">
        <v>1</v>
      </c>
    </row>
    <row r="2237" spans="1:27" ht="39" x14ac:dyDescent="0.35">
      <c r="A2237" s="11">
        <v>2233</v>
      </c>
      <c r="B2237" s="16" t="s">
        <v>652</v>
      </c>
      <c r="C2237" s="16" t="s">
        <v>653</v>
      </c>
      <c r="D2237" s="11">
        <v>201</v>
      </c>
      <c r="E2237" s="15" t="s">
        <v>744</v>
      </c>
      <c r="F2237" s="45"/>
      <c r="G2237" s="11" t="s">
        <v>745</v>
      </c>
      <c r="H2237" s="15" t="s">
        <v>2205</v>
      </c>
      <c r="I2237" s="11"/>
      <c r="J2237" s="13" t="s">
        <v>434</v>
      </c>
      <c r="K2237" s="11"/>
      <c r="L2237" s="11" t="s">
        <v>432</v>
      </c>
      <c r="M2237" s="11" t="s">
        <v>1187</v>
      </c>
      <c r="N2237" s="10">
        <f t="shared" si="76"/>
        <v>5995825</v>
      </c>
      <c r="O2237" s="10">
        <v>5995825</v>
      </c>
      <c r="P2237" s="10"/>
      <c r="Q2237" s="10"/>
      <c r="R2237" s="10"/>
      <c r="S2237" s="10"/>
      <c r="T2237" s="10"/>
      <c r="U2237" s="10"/>
      <c r="V2237" s="10"/>
      <c r="W2237" s="10">
        <f t="shared" si="77"/>
        <v>5995825</v>
      </c>
      <c r="X2237" s="41"/>
      <c r="Y2237" s="41"/>
      <c r="Z2237" s="41"/>
      <c r="AA2237" s="41">
        <v>1</v>
      </c>
    </row>
    <row r="2238" spans="1:27" ht="39" x14ac:dyDescent="0.35">
      <c r="A2238" s="11">
        <v>2234</v>
      </c>
      <c r="B2238" s="16" t="s">
        <v>652</v>
      </c>
      <c r="C2238" s="16" t="s">
        <v>653</v>
      </c>
      <c r="D2238" s="11">
        <v>201</v>
      </c>
      <c r="E2238" s="15" t="s">
        <v>744</v>
      </c>
      <c r="F2238" s="45"/>
      <c r="G2238" s="11" t="s">
        <v>745</v>
      </c>
      <c r="H2238" s="15" t="s">
        <v>2201</v>
      </c>
      <c r="I2238" s="11"/>
      <c r="J2238" s="13" t="s">
        <v>434</v>
      </c>
      <c r="K2238" s="11"/>
      <c r="L2238" s="11" t="s">
        <v>432</v>
      </c>
      <c r="M2238" s="11" t="s">
        <v>1187</v>
      </c>
      <c r="N2238" s="10">
        <f t="shared" si="76"/>
        <v>4999822.5</v>
      </c>
      <c r="O2238" s="10">
        <v>4999822.5</v>
      </c>
      <c r="P2238" s="10"/>
      <c r="Q2238" s="10"/>
      <c r="R2238" s="10"/>
      <c r="S2238" s="10"/>
      <c r="T2238" s="10"/>
      <c r="U2238" s="10"/>
      <c r="V2238" s="10"/>
      <c r="W2238" s="10">
        <f t="shared" si="77"/>
        <v>4999822.5</v>
      </c>
      <c r="X2238" s="41"/>
      <c r="Y2238" s="41"/>
      <c r="Z2238" s="41"/>
      <c r="AA2238" s="41">
        <v>1</v>
      </c>
    </row>
    <row r="2239" spans="1:27" ht="52" x14ac:dyDescent="0.35">
      <c r="A2239" s="11">
        <v>2235</v>
      </c>
      <c r="B2239" s="11" t="s">
        <v>672</v>
      </c>
      <c r="C2239" s="11" t="s">
        <v>706</v>
      </c>
      <c r="D2239" s="11">
        <v>353</v>
      </c>
      <c r="E2239" s="15" t="s">
        <v>1880</v>
      </c>
      <c r="F2239" s="45"/>
      <c r="G2239" s="11" t="s">
        <v>59</v>
      </c>
      <c r="H2239" s="15" t="s">
        <v>2221</v>
      </c>
      <c r="I2239" s="11"/>
      <c r="J2239" s="13" t="s">
        <v>434</v>
      </c>
      <c r="K2239" s="11"/>
      <c r="L2239" s="11" t="s">
        <v>432</v>
      </c>
      <c r="M2239" s="11" t="s">
        <v>1187</v>
      </c>
      <c r="N2239" s="10">
        <f t="shared" si="76"/>
        <v>3999387.5</v>
      </c>
      <c r="O2239" s="10">
        <v>3999387.5</v>
      </c>
      <c r="P2239" s="10"/>
      <c r="Q2239" s="10"/>
      <c r="R2239" s="10"/>
      <c r="S2239" s="10"/>
      <c r="T2239" s="10"/>
      <c r="U2239" s="10"/>
      <c r="V2239" s="10"/>
      <c r="W2239" s="10">
        <f t="shared" si="77"/>
        <v>3999387.5</v>
      </c>
      <c r="X2239" s="41"/>
      <c r="Y2239" s="41"/>
      <c r="Z2239" s="41"/>
      <c r="AA2239" s="41">
        <v>1</v>
      </c>
    </row>
    <row r="2240" spans="1:27" ht="65" x14ac:dyDescent="0.35">
      <c r="A2240" s="11">
        <v>2236</v>
      </c>
      <c r="B2240" s="11" t="s">
        <v>639</v>
      </c>
      <c r="C2240" s="11" t="s">
        <v>640</v>
      </c>
      <c r="D2240" s="11">
        <v>142</v>
      </c>
      <c r="E2240" s="15" t="s">
        <v>642</v>
      </c>
      <c r="F2240" s="45"/>
      <c r="G2240" s="11" t="s">
        <v>1872</v>
      </c>
      <c r="H2240" s="15" t="s">
        <v>2222</v>
      </c>
      <c r="I2240" s="11"/>
      <c r="J2240" s="13" t="s">
        <v>1423</v>
      </c>
      <c r="K2240" s="11"/>
      <c r="L2240" s="11" t="s">
        <v>432</v>
      </c>
      <c r="M2240" s="11" t="s">
        <v>1187</v>
      </c>
      <c r="N2240" s="10">
        <f t="shared" si="76"/>
        <v>162499.20000000001</v>
      </c>
      <c r="O2240" s="10">
        <v>162499.20000000001</v>
      </c>
      <c r="P2240" s="10"/>
      <c r="Q2240" s="10"/>
      <c r="R2240" s="10"/>
      <c r="S2240" s="10"/>
      <c r="T2240" s="10"/>
      <c r="U2240" s="10"/>
      <c r="V2240" s="10"/>
      <c r="W2240" s="10">
        <f t="shared" si="77"/>
        <v>162499.20000000001</v>
      </c>
      <c r="X2240" s="41"/>
      <c r="Y2240" s="41"/>
      <c r="Z2240" s="41"/>
      <c r="AA2240" s="41">
        <v>1</v>
      </c>
    </row>
    <row r="2241" spans="1:27" ht="65" x14ac:dyDescent="0.35">
      <c r="A2241" s="11">
        <v>2237</v>
      </c>
      <c r="B2241" s="11" t="s">
        <v>639</v>
      </c>
      <c r="C2241" s="11" t="s">
        <v>640</v>
      </c>
      <c r="D2241" s="11">
        <v>142</v>
      </c>
      <c r="E2241" s="15" t="s">
        <v>642</v>
      </c>
      <c r="F2241" s="45"/>
      <c r="G2241" s="11" t="s">
        <v>1872</v>
      </c>
      <c r="H2241" s="15" t="s">
        <v>2223</v>
      </c>
      <c r="I2241" s="11"/>
      <c r="J2241" s="13" t="s">
        <v>1423</v>
      </c>
      <c r="K2241" s="11"/>
      <c r="L2241" s="11" t="s">
        <v>432</v>
      </c>
      <c r="M2241" s="11" t="s">
        <v>1187</v>
      </c>
      <c r="N2241" s="10">
        <f t="shared" si="76"/>
        <v>999889.75</v>
      </c>
      <c r="O2241" s="10">
        <v>999889.75</v>
      </c>
      <c r="P2241" s="10"/>
      <c r="Q2241" s="10"/>
      <c r="R2241" s="10"/>
      <c r="S2241" s="10"/>
      <c r="T2241" s="10"/>
      <c r="U2241" s="10"/>
      <c r="V2241" s="10"/>
      <c r="W2241" s="10">
        <f t="shared" si="77"/>
        <v>999889.75</v>
      </c>
      <c r="X2241" s="41"/>
      <c r="Y2241" s="41"/>
      <c r="Z2241" s="41"/>
      <c r="AA2241" s="41">
        <v>1</v>
      </c>
    </row>
    <row r="2242" spans="1:27" ht="39" x14ac:dyDescent="0.35">
      <c r="A2242" s="11">
        <v>2238</v>
      </c>
      <c r="B2242" s="16" t="s">
        <v>652</v>
      </c>
      <c r="C2242" s="16" t="s">
        <v>653</v>
      </c>
      <c r="D2242" s="11">
        <v>201</v>
      </c>
      <c r="E2242" s="15" t="s">
        <v>744</v>
      </c>
      <c r="F2242" s="45"/>
      <c r="G2242" s="11" t="s">
        <v>745</v>
      </c>
      <c r="H2242" s="15" t="s">
        <v>2224</v>
      </c>
      <c r="I2242" s="11"/>
      <c r="J2242" s="13" t="s">
        <v>1422</v>
      </c>
      <c r="K2242" s="11"/>
      <c r="L2242" s="11" t="s">
        <v>432</v>
      </c>
      <c r="M2242" s="11" t="s">
        <v>1187</v>
      </c>
      <c r="N2242" s="10">
        <f t="shared" si="76"/>
        <v>1459781.25</v>
      </c>
      <c r="O2242" s="10">
        <v>1459781.25</v>
      </c>
      <c r="P2242" s="10"/>
      <c r="Q2242" s="10"/>
      <c r="R2242" s="10"/>
      <c r="S2242" s="10"/>
      <c r="T2242" s="10"/>
      <c r="U2242" s="10"/>
      <c r="V2242" s="10"/>
      <c r="W2242" s="10">
        <f t="shared" si="77"/>
        <v>1459781.25</v>
      </c>
      <c r="X2242" s="41"/>
      <c r="Y2242" s="41"/>
      <c r="Z2242" s="41"/>
      <c r="AA2242" s="41">
        <v>1</v>
      </c>
    </row>
    <row r="2243" spans="1:27" ht="91" x14ac:dyDescent="0.35">
      <c r="A2243" s="11">
        <v>2239</v>
      </c>
      <c r="B2243" s="11" t="s">
        <v>639</v>
      </c>
      <c r="C2243" s="11" t="s">
        <v>640</v>
      </c>
      <c r="D2243" s="11">
        <v>143</v>
      </c>
      <c r="E2243" s="15" t="s">
        <v>643</v>
      </c>
      <c r="F2243" s="45"/>
      <c r="G2243" s="11" t="s">
        <v>63</v>
      </c>
      <c r="H2243" s="15" t="s">
        <v>2225</v>
      </c>
      <c r="I2243" s="11"/>
      <c r="J2243" s="13" t="s">
        <v>434</v>
      </c>
      <c r="K2243" s="11"/>
      <c r="L2243" s="11" t="s">
        <v>432</v>
      </c>
      <c r="M2243" s="11" t="s">
        <v>1187</v>
      </c>
      <c r="N2243" s="10">
        <f t="shared" si="76"/>
        <v>3467338.75</v>
      </c>
      <c r="O2243" s="10">
        <v>3467338.75</v>
      </c>
      <c r="P2243" s="10"/>
      <c r="Q2243" s="10"/>
      <c r="R2243" s="10"/>
      <c r="S2243" s="10"/>
      <c r="T2243" s="10"/>
      <c r="U2243" s="10"/>
      <c r="V2243" s="10"/>
      <c r="W2243" s="10">
        <f t="shared" si="77"/>
        <v>3467338.75</v>
      </c>
      <c r="X2243" s="41"/>
      <c r="Y2243" s="41"/>
      <c r="Z2243" s="41"/>
      <c r="AA2243" s="41">
        <v>1</v>
      </c>
    </row>
    <row r="2244" spans="1:27" ht="65" x14ac:dyDescent="0.35">
      <c r="A2244" s="11">
        <v>2240</v>
      </c>
      <c r="B2244" s="16" t="s">
        <v>639</v>
      </c>
      <c r="C2244" s="27" t="s">
        <v>640</v>
      </c>
      <c r="D2244" s="11">
        <v>141</v>
      </c>
      <c r="E2244" s="31" t="s">
        <v>642</v>
      </c>
      <c r="F2244" s="45"/>
      <c r="G2244" s="11" t="s">
        <v>644</v>
      </c>
      <c r="H2244" s="15" t="s">
        <v>2226</v>
      </c>
      <c r="I2244" s="11"/>
      <c r="J2244" s="13" t="s">
        <v>1423</v>
      </c>
      <c r="K2244" s="11"/>
      <c r="L2244" s="11" t="s">
        <v>432</v>
      </c>
      <c r="M2244" s="11" t="s">
        <v>1187</v>
      </c>
      <c r="N2244" s="10">
        <f t="shared" si="76"/>
        <v>2629500</v>
      </c>
      <c r="O2244" s="10">
        <v>2629500</v>
      </c>
      <c r="P2244" s="10"/>
      <c r="Q2244" s="10"/>
      <c r="R2244" s="10"/>
      <c r="S2244" s="10"/>
      <c r="T2244" s="10"/>
      <c r="U2244" s="10"/>
      <c r="V2244" s="10"/>
      <c r="W2244" s="10">
        <f t="shared" si="77"/>
        <v>2629500</v>
      </c>
      <c r="X2244" s="41"/>
      <c r="Y2244" s="41"/>
      <c r="Z2244" s="41"/>
      <c r="AA2244" s="41">
        <v>1</v>
      </c>
    </row>
    <row r="2245" spans="1:27" ht="65" x14ac:dyDescent="0.35">
      <c r="A2245" s="11">
        <v>2241</v>
      </c>
      <c r="B2245" s="16" t="s">
        <v>639</v>
      </c>
      <c r="C2245" s="27" t="s">
        <v>640</v>
      </c>
      <c r="D2245" s="11">
        <v>141</v>
      </c>
      <c r="E2245" s="31" t="s">
        <v>642</v>
      </c>
      <c r="F2245" s="45"/>
      <c r="G2245" s="11" t="s">
        <v>644</v>
      </c>
      <c r="H2245" s="15" t="s">
        <v>2227</v>
      </c>
      <c r="I2245" s="11"/>
      <c r="J2245" s="13" t="s">
        <v>434</v>
      </c>
      <c r="K2245" s="11"/>
      <c r="L2245" s="11" t="s">
        <v>432</v>
      </c>
      <c r="M2245" s="11" t="s">
        <v>1187</v>
      </c>
      <c r="N2245" s="10">
        <f t="shared" si="76"/>
        <v>162499.20000000001</v>
      </c>
      <c r="O2245" s="10">
        <v>162499.20000000001</v>
      </c>
      <c r="P2245" s="10"/>
      <c r="Q2245" s="10"/>
      <c r="R2245" s="10"/>
      <c r="S2245" s="10"/>
      <c r="T2245" s="10"/>
      <c r="U2245" s="10"/>
      <c r="V2245" s="10"/>
      <c r="W2245" s="10">
        <f t="shared" si="77"/>
        <v>162499.20000000001</v>
      </c>
      <c r="X2245" s="41"/>
      <c r="Y2245" s="41"/>
      <c r="Z2245" s="41"/>
      <c r="AA2245" s="41">
        <v>1</v>
      </c>
    </row>
    <row r="2246" spans="1:27" ht="65" x14ac:dyDescent="0.35">
      <c r="A2246" s="11">
        <v>2242</v>
      </c>
      <c r="B2246" s="16" t="s">
        <v>639</v>
      </c>
      <c r="C2246" s="27" t="s">
        <v>640</v>
      </c>
      <c r="D2246" s="11">
        <v>141</v>
      </c>
      <c r="E2246" s="31" t="s">
        <v>642</v>
      </c>
      <c r="F2246" s="45"/>
      <c r="G2246" s="11" t="s">
        <v>644</v>
      </c>
      <c r="H2246" s="15" t="s">
        <v>2228</v>
      </c>
      <c r="I2246" s="11"/>
      <c r="J2246" s="13" t="s">
        <v>156</v>
      </c>
      <c r="K2246" s="11"/>
      <c r="L2246" s="11" t="s">
        <v>432</v>
      </c>
      <c r="M2246" s="11" t="s">
        <v>1187</v>
      </c>
      <c r="N2246" s="10">
        <f t="shared" si="76"/>
        <v>1999870</v>
      </c>
      <c r="O2246" s="10">
        <v>1999870</v>
      </c>
      <c r="P2246" s="10"/>
      <c r="Q2246" s="10"/>
      <c r="R2246" s="10"/>
      <c r="S2246" s="10"/>
      <c r="T2246" s="10"/>
      <c r="U2246" s="10"/>
      <c r="V2246" s="10"/>
      <c r="W2246" s="10">
        <f t="shared" si="77"/>
        <v>1999870</v>
      </c>
      <c r="X2246" s="41"/>
      <c r="Y2246" s="41"/>
      <c r="Z2246" s="41"/>
      <c r="AA2246" s="41">
        <v>1</v>
      </c>
    </row>
    <row r="2247" spans="1:27" ht="104" x14ac:dyDescent="0.35">
      <c r="A2247" s="11">
        <v>2243</v>
      </c>
      <c r="B2247" s="11" t="s">
        <v>672</v>
      </c>
      <c r="C2247" s="11" t="s">
        <v>673</v>
      </c>
      <c r="D2247" s="11">
        <v>282</v>
      </c>
      <c r="E2247" s="15" t="s">
        <v>684</v>
      </c>
      <c r="F2247" s="45"/>
      <c r="G2247" s="11" t="s">
        <v>685</v>
      </c>
      <c r="H2247" s="15" t="s">
        <v>1531</v>
      </c>
      <c r="I2247" s="11"/>
      <c r="J2247" s="13" t="s">
        <v>90</v>
      </c>
      <c r="K2247" s="11"/>
      <c r="L2247" s="11" t="s">
        <v>432</v>
      </c>
      <c r="M2247" s="11" t="s">
        <v>1187</v>
      </c>
      <c r="N2247" s="10">
        <f t="shared" si="76"/>
        <v>6099870</v>
      </c>
      <c r="O2247" s="10">
        <v>6099870</v>
      </c>
      <c r="P2247" s="10"/>
      <c r="Q2247" s="10"/>
      <c r="R2247" s="10"/>
      <c r="S2247" s="10"/>
      <c r="T2247" s="10"/>
      <c r="U2247" s="10"/>
      <c r="V2247" s="10"/>
      <c r="W2247" s="10">
        <f t="shared" si="77"/>
        <v>6099870</v>
      </c>
      <c r="X2247" s="41"/>
      <c r="Y2247" s="41"/>
      <c r="Z2247" s="41"/>
      <c r="AA2247" s="41">
        <v>1</v>
      </c>
    </row>
    <row r="2248" spans="1:27" ht="65" x14ac:dyDescent="0.35">
      <c r="A2248" s="11">
        <v>2244</v>
      </c>
      <c r="B2248" s="11" t="s">
        <v>639</v>
      </c>
      <c r="C2248" s="11" t="s">
        <v>640</v>
      </c>
      <c r="D2248" s="11">
        <v>142</v>
      </c>
      <c r="E2248" s="15" t="s">
        <v>642</v>
      </c>
      <c r="F2248" s="45"/>
      <c r="G2248" s="11" t="s">
        <v>1872</v>
      </c>
      <c r="H2248" s="15" t="s">
        <v>2217</v>
      </c>
      <c r="I2248" s="11"/>
      <c r="J2248" s="13" t="s">
        <v>434</v>
      </c>
      <c r="K2248" s="11"/>
      <c r="L2248" s="11" t="s">
        <v>432</v>
      </c>
      <c r="M2248" s="11" t="s">
        <v>1187</v>
      </c>
      <c r="N2248" s="10">
        <f t="shared" ref="N2248:N2311" si="78">SUM(O2248:S2248)</f>
        <v>10290641.640000001</v>
      </c>
      <c r="O2248" s="10">
        <v>10290641.640000001</v>
      </c>
      <c r="P2248" s="10"/>
      <c r="Q2248" s="10"/>
      <c r="R2248" s="10"/>
      <c r="S2248" s="10"/>
      <c r="T2248" s="10"/>
      <c r="U2248" s="10"/>
      <c r="V2248" s="10"/>
      <c r="W2248" s="10">
        <f t="shared" si="77"/>
        <v>10290641.640000001</v>
      </c>
      <c r="X2248" s="41"/>
      <c r="Y2248" s="41"/>
      <c r="Z2248" s="41"/>
      <c r="AA2248" s="41">
        <v>1</v>
      </c>
    </row>
    <row r="2249" spans="1:27" ht="65" x14ac:dyDescent="0.35">
      <c r="A2249" s="11">
        <v>2245</v>
      </c>
      <c r="B2249" s="16" t="s">
        <v>639</v>
      </c>
      <c r="C2249" s="27" t="s">
        <v>640</v>
      </c>
      <c r="D2249" s="11">
        <v>141</v>
      </c>
      <c r="E2249" s="31" t="s">
        <v>642</v>
      </c>
      <c r="F2249" s="45"/>
      <c r="G2249" s="11" t="s">
        <v>644</v>
      </c>
      <c r="H2249" s="15" t="s">
        <v>2229</v>
      </c>
      <c r="I2249" s="11"/>
      <c r="J2249" s="13" t="s">
        <v>434</v>
      </c>
      <c r="K2249" s="11"/>
      <c r="L2249" s="11" t="s">
        <v>432</v>
      </c>
      <c r="M2249" s="11" t="s">
        <v>1187</v>
      </c>
      <c r="N2249" s="10">
        <f t="shared" si="78"/>
        <v>3910279</v>
      </c>
      <c r="O2249" s="10">
        <v>3910279</v>
      </c>
      <c r="P2249" s="10"/>
      <c r="Q2249" s="10"/>
      <c r="R2249" s="10"/>
      <c r="S2249" s="10"/>
      <c r="T2249" s="10"/>
      <c r="U2249" s="10"/>
      <c r="V2249" s="10"/>
      <c r="W2249" s="10">
        <f t="shared" si="77"/>
        <v>3910279</v>
      </c>
      <c r="X2249" s="41"/>
      <c r="Y2249" s="41"/>
      <c r="Z2249" s="41"/>
      <c r="AA2249" s="41">
        <v>1</v>
      </c>
    </row>
    <row r="2250" spans="1:27" ht="65" x14ac:dyDescent="0.35">
      <c r="A2250" s="11">
        <v>2246</v>
      </c>
      <c r="B2250" s="11" t="s">
        <v>652</v>
      </c>
      <c r="C2250" s="11" t="s">
        <v>653</v>
      </c>
      <c r="D2250" s="11">
        <v>199</v>
      </c>
      <c r="E2250" s="15" t="s">
        <v>2382</v>
      </c>
      <c r="F2250" s="45"/>
      <c r="G2250" s="11" t="s">
        <v>745</v>
      </c>
      <c r="H2250" s="15" t="s">
        <v>2230</v>
      </c>
      <c r="I2250" s="11"/>
      <c r="J2250" s="13" t="s">
        <v>1423</v>
      </c>
      <c r="K2250" s="11"/>
      <c r="L2250" s="11" t="s">
        <v>432</v>
      </c>
      <c r="M2250" s="11" t="s">
        <v>1187</v>
      </c>
      <c r="N2250" s="10">
        <f t="shared" si="78"/>
        <v>9767243.25</v>
      </c>
      <c r="O2250" s="10">
        <v>9767243.25</v>
      </c>
      <c r="P2250" s="10"/>
      <c r="Q2250" s="10"/>
      <c r="R2250" s="10"/>
      <c r="S2250" s="10"/>
      <c r="T2250" s="10"/>
      <c r="U2250" s="10"/>
      <c r="V2250" s="10"/>
      <c r="W2250" s="10">
        <f t="shared" si="77"/>
        <v>9767243.25</v>
      </c>
      <c r="X2250" s="41"/>
      <c r="Y2250" s="41"/>
      <c r="Z2250" s="41"/>
      <c r="AA2250" s="41">
        <v>1</v>
      </c>
    </row>
    <row r="2251" spans="1:27" ht="91" x14ac:dyDescent="0.35">
      <c r="A2251" s="11">
        <v>2247</v>
      </c>
      <c r="B2251" s="11" t="s">
        <v>639</v>
      </c>
      <c r="C2251" s="11" t="s">
        <v>640</v>
      </c>
      <c r="D2251" s="11">
        <v>143</v>
      </c>
      <c r="E2251" s="15" t="s">
        <v>643</v>
      </c>
      <c r="F2251" s="45"/>
      <c r="G2251" s="11" t="s">
        <v>63</v>
      </c>
      <c r="H2251" s="15" t="s">
        <v>2231</v>
      </c>
      <c r="I2251" s="11"/>
      <c r="J2251" s="13" t="s">
        <v>1422</v>
      </c>
      <c r="K2251" s="11"/>
      <c r="L2251" s="11" t="s">
        <v>432</v>
      </c>
      <c r="M2251" s="11" t="s">
        <v>1187</v>
      </c>
      <c r="N2251" s="10">
        <f t="shared" si="78"/>
        <v>2999000</v>
      </c>
      <c r="O2251" s="10">
        <v>2999000</v>
      </c>
      <c r="P2251" s="10"/>
      <c r="Q2251" s="10"/>
      <c r="R2251" s="10"/>
      <c r="S2251" s="10"/>
      <c r="T2251" s="10"/>
      <c r="U2251" s="10"/>
      <c r="V2251" s="10"/>
      <c r="W2251" s="10">
        <f t="shared" si="77"/>
        <v>2999000</v>
      </c>
      <c r="X2251" s="41"/>
      <c r="Y2251" s="41"/>
      <c r="Z2251" s="41"/>
      <c r="AA2251" s="41">
        <v>1</v>
      </c>
    </row>
    <row r="2252" spans="1:27" ht="78" x14ac:dyDescent="0.35">
      <c r="A2252" s="11">
        <v>2248</v>
      </c>
      <c r="B2252" s="11" t="s">
        <v>672</v>
      </c>
      <c r="C2252" s="11" t="s">
        <v>673</v>
      </c>
      <c r="D2252" s="11">
        <v>281</v>
      </c>
      <c r="E2252" s="15" t="s">
        <v>674</v>
      </c>
      <c r="F2252" s="45"/>
      <c r="G2252" s="11" t="s">
        <v>683</v>
      </c>
      <c r="H2252" s="15" t="s">
        <v>2218</v>
      </c>
      <c r="I2252" s="11"/>
      <c r="J2252" s="13" t="s">
        <v>434</v>
      </c>
      <c r="K2252" s="11"/>
      <c r="L2252" s="11" t="s">
        <v>432</v>
      </c>
      <c r="M2252" s="11" t="s">
        <v>1187</v>
      </c>
      <c r="N2252" s="10">
        <f t="shared" si="78"/>
        <v>2798772.5</v>
      </c>
      <c r="O2252" s="10">
        <v>2798772.5</v>
      </c>
      <c r="P2252" s="10"/>
      <c r="Q2252" s="10"/>
      <c r="R2252" s="10"/>
      <c r="S2252" s="10"/>
      <c r="T2252" s="10"/>
      <c r="U2252" s="10"/>
      <c r="V2252" s="10"/>
      <c r="W2252" s="10">
        <f t="shared" si="77"/>
        <v>2798772.5</v>
      </c>
      <c r="X2252" s="41"/>
      <c r="Y2252" s="41"/>
      <c r="Z2252" s="41"/>
      <c r="AA2252" s="41">
        <v>1</v>
      </c>
    </row>
    <row r="2253" spans="1:27" ht="52" x14ac:dyDescent="0.35">
      <c r="A2253" s="11">
        <v>2249</v>
      </c>
      <c r="B2253" s="16" t="s">
        <v>652</v>
      </c>
      <c r="C2253" s="16" t="s">
        <v>667</v>
      </c>
      <c r="D2253" s="11">
        <v>241</v>
      </c>
      <c r="E2253" s="15" t="s">
        <v>669</v>
      </c>
      <c r="F2253" s="45"/>
      <c r="G2253" s="11" t="s">
        <v>670</v>
      </c>
      <c r="H2253" s="15" t="s">
        <v>2232</v>
      </c>
      <c r="I2253" s="11"/>
      <c r="J2253" s="13" t="s">
        <v>434</v>
      </c>
      <c r="K2253" s="11"/>
      <c r="L2253" s="11" t="s">
        <v>432</v>
      </c>
      <c r="M2253" s="11" t="s">
        <v>1187</v>
      </c>
      <c r="N2253" s="10">
        <f t="shared" si="78"/>
        <v>1450831.25</v>
      </c>
      <c r="O2253" s="10">
        <v>1450831.25</v>
      </c>
      <c r="P2253" s="10"/>
      <c r="Q2253" s="10"/>
      <c r="R2253" s="10"/>
      <c r="S2253" s="10"/>
      <c r="T2253" s="10"/>
      <c r="U2253" s="10"/>
      <c r="V2253" s="10"/>
      <c r="W2253" s="10">
        <f t="shared" si="77"/>
        <v>1450831.25</v>
      </c>
      <c r="X2253" s="41"/>
      <c r="Y2253" s="41"/>
      <c r="Z2253" s="41"/>
      <c r="AA2253" s="41">
        <v>1</v>
      </c>
    </row>
    <row r="2254" spans="1:27" ht="39" x14ac:dyDescent="0.35">
      <c r="A2254" s="11">
        <v>2250</v>
      </c>
      <c r="B2254" s="16" t="s">
        <v>652</v>
      </c>
      <c r="C2254" s="16" t="s">
        <v>653</v>
      </c>
      <c r="D2254" s="11">
        <v>201</v>
      </c>
      <c r="E2254" s="15" t="s">
        <v>744</v>
      </c>
      <c r="F2254" s="45"/>
      <c r="G2254" s="11" t="s">
        <v>745</v>
      </c>
      <c r="H2254" s="15" t="s">
        <v>1535</v>
      </c>
      <c r="I2254" s="11"/>
      <c r="J2254" s="13" t="s">
        <v>1423</v>
      </c>
      <c r="K2254" s="11"/>
      <c r="L2254" s="11" t="s">
        <v>432</v>
      </c>
      <c r="M2254" s="11" t="s">
        <v>1187</v>
      </c>
      <c r="N2254" s="10">
        <f t="shared" si="78"/>
        <v>1500000</v>
      </c>
      <c r="O2254" s="10">
        <v>1500000</v>
      </c>
      <c r="P2254" s="10"/>
      <c r="Q2254" s="10"/>
      <c r="R2254" s="10"/>
      <c r="S2254" s="10"/>
      <c r="T2254" s="10"/>
      <c r="U2254" s="10"/>
      <c r="V2254" s="10"/>
      <c r="W2254" s="10">
        <f t="shared" si="77"/>
        <v>1500000</v>
      </c>
      <c r="X2254" s="41"/>
      <c r="Y2254" s="41"/>
      <c r="Z2254" s="41"/>
      <c r="AA2254" s="41">
        <v>1</v>
      </c>
    </row>
    <row r="2255" spans="1:27" ht="52" x14ac:dyDescent="0.35">
      <c r="A2255" s="11">
        <v>2251</v>
      </c>
      <c r="B2255" s="11" t="s">
        <v>672</v>
      </c>
      <c r="C2255" s="11" t="s">
        <v>706</v>
      </c>
      <c r="D2255" s="11">
        <v>353</v>
      </c>
      <c r="E2255" s="15" t="s">
        <v>1880</v>
      </c>
      <c r="F2255" s="45"/>
      <c r="G2255" s="11" t="s">
        <v>59</v>
      </c>
      <c r="H2255" s="15" t="s">
        <v>2233</v>
      </c>
      <c r="I2255" s="11"/>
      <c r="J2255" s="13" t="s">
        <v>434</v>
      </c>
      <c r="K2255" s="11"/>
      <c r="L2255" s="11" t="s">
        <v>432</v>
      </c>
      <c r="M2255" s="11" t="s">
        <v>1187</v>
      </c>
      <c r="N2255" s="10">
        <f t="shared" si="78"/>
        <v>4991148.55</v>
      </c>
      <c r="O2255" s="10">
        <v>4991148.55</v>
      </c>
      <c r="P2255" s="10"/>
      <c r="Q2255" s="10"/>
      <c r="R2255" s="10"/>
      <c r="S2255" s="10"/>
      <c r="T2255" s="10"/>
      <c r="U2255" s="10"/>
      <c r="V2255" s="10"/>
      <c r="W2255" s="10">
        <f t="shared" si="77"/>
        <v>4991148.55</v>
      </c>
      <c r="X2255" s="41"/>
      <c r="Y2255" s="41"/>
      <c r="Z2255" s="41"/>
      <c r="AA2255" s="41">
        <v>1</v>
      </c>
    </row>
    <row r="2256" spans="1:27" ht="65" x14ac:dyDescent="0.35">
      <c r="A2256" s="11">
        <v>2252</v>
      </c>
      <c r="B2256" s="11" t="s">
        <v>652</v>
      </c>
      <c r="C2256" s="11" t="s">
        <v>653</v>
      </c>
      <c r="D2256" s="11">
        <v>199</v>
      </c>
      <c r="E2256" s="15" t="s">
        <v>2382</v>
      </c>
      <c r="F2256" s="45"/>
      <c r="G2256" s="11" t="s">
        <v>745</v>
      </c>
      <c r="H2256" s="15" t="s">
        <v>2234</v>
      </c>
      <c r="I2256" s="11"/>
      <c r="J2256" s="13" t="s">
        <v>434</v>
      </c>
      <c r="K2256" s="11"/>
      <c r="L2256" s="11" t="s">
        <v>432</v>
      </c>
      <c r="M2256" s="11" t="s">
        <v>1187</v>
      </c>
      <c r="N2256" s="10">
        <f t="shared" si="78"/>
        <v>10016584.630000001</v>
      </c>
      <c r="O2256" s="10">
        <v>10016584.630000001</v>
      </c>
      <c r="P2256" s="10"/>
      <c r="Q2256" s="10"/>
      <c r="R2256" s="10"/>
      <c r="S2256" s="10"/>
      <c r="T2256" s="10"/>
      <c r="U2256" s="10"/>
      <c r="V2256" s="10"/>
      <c r="W2256" s="10">
        <f t="shared" si="77"/>
        <v>10016584.630000001</v>
      </c>
      <c r="X2256" s="41"/>
      <c r="Y2256" s="41"/>
      <c r="Z2256" s="41"/>
      <c r="AA2256" s="41">
        <v>1</v>
      </c>
    </row>
    <row r="2257" spans="1:27" ht="65" x14ac:dyDescent="0.35">
      <c r="A2257" s="11">
        <v>2253</v>
      </c>
      <c r="B2257" s="16" t="s">
        <v>639</v>
      </c>
      <c r="C2257" s="27" t="s">
        <v>640</v>
      </c>
      <c r="D2257" s="11">
        <v>141</v>
      </c>
      <c r="E2257" s="31" t="s">
        <v>642</v>
      </c>
      <c r="F2257" s="45"/>
      <c r="G2257" s="11" t="s">
        <v>644</v>
      </c>
      <c r="H2257" s="15" t="s">
        <v>2235</v>
      </c>
      <c r="I2257" s="11"/>
      <c r="J2257" s="13" t="s">
        <v>1423</v>
      </c>
      <c r="K2257" s="11"/>
      <c r="L2257" s="11" t="s">
        <v>432</v>
      </c>
      <c r="M2257" s="11" t="s">
        <v>1187</v>
      </c>
      <c r="N2257" s="10">
        <f t="shared" si="78"/>
        <v>1497553.87</v>
      </c>
      <c r="O2257" s="10">
        <v>1497553.87</v>
      </c>
      <c r="P2257" s="10"/>
      <c r="Q2257" s="10"/>
      <c r="R2257" s="10"/>
      <c r="S2257" s="10"/>
      <c r="T2257" s="10"/>
      <c r="U2257" s="10"/>
      <c r="V2257" s="10"/>
      <c r="W2257" s="10">
        <f t="shared" si="77"/>
        <v>1497553.87</v>
      </c>
      <c r="X2257" s="41"/>
      <c r="Y2257" s="41"/>
      <c r="Z2257" s="41"/>
      <c r="AA2257" s="41">
        <v>1</v>
      </c>
    </row>
    <row r="2258" spans="1:27" ht="39" x14ac:dyDescent="0.35">
      <c r="A2258" s="11">
        <v>2254</v>
      </c>
      <c r="B2258" s="16" t="s">
        <v>652</v>
      </c>
      <c r="C2258" s="16" t="s">
        <v>653</v>
      </c>
      <c r="D2258" s="11">
        <v>201</v>
      </c>
      <c r="E2258" s="15" t="s">
        <v>744</v>
      </c>
      <c r="F2258" s="45"/>
      <c r="G2258" s="11" t="s">
        <v>745</v>
      </c>
      <c r="H2258" s="15" t="s">
        <v>2236</v>
      </c>
      <c r="I2258" s="11"/>
      <c r="J2258" s="13" t="s">
        <v>1423</v>
      </c>
      <c r="K2258" s="11"/>
      <c r="L2258" s="11" t="s">
        <v>432</v>
      </c>
      <c r="M2258" s="11" t="s">
        <v>1187</v>
      </c>
      <c r="N2258" s="10">
        <f t="shared" si="78"/>
        <v>999995.32</v>
      </c>
      <c r="O2258" s="10">
        <v>999995.32</v>
      </c>
      <c r="P2258" s="10"/>
      <c r="Q2258" s="10"/>
      <c r="R2258" s="10"/>
      <c r="S2258" s="10"/>
      <c r="T2258" s="10"/>
      <c r="U2258" s="10"/>
      <c r="V2258" s="10"/>
      <c r="W2258" s="10">
        <f t="shared" si="77"/>
        <v>999995.32</v>
      </c>
      <c r="X2258" s="41"/>
      <c r="Y2258" s="41"/>
      <c r="Z2258" s="41"/>
      <c r="AA2258" s="41">
        <v>1</v>
      </c>
    </row>
    <row r="2259" spans="1:27" ht="117" x14ac:dyDescent="0.35">
      <c r="A2259" s="11">
        <v>2255</v>
      </c>
      <c r="B2259" s="11" t="s">
        <v>723</v>
      </c>
      <c r="C2259" s="11" t="s">
        <v>738</v>
      </c>
      <c r="D2259" s="11">
        <v>440</v>
      </c>
      <c r="E2259" s="15" t="s">
        <v>741</v>
      </c>
      <c r="F2259" s="45"/>
      <c r="G2259" s="11" t="s">
        <v>742</v>
      </c>
      <c r="H2259" s="15" t="s">
        <v>2237</v>
      </c>
      <c r="I2259" s="11"/>
      <c r="J2259" s="13" t="s">
        <v>128</v>
      </c>
      <c r="K2259" s="11"/>
      <c r="L2259" s="11" t="s">
        <v>432</v>
      </c>
      <c r="M2259" s="11" t="s">
        <v>1187</v>
      </c>
      <c r="N2259" s="10">
        <f t="shared" si="78"/>
        <v>1500000</v>
      </c>
      <c r="O2259" s="10">
        <v>1500000</v>
      </c>
      <c r="P2259" s="10"/>
      <c r="Q2259" s="10"/>
      <c r="R2259" s="10"/>
      <c r="S2259" s="10"/>
      <c r="T2259" s="10"/>
      <c r="U2259" s="10"/>
      <c r="V2259" s="10"/>
      <c r="W2259" s="10">
        <f t="shared" si="77"/>
        <v>1500000</v>
      </c>
      <c r="X2259" s="41"/>
      <c r="Y2259" s="41"/>
      <c r="Z2259" s="41"/>
      <c r="AA2259" s="41">
        <v>1</v>
      </c>
    </row>
    <row r="2260" spans="1:27" ht="78" x14ac:dyDescent="0.35">
      <c r="A2260" s="11">
        <v>2256</v>
      </c>
      <c r="B2260" s="11" t="s">
        <v>672</v>
      </c>
      <c r="C2260" s="11" t="s">
        <v>673</v>
      </c>
      <c r="D2260" s="11">
        <v>285</v>
      </c>
      <c r="E2260" s="15" t="s">
        <v>687</v>
      </c>
      <c r="F2260" s="45"/>
      <c r="G2260" s="11" t="s">
        <v>688</v>
      </c>
      <c r="H2260" s="15" t="s">
        <v>1530</v>
      </c>
      <c r="I2260" s="11"/>
      <c r="J2260" s="13" t="s">
        <v>434</v>
      </c>
      <c r="K2260" s="11"/>
      <c r="L2260" s="11" t="s">
        <v>432</v>
      </c>
      <c r="M2260" s="11" t="s">
        <v>1187</v>
      </c>
      <c r="N2260" s="10">
        <f t="shared" si="78"/>
        <v>5264779</v>
      </c>
      <c r="O2260" s="10">
        <v>5264779</v>
      </c>
      <c r="P2260" s="10"/>
      <c r="Q2260" s="10"/>
      <c r="R2260" s="10"/>
      <c r="S2260" s="10"/>
      <c r="T2260" s="10"/>
      <c r="U2260" s="10"/>
      <c r="V2260" s="10"/>
      <c r="W2260" s="10">
        <f t="shared" si="77"/>
        <v>5264779</v>
      </c>
      <c r="X2260" s="41"/>
      <c r="Y2260" s="41"/>
      <c r="Z2260" s="41"/>
      <c r="AA2260" s="41">
        <v>1</v>
      </c>
    </row>
    <row r="2261" spans="1:27" ht="91" x14ac:dyDescent="0.35">
      <c r="A2261" s="11">
        <v>2257</v>
      </c>
      <c r="B2261" s="11" t="s">
        <v>672</v>
      </c>
      <c r="C2261" s="11" t="s">
        <v>695</v>
      </c>
      <c r="D2261" s="11">
        <v>318</v>
      </c>
      <c r="E2261" s="15" t="s">
        <v>800</v>
      </c>
      <c r="F2261" s="45"/>
      <c r="G2261" s="11" t="s">
        <v>59</v>
      </c>
      <c r="H2261" s="15" t="s">
        <v>2238</v>
      </c>
      <c r="I2261" s="11"/>
      <c r="J2261" s="13" t="s">
        <v>1423</v>
      </c>
      <c r="K2261" s="11"/>
      <c r="L2261" s="11" t="s">
        <v>432</v>
      </c>
      <c r="M2261" s="11" t="s">
        <v>1187</v>
      </c>
      <c r="N2261" s="10">
        <f t="shared" si="78"/>
        <v>19996861.199999999</v>
      </c>
      <c r="O2261" s="10">
        <v>19996861.199999999</v>
      </c>
      <c r="P2261" s="10"/>
      <c r="Q2261" s="10"/>
      <c r="R2261" s="10"/>
      <c r="S2261" s="10"/>
      <c r="T2261" s="10"/>
      <c r="U2261" s="10"/>
      <c r="V2261" s="10"/>
      <c r="W2261" s="10">
        <f t="shared" si="77"/>
        <v>19996861.199999999</v>
      </c>
      <c r="X2261" s="41"/>
      <c r="Y2261" s="41"/>
      <c r="Z2261" s="41"/>
      <c r="AA2261" s="41">
        <v>1</v>
      </c>
    </row>
    <row r="2262" spans="1:27" ht="39" x14ac:dyDescent="0.35">
      <c r="A2262" s="11">
        <v>2258</v>
      </c>
      <c r="B2262" s="16" t="s">
        <v>652</v>
      </c>
      <c r="C2262" s="16" t="s">
        <v>653</v>
      </c>
      <c r="D2262" s="11">
        <v>201</v>
      </c>
      <c r="E2262" s="15" t="s">
        <v>744</v>
      </c>
      <c r="F2262" s="45"/>
      <c r="G2262" s="11" t="s">
        <v>745</v>
      </c>
      <c r="H2262" s="15" t="s">
        <v>2205</v>
      </c>
      <c r="I2262" s="11"/>
      <c r="J2262" s="13" t="s">
        <v>434</v>
      </c>
      <c r="K2262" s="11"/>
      <c r="L2262" s="11" t="s">
        <v>432</v>
      </c>
      <c r="M2262" s="11" t="s">
        <v>1187</v>
      </c>
      <c r="N2262" s="10">
        <f t="shared" si="78"/>
        <v>5995825</v>
      </c>
      <c r="O2262" s="10">
        <v>5995825</v>
      </c>
      <c r="P2262" s="10"/>
      <c r="Q2262" s="10"/>
      <c r="R2262" s="10"/>
      <c r="S2262" s="10"/>
      <c r="T2262" s="10"/>
      <c r="U2262" s="10"/>
      <c r="V2262" s="10"/>
      <c r="W2262" s="10">
        <f t="shared" si="77"/>
        <v>5995825</v>
      </c>
      <c r="X2262" s="41"/>
      <c r="Y2262" s="41"/>
      <c r="Z2262" s="41"/>
      <c r="AA2262" s="41">
        <v>1</v>
      </c>
    </row>
    <row r="2263" spans="1:27" ht="65" x14ac:dyDescent="0.35">
      <c r="A2263" s="11">
        <v>2259</v>
      </c>
      <c r="B2263" s="16" t="s">
        <v>672</v>
      </c>
      <c r="C2263" s="16" t="s">
        <v>695</v>
      </c>
      <c r="D2263" s="11">
        <v>314</v>
      </c>
      <c r="E2263" s="18" t="s">
        <v>696</v>
      </c>
      <c r="F2263" s="45"/>
      <c r="G2263" s="11" t="s">
        <v>179</v>
      </c>
      <c r="H2263" s="15" t="s">
        <v>2234</v>
      </c>
      <c r="I2263" s="11"/>
      <c r="J2263" s="13" t="s">
        <v>434</v>
      </c>
      <c r="K2263" s="11"/>
      <c r="L2263" s="11" t="s">
        <v>432</v>
      </c>
      <c r="M2263" s="11" t="s">
        <v>1187</v>
      </c>
      <c r="N2263" s="10">
        <f t="shared" si="78"/>
        <v>10016584.630000001</v>
      </c>
      <c r="O2263" s="10">
        <v>10016584.630000001</v>
      </c>
      <c r="P2263" s="10"/>
      <c r="Q2263" s="10"/>
      <c r="R2263" s="10"/>
      <c r="S2263" s="10"/>
      <c r="T2263" s="10"/>
      <c r="U2263" s="10"/>
      <c r="V2263" s="10"/>
      <c r="W2263" s="10">
        <f t="shared" si="77"/>
        <v>10016584.630000001</v>
      </c>
      <c r="X2263" s="41"/>
      <c r="Y2263" s="41"/>
      <c r="Z2263" s="41"/>
      <c r="AA2263" s="41">
        <v>1</v>
      </c>
    </row>
    <row r="2264" spans="1:27" ht="39" x14ac:dyDescent="0.35">
      <c r="A2264" s="11">
        <v>2260</v>
      </c>
      <c r="B2264" s="16" t="s">
        <v>652</v>
      </c>
      <c r="C2264" s="16" t="s">
        <v>653</v>
      </c>
      <c r="D2264" s="11">
        <v>201</v>
      </c>
      <c r="E2264" s="15" t="s">
        <v>744</v>
      </c>
      <c r="F2264" s="45"/>
      <c r="G2264" s="11" t="s">
        <v>745</v>
      </c>
      <c r="H2264" s="15" t="s">
        <v>2201</v>
      </c>
      <c r="I2264" s="11"/>
      <c r="J2264" s="13" t="s">
        <v>90</v>
      </c>
      <c r="K2264" s="11"/>
      <c r="L2264" s="11" t="s">
        <v>432</v>
      </c>
      <c r="M2264" s="11" t="s">
        <v>1187</v>
      </c>
      <c r="N2264" s="10">
        <f t="shared" si="78"/>
        <v>4999822.5</v>
      </c>
      <c r="O2264" s="10">
        <v>4999822.5</v>
      </c>
      <c r="P2264" s="10"/>
      <c r="Q2264" s="10"/>
      <c r="R2264" s="10"/>
      <c r="S2264" s="10"/>
      <c r="T2264" s="10"/>
      <c r="U2264" s="10"/>
      <c r="V2264" s="10"/>
      <c r="W2264" s="10">
        <f t="shared" si="77"/>
        <v>4999822.5</v>
      </c>
      <c r="X2264" s="41"/>
      <c r="Y2264" s="41"/>
      <c r="Z2264" s="41"/>
      <c r="AA2264" s="41">
        <v>1</v>
      </c>
    </row>
    <row r="2265" spans="1:27" ht="65" x14ac:dyDescent="0.35">
      <c r="A2265" s="11">
        <v>2261</v>
      </c>
      <c r="B2265" s="11" t="s">
        <v>639</v>
      </c>
      <c r="C2265" s="11" t="s">
        <v>640</v>
      </c>
      <c r="D2265" s="11">
        <v>142</v>
      </c>
      <c r="E2265" s="15" t="s">
        <v>642</v>
      </c>
      <c r="F2265" s="45"/>
      <c r="G2265" s="11" t="s">
        <v>1872</v>
      </c>
      <c r="H2265" s="15" t="s">
        <v>2239</v>
      </c>
      <c r="I2265" s="11"/>
      <c r="J2265" s="13" t="s">
        <v>1423</v>
      </c>
      <c r="K2265" s="11"/>
      <c r="L2265" s="11" t="s">
        <v>432</v>
      </c>
      <c r="M2265" s="11" t="s">
        <v>1187</v>
      </c>
      <c r="N2265" s="10">
        <f t="shared" si="78"/>
        <v>2999692.5</v>
      </c>
      <c r="O2265" s="10">
        <v>2999692.5</v>
      </c>
      <c r="P2265" s="10"/>
      <c r="Q2265" s="10"/>
      <c r="R2265" s="10"/>
      <c r="S2265" s="10"/>
      <c r="T2265" s="10"/>
      <c r="U2265" s="10"/>
      <c r="V2265" s="10"/>
      <c r="W2265" s="10">
        <f t="shared" si="77"/>
        <v>2999692.5</v>
      </c>
      <c r="X2265" s="41"/>
      <c r="Y2265" s="41"/>
      <c r="Z2265" s="41"/>
      <c r="AA2265" s="41">
        <v>1</v>
      </c>
    </row>
    <row r="2266" spans="1:27" ht="39" x14ac:dyDescent="0.35">
      <c r="A2266" s="11">
        <v>2262</v>
      </c>
      <c r="B2266" s="16" t="s">
        <v>652</v>
      </c>
      <c r="C2266" s="16" t="s">
        <v>653</v>
      </c>
      <c r="D2266" s="11">
        <v>201</v>
      </c>
      <c r="E2266" s="15" t="s">
        <v>744</v>
      </c>
      <c r="F2266" s="45"/>
      <c r="G2266" s="11" t="s">
        <v>745</v>
      </c>
      <c r="H2266" s="15" t="s">
        <v>2201</v>
      </c>
      <c r="I2266" s="11"/>
      <c r="J2266" s="13" t="s">
        <v>59</v>
      </c>
      <c r="K2266" s="11"/>
      <c r="L2266" s="11" t="s">
        <v>432</v>
      </c>
      <c r="M2266" s="11" t="s">
        <v>1187</v>
      </c>
      <c r="N2266" s="10">
        <f t="shared" si="78"/>
        <v>4999822.5</v>
      </c>
      <c r="O2266" s="10">
        <v>4999822.5</v>
      </c>
      <c r="P2266" s="10"/>
      <c r="Q2266" s="10"/>
      <c r="R2266" s="10"/>
      <c r="S2266" s="10"/>
      <c r="T2266" s="10"/>
      <c r="U2266" s="10"/>
      <c r="V2266" s="10"/>
      <c r="W2266" s="10">
        <f t="shared" si="77"/>
        <v>4999822.5</v>
      </c>
      <c r="X2266" s="41"/>
      <c r="Y2266" s="41"/>
      <c r="Z2266" s="41"/>
      <c r="AA2266" s="41">
        <v>1</v>
      </c>
    </row>
    <row r="2267" spans="1:27" ht="65" x14ac:dyDescent="0.35">
      <c r="A2267" s="11">
        <v>2263</v>
      </c>
      <c r="B2267" s="16" t="s">
        <v>639</v>
      </c>
      <c r="C2267" s="27" t="s">
        <v>640</v>
      </c>
      <c r="D2267" s="11">
        <v>141</v>
      </c>
      <c r="E2267" s="31" t="s">
        <v>642</v>
      </c>
      <c r="F2267" s="45"/>
      <c r="G2267" s="11" t="s">
        <v>644</v>
      </c>
      <c r="H2267" s="15" t="s">
        <v>2240</v>
      </c>
      <c r="I2267" s="11"/>
      <c r="J2267" s="13" t="s">
        <v>166</v>
      </c>
      <c r="K2267" s="11"/>
      <c r="L2267" s="11" t="s">
        <v>432</v>
      </c>
      <c r="M2267" s="11" t="s">
        <v>1187</v>
      </c>
      <c r="N2267" s="10">
        <f t="shared" si="78"/>
        <v>3770599.06</v>
      </c>
      <c r="O2267" s="10">
        <v>3770599.06</v>
      </c>
      <c r="P2267" s="10"/>
      <c r="Q2267" s="10"/>
      <c r="R2267" s="10"/>
      <c r="S2267" s="10"/>
      <c r="T2267" s="10"/>
      <c r="U2267" s="10"/>
      <c r="V2267" s="10"/>
      <c r="W2267" s="10">
        <f t="shared" si="77"/>
        <v>3770599.06</v>
      </c>
      <c r="X2267" s="41"/>
      <c r="Y2267" s="41"/>
      <c r="Z2267" s="41"/>
      <c r="AA2267" s="41">
        <v>1</v>
      </c>
    </row>
    <row r="2268" spans="1:27" ht="65" x14ac:dyDescent="0.35">
      <c r="A2268" s="11">
        <v>2264</v>
      </c>
      <c r="B2268" s="16" t="s">
        <v>639</v>
      </c>
      <c r="C2268" s="27" t="s">
        <v>640</v>
      </c>
      <c r="D2268" s="11">
        <v>141</v>
      </c>
      <c r="E2268" s="31" t="s">
        <v>642</v>
      </c>
      <c r="F2268" s="45"/>
      <c r="G2268" s="11" t="s">
        <v>644</v>
      </c>
      <c r="H2268" s="15" t="s">
        <v>2241</v>
      </c>
      <c r="I2268" s="11"/>
      <c r="J2268" s="13" t="s">
        <v>1423</v>
      </c>
      <c r="K2268" s="11"/>
      <c r="L2268" s="11" t="s">
        <v>432</v>
      </c>
      <c r="M2268" s="11" t="s">
        <v>1187</v>
      </c>
      <c r="N2268" s="10">
        <f t="shared" si="78"/>
        <v>1656000</v>
      </c>
      <c r="O2268" s="10">
        <v>1656000</v>
      </c>
      <c r="P2268" s="10"/>
      <c r="Q2268" s="10"/>
      <c r="R2268" s="10"/>
      <c r="S2268" s="10"/>
      <c r="T2268" s="10"/>
      <c r="U2268" s="10"/>
      <c r="V2268" s="10"/>
      <c r="W2268" s="10">
        <f t="shared" si="77"/>
        <v>1656000</v>
      </c>
      <c r="X2268" s="41"/>
      <c r="Y2268" s="41"/>
      <c r="Z2268" s="41"/>
      <c r="AA2268" s="41">
        <v>1</v>
      </c>
    </row>
    <row r="2269" spans="1:27" ht="117" x14ac:dyDescent="0.35">
      <c r="A2269" s="11">
        <v>2265</v>
      </c>
      <c r="B2269" s="16" t="s">
        <v>672</v>
      </c>
      <c r="C2269" s="16" t="s">
        <v>695</v>
      </c>
      <c r="D2269" s="11">
        <v>312</v>
      </c>
      <c r="E2269" s="18" t="s">
        <v>1857</v>
      </c>
      <c r="F2269" s="45"/>
      <c r="G2269" s="11" t="s">
        <v>179</v>
      </c>
      <c r="H2269" s="15" t="s">
        <v>2216</v>
      </c>
      <c r="I2269" s="11"/>
      <c r="J2269" s="13" t="s">
        <v>90</v>
      </c>
      <c r="K2269" s="11"/>
      <c r="L2269" s="11" t="s">
        <v>432</v>
      </c>
      <c r="M2269" s="11" t="s">
        <v>1187</v>
      </c>
      <c r="N2269" s="10">
        <f t="shared" si="78"/>
        <v>4992381.25</v>
      </c>
      <c r="O2269" s="10">
        <v>4992381.25</v>
      </c>
      <c r="P2269" s="10"/>
      <c r="Q2269" s="10"/>
      <c r="R2269" s="10"/>
      <c r="S2269" s="10"/>
      <c r="T2269" s="10"/>
      <c r="U2269" s="10"/>
      <c r="V2269" s="10"/>
      <c r="W2269" s="10">
        <f t="shared" si="77"/>
        <v>4992381.25</v>
      </c>
      <c r="X2269" s="41"/>
      <c r="Y2269" s="41"/>
      <c r="Z2269" s="41"/>
      <c r="AA2269" s="41">
        <v>1</v>
      </c>
    </row>
    <row r="2270" spans="1:27" ht="65" x14ac:dyDescent="0.35">
      <c r="A2270" s="11">
        <v>2266</v>
      </c>
      <c r="B2270" s="11" t="s">
        <v>639</v>
      </c>
      <c r="C2270" s="11" t="s">
        <v>640</v>
      </c>
      <c r="D2270" s="11">
        <v>142</v>
      </c>
      <c r="E2270" s="15" t="s">
        <v>642</v>
      </c>
      <c r="F2270" s="45"/>
      <c r="G2270" s="11" t="s">
        <v>1872</v>
      </c>
      <c r="H2270" s="15" t="s">
        <v>2242</v>
      </c>
      <c r="I2270" s="11"/>
      <c r="J2270" s="13" t="s">
        <v>156</v>
      </c>
      <c r="K2270" s="11"/>
      <c r="L2270" s="11" t="s">
        <v>432</v>
      </c>
      <c r="M2270" s="11" t="s">
        <v>1187</v>
      </c>
      <c r="N2270" s="10">
        <f t="shared" si="78"/>
        <v>2414977.5</v>
      </c>
      <c r="O2270" s="10">
        <v>2414977.5</v>
      </c>
      <c r="P2270" s="10"/>
      <c r="Q2270" s="10"/>
      <c r="R2270" s="10"/>
      <c r="S2270" s="10"/>
      <c r="T2270" s="10"/>
      <c r="U2270" s="10"/>
      <c r="V2270" s="10"/>
      <c r="W2270" s="10">
        <f t="shared" si="77"/>
        <v>2414977.5</v>
      </c>
      <c r="X2270" s="41"/>
      <c r="Y2270" s="41"/>
      <c r="Z2270" s="41"/>
      <c r="AA2270" s="41">
        <v>1</v>
      </c>
    </row>
    <row r="2271" spans="1:27" ht="65" x14ac:dyDescent="0.35">
      <c r="A2271" s="11">
        <v>2267</v>
      </c>
      <c r="B2271" s="16" t="s">
        <v>639</v>
      </c>
      <c r="C2271" s="27" t="s">
        <v>640</v>
      </c>
      <c r="D2271" s="11">
        <v>141</v>
      </c>
      <c r="E2271" s="31" t="s">
        <v>642</v>
      </c>
      <c r="F2271" s="45"/>
      <c r="G2271" s="11" t="s">
        <v>644</v>
      </c>
      <c r="H2271" s="15" t="s">
        <v>2243</v>
      </c>
      <c r="I2271" s="11"/>
      <c r="J2271" s="13" t="s">
        <v>1423</v>
      </c>
      <c r="K2271" s="11"/>
      <c r="L2271" s="11" t="s">
        <v>432</v>
      </c>
      <c r="M2271" s="11" t="s">
        <v>1187</v>
      </c>
      <c r="N2271" s="10">
        <f t="shared" si="78"/>
        <v>943000</v>
      </c>
      <c r="O2271" s="10">
        <v>943000</v>
      </c>
      <c r="P2271" s="10"/>
      <c r="Q2271" s="10"/>
      <c r="R2271" s="10"/>
      <c r="S2271" s="10"/>
      <c r="T2271" s="10"/>
      <c r="U2271" s="10"/>
      <c r="V2271" s="10"/>
      <c r="W2271" s="10">
        <f t="shared" si="77"/>
        <v>943000</v>
      </c>
      <c r="X2271" s="41"/>
      <c r="Y2271" s="41"/>
      <c r="Z2271" s="41"/>
      <c r="AA2271" s="41">
        <v>1</v>
      </c>
    </row>
    <row r="2272" spans="1:27" ht="65" x14ac:dyDescent="0.35">
      <c r="A2272" s="11">
        <v>2268</v>
      </c>
      <c r="B2272" s="16" t="s">
        <v>639</v>
      </c>
      <c r="C2272" s="27" t="s">
        <v>640</v>
      </c>
      <c r="D2272" s="11">
        <v>141</v>
      </c>
      <c r="E2272" s="31" t="s">
        <v>642</v>
      </c>
      <c r="F2272" s="45"/>
      <c r="G2272" s="11" t="s">
        <v>644</v>
      </c>
      <c r="H2272" s="15" t="s">
        <v>2244</v>
      </c>
      <c r="I2272" s="11"/>
      <c r="J2272" s="13" t="s">
        <v>1423</v>
      </c>
      <c r="K2272" s="11"/>
      <c r="L2272" s="11" t="s">
        <v>432</v>
      </c>
      <c r="M2272" s="11" t="s">
        <v>1187</v>
      </c>
      <c r="N2272" s="10">
        <f t="shared" si="78"/>
        <v>556600</v>
      </c>
      <c r="O2272" s="10">
        <v>556600</v>
      </c>
      <c r="P2272" s="10"/>
      <c r="Q2272" s="10"/>
      <c r="R2272" s="10"/>
      <c r="S2272" s="10"/>
      <c r="T2272" s="10"/>
      <c r="U2272" s="10"/>
      <c r="V2272" s="10"/>
      <c r="W2272" s="10">
        <f t="shared" si="77"/>
        <v>556600</v>
      </c>
      <c r="X2272" s="41"/>
      <c r="Y2272" s="41"/>
      <c r="Z2272" s="41"/>
      <c r="AA2272" s="41">
        <v>1</v>
      </c>
    </row>
    <row r="2273" spans="1:27" ht="65" x14ac:dyDescent="0.35">
      <c r="A2273" s="11">
        <v>2269</v>
      </c>
      <c r="B2273" s="16" t="s">
        <v>639</v>
      </c>
      <c r="C2273" s="27" t="s">
        <v>640</v>
      </c>
      <c r="D2273" s="11">
        <v>141</v>
      </c>
      <c r="E2273" s="31" t="s">
        <v>642</v>
      </c>
      <c r="F2273" s="45"/>
      <c r="G2273" s="11" t="s">
        <v>644</v>
      </c>
      <c r="H2273" s="15" t="s">
        <v>2245</v>
      </c>
      <c r="I2273" s="11"/>
      <c r="J2273" s="13" t="s">
        <v>1423</v>
      </c>
      <c r="K2273" s="11"/>
      <c r="L2273" s="11" t="s">
        <v>432</v>
      </c>
      <c r="M2273" s="11" t="s">
        <v>1187</v>
      </c>
      <c r="N2273" s="10">
        <f t="shared" si="78"/>
        <v>6999973.5199999996</v>
      </c>
      <c r="O2273" s="10">
        <v>6999973.5199999996</v>
      </c>
      <c r="P2273" s="10"/>
      <c r="Q2273" s="10"/>
      <c r="R2273" s="10"/>
      <c r="S2273" s="10"/>
      <c r="T2273" s="10"/>
      <c r="U2273" s="10"/>
      <c r="V2273" s="10"/>
      <c r="W2273" s="10">
        <f t="shared" si="77"/>
        <v>6999973.5199999996</v>
      </c>
      <c r="X2273" s="41"/>
      <c r="Y2273" s="41"/>
      <c r="Z2273" s="41"/>
      <c r="AA2273" s="41">
        <v>1</v>
      </c>
    </row>
    <row r="2274" spans="1:27" ht="39" x14ac:dyDescent="0.35">
      <c r="A2274" s="11">
        <v>2270</v>
      </c>
      <c r="B2274" s="16" t="s">
        <v>652</v>
      </c>
      <c r="C2274" s="16" t="s">
        <v>653</v>
      </c>
      <c r="D2274" s="11">
        <v>201</v>
      </c>
      <c r="E2274" s="15" t="s">
        <v>744</v>
      </c>
      <c r="F2274" s="45"/>
      <c r="G2274" s="11" t="s">
        <v>745</v>
      </c>
      <c r="H2274" s="15" t="s">
        <v>2201</v>
      </c>
      <c r="I2274" s="11"/>
      <c r="J2274" s="13" t="s">
        <v>1422</v>
      </c>
      <c r="K2274" s="11"/>
      <c r="L2274" s="11" t="s">
        <v>432</v>
      </c>
      <c r="M2274" s="11" t="s">
        <v>1187</v>
      </c>
      <c r="N2274" s="10">
        <f t="shared" si="78"/>
        <v>4999822.5</v>
      </c>
      <c r="O2274" s="10">
        <v>4999822.5</v>
      </c>
      <c r="P2274" s="10"/>
      <c r="Q2274" s="10"/>
      <c r="R2274" s="10"/>
      <c r="S2274" s="10"/>
      <c r="T2274" s="10"/>
      <c r="U2274" s="10"/>
      <c r="V2274" s="10"/>
      <c r="W2274" s="10">
        <f t="shared" si="77"/>
        <v>4999822.5</v>
      </c>
      <c r="X2274" s="41"/>
      <c r="Y2274" s="41"/>
      <c r="Z2274" s="41"/>
      <c r="AA2274" s="41">
        <v>1</v>
      </c>
    </row>
    <row r="2275" spans="1:27" ht="65" x14ac:dyDescent="0.35">
      <c r="A2275" s="11">
        <v>2271</v>
      </c>
      <c r="B2275" s="16" t="s">
        <v>639</v>
      </c>
      <c r="C2275" s="27" t="s">
        <v>640</v>
      </c>
      <c r="D2275" s="11">
        <v>141</v>
      </c>
      <c r="E2275" s="31" t="s">
        <v>642</v>
      </c>
      <c r="F2275" s="45"/>
      <c r="G2275" s="11" t="s">
        <v>644</v>
      </c>
      <c r="H2275" s="15" t="s">
        <v>2246</v>
      </c>
      <c r="I2275" s="11"/>
      <c r="J2275" s="13" t="s">
        <v>1423</v>
      </c>
      <c r="K2275" s="11"/>
      <c r="L2275" s="11" t="s">
        <v>432</v>
      </c>
      <c r="M2275" s="11" t="s">
        <v>1187</v>
      </c>
      <c r="N2275" s="10">
        <f t="shared" si="78"/>
        <v>14499999.25</v>
      </c>
      <c r="O2275" s="10">
        <v>14499999.25</v>
      </c>
      <c r="P2275" s="10"/>
      <c r="Q2275" s="10"/>
      <c r="R2275" s="10"/>
      <c r="S2275" s="10"/>
      <c r="T2275" s="10"/>
      <c r="U2275" s="10"/>
      <c r="V2275" s="10"/>
      <c r="W2275" s="10">
        <f t="shared" si="77"/>
        <v>14499999.25</v>
      </c>
      <c r="X2275" s="41"/>
      <c r="Y2275" s="41"/>
      <c r="Z2275" s="41"/>
      <c r="AA2275" s="41">
        <v>1</v>
      </c>
    </row>
    <row r="2276" spans="1:27" ht="78" x14ac:dyDescent="0.35">
      <c r="A2276" s="11">
        <v>2272</v>
      </c>
      <c r="B2276" s="11" t="s">
        <v>672</v>
      </c>
      <c r="C2276" s="11" t="s">
        <v>673</v>
      </c>
      <c r="D2276" s="11">
        <v>285</v>
      </c>
      <c r="E2276" s="15" t="s">
        <v>687</v>
      </c>
      <c r="F2276" s="45"/>
      <c r="G2276" s="11" t="s">
        <v>688</v>
      </c>
      <c r="H2276" s="15" t="s">
        <v>2247</v>
      </c>
      <c r="I2276" s="11"/>
      <c r="J2276" s="13" t="s">
        <v>156</v>
      </c>
      <c r="K2276" s="11"/>
      <c r="L2276" s="11" t="s">
        <v>432</v>
      </c>
      <c r="M2276" s="11" t="s">
        <v>1187</v>
      </c>
      <c r="N2276" s="10">
        <f t="shared" si="78"/>
        <v>57233657.899999999</v>
      </c>
      <c r="O2276" s="10">
        <v>57233657.899999999</v>
      </c>
      <c r="P2276" s="10"/>
      <c r="Q2276" s="10"/>
      <c r="R2276" s="10"/>
      <c r="S2276" s="10"/>
      <c r="T2276" s="10"/>
      <c r="U2276" s="10"/>
      <c r="V2276" s="10"/>
      <c r="W2276" s="10">
        <f t="shared" si="77"/>
        <v>57233657.899999999</v>
      </c>
      <c r="X2276" s="41"/>
      <c r="Y2276" s="41"/>
      <c r="Z2276" s="41"/>
      <c r="AA2276" s="41">
        <v>1</v>
      </c>
    </row>
    <row r="2277" spans="1:27" ht="65" x14ac:dyDescent="0.35">
      <c r="A2277" s="11">
        <v>2273</v>
      </c>
      <c r="B2277" s="16" t="s">
        <v>639</v>
      </c>
      <c r="C2277" s="27" t="s">
        <v>640</v>
      </c>
      <c r="D2277" s="11">
        <v>141</v>
      </c>
      <c r="E2277" s="31" t="s">
        <v>642</v>
      </c>
      <c r="F2277" s="45"/>
      <c r="G2277" s="11" t="s">
        <v>644</v>
      </c>
      <c r="H2277" s="15" t="s">
        <v>2248</v>
      </c>
      <c r="I2277" s="11"/>
      <c r="J2277" s="13" t="s">
        <v>1423</v>
      </c>
      <c r="K2277" s="11"/>
      <c r="L2277" s="11" t="s">
        <v>432</v>
      </c>
      <c r="M2277" s="11" t="s">
        <v>1187</v>
      </c>
      <c r="N2277" s="10">
        <f t="shared" si="78"/>
        <v>2667916.25</v>
      </c>
      <c r="O2277" s="10">
        <v>2667916.25</v>
      </c>
      <c r="P2277" s="10"/>
      <c r="Q2277" s="10"/>
      <c r="R2277" s="10"/>
      <c r="S2277" s="10"/>
      <c r="T2277" s="10"/>
      <c r="U2277" s="10"/>
      <c r="V2277" s="10"/>
      <c r="W2277" s="10">
        <f t="shared" si="77"/>
        <v>2667916.25</v>
      </c>
      <c r="X2277" s="41"/>
      <c r="Y2277" s="41"/>
      <c r="Z2277" s="41"/>
      <c r="AA2277" s="41">
        <v>1</v>
      </c>
    </row>
    <row r="2278" spans="1:27" ht="39" x14ac:dyDescent="0.35">
      <c r="A2278" s="11">
        <v>2274</v>
      </c>
      <c r="B2278" s="16" t="s">
        <v>652</v>
      </c>
      <c r="C2278" s="16" t="s">
        <v>653</v>
      </c>
      <c r="D2278" s="11">
        <v>201</v>
      </c>
      <c r="E2278" s="15" t="s">
        <v>744</v>
      </c>
      <c r="F2278" s="45"/>
      <c r="G2278" s="11" t="s">
        <v>745</v>
      </c>
      <c r="H2278" s="15" t="s">
        <v>2205</v>
      </c>
      <c r="I2278" s="11"/>
      <c r="J2278" s="13" t="s">
        <v>1422</v>
      </c>
      <c r="K2278" s="11"/>
      <c r="L2278" s="11" t="s">
        <v>432</v>
      </c>
      <c r="M2278" s="11" t="s">
        <v>1187</v>
      </c>
      <c r="N2278" s="10">
        <f t="shared" si="78"/>
        <v>5995825</v>
      </c>
      <c r="O2278" s="10">
        <v>5995825</v>
      </c>
      <c r="P2278" s="10"/>
      <c r="Q2278" s="10"/>
      <c r="R2278" s="10"/>
      <c r="S2278" s="10"/>
      <c r="T2278" s="10"/>
      <c r="U2278" s="10"/>
      <c r="V2278" s="10"/>
      <c r="W2278" s="10">
        <f t="shared" si="77"/>
        <v>5995825</v>
      </c>
      <c r="X2278" s="41"/>
      <c r="Y2278" s="41"/>
      <c r="Z2278" s="41"/>
      <c r="AA2278" s="41">
        <v>1</v>
      </c>
    </row>
    <row r="2279" spans="1:27" ht="65" x14ac:dyDescent="0.35">
      <c r="A2279" s="11">
        <v>2275</v>
      </c>
      <c r="B2279" s="16" t="s">
        <v>639</v>
      </c>
      <c r="C2279" s="27" t="s">
        <v>640</v>
      </c>
      <c r="D2279" s="11">
        <v>141</v>
      </c>
      <c r="E2279" s="31" t="s">
        <v>642</v>
      </c>
      <c r="F2279" s="45"/>
      <c r="G2279" s="11" t="s">
        <v>644</v>
      </c>
      <c r="H2279" s="15" t="s">
        <v>2249</v>
      </c>
      <c r="I2279" s="11"/>
      <c r="J2279" s="13" t="s">
        <v>1423</v>
      </c>
      <c r="K2279" s="11"/>
      <c r="L2279" s="11" t="s">
        <v>432</v>
      </c>
      <c r="M2279" s="11" t="s">
        <v>1187</v>
      </c>
      <c r="N2279" s="10">
        <f t="shared" si="78"/>
        <v>1999956.5</v>
      </c>
      <c r="O2279" s="10">
        <v>1999956.5</v>
      </c>
      <c r="P2279" s="10"/>
      <c r="Q2279" s="10"/>
      <c r="R2279" s="10"/>
      <c r="S2279" s="10"/>
      <c r="T2279" s="10"/>
      <c r="U2279" s="10"/>
      <c r="V2279" s="10"/>
      <c r="W2279" s="10">
        <f t="shared" si="77"/>
        <v>1999956.5</v>
      </c>
      <c r="X2279" s="41"/>
      <c r="Y2279" s="41"/>
      <c r="Z2279" s="41"/>
      <c r="AA2279" s="41">
        <v>1</v>
      </c>
    </row>
    <row r="2280" spans="1:27" ht="52" x14ac:dyDescent="0.35">
      <c r="A2280" s="11">
        <v>2276</v>
      </c>
      <c r="B2280" s="11" t="s">
        <v>672</v>
      </c>
      <c r="C2280" s="11" t="s">
        <v>706</v>
      </c>
      <c r="D2280" s="11">
        <v>353</v>
      </c>
      <c r="E2280" s="15" t="s">
        <v>1880</v>
      </c>
      <c r="F2280" s="45"/>
      <c r="G2280" s="11" t="s">
        <v>59</v>
      </c>
      <c r="H2280" s="15" t="s">
        <v>2210</v>
      </c>
      <c r="I2280" s="11"/>
      <c r="J2280" s="13" t="s">
        <v>90</v>
      </c>
      <c r="K2280" s="11"/>
      <c r="L2280" s="11" t="s">
        <v>432</v>
      </c>
      <c r="M2280" s="11" t="s">
        <v>1187</v>
      </c>
      <c r="N2280" s="10">
        <f t="shared" si="78"/>
        <v>4939644.46</v>
      </c>
      <c r="O2280" s="10">
        <v>4939644.46</v>
      </c>
      <c r="P2280" s="10"/>
      <c r="Q2280" s="10"/>
      <c r="R2280" s="10"/>
      <c r="S2280" s="10"/>
      <c r="T2280" s="10"/>
      <c r="U2280" s="10"/>
      <c r="V2280" s="10"/>
      <c r="W2280" s="10">
        <f t="shared" si="77"/>
        <v>4939644.46</v>
      </c>
      <c r="X2280" s="41"/>
      <c r="Y2280" s="41"/>
      <c r="Z2280" s="41"/>
      <c r="AA2280" s="41">
        <v>1</v>
      </c>
    </row>
    <row r="2281" spans="1:27" ht="39" x14ac:dyDescent="0.35">
      <c r="A2281" s="11">
        <v>2277</v>
      </c>
      <c r="B2281" s="16" t="s">
        <v>652</v>
      </c>
      <c r="C2281" s="16" t="s">
        <v>653</v>
      </c>
      <c r="D2281" s="11">
        <v>201</v>
      </c>
      <c r="E2281" s="15" t="s">
        <v>744</v>
      </c>
      <c r="F2281" s="45"/>
      <c r="G2281" s="11" t="s">
        <v>745</v>
      </c>
      <c r="H2281" s="15" t="s">
        <v>2205</v>
      </c>
      <c r="I2281" s="11"/>
      <c r="J2281" s="13" t="s">
        <v>434</v>
      </c>
      <c r="K2281" s="11"/>
      <c r="L2281" s="11" t="s">
        <v>432</v>
      </c>
      <c r="M2281" s="11" t="s">
        <v>1187</v>
      </c>
      <c r="N2281" s="10">
        <f t="shared" si="78"/>
        <v>5995825</v>
      </c>
      <c r="O2281" s="10">
        <v>5995825</v>
      </c>
      <c r="P2281" s="10"/>
      <c r="Q2281" s="10"/>
      <c r="R2281" s="10"/>
      <c r="S2281" s="10"/>
      <c r="T2281" s="10"/>
      <c r="U2281" s="10"/>
      <c r="V2281" s="10"/>
      <c r="W2281" s="10">
        <f t="shared" si="77"/>
        <v>5995825</v>
      </c>
      <c r="X2281" s="41"/>
      <c r="Y2281" s="41"/>
      <c r="Z2281" s="41"/>
      <c r="AA2281" s="41">
        <v>1</v>
      </c>
    </row>
    <row r="2282" spans="1:27" ht="39" x14ac:dyDescent="0.35">
      <c r="A2282" s="11">
        <v>2278</v>
      </c>
      <c r="B2282" s="16" t="s">
        <v>652</v>
      </c>
      <c r="C2282" s="16" t="s">
        <v>653</v>
      </c>
      <c r="D2282" s="11">
        <v>206</v>
      </c>
      <c r="E2282" s="18" t="s">
        <v>661</v>
      </c>
      <c r="F2282" s="45"/>
      <c r="G2282" s="11" t="s">
        <v>658</v>
      </c>
      <c r="H2282" s="15" t="s">
        <v>2250</v>
      </c>
      <c r="I2282" s="11"/>
      <c r="J2282" s="13" t="s">
        <v>1422</v>
      </c>
      <c r="K2282" s="11"/>
      <c r="L2282" s="11" t="s">
        <v>432</v>
      </c>
      <c r="M2282" s="11" t="s">
        <v>1187</v>
      </c>
      <c r="N2282" s="10">
        <f t="shared" si="78"/>
        <v>9990860.3800000008</v>
      </c>
      <c r="O2282" s="10">
        <v>9990860.3800000008</v>
      </c>
      <c r="P2282" s="10"/>
      <c r="Q2282" s="10"/>
      <c r="R2282" s="10"/>
      <c r="S2282" s="10"/>
      <c r="T2282" s="10"/>
      <c r="U2282" s="10"/>
      <c r="V2282" s="10"/>
      <c r="W2282" s="10">
        <f t="shared" si="77"/>
        <v>9990860.3800000008</v>
      </c>
      <c r="X2282" s="41"/>
      <c r="Y2282" s="41"/>
      <c r="Z2282" s="41"/>
      <c r="AA2282" s="41">
        <v>1</v>
      </c>
    </row>
    <row r="2283" spans="1:27" ht="117" x14ac:dyDescent="0.35">
      <c r="A2283" s="11">
        <v>2279</v>
      </c>
      <c r="B2283" s="16" t="s">
        <v>672</v>
      </c>
      <c r="C2283" s="16" t="s">
        <v>695</v>
      </c>
      <c r="D2283" s="11">
        <v>312</v>
      </c>
      <c r="E2283" s="18" t="s">
        <v>1857</v>
      </c>
      <c r="F2283" s="45"/>
      <c r="G2283" s="11" t="s">
        <v>179</v>
      </c>
      <c r="H2283" s="15" t="s">
        <v>2251</v>
      </c>
      <c r="I2283" s="11"/>
      <c r="J2283" s="13" t="s">
        <v>434</v>
      </c>
      <c r="K2283" s="11"/>
      <c r="L2283" s="11" t="s">
        <v>432</v>
      </c>
      <c r="M2283" s="11" t="s">
        <v>1187</v>
      </c>
      <c r="N2283" s="10">
        <f t="shared" si="78"/>
        <v>1999815.62</v>
      </c>
      <c r="O2283" s="10">
        <v>1999815.62</v>
      </c>
      <c r="P2283" s="10"/>
      <c r="Q2283" s="10"/>
      <c r="R2283" s="10"/>
      <c r="S2283" s="10"/>
      <c r="T2283" s="10"/>
      <c r="U2283" s="10"/>
      <c r="V2283" s="10"/>
      <c r="W2283" s="10">
        <f t="shared" ref="W2283:W2321" si="79">N2283</f>
        <v>1999815.62</v>
      </c>
      <c r="X2283" s="41"/>
      <c r="Y2283" s="41"/>
      <c r="Z2283" s="41"/>
      <c r="AA2283" s="41">
        <v>1</v>
      </c>
    </row>
    <row r="2284" spans="1:27" ht="104" x14ac:dyDescent="0.35">
      <c r="A2284" s="11">
        <v>2280</v>
      </c>
      <c r="B2284" s="11" t="s">
        <v>672</v>
      </c>
      <c r="C2284" s="11" t="s">
        <v>673</v>
      </c>
      <c r="D2284" s="11">
        <v>282</v>
      </c>
      <c r="E2284" s="15" t="s">
        <v>684</v>
      </c>
      <c r="F2284" s="45"/>
      <c r="G2284" s="11" t="s">
        <v>685</v>
      </c>
      <c r="H2284" s="15" t="s">
        <v>1531</v>
      </c>
      <c r="I2284" s="11"/>
      <c r="J2284" s="13" t="s">
        <v>90</v>
      </c>
      <c r="K2284" s="11"/>
      <c r="L2284" s="11" t="s">
        <v>432</v>
      </c>
      <c r="M2284" s="11" t="s">
        <v>1187</v>
      </c>
      <c r="N2284" s="10">
        <f t="shared" si="78"/>
        <v>6099870</v>
      </c>
      <c r="O2284" s="10">
        <v>6099870</v>
      </c>
      <c r="P2284" s="10"/>
      <c r="Q2284" s="10"/>
      <c r="R2284" s="10"/>
      <c r="S2284" s="10"/>
      <c r="T2284" s="10"/>
      <c r="U2284" s="10"/>
      <c r="V2284" s="10"/>
      <c r="W2284" s="10">
        <f t="shared" si="79"/>
        <v>6099870</v>
      </c>
      <c r="X2284" s="41"/>
      <c r="Y2284" s="41"/>
      <c r="Z2284" s="41"/>
      <c r="AA2284" s="41">
        <v>1</v>
      </c>
    </row>
    <row r="2285" spans="1:27" ht="65" x14ac:dyDescent="0.35">
      <c r="A2285" s="11">
        <v>2281</v>
      </c>
      <c r="B2285" s="16" t="s">
        <v>639</v>
      </c>
      <c r="C2285" s="27" t="s">
        <v>640</v>
      </c>
      <c r="D2285" s="11">
        <v>141</v>
      </c>
      <c r="E2285" s="31" t="s">
        <v>642</v>
      </c>
      <c r="F2285" s="45"/>
      <c r="G2285" s="11" t="s">
        <v>644</v>
      </c>
      <c r="H2285" s="15" t="s">
        <v>1535</v>
      </c>
      <c r="I2285" s="11"/>
      <c r="J2285" s="13" t="s">
        <v>434</v>
      </c>
      <c r="K2285" s="11"/>
      <c r="L2285" s="11" t="s">
        <v>432</v>
      </c>
      <c r="M2285" s="11" t="s">
        <v>1187</v>
      </c>
      <c r="N2285" s="10">
        <f t="shared" si="78"/>
        <v>1500000</v>
      </c>
      <c r="O2285" s="10">
        <v>1500000</v>
      </c>
      <c r="P2285" s="10"/>
      <c r="Q2285" s="10"/>
      <c r="R2285" s="10"/>
      <c r="S2285" s="10"/>
      <c r="T2285" s="10"/>
      <c r="U2285" s="10"/>
      <c r="V2285" s="10"/>
      <c r="W2285" s="10">
        <f t="shared" si="79"/>
        <v>1500000</v>
      </c>
      <c r="X2285" s="41"/>
      <c r="Y2285" s="41"/>
      <c r="Z2285" s="41"/>
      <c r="AA2285" s="41">
        <v>1</v>
      </c>
    </row>
    <row r="2286" spans="1:27" ht="65" x14ac:dyDescent="0.35">
      <c r="A2286" s="11">
        <v>2282</v>
      </c>
      <c r="B2286" s="11" t="s">
        <v>652</v>
      </c>
      <c r="C2286" s="11" t="s">
        <v>653</v>
      </c>
      <c r="D2286" s="11">
        <v>199</v>
      </c>
      <c r="E2286" s="15" t="s">
        <v>2382</v>
      </c>
      <c r="F2286" s="45"/>
      <c r="G2286" s="11" t="s">
        <v>745</v>
      </c>
      <c r="H2286" s="15" t="s">
        <v>2252</v>
      </c>
      <c r="I2286" s="11"/>
      <c r="J2286" s="13" t="s">
        <v>434</v>
      </c>
      <c r="K2286" s="11"/>
      <c r="L2286" s="11" t="s">
        <v>432</v>
      </c>
      <c r="M2286" s="11" t="s">
        <v>1187</v>
      </c>
      <c r="N2286" s="10">
        <f t="shared" si="78"/>
        <v>4332803.75</v>
      </c>
      <c r="O2286" s="10">
        <v>4332803.75</v>
      </c>
      <c r="P2286" s="10"/>
      <c r="Q2286" s="10"/>
      <c r="R2286" s="10"/>
      <c r="S2286" s="10"/>
      <c r="T2286" s="10"/>
      <c r="U2286" s="10"/>
      <c r="V2286" s="10"/>
      <c r="W2286" s="10">
        <f t="shared" si="79"/>
        <v>4332803.75</v>
      </c>
      <c r="X2286" s="41"/>
      <c r="Y2286" s="41"/>
      <c r="Z2286" s="41"/>
      <c r="AA2286" s="41">
        <v>1</v>
      </c>
    </row>
    <row r="2287" spans="1:27" ht="65" x14ac:dyDescent="0.35">
      <c r="A2287" s="11">
        <v>2283</v>
      </c>
      <c r="B2287" s="11" t="s">
        <v>639</v>
      </c>
      <c r="C2287" s="11" t="s">
        <v>640</v>
      </c>
      <c r="D2287" s="11">
        <v>142</v>
      </c>
      <c r="E2287" s="15" t="s">
        <v>642</v>
      </c>
      <c r="F2287" s="45"/>
      <c r="G2287" s="11" t="s">
        <v>1872</v>
      </c>
      <c r="H2287" s="15" t="s">
        <v>2253</v>
      </c>
      <c r="I2287" s="11"/>
      <c r="J2287" s="13" t="s">
        <v>1423</v>
      </c>
      <c r="K2287" s="11"/>
      <c r="L2287" s="11" t="s">
        <v>432</v>
      </c>
      <c r="M2287" s="11" t="s">
        <v>1187</v>
      </c>
      <c r="N2287" s="10">
        <f t="shared" si="78"/>
        <v>3183147.5</v>
      </c>
      <c r="O2287" s="10">
        <v>3183147.5</v>
      </c>
      <c r="P2287" s="10"/>
      <c r="Q2287" s="10"/>
      <c r="R2287" s="10"/>
      <c r="S2287" s="10"/>
      <c r="T2287" s="10"/>
      <c r="U2287" s="10"/>
      <c r="V2287" s="10"/>
      <c r="W2287" s="10">
        <f t="shared" si="79"/>
        <v>3183147.5</v>
      </c>
      <c r="X2287" s="41"/>
      <c r="Y2287" s="41"/>
      <c r="Z2287" s="41"/>
      <c r="AA2287" s="41">
        <v>1</v>
      </c>
    </row>
    <row r="2288" spans="1:27" ht="130" x14ac:dyDescent="0.35">
      <c r="A2288" s="11">
        <v>2284</v>
      </c>
      <c r="B2288" s="16" t="s">
        <v>672</v>
      </c>
      <c r="C2288" s="16" t="s">
        <v>673</v>
      </c>
      <c r="D2288" s="11">
        <v>291</v>
      </c>
      <c r="E2288" s="18" t="s">
        <v>693</v>
      </c>
      <c r="F2288" s="45"/>
      <c r="G2288" s="11" t="s">
        <v>407</v>
      </c>
      <c r="H2288" s="15" t="s">
        <v>2254</v>
      </c>
      <c r="I2288" s="11"/>
      <c r="J2288" s="13" t="s">
        <v>434</v>
      </c>
      <c r="K2288" s="11"/>
      <c r="L2288" s="11" t="s">
        <v>432</v>
      </c>
      <c r="M2288" s="11" t="s">
        <v>1301</v>
      </c>
      <c r="N2288" s="10">
        <f t="shared" si="78"/>
        <v>220186.5</v>
      </c>
      <c r="O2288" s="10">
        <v>176149.2</v>
      </c>
      <c r="P2288" s="10"/>
      <c r="Q2288" s="10"/>
      <c r="R2288" s="10"/>
      <c r="S2288" s="10">
        <v>44037.3</v>
      </c>
      <c r="T2288" s="10"/>
      <c r="U2288" s="10"/>
      <c r="V2288" s="10"/>
      <c r="W2288" s="10">
        <f t="shared" si="79"/>
        <v>220186.5</v>
      </c>
      <c r="X2288" s="41"/>
      <c r="Y2288" s="41"/>
      <c r="Z2288" s="41"/>
      <c r="AA2288" s="41">
        <v>1</v>
      </c>
    </row>
    <row r="2289" spans="1:27" ht="143" x14ac:dyDescent="0.35">
      <c r="A2289" s="11">
        <v>2285</v>
      </c>
      <c r="B2289" s="11" t="s">
        <v>639</v>
      </c>
      <c r="C2289" s="11" t="s">
        <v>645</v>
      </c>
      <c r="D2289" s="11">
        <v>181</v>
      </c>
      <c r="E2289" s="15" t="s">
        <v>1335</v>
      </c>
      <c r="F2289" s="45"/>
      <c r="G2289" s="11" t="s">
        <v>63</v>
      </c>
      <c r="H2289" s="15" t="s">
        <v>2255</v>
      </c>
      <c r="I2289" s="11"/>
      <c r="J2289" s="13" t="s">
        <v>1422</v>
      </c>
      <c r="K2289" s="11"/>
      <c r="L2289" s="11" t="s">
        <v>432</v>
      </c>
      <c r="M2289" s="11" t="s">
        <v>1301</v>
      </c>
      <c r="N2289" s="10">
        <f t="shared" si="78"/>
        <v>341525</v>
      </c>
      <c r="O2289" s="10">
        <v>273220</v>
      </c>
      <c r="P2289" s="10"/>
      <c r="Q2289" s="10"/>
      <c r="R2289" s="10"/>
      <c r="S2289" s="10">
        <v>68305</v>
      </c>
      <c r="T2289" s="10"/>
      <c r="U2289" s="10"/>
      <c r="V2289" s="10"/>
      <c r="W2289" s="10">
        <f t="shared" si="79"/>
        <v>341525</v>
      </c>
      <c r="X2289" s="41"/>
      <c r="Y2289" s="41"/>
      <c r="Z2289" s="41"/>
      <c r="AA2289" s="41">
        <v>1</v>
      </c>
    </row>
    <row r="2290" spans="1:27" ht="182" x14ac:dyDescent="0.35">
      <c r="A2290" s="11">
        <v>2286</v>
      </c>
      <c r="B2290" s="16" t="s">
        <v>672</v>
      </c>
      <c r="C2290" s="16" t="s">
        <v>673</v>
      </c>
      <c r="D2290" s="11">
        <v>291</v>
      </c>
      <c r="E2290" s="18" t="s">
        <v>693</v>
      </c>
      <c r="F2290" s="45"/>
      <c r="G2290" s="11" t="s">
        <v>407</v>
      </c>
      <c r="H2290" s="15" t="s">
        <v>2256</v>
      </c>
      <c r="I2290" s="11"/>
      <c r="J2290" s="13" t="s">
        <v>434</v>
      </c>
      <c r="K2290" s="11"/>
      <c r="L2290" s="11" t="s">
        <v>432</v>
      </c>
      <c r="M2290" s="11" t="s">
        <v>1301</v>
      </c>
      <c r="N2290" s="10">
        <f t="shared" si="78"/>
        <v>552600</v>
      </c>
      <c r="O2290" s="10">
        <v>442080</v>
      </c>
      <c r="P2290" s="10"/>
      <c r="Q2290" s="10"/>
      <c r="R2290" s="10"/>
      <c r="S2290" s="10">
        <v>110520</v>
      </c>
      <c r="T2290" s="10"/>
      <c r="U2290" s="10"/>
      <c r="V2290" s="10"/>
      <c r="W2290" s="10">
        <f t="shared" si="79"/>
        <v>552600</v>
      </c>
      <c r="X2290" s="41"/>
      <c r="Y2290" s="41"/>
      <c r="Z2290" s="41"/>
      <c r="AA2290" s="41">
        <v>1</v>
      </c>
    </row>
    <row r="2291" spans="1:27" ht="143" x14ac:dyDescent="0.35">
      <c r="A2291" s="11">
        <v>2287</v>
      </c>
      <c r="B2291" s="16" t="s">
        <v>672</v>
      </c>
      <c r="C2291" s="16" t="s">
        <v>673</v>
      </c>
      <c r="D2291" s="11">
        <v>284</v>
      </c>
      <c r="E2291" s="18" t="s">
        <v>686</v>
      </c>
      <c r="F2291" s="45"/>
      <c r="G2291" s="11" t="s">
        <v>407</v>
      </c>
      <c r="H2291" s="15" t="s">
        <v>2257</v>
      </c>
      <c r="I2291" s="11"/>
      <c r="J2291" s="13" t="s">
        <v>1423</v>
      </c>
      <c r="K2291" s="11"/>
      <c r="L2291" s="11" t="s">
        <v>432</v>
      </c>
      <c r="M2291" s="11" t="s">
        <v>1301</v>
      </c>
      <c r="N2291" s="10">
        <f t="shared" si="78"/>
        <v>487500</v>
      </c>
      <c r="O2291" s="10">
        <v>390000</v>
      </c>
      <c r="P2291" s="10"/>
      <c r="Q2291" s="10"/>
      <c r="R2291" s="10"/>
      <c r="S2291" s="10">
        <v>97500</v>
      </c>
      <c r="T2291" s="10"/>
      <c r="U2291" s="10"/>
      <c r="V2291" s="10"/>
      <c r="W2291" s="10">
        <f t="shared" si="79"/>
        <v>487500</v>
      </c>
      <c r="X2291" s="41"/>
      <c r="Y2291" s="41"/>
      <c r="Z2291" s="41"/>
      <c r="AA2291" s="41">
        <v>1</v>
      </c>
    </row>
    <row r="2292" spans="1:27" ht="104" x14ac:dyDescent="0.35">
      <c r="A2292" s="11">
        <v>2288</v>
      </c>
      <c r="B2292" s="16" t="s">
        <v>672</v>
      </c>
      <c r="C2292" s="16" t="s">
        <v>673</v>
      </c>
      <c r="D2292" s="11">
        <v>291</v>
      </c>
      <c r="E2292" s="18" t="s">
        <v>693</v>
      </c>
      <c r="F2292" s="45"/>
      <c r="G2292" s="11" t="s">
        <v>407</v>
      </c>
      <c r="H2292" s="15" t="s">
        <v>2258</v>
      </c>
      <c r="I2292" s="11"/>
      <c r="J2292" s="13" t="s">
        <v>1422</v>
      </c>
      <c r="K2292" s="11"/>
      <c r="L2292" s="11" t="s">
        <v>432</v>
      </c>
      <c r="M2292" s="11" t="s">
        <v>1301</v>
      </c>
      <c r="N2292" s="10">
        <f t="shared" si="78"/>
        <v>235650</v>
      </c>
      <c r="O2292" s="10">
        <v>188520</v>
      </c>
      <c r="P2292" s="10"/>
      <c r="Q2292" s="10"/>
      <c r="R2292" s="10"/>
      <c r="S2292" s="10">
        <v>47130</v>
      </c>
      <c r="T2292" s="10"/>
      <c r="U2292" s="10"/>
      <c r="V2292" s="10"/>
      <c r="W2292" s="10">
        <f t="shared" si="79"/>
        <v>235650</v>
      </c>
      <c r="X2292" s="41"/>
      <c r="Y2292" s="41"/>
      <c r="Z2292" s="41"/>
      <c r="AA2292" s="41">
        <v>1</v>
      </c>
    </row>
    <row r="2293" spans="1:27" ht="104" x14ac:dyDescent="0.35">
      <c r="A2293" s="11">
        <v>2289</v>
      </c>
      <c r="B2293" s="16" t="s">
        <v>652</v>
      </c>
      <c r="C2293" s="16" t="s">
        <v>653</v>
      </c>
      <c r="D2293" s="11">
        <v>203</v>
      </c>
      <c r="E2293" s="18" t="s">
        <v>657</v>
      </c>
      <c r="F2293" s="45"/>
      <c r="G2293" s="11" t="s">
        <v>658</v>
      </c>
      <c r="H2293" s="15" t="s">
        <v>2259</v>
      </c>
      <c r="I2293" s="11"/>
      <c r="J2293" s="13" t="s">
        <v>1422</v>
      </c>
      <c r="K2293" s="11"/>
      <c r="L2293" s="11" t="s">
        <v>432</v>
      </c>
      <c r="M2293" s="11" t="s">
        <v>1301</v>
      </c>
      <c r="N2293" s="10">
        <f t="shared" si="78"/>
        <v>195368</v>
      </c>
      <c r="O2293" s="10">
        <v>156294.39999999999</v>
      </c>
      <c r="P2293" s="10"/>
      <c r="Q2293" s="10"/>
      <c r="R2293" s="10"/>
      <c r="S2293" s="10">
        <v>39073.599999999999</v>
      </c>
      <c r="T2293" s="10"/>
      <c r="U2293" s="10"/>
      <c r="V2293" s="10"/>
      <c r="W2293" s="10">
        <f t="shared" si="79"/>
        <v>195368</v>
      </c>
      <c r="X2293" s="41"/>
      <c r="Y2293" s="41"/>
      <c r="Z2293" s="41"/>
      <c r="AA2293" s="41">
        <v>1</v>
      </c>
    </row>
    <row r="2294" spans="1:27" ht="221" x14ac:dyDescent="0.35">
      <c r="A2294" s="11">
        <v>2290</v>
      </c>
      <c r="B2294" s="11" t="s">
        <v>672</v>
      </c>
      <c r="C2294" s="11" t="s">
        <v>673</v>
      </c>
      <c r="D2294" s="11">
        <v>282</v>
      </c>
      <c r="E2294" s="15" t="s">
        <v>684</v>
      </c>
      <c r="F2294" s="45"/>
      <c r="G2294" s="11" t="s">
        <v>685</v>
      </c>
      <c r="H2294" s="15" t="s">
        <v>2260</v>
      </c>
      <c r="I2294" s="11"/>
      <c r="J2294" s="13" t="s">
        <v>434</v>
      </c>
      <c r="K2294" s="11"/>
      <c r="L2294" s="11" t="s">
        <v>432</v>
      </c>
      <c r="M2294" s="11" t="s">
        <v>1301</v>
      </c>
      <c r="N2294" s="10">
        <f t="shared" si="78"/>
        <v>182500</v>
      </c>
      <c r="O2294" s="10">
        <v>146000</v>
      </c>
      <c r="P2294" s="10"/>
      <c r="Q2294" s="10"/>
      <c r="R2294" s="10"/>
      <c r="S2294" s="10">
        <v>36500</v>
      </c>
      <c r="T2294" s="10"/>
      <c r="U2294" s="10"/>
      <c r="V2294" s="10"/>
      <c r="W2294" s="10">
        <f t="shared" si="79"/>
        <v>182500</v>
      </c>
      <c r="X2294" s="41"/>
      <c r="Y2294" s="41"/>
      <c r="Z2294" s="41"/>
      <c r="AA2294" s="41">
        <v>1</v>
      </c>
    </row>
    <row r="2295" spans="1:27" ht="65" x14ac:dyDescent="0.35">
      <c r="A2295" s="11">
        <v>2291</v>
      </c>
      <c r="B2295" s="11" t="s">
        <v>708</v>
      </c>
      <c r="C2295" s="11" t="s">
        <v>709</v>
      </c>
      <c r="D2295" s="11">
        <v>370</v>
      </c>
      <c r="E2295" s="15" t="s">
        <v>714</v>
      </c>
      <c r="F2295" s="45"/>
      <c r="G2295" s="11" t="s">
        <v>72</v>
      </c>
      <c r="H2295" s="15" t="s">
        <v>2261</v>
      </c>
      <c r="I2295" s="11"/>
      <c r="J2295" s="13" t="s">
        <v>1422</v>
      </c>
      <c r="K2295" s="11"/>
      <c r="L2295" s="11" t="s">
        <v>432</v>
      </c>
      <c r="M2295" s="11" t="s">
        <v>1301</v>
      </c>
      <c r="N2295" s="10">
        <f t="shared" si="78"/>
        <v>58150</v>
      </c>
      <c r="O2295" s="10">
        <v>46520</v>
      </c>
      <c r="P2295" s="10"/>
      <c r="Q2295" s="10"/>
      <c r="R2295" s="10"/>
      <c r="S2295" s="10">
        <v>11630</v>
      </c>
      <c r="T2295" s="10"/>
      <c r="U2295" s="10"/>
      <c r="V2295" s="10"/>
      <c r="W2295" s="10">
        <f t="shared" si="79"/>
        <v>58150</v>
      </c>
      <c r="X2295" s="41"/>
      <c r="Y2295" s="41"/>
      <c r="Z2295" s="41"/>
      <c r="AA2295" s="41">
        <v>1</v>
      </c>
    </row>
    <row r="2296" spans="1:27" ht="52" x14ac:dyDescent="0.35">
      <c r="A2296" s="11">
        <v>2292</v>
      </c>
      <c r="B2296" s="11" t="s">
        <v>708</v>
      </c>
      <c r="C2296" s="11" t="s">
        <v>709</v>
      </c>
      <c r="D2296" s="11">
        <v>370</v>
      </c>
      <c r="E2296" s="15" t="s">
        <v>714</v>
      </c>
      <c r="F2296" s="45"/>
      <c r="G2296" s="11" t="s">
        <v>72</v>
      </c>
      <c r="H2296" s="15" t="s">
        <v>2262</v>
      </c>
      <c r="I2296" s="11"/>
      <c r="J2296" s="13" t="s">
        <v>90</v>
      </c>
      <c r="K2296" s="11"/>
      <c r="L2296" s="11" t="s">
        <v>432</v>
      </c>
      <c r="M2296" s="11" t="s">
        <v>1301</v>
      </c>
      <c r="N2296" s="10">
        <f t="shared" si="78"/>
        <v>53761.25</v>
      </c>
      <c r="O2296" s="10">
        <v>43009</v>
      </c>
      <c r="P2296" s="10"/>
      <c r="Q2296" s="10"/>
      <c r="R2296" s="10"/>
      <c r="S2296" s="10">
        <v>10752.25</v>
      </c>
      <c r="T2296" s="10"/>
      <c r="U2296" s="10"/>
      <c r="V2296" s="10"/>
      <c r="W2296" s="10">
        <f t="shared" si="79"/>
        <v>53761.25</v>
      </c>
      <c r="X2296" s="41"/>
      <c r="Y2296" s="41"/>
      <c r="Z2296" s="41"/>
      <c r="AA2296" s="41">
        <v>1</v>
      </c>
    </row>
    <row r="2297" spans="1:27" ht="208" x14ac:dyDescent="0.35">
      <c r="A2297" s="11">
        <v>2293</v>
      </c>
      <c r="B2297" s="16" t="s">
        <v>639</v>
      </c>
      <c r="C2297" s="16" t="s">
        <v>645</v>
      </c>
      <c r="D2297" s="11">
        <v>179</v>
      </c>
      <c r="E2297" s="18" t="s">
        <v>649</v>
      </c>
      <c r="F2297" s="45"/>
      <c r="G2297" s="11" t="s">
        <v>63</v>
      </c>
      <c r="H2297" s="15" t="s">
        <v>2263</v>
      </c>
      <c r="I2297" s="11"/>
      <c r="J2297" s="13" t="s">
        <v>1422</v>
      </c>
      <c r="K2297" s="11"/>
      <c r="L2297" s="11" t="s">
        <v>432</v>
      </c>
      <c r="M2297" s="11" t="s">
        <v>1301</v>
      </c>
      <c r="N2297" s="10">
        <f t="shared" si="78"/>
        <v>94000.58</v>
      </c>
      <c r="O2297" s="10">
        <v>75200.460000000006</v>
      </c>
      <c r="P2297" s="10"/>
      <c r="Q2297" s="10"/>
      <c r="R2297" s="10"/>
      <c r="S2297" s="10">
        <v>18800.12</v>
      </c>
      <c r="T2297" s="10"/>
      <c r="U2297" s="10"/>
      <c r="V2297" s="10"/>
      <c r="W2297" s="10">
        <f t="shared" si="79"/>
        <v>94000.58</v>
      </c>
      <c r="X2297" s="41"/>
      <c r="Y2297" s="41"/>
      <c r="Z2297" s="41"/>
      <c r="AA2297" s="41">
        <v>1</v>
      </c>
    </row>
    <row r="2298" spans="1:27" ht="377" x14ac:dyDescent="0.35">
      <c r="A2298" s="11">
        <v>2294</v>
      </c>
      <c r="B2298" s="11" t="s">
        <v>618</v>
      </c>
      <c r="C2298" s="11" t="s">
        <v>630</v>
      </c>
      <c r="D2298" s="11">
        <v>103</v>
      </c>
      <c r="E2298" s="15" t="s">
        <v>1087</v>
      </c>
      <c r="F2298" s="45"/>
      <c r="G2298" s="11" t="s">
        <v>1088</v>
      </c>
      <c r="H2298" s="15" t="s">
        <v>2264</v>
      </c>
      <c r="I2298" s="11"/>
      <c r="J2298" s="13" t="s">
        <v>1423</v>
      </c>
      <c r="K2298" s="11"/>
      <c r="L2298" s="11" t="s">
        <v>432</v>
      </c>
      <c r="M2298" s="11" t="s">
        <v>1301</v>
      </c>
      <c r="N2298" s="10">
        <f t="shared" si="78"/>
        <v>125755.88</v>
      </c>
      <c r="O2298" s="10">
        <v>100604.7</v>
      </c>
      <c r="P2298" s="10"/>
      <c r="Q2298" s="10"/>
      <c r="R2298" s="10"/>
      <c r="S2298" s="10">
        <v>25151.18</v>
      </c>
      <c r="T2298" s="10"/>
      <c r="U2298" s="10"/>
      <c r="V2298" s="10"/>
      <c r="W2298" s="10">
        <f t="shared" si="79"/>
        <v>125755.88</v>
      </c>
      <c r="X2298" s="41"/>
      <c r="Y2298" s="41"/>
      <c r="Z2298" s="41"/>
      <c r="AA2298" s="41">
        <v>1</v>
      </c>
    </row>
    <row r="2299" spans="1:27" ht="351" x14ac:dyDescent="0.35">
      <c r="A2299" s="11">
        <v>2295</v>
      </c>
      <c r="B2299" s="11" t="s">
        <v>652</v>
      </c>
      <c r="C2299" s="11" t="s">
        <v>662</v>
      </c>
      <c r="D2299" s="11">
        <v>221</v>
      </c>
      <c r="E2299" s="32" t="s">
        <v>663</v>
      </c>
      <c r="F2299" s="45"/>
      <c r="G2299" s="11" t="s">
        <v>666</v>
      </c>
      <c r="H2299" s="15" t="s">
        <v>2265</v>
      </c>
      <c r="I2299" s="11"/>
      <c r="J2299" s="13" t="s">
        <v>90</v>
      </c>
      <c r="K2299" s="11"/>
      <c r="L2299" s="11" t="s">
        <v>432</v>
      </c>
      <c r="M2299" s="11" t="s">
        <v>1301</v>
      </c>
      <c r="N2299" s="10">
        <f t="shared" si="78"/>
        <v>352849.72000000003</v>
      </c>
      <c r="O2299" s="10">
        <v>282279.77</v>
      </c>
      <c r="P2299" s="10"/>
      <c r="Q2299" s="10"/>
      <c r="R2299" s="10"/>
      <c r="S2299" s="10">
        <v>70569.95</v>
      </c>
      <c r="T2299" s="10"/>
      <c r="U2299" s="10"/>
      <c r="V2299" s="10"/>
      <c r="W2299" s="10">
        <f t="shared" si="79"/>
        <v>352849.72000000003</v>
      </c>
      <c r="X2299" s="41"/>
      <c r="Y2299" s="41"/>
      <c r="Z2299" s="41"/>
      <c r="AA2299" s="41">
        <v>1</v>
      </c>
    </row>
    <row r="2300" spans="1:27" ht="351" x14ac:dyDescent="0.35">
      <c r="A2300" s="11">
        <v>2296</v>
      </c>
      <c r="B2300" s="11" t="s">
        <v>652</v>
      </c>
      <c r="C2300" s="11" t="s">
        <v>662</v>
      </c>
      <c r="D2300" s="11">
        <v>221</v>
      </c>
      <c r="E2300" s="32" t="s">
        <v>663</v>
      </c>
      <c r="F2300" s="45"/>
      <c r="G2300" s="11" t="s">
        <v>666</v>
      </c>
      <c r="H2300" s="15" t="s">
        <v>2266</v>
      </c>
      <c r="I2300" s="11"/>
      <c r="J2300" s="13" t="s">
        <v>1423</v>
      </c>
      <c r="K2300" s="11"/>
      <c r="L2300" s="11" t="s">
        <v>432</v>
      </c>
      <c r="M2300" s="11" t="s">
        <v>1301</v>
      </c>
      <c r="N2300" s="10">
        <f t="shared" si="78"/>
        <v>342798.8</v>
      </c>
      <c r="O2300" s="10">
        <v>274239.03999999998</v>
      </c>
      <c r="P2300" s="10"/>
      <c r="Q2300" s="10"/>
      <c r="R2300" s="10"/>
      <c r="S2300" s="10">
        <v>68559.759999999995</v>
      </c>
      <c r="T2300" s="10"/>
      <c r="U2300" s="10"/>
      <c r="V2300" s="10"/>
      <c r="W2300" s="10">
        <f t="shared" si="79"/>
        <v>342798.8</v>
      </c>
      <c r="X2300" s="41"/>
      <c r="Y2300" s="41"/>
      <c r="Z2300" s="41"/>
      <c r="AA2300" s="41">
        <v>1</v>
      </c>
    </row>
    <row r="2301" spans="1:27" ht="104" x14ac:dyDescent="0.35">
      <c r="A2301" s="11">
        <v>2297</v>
      </c>
      <c r="B2301" s="16" t="s">
        <v>672</v>
      </c>
      <c r="C2301" s="16" t="s">
        <v>673</v>
      </c>
      <c r="D2301" s="11">
        <v>291</v>
      </c>
      <c r="E2301" s="18" t="s">
        <v>693</v>
      </c>
      <c r="F2301" s="45"/>
      <c r="G2301" s="11" t="s">
        <v>407</v>
      </c>
      <c r="H2301" s="15" t="s">
        <v>2267</v>
      </c>
      <c r="I2301" s="11"/>
      <c r="J2301" s="13" t="s">
        <v>90</v>
      </c>
      <c r="K2301" s="11"/>
      <c r="L2301" s="11" t="s">
        <v>432</v>
      </c>
      <c r="M2301" s="11" t="s">
        <v>1301</v>
      </c>
      <c r="N2301" s="10">
        <f t="shared" si="78"/>
        <v>199091.52</v>
      </c>
      <c r="O2301" s="10">
        <v>159273.21</v>
      </c>
      <c r="P2301" s="10"/>
      <c r="Q2301" s="10"/>
      <c r="R2301" s="10"/>
      <c r="S2301" s="10">
        <v>39818.31</v>
      </c>
      <c r="T2301" s="10"/>
      <c r="U2301" s="10"/>
      <c r="V2301" s="10"/>
      <c r="W2301" s="10">
        <f t="shared" si="79"/>
        <v>199091.52</v>
      </c>
      <c r="X2301" s="41"/>
      <c r="Y2301" s="41"/>
      <c r="Z2301" s="41"/>
      <c r="AA2301" s="41">
        <v>1</v>
      </c>
    </row>
    <row r="2302" spans="1:27" ht="78" x14ac:dyDescent="0.35">
      <c r="A2302" s="11">
        <v>2298</v>
      </c>
      <c r="B2302" s="16" t="s">
        <v>672</v>
      </c>
      <c r="C2302" s="16" t="s">
        <v>702</v>
      </c>
      <c r="D2302" s="11">
        <v>334</v>
      </c>
      <c r="E2302" s="18" t="s">
        <v>705</v>
      </c>
      <c r="F2302" s="45"/>
      <c r="G2302" s="11" t="s">
        <v>407</v>
      </c>
      <c r="H2302" s="15" t="s">
        <v>2268</v>
      </c>
      <c r="I2302" s="11"/>
      <c r="J2302" s="13" t="s">
        <v>90</v>
      </c>
      <c r="K2302" s="11"/>
      <c r="L2302" s="11" t="s">
        <v>432</v>
      </c>
      <c r="M2302" s="11" t="s">
        <v>1301</v>
      </c>
      <c r="N2302" s="10">
        <f t="shared" si="78"/>
        <v>513187.5</v>
      </c>
      <c r="O2302" s="10">
        <v>410550</v>
      </c>
      <c r="P2302" s="10"/>
      <c r="Q2302" s="10"/>
      <c r="R2302" s="10"/>
      <c r="S2302" s="10">
        <v>102637.5</v>
      </c>
      <c r="T2302" s="10"/>
      <c r="U2302" s="10"/>
      <c r="V2302" s="10"/>
      <c r="W2302" s="10">
        <f t="shared" si="79"/>
        <v>513187.5</v>
      </c>
      <c r="X2302" s="41"/>
      <c r="Y2302" s="41"/>
      <c r="Z2302" s="41"/>
      <c r="AA2302" s="41">
        <v>1</v>
      </c>
    </row>
    <row r="2303" spans="1:27" ht="78" x14ac:dyDescent="0.35">
      <c r="A2303" s="11">
        <v>2299</v>
      </c>
      <c r="B2303" s="11" t="s">
        <v>708</v>
      </c>
      <c r="C2303" s="11" t="s">
        <v>715</v>
      </c>
      <c r="D2303" s="11">
        <v>384</v>
      </c>
      <c r="E2303" s="15" t="s">
        <v>721</v>
      </c>
      <c r="F2303" s="45"/>
      <c r="G2303" s="11" t="s">
        <v>1307</v>
      </c>
      <c r="H2303" s="15" t="s">
        <v>2269</v>
      </c>
      <c r="I2303" s="11"/>
      <c r="J2303" s="11" t="s">
        <v>434</v>
      </c>
      <c r="K2303" s="11"/>
      <c r="L2303" s="11" t="s">
        <v>432</v>
      </c>
      <c r="M2303" s="11" t="s">
        <v>1301</v>
      </c>
      <c r="N2303" s="10">
        <f t="shared" si="78"/>
        <v>97261.5</v>
      </c>
      <c r="O2303" s="10">
        <v>77809.2</v>
      </c>
      <c r="P2303" s="10"/>
      <c r="Q2303" s="10"/>
      <c r="R2303" s="10"/>
      <c r="S2303" s="10">
        <v>19452.3</v>
      </c>
      <c r="T2303" s="10"/>
      <c r="U2303" s="10"/>
      <c r="V2303" s="10"/>
      <c r="W2303" s="10">
        <f t="shared" si="79"/>
        <v>97261.5</v>
      </c>
      <c r="X2303" s="41"/>
      <c r="Y2303" s="41"/>
      <c r="Z2303" s="41"/>
      <c r="AA2303" s="41">
        <v>1</v>
      </c>
    </row>
    <row r="2304" spans="1:27" ht="91" x14ac:dyDescent="0.35">
      <c r="A2304" s="11">
        <v>2300</v>
      </c>
      <c r="B2304" s="16" t="s">
        <v>672</v>
      </c>
      <c r="C2304" s="16" t="s">
        <v>673</v>
      </c>
      <c r="D2304" s="11">
        <v>291</v>
      </c>
      <c r="E2304" s="18" t="s">
        <v>693</v>
      </c>
      <c r="F2304" s="45"/>
      <c r="G2304" s="11" t="s">
        <v>407</v>
      </c>
      <c r="H2304" s="15" t="s">
        <v>2270</v>
      </c>
      <c r="I2304" s="11"/>
      <c r="J2304" s="13" t="s">
        <v>90</v>
      </c>
      <c r="K2304" s="11"/>
      <c r="L2304" s="11" t="s">
        <v>432</v>
      </c>
      <c r="M2304" s="11" t="s">
        <v>1301</v>
      </c>
      <c r="N2304" s="10">
        <f t="shared" si="78"/>
        <v>316814.3</v>
      </c>
      <c r="O2304" s="10">
        <v>253451.44</v>
      </c>
      <c r="P2304" s="10"/>
      <c r="Q2304" s="10"/>
      <c r="R2304" s="10"/>
      <c r="S2304" s="10">
        <v>63362.86</v>
      </c>
      <c r="T2304" s="10"/>
      <c r="U2304" s="10"/>
      <c r="V2304" s="10"/>
      <c r="W2304" s="10">
        <f t="shared" si="79"/>
        <v>316814.3</v>
      </c>
      <c r="X2304" s="41"/>
      <c r="Y2304" s="41"/>
      <c r="Z2304" s="41"/>
      <c r="AA2304" s="41">
        <v>1</v>
      </c>
    </row>
    <row r="2305" spans="1:27" ht="78" x14ac:dyDescent="0.35">
      <c r="A2305" s="11">
        <v>2301</v>
      </c>
      <c r="B2305" s="16" t="s">
        <v>708</v>
      </c>
      <c r="C2305" s="16" t="s">
        <v>709</v>
      </c>
      <c r="D2305" s="11">
        <v>369</v>
      </c>
      <c r="E2305" s="18" t="s">
        <v>712</v>
      </c>
      <c r="F2305" s="45"/>
      <c r="G2305" s="11" t="s">
        <v>713</v>
      </c>
      <c r="H2305" s="15" t="s">
        <v>2271</v>
      </c>
      <c r="I2305" s="11"/>
      <c r="J2305" s="11" t="s">
        <v>434</v>
      </c>
      <c r="K2305" s="11"/>
      <c r="L2305" s="11" t="s">
        <v>432</v>
      </c>
      <c r="M2305" s="11" t="s">
        <v>1301</v>
      </c>
      <c r="N2305" s="10">
        <f t="shared" si="78"/>
        <v>153395</v>
      </c>
      <c r="O2305" s="10">
        <v>122716</v>
      </c>
      <c r="P2305" s="10"/>
      <c r="Q2305" s="10"/>
      <c r="R2305" s="10"/>
      <c r="S2305" s="10">
        <v>30679</v>
      </c>
      <c r="T2305" s="10"/>
      <c r="U2305" s="10"/>
      <c r="V2305" s="10"/>
      <c r="W2305" s="10">
        <f t="shared" si="79"/>
        <v>153395</v>
      </c>
      <c r="X2305" s="41"/>
      <c r="Y2305" s="41"/>
      <c r="Z2305" s="41"/>
      <c r="AA2305" s="41">
        <v>1</v>
      </c>
    </row>
    <row r="2306" spans="1:27" ht="195" x14ac:dyDescent="0.35">
      <c r="A2306" s="11">
        <v>2302</v>
      </c>
      <c r="B2306" s="16" t="s">
        <v>672</v>
      </c>
      <c r="C2306" s="16" t="s">
        <v>673</v>
      </c>
      <c r="D2306" s="11">
        <v>291</v>
      </c>
      <c r="E2306" s="18" t="s">
        <v>693</v>
      </c>
      <c r="F2306" s="45"/>
      <c r="G2306" s="11" t="s">
        <v>407</v>
      </c>
      <c r="H2306" s="15" t="s">
        <v>2272</v>
      </c>
      <c r="I2306" s="11"/>
      <c r="J2306" s="13" t="s">
        <v>90</v>
      </c>
      <c r="K2306" s="11"/>
      <c r="L2306" s="11" t="s">
        <v>432</v>
      </c>
      <c r="M2306" s="11" t="s">
        <v>1301</v>
      </c>
      <c r="N2306" s="10">
        <f t="shared" si="78"/>
        <v>379999.99</v>
      </c>
      <c r="O2306" s="10">
        <v>303999.99</v>
      </c>
      <c r="P2306" s="10"/>
      <c r="Q2306" s="10"/>
      <c r="R2306" s="10"/>
      <c r="S2306" s="10">
        <v>76000</v>
      </c>
      <c r="T2306" s="10"/>
      <c r="U2306" s="10"/>
      <c r="V2306" s="10"/>
      <c r="W2306" s="10">
        <f t="shared" si="79"/>
        <v>379999.99</v>
      </c>
      <c r="X2306" s="41"/>
      <c r="Y2306" s="41"/>
      <c r="Z2306" s="41"/>
      <c r="AA2306" s="41">
        <v>1</v>
      </c>
    </row>
    <row r="2307" spans="1:27" ht="234" x14ac:dyDescent="0.35">
      <c r="A2307" s="11">
        <v>2303</v>
      </c>
      <c r="B2307" s="11" t="s">
        <v>708</v>
      </c>
      <c r="C2307" s="11" t="s">
        <v>715</v>
      </c>
      <c r="D2307" s="11">
        <v>384</v>
      </c>
      <c r="E2307" s="15" t="s">
        <v>721</v>
      </c>
      <c r="F2307" s="45"/>
      <c r="G2307" s="11" t="s">
        <v>1307</v>
      </c>
      <c r="H2307" s="15" t="s">
        <v>2273</v>
      </c>
      <c r="I2307" s="11"/>
      <c r="J2307" s="11" t="s">
        <v>1422</v>
      </c>
      <c r="K2307" s="11"/>
      <c r="L2307" s="11" t="s">
        <v>432</v>
      </c>
      <c r="M2307" s="11" t="s">
        <v>1301</v>
      </c>
      <c r="N2307" s="10">
        <f t="shared" si="78"/>
        <v>176510</v>
      </c>
      <c r="O2307" s="10">
        <v>141208</v>
      </c>
      <c r="P2307" s="10"/>
      <c r="Q2307" s="10"/>
      <c r="R2307" s="10"/>
      <c r="S2307" s="10">
        <v>35302</v>
      </c>
      <c r="T2307" s="10"/>
      <c r="U2307" s="10"/>
      <c r="V2307" s="10"/>
      <c r="W2307" s="10">
        <f t="shared" si="79"/>
        <v>176510</v>
      </c>
      <c r="X2307" s="41"/>
      <c r="Y2307" s="41"/>
      <c r="Z2307" s="41"/>
      <c r="AA2307" s="41">
        <v>1</v>
      </c>
    </row>
    <row r="2308" spans="1:27" ht="91" x14ac:dyDescent="0.35">
      <c r="A2308" s="11">
        <v>2304</v>
      </c>
      <c r="B2308" s="16" t="s">
        <v>672</v>
      </c>
      <c r="C2308" s="16" t="s">
        <v>673</v>
      </c>
      <c r="D2308" s="11">
        <v>291</v>
      </c>
      <c r="E2308" s="18" t="s">
        <v>693</v>
      </c>
      <c r="F2308" s="45"/>
      <c r="G2308" s="11" t="s">
        <v>407</v>
      </c>
      <c r="H2308" s="15" t="s">
        <v>2274</v>
      </c>
      <c r="I2308" s="11"/>
      <c r="J2308" s="13" t="s">
        <v>90</v>
      </c>
      <c r="K2308" s="11"/>
      <c r="L2308" s="11" t="s">
        <v>432</v>
      </c>
      <c r="M2308" s="11" t="s">
        <v>1301</v>
      </c>
      <c r="N2308" s="10">
        <f t="shared" si="78"/>
        <v>135090</v>
      </c>
      <c r="O2308" s="10">
        <v>108072</v>
      </c>
      <c r="P2308" s="10"/>
      <c r="Q2308" s="10"/>
      <c r="R2308" s="10"/>
      <c r="S2308" s="10">
        <v>27018</v>
      </c>
      <c r="T2308" s="10"/>
      <c r="U2308" s="10"/>
      <c r="V2308" s="10"/>
      <c r="W2308" s="10">
        <f t="shared" si="79"/>
        <v>135090</v>
      </c>
      <c r="X2308" s="41"/>
      <c r="Y2308" s="41"/>
      <c r="Z2308" s="41"/>
      <c r="AA2308" s="41">
        <v>1</v>
      </c>
    </row>
    <row r="2309" spans="1:27" ht="91" x14ac:dyDescent="0.35">
      <c r="A2309" s="11">
        <v>2305</v>
      </c>
      <c r="B2309" s="16" t="s">
        <v>672</v>
      </c>
      <c r="C2309" s="16" t="s">
        <v>673</v>
      </c>
      <c r="D2309" s="11">
        <v>291</v>
      </c>
      <c r="E2309" s="18" t="s">
        <v>693</v>
      </c>
      <c r="F2309" s="45"/>
      <c r="G2309" s="11" t="s">
        <v>407</v>
      </c>
      <c r="H2309" s="15" t="s">
        <v>2275</v>
      </c>
      <c r="I2309" s="11"/>
      <c r="J2309" s="11" t="s">
        <v>434</v>
      </c>
      <c r="K2309" s="11"/>
      <c r="L2309" s="11" t="s">
        <v>432</v>
      </c>
      <c r="M2309" s="11" t="s">
        <v>1301</v>
      </c>
      <c r="N2309" s="10">
        <f t="shared" si="78"/>
        <v>198762.5</v>
      </c>
      <c r="O2309" s="10">
        <v>159010</v>
      </c>
      <c r="P2309" s="10"/>
      <c r="Q2309" s="10"/>
      <c r="R2309" s="10"/>
      <c r="S2309" s="10">
        <v>39752.5</v>
      </c>
      <c r="T2309" s="10"/>
      <c r="U2309" s="10"/>
      <c r="V2309" s="10"/>
      <c r="W2309" s="10">
        <f t="shared" si="79"/>
        <v>198762.5</v>
      </c>
      <c r="X2309" s="41"/>
      <c r="Y2309" s="41"/>
      <c r="Z2309" s="41"/>
      <c r="AA2309" s="41">
        <v>1</v>
      </c>
    </row>
    <row r="2310" spans="1:27" ht="91" x14ac:dyDescent="0.35">
      <c r="A2310" s="11">
        <v>2306</v>
      </c>
      <c r="B2310" s="11" t="s">
        <v>618</v>
      </c>
      <c r="C2310" s="11" t="s">
        <v>623</v>
      </c>
      <c r="D2310" s="11">
        <v>84</v>
      </c>
      <c r="E2310" s="15" t="s">
        <v>625</v>
      </c>
      <c r="F2310" s="45"/>
      <c r="G2310" s="11" t="s">
        <v>628</v>
      </c>
      <c r="H2310" s="15" t="s">
        <v>2276</v>
      </c>
      <c r="I2310" s="11"/>
      <c r="J2310" s="11" t="s">
        <v>1424</v>
      </c>
      <c r="K2310" s="11"/>
      <c r="L2310" s="11" t="s">
        <v>432</v>
      </c>
      <c r="M2310" s="11" t="s">
        <v>1301</v>
      </c>
      <c r="N2310" s="10">
        <f t="shared" si="78"/>
        <v>108007.10999999999</v>
      </c>
      <c r="O2310" s="10">
        <v>86405.68</v>
      </c>
      <c r="P2310" s="10"/>
      <c r="Q2310" s="10"/>
      <c r="R2310" s="10"/>
      <c r="S2310" s="10">
        <v>21601.43</v>
      </c>
      <c r="T2310" s="10"/>
      <c r="U2310" s="10"/>
      <c r="V2310" s="10"/>
      <c r="W2310" s="10">
        <f t="shared" si="79"/>
        <v>108007.10999999999</v>
      </c>
      <c r="X2310" s="41"/>
      <c r="Y2310" s="41"/>
      <c r="Z2310" s="41"/>
      <c r="AA2310" s="41">
        <v>1</v>
      </c>
    </row>
    <row r="2311" spans="1:27" ht="78" x14ac:dyDescent="0.35">
      <c r="A2311" s="11">
        <v>2307</v>
      </c>
      <c r="B2311" s="16" t="s">
        <v>672</v>
      </c>
      <c r="C2311" s="16" t="s">
        <v>695</v>
      </c>
      <c r="D2311" s="11">
        <v>317</v>
      </c>
      <c r="E2311" s="32" t="s">
        <v>700</v>
      </c>
      <c r="F2311" s="45"/>
      <c r="G2311" s="11" t="s">
        <v>701</v>
      </c>
      <c r="H2311" s="15" t="s">
        <v>2277</v>
      </c>
      <c r="I2311" s="11"/>
      <c r="J2311" s="11" t="s">
        <v>90</v>
      </c>
      <c r="K2311" s="11"/>
      <c r="L2311" s="11" t="s">
        <v>432</v>
      </c>
      <c r="M2311" s="11" t="s">
        <v>1301</v>
      </c>
      <c r="N2311" s="10">
        <f t="shared" si="78"/>
        <v>200471.02</v>
      </c>
      <c r="O2311" s="10">
        <v>160376.81</v>
      </c>
      <c r="P2311" s="10"/>
      <c r="Q2311" s="10"/>
      <c r="R2311" s="10"/>
      <c r="S2311" s="10">
        <v>40094.21</v>
      </c>
      <c r="T2311" s="10"/>
      <c r="U2311" s="10"/>
      <c r="V2311" s="10"/>
      <c r="W2311" s="10">
        <f t="shared" si="79"/>
        <v>200471.02</v>
      </c>
      <c r="X2311" s="41"/>
      <c r="Y2311" s="41"/>
      <c r="Z2311" s="41"/>
      <c r="AA2311" s="41">
        <v>1</v>
      </c>
    </row>
    <row r="2312" spans="1:27" ht="91" x14ac:dyDescent="0.35">
      <c r="A2312" s="11">
        <v>2308</v>
      </c>
      <c r="B2312" s="11" t="s">
        <v>618</v>
      </c>
      <c r="C2312" s="11" t="s">
        <v>623</v>
      </c>
      <c r="D2312" s="11">
        <v>84</v>
      </c>
      <c r="E2312" s="15" t="s">
        <v>625</v>
      </c>
      <c r="F2312" s="45"/>
      <c r="G2312" s="11" t="s">
        <v>628</v>
      </c>
      <c r="H2312" s="15" t="s">
        <v>2278</v>
      </c>
      <c r="I2312" s="11"/>
      <c r="J2312" s="11" t="s">
        <v>434</v>
      </c>
      <c r="K2312" s="11"/>
      <c r="L2312" s="11" t="s">
        <v>432</v>
      </c>
      <c r="M2312" s="11" t="s">
        <v>1301</v>
      </c>
      <c r="N2312" s="10">
        <f t="shared" ref="N2312:N2322" si="80">SUM(O2312:S2312)</f>
        <v>124625</v>
      </c>
      <c r="O2312" s="10">
        <v>99700</v>
      </c>
      <c r="P2312" s="10"/>
      <c r="Q2312" s="10"/>
      <c r="R2312" s="10"/>
      <c r="S2312" s="10">
        <v>24925</v>
      </c>
      <c r="T2312" s="10"/>
      <c r="U2312" s="10"/>
      <c r="V2312" s="10"/>
      <c r="W2312" s="10">
        <f t="shared" si="79"/>
        <v>124625</v>
      </c>
      <c r="X2312" s="41"/>
      <c r="Y2312" s="41"/>
      <c r="Z2312" s="41"/>
      <c r="AA2312" s="41">
        <v>1</v>
      </c>
    </row>
    <row r="2313" spans="1:27" ht="78" x14ac:dyDescent="0.35">
      <c r="A2313" s="11">
        <v>2309</v>
      </c>
      <c r="B2313" s="11" t="s">
        <v>639</v>
      </c>
      <c r="C2313" s="11" t="s">
        <v>645</v>
      </c>
      <c r="D2313" s="11">
        <v>182</v>
      </c>
      <c r="E2313" s="15" t="s">
        <v>2381</v>
      </c>
      <c r="F2313" s="45"/>
      <c r="G2313" s="11" t="s">
        <v>63</v>
      </c>
      <c r="H2313" s="15" t="s">
        <v>2279</v>
      </c>
      <c r="I2313" s="11"/>
      <c r="J2313" s="11" t="s">
        <v>90</v>
      </c>
      <c r="K2313" s="11"/>
      <c r="L2313" s="11" t="s">
        <v>432</v>
      </c>
      <c r="M2313" s="11" t="s">
        <v>1301</v>
      </c>
      <c r="N2313" s="10">
        <f t="shared" si="80"/>
        <v>171112.61</v>
      </c>
      <c r="O2313" s="10">
        <v>136890.07999999999</v>
      </c>
      <c r="P2313" s="10"/>
      <c r="Q2313" s="10"/>
      <c r="R2313" s="10"/>
      <c r="S2313" s="10">
        <v>34222.53</v>
      </c>
      <c r="T2313" s="10"/>
      <c r="U2313" s="10"/>
      <c r="V2313" s="10"/>
      <c r="W2313" s="10">
        <f t="shared" si="79"/>
        <v>171112.61</v>
      </c>
      <c r="X2313" s="41"/>
      <c r="Y2313" s="41"/>
      <c r="Z2313" s="41"/>
      <c r="AA2313" s="41">
        <v>1</v>
      </c>
    </row>
    <row r="2314" spans="1:27" ht="65" x14ac:dyDescent="0.35">
      <c r="A2314" s="11">
        <v>2310</v>
      </c>
      <c r="B2314" s="16" t="s">
        <v>652</v>
      </c>
      <c r="C2314" s="29" t="s">
        <v>662</v>
      </c>
      <c r="D2314" s="11">
        <v>223</v>
      </c>
      <c r="E2314" s="32" t="s">
        <v>664</v>
      </c>
      <c r="F2314" s="45"/>
      <c r="G2314" s="11" t="s">
        <v>66</v>
      </c>
      <c r="H2314" s="15" t="s">
        <v>2280</v>
      </c>
      <c r="I2314" s="11"/>
      <c r="J2314" s="11" t="s">
        <v>434</v>
      </c>
      <c r="K2314" s="11"/>
      <c r="L2314" s="11" t="s">
        <v>432</v>
      </c>
      <c r="M2314" s="11" t="s">
        <v>1301</v>
      </c>
      <c r="N2314" s="10">
        <f t="shared" si="80"/>
        <v>191700</v>
      </c>
      <c r="O2314" s="10">
        <v>153360</v>
      </c>
      <c r="P2314" s="10"/>
      <c r="Q2314" s="10"/>
      <c r="R2314" s="10"/>
      <c r="S2314" s="10">
        <v>38340</v>
      </c>
      <c r="T2314" s="10"/>
      <c r="U2314" s="10"/>
      <c r="V2314" s="10"/>
      <c r="W2314" s="10">
        <f t="shared" si="79"/>
        <v>191700</v>
      </c>
      <c r="X2314" s="41"/>
      <c r="Y2314" s="41"/>
      <c r="Z2314" s="41"/>
      <c r="AA2314" s="41">
        <v>1</v>
      </c>
    </row>
    <row r="2315" spans="1:27" ht="78" x14ac:dyDescent="0.35">
      <c r="A2315" s="11">
        <v>2311</v>
      </c>
      <c r="B2315" s="11" t="s">
        <v>672</v>
      </c>
      <c r="C2315" s="11" t="s">
        <v>673</v>
      </c>
      <c r="D2315" s="11">
        <v>285</v>
      </c>
      <c r="E2315" s="15" t="s">
        <v>687</v>
      </c>
      <c r="F2315" s="45"/>
      <c r="G2315" s="11" t="s">
        <v>688</v>
      </c>
      <c r="H2315" s="15" t="s">
        <v>2281</v>
      </c>
      <c r="I2315" s="11"/>
      <c r="J2315" s="11" t="s">
        <v>434</v>
      </c>
      <c r="K2315" s="11"/>
      <c r="L2315" s="11" t="s">
        <v>432</v>
      </c>
      <c r="M2315" s="11" t="s">
        <v>1301</v>
      </c>
      <c r="N2315" s="10">
        <f t="shared" si="80"/>
        <v>293000</v>
      </c>
      <c r="O2315" s="10">
        <v>234400</v>
      </c>
      <c r="P2315" s="10"/>
      <c r="Q2315" s="10"/>
      <c r="R2315" s="10"/>
      <c r="S2315" s="10">
        <v>58600</v>
      </c>
      <c r="T2315" s="10"/>
      <c r="U2315" s="10"/>
      <c r="V2315" s="10"/>
      <c r="W2315" s="10">
        <f t="shared" si="79"/>
        <v>293000</v>
      </c>
      <c r="X2315" s="41"/>
      <c r="Y2315" s="41"/>
      <c r="Z2315" s="41"/>
      <c r="AA2315" s="41">
        <v>1</v>
      </c>
    </row>
    <row r="2316" spans="1:27" ht="104" x14ac:dyDescent="0.35">
      <c r="A2316" s="11">
        <v>2312</v>
      </c>
      <c r="B2316" s="11" t="s">
        <v>672</v>
      </c>
      <c r="C2316" s="11" t="s">
        <v>673</v>
      </c>
      <c r="D2316" s="11">
        <v>282</v>
      </c>
      <c r="E2316" s="15" t="s">
        <v>684</v>
      </c>
      <c r="F2316" s="45"/>
      <c r="G2316" s="11" t="s">
        <v>685</v>
      </c>
      <c r="H2316" s="15" t="s">
        <v>2282</v>
      </c>
      <c r="I2316" s="11"/>
      <c r="J2316" s="11" t="s">
        <v>1424</v>
      </c>
      <c r="K2316" s="11"/>
      <c r="L2316" s="11" t="s">
        <v>432</v>
      </c>
      <c r="M2316" s="11" t="s">
        <v>1301</v>
      </c>
      <c r="N2316" s="10">
        <f t="shared" si="80"/>
        <v>273867.5</v>
      </c>
      <c r="O2316" s="10">
        <v>219094</v>
      </c>
      <c r="P2316" s="10"/>
      <c r="Q2316" s="10"/>
      <c r="R2316" s="10"/>
      <c r="S2316" s="10">
        <v>54773.5</v>
      </c>
      <c r="T2316" s="10"/>
      <c r="U2316" s="10"/>
      <c r="V2316" s="10"/>
      <c r="W2316" s="10">
        <f t="shared" si="79"/>
        <v>273867.5</v>
      </c>
      <c r="X2316" s="41"/>
      <c r="Y2316" s="41"/>
      <c r="Z2316" s="41"/>
      <c r="AA2316" s="41">
        <v>1</v>
      </c>
    </row>
    <row r="2317" spans="1:27" ht="208" x14ac:dyDescent="0.35">
      <c r="A2317" s="11">
        <v>2313</v>
      </c>
      <c r="B2317" s="11" t="s">
        <v>723</v>
      </c>
      <c r="C2317" s="11" t="s">
        <v>738</v>
      </c>
      <c r="D2317" s="11">
        <v>439</v>
      </c>
      <c r="E2317" s="15" t="s">
        <v>739</v>
      </c>
      <c r="F2317" s="45"/>
      <c r="G2317" s="11" t="s">
        <v>740</v>
      </c>
      <c r="H2317" s="15" t="s">
        <v>2283</v>
      </c>
      <c r="I2317" s="11"/>
      <c r="J2317" s="11" t="s">
        <v>434</v>
      </c>
      <c r="K2317" s="11"/>
      <c r="L2317" s="11" t="s">
        <v>432</v>
      </c>
      <c r="M2317" s="11" t="s">
        <v>1301</v>
      </c>
      <c r="N2317" s="10">
        <f t="shared" si="80"/>
        <v>124956.25</v>
      </c>
      <c r="O2317" s="10">
        <v>99965</v>
      </c>
      <c r="P2317" s="10"/>
      <c r="Q2317" s="10"/>
      <c r="R2317" s="10"/>
      <c r="S2317" s="10">
        <v>24991.25</v>
      </c>
      <c r="T2317" s="10"/>
      <c r="U2317" s="10"/>
      <c r="V2317" s="10"/>
      <c r="W2317" s="10">
        <f t="shared" si="79"/>
        <v>124956.25</v>
      </c>
      <c r="X2317" s="41"/>
      <c r="Y2317" s="41"/>
      <c r="Z2317" s="41"/>
      <c r="AA2317" s="41">
        <v>1</v>
      </c>
    </row>
    <row r="2318" spans="1:27" ht="65" x14ac:dyDescent="0.35">
      <c r="A2318" s="11">
        <v>2314</v>
      </c>
      <c r="B2318" s="11" t="s">
        <v>723</v>
      </c>
      <c r="C2318" s="11" t="s">
        <v>738</v>
      </c>
      <c r="D2318" s="11">
        <v>439</v>
      </c>
      <c r="E2318" s="15" t="s">
        <v>739</v>
      </c>
      <c r="F2318" s="45"/>
      <c r="G2318" s="11" t="s">
        <v>740</v>
      </c>
      <c r="H2318" s="15" t="s">
        <v>2284</v>
      </c>
      <c r="I2318" s="11"/>
      <c r="J2318" s="11" t="s">
        <v>128</v>
      </c>
      <c r="K2318" s="11"/>
      <c r="L2318" s="11" t="s">
        <v>432</v>
      </c>
      <c r="M2318" s="11" t="s">
        <v>1301</v>
      </c>
      <c r="N2318" s="10">
        <f t="shared" si="80"/>
        <v>417359.37</v>
      </c>
      <c r="O2318" s="10">
        <v>333887.49</v>
      </c>
      <c r="P2318" s="10">
        <v>83471.88</v>
      </c>
      <c r="Q2318" s="10"/>
      <c r="R2318" s="10"/>
      <c r="S2318" s="10"/>
      <c r="T2318" s="10"/>
      <c r="U2318" s="10"/>
      <c r="V2318" s="10"/>
      <c r="W2318" s="10">
        <f t="shared" si="79"/>
        <v>417359.37</v>
      </c>
      <c r="X2318" s="41"/>
      <c r="Y2318" s="41"/>
      <c r="Z2318" s="41"/>
      <c r="AA2318" s="41">
        <v>1</v>
      </c>
    </row>
    <row r="2319" spans="1:27" ht="91" x14ac:dyDescent="0.35">
      <c r="A2319" s="11">
        <v>2315</v>
      </c>
      <c r="B2319" s="11" t="s">
        <v>723</v>
      </c>
      <c r="C2319" s="11" t="s">
        <v>738</v>
      </c>
      <c r="D2319" s="11">
        <v>439</v>
      </c>
      <c r="E2319" s="15" t="s">
        <v>739</v>
      </c>
      <c r="F2319" s="45"/>
      <c r="G2319" s="11" t="s">
        <v>740</v>
      </c>
      <c r="H2319" s="15" t="s">
        <v>2285</v>
      </c>
      <c r="I2319" s="11"/>
      <c r="J2319" s="11" t="s">
        <v>128</v>
      </c>
      <c r="K2319" s="11"/>
      <c r="L2319" s="11" t="s">
        <v>432</v>
      </c>
      <c r="M2319" s="11" t="s">
        <v>1301</v>
      </c>
      <c r="N2319" s="10">
        <f t="shared" si="80"/>
        <v>412015.62</v>
      </c>
      <c r="O2319" s="10">
        <v>329612.49</v>
      </c>
      <c r="P2319" s="10">
        <v>82403.13</v>
      </c>
      <c r="Q2319" s="10"/>
      <c r="R2319" s="10"/>
      <c r="S2319" s="10"/>
      <c r="T2319" s="10"/>
      <c r="U2319" s="10"/>
      <c r="V2319" s="10"/>
      <c r="W2319" s="10">
        <f t="shared" si="79"/>
        <v>412015.62</v>
      </c>
      <c r="X2319" s="41"/>
      <c r="Y2319" s="41"/>
      <c r="Z2319" s="41"/>
      <c r="AA2319" s="41">
        <v>1</v>
      </c>
    </row>
    <row r="2320" spans="1:27" ht="65" x14ac:dyDescent="0.35">
      <c r="A2320" s="11">
        <v>2316</v>
      </c>
      <c r="B2320" s="11" t="s">
        <v>639</v>
      </c>
      <c r="C2320" s="11" t="s">
        <v>645</v>
      </c>
      <c r="D2320" s="11">
        <v>154</v>
      </c>
      <c r="E2320" s="15" t="s">
        <v>646</v>
      </c>
      <c r="F2320" s="45"/>
      <c r="G2320" s="11" t="s">
        <v>63</v>
      </c>
      <c r="H2320" s="15" t="s">
        <v>2286</v>
      </c>
      <c r="I2320" s="11"/>
      <c r="J2320" s="11" t="s">
        <v>434</v>
      </c>
      <c r="K2320" s="11"/>
      <c r="L2320" s="11" t="s">
        <v>432</v>
      </c>
      <c r="M2320" s="11" t="s">
        <v>1301</v>
      </c>
      <c r="N2320" s="10">
        <f t="shared" si="80"/>
        <v>93025</v>
      </c>
      <c r="O2320" s="10">
        <v>74420</v>
      </c>
      <c r="P2320" s="10"/>
      <c r="Q2320" s="10"/>
      <c r="R2320" s="10"/>
      <c r="S2320" s="10">
        <v>18605</v>
      </c>
      <c r="T2320" s="10"/>
      <c r="U2320" s="10"/>
      <c r="V2320" s="10"/>
      <c r="W2320" s="10">
        <f t="shared" si="79"/>
        <v>93025</v>
      </c>
      <c r="X2320" s="41"/>
      <c r="Y2320" s="41"/>
      <c r="Z2320" s="41"/>
      <c r="AA2320" s="41">
        <v>1</v>
      </c>
    </row>
    <row r="2321" spans="1:27" ht="65" x14ac:dyDescent="0.35">
      <c r="A2321" s="11">
        <v>2317</v>
      </c>
      <c r="B2321" s="11" t="s">
        <v>618</v>
      </c>
      <c r="C2321" s="11" t="s">
        <v>630</v>
      </c>
      <c r="D2321" s="11">
        <v>104</v>
      </c>
      <c r="E2321" s="11" t="s">
        <v>2376</v>
      </c>
      <c r="F2321" s="45"/>
      <c r="G2321" s="11" t="s">
        <v>2377</v>
      </c>
      <c r="H2321" s="15" t="s">
        <v>2287</v>
      </c>
      <c r="I2321" s="11"/>
      <c r="J2321" s="11" t="s">
        <v>1422</v>
      </c>
      <c r="K2321" s="11"/>
      <c r="L2321" s="11" t="s">
        <v>432</v>
      </c>
      <c r="M2321" s="11" t="s">
        <v>1301</v>
      </c>
      <c r="N2321" s="10">
        <f t="shared" si="80"/>
        <v>79000</v>
      </c>
      <c r="O2321" s="10">
        <v>63200</v>
      </c>
      <c r="P2321" s="10"/>
      <c r="Q2321" s="10"/>
      <c r="R2321" s="10"/>
      <c r="S2321" s="10">
        <v>15800</v>
      </c>
      <c r="T2321" s="10"/>
      <c r="U2321" s="10"/>
      <c r="V2321" s="10"/>
      <c r="W2321" s="10">
        <f t="shared" si="79"/>
        <v>79000</v>
      </c>
      <c r="X2321" s="41"/>
      <c r="Y2321" s="41"/>
      <c r="Z2321" s="41"/>
      <c r="AA2321" s="41">
        <v>1</v>
      </c>
    </row>
    <row r="2322" spans="1:27" ht="169" x14ac:dyDescent="0.35">
      <c r="A2322" s="11">
        <v>2318</v>
      </c>
      <c r="B2322" s="16" t="s">
        <v>672</v>
      </c>
      <c r="C2322" s="16" t="s">
        <v>673</v>
      </c>
      <c r="D2322" s="11">
        <v>291</v>
      </c>
      <c r="E2322" s="18" t="s">
        <v>693</v>
      </c>
      <c r="F2322" s="45"/>
      <c r="G2322" s="11" t="s">
        <v>407</v>
      </c>
      <c r="H2322" s="15" t="s">
        <v>2288</v>
      </c>
      <c r="I2322" s="11"/>
      <c r="J2322" s="11" t="s">
        <v>434</v>
      </c>
      <c r="K2322" s="11"/>
      <c r="L2322" s="11" t="s">
        <v>432</v>
      </c>
      <c r="M2322" s="11" t="s">
        <v>1301</v>
      </c>
      <c r="N2322" s="10">
        <f t="shared" si="80"/>
        <v>399600</v>
      </c>
      <c r="O2322" s="10">
        <v>319680</v>
      </c>
      <c r="P2322" s="10"/>
      <c r="Q2322" s="10"/>
      <c r="R2322" s="10"/>
      <c r="S2322" s="10">
        <v>79920</v>
      </c>
      <c r="T2322" s="10"/>
      <c r="U2322" s="10"/>
      <c r="V2322" s="10"/>
      <c r="W2322" s="10">
        <f>N2322</f>
        <v>399600</v>
      </c>
      <c r="X2322" s="41"/>
      <c r="Y2322" s="41"/>
      <c r="Z2322" s="41"/>
      <c r="AA2322" s="41">
        <v>1</v>
      </c>
    </row>
    <row r="2323" spans="1:27" ht="117" x14ac:dyDescent="0.35">
      <c r="A2323" s="11">
        <v>2319</v>
      </c>
      <c r="B2323" s="11" t="s">
        <v>723</v>
      </c>
      <c r="C2323" s="11" t="s">
        <v>738</v>
      </c>
      <c r="D2323" s="11">
        <v>440</v>
      </c>
      <c r="E2323" s="15" t="s">
        <v>741</v>
      </c>
      <c r="F2323" s="45"/>
      <c r="G2323" s="11" t="s">
        <v>742</v>
      </c>
      <c r="H2323" s="15" t="s">
        <v>2289</v>
      </c>
      <c r="I2323" s="11"/>
      <c r="J2323" s="11" t="s">
        <v>117</v>
      </c>
      <c r="K2323" s="11"/>
      <c r="L2323" s="11" t="s">
        <v>25</v>
      </c>
      <c r="M2323" s="11" t="s">
        <v>24</v>
      </c>
      <c r="N2323" s="10">
        <f>P2323</f>
        <v>2986620</v>
      </c>
      <c r="O2323" s="10"/>
      <c r="P2323" s="10">
        <f>SUM(X2323:Z2323)</f>
        <v>2986620</v>
      </c>
      <c r="Q2323" s="10"/>
      <c r="R2323" s="10"/>
      <c r="S2323" s="10"/>
      <c r="T2323" s="10"/>
      <c r="U2323" s="10"/>
      <c r="V2323" s="10"/>
      <c r="W2323" s="10"/>
      <c r="X2323" s="10">
        <v>957866</v>
      </c>
      <c r="Y2323" s="10">
        <v>996965</v>
      </c>
      <c r="Z2323" s="10">
        <v>1031789</v>
      </c>
      <c r="AA2323" s="41">
        <v>1</v>
      </c>
    </row>
    <row r="2324" spans="1:27" ht="117" x14ac:dyDescent="0.35">
      <c r="A2324" s="11">
        <v>2320</v>
      </c>
      <c r="B2324" s="11" t="s">
        <v>723</v>
      </c>
      <c r="C2324" s="11" t="s">
        <v>738</v>
      </c>
      <c r="D2324" s="11">
        <v>440</v>
      </c>
      <c r="E2324" s="15" t="s">
        <v>741</v>
      </c>
      <c r="F2324" s="45"/>
      <c r="G2324" s="11" t="s">
        <v>742</v>
      </c>
      <c r="H2324" s="15" t="s">
        <v>2290</v>
      </c>
      <c r="I2324" s="11"/>
      <c r="J2324" s="11" t="s">
        <v>1086</v>
      </c>
      <c r="K2324" s="11"/>
      <c r="L2324" s="11" t="s">
        <v>25</v>
      </c>
      <c r="M2324" s="11" t="s">
        <v>24</v>
      </c>
      <c r="N2324" s="10">
        <f t="shared" ref="N2324:N2387" si="81">P2324</f>
        <v>50000000</v>
      </c>
      <c r="O2324" s="10"/>
      <c r="P2324" s="10">
        <f t="shared" ref="P2324:P2367" si="82">SUM(X2324:Z2324)</f>
        <v>50000000</v>
      </c>
      <c r="Q2324" s="10"/>
      <c r="R2324" s="10"/>
      <c r="S2324" s="10"/>
      <c r="T2324" s="10"/>
      <c r="U2324" s="10"/>
      <c r="V2324" s="10"/>
      <c r="W2324" s="10"/>
      <c r="X2324" s="10">
        <v>50000000</v>
      </c>
      <c r="Y2324" s="10"/>
      <c r="Z2324" s="10"/>
      <c r="AA2324" s="41">
        <v>1</v>
      </c>
    </row>
    <row r="2325" spans="1:27" ht="117" x14ac:dyDescent="0.35">
      <c r="A2325" s="11">
        <v>2321</v>
      </c>
      <c r="B2325" s="11" t="s">
        <v>723</v>
      </c>
      <c r="C2325" s="11" t="s">
        <v>738</v>
      </c>
      <c r="D2325" s="11">
        <v>440</v>
      </c>
      <c r="E2325" s="15" t="s">
        <v>741</v>
      </c>
      <c r="F2325" s="45"/>
      <c r="G2325" s="11" t="s">
        <v>742</v>
      </c>
      <c r="H2325" s="15" t="s">
        <v>2291</v>
      </c>
      <c r="I2325" s="11"/>
      <c r="J2325" s="11" t="s">
        <v>1086</v>
      </c>
      <c r="K2325" s="11"/>
      <c r="L2325" s="11" t="s">
        <v>25</v>
      </c>
      <c r="M2325" s="11" t="s">
        <v>24</v>
      </c>
      <c r="N2325" s="10">
        <f t="shared" si="81"/>
        <v>156290000</v>
      </c>
      <c r="O2325" s="10"/>
      <c r="P2325" s="10">
        <f t="shared" si="82"/>
        <v>156290000</v>
      </c>
      <c r="Q2325" s="10"/>
      <c r="R2325" s="10"/>
      <c r="S2325" s="10"/>
      <c r="T2325" s="10"/>
      <c r="U2325" s="10"/>
      <c r="V2325" s="10"/>
      <c r="W2325" s="10"/>
      <c r="X2325" s="10">
        <v>23000000</v>
      </c>
      <c r="Y2325" s="10">
        <v>72190000</v>
      </c>
      <c r="Z2325" s="10">
        <v>61100000</v>
      </c>
      <c r="AA2325" s="41">
        <v>1</v>
      </c>
    </row>
    <row r="2326" spans="1:27" x14ac:dyDescent="0.35">
      <c r="A2326" s="11">
        <v>2322</v>
      </c>
      <c r="B2326" s="44"/>
      <c r="C2326" s="44"/>
      <c r="D2326" s="11">
        <v>610</v>
      </c>
      <c r="E2326" s="45"/>
      <c r="F2326" s="45"/>
      <c r="G2326" s="11"/>
      <c r="H2326" s="15" t="s">
        <v>2292</v>
      </c>
      <c r="I2326" s="11"/>
      <c r="J2326" s="11" t="s">
        <v>59</v>
      </c>
      <c r="K2326" s="11"/>
      <c r="L2326" s="11" t="s">
        <v>25</v>
      </c>
      <c r="M2326" s="11" t="s">
        <v>24</v>
      </c>
      <c r="N2326" s="10">
        <f t="shared" si="81"/>
        <v>396189</v>
      </c>
      <c r="O2326" s="10"/>
      <c r="P2326" s="10">
        <f t="shared" si="82"/>
        <v>396189</v>
      </c>
      <c r="Q2326" s="10"/>
      <c r="R2326" s="10"/>
      <c r="S2326" s="10"/>
      <c r="T2326" s="10"/>
      <c r="U2326" s="10"/>
      <c r="V2326" s="10"/>
      <c r="W2326" s="10"/>
      <c r="X2326" s="10">
        <v>132063</v>
      </c>
      <c r="Y2326" s="10">
        <v>132063</v>
      </c>
      <c r="Z2326" s="10">
        <v>132063</v>
      </c>
      <c r="AA2326" s="41">
        <v>1</v>
      </c>
    </row>
    <row r="2327" spans="1:27" ht="39" x14ac:dyDescent="0.35">
      <c r="A2327" s="11">
        <v>2323</v>
      </c>
      <c r="B2327" s="44"/>
      <c r="C2327" s="44"/>
      <c r="D2327" s="11">
        <v>610</v>
      </c>
      <c r="E2327" s="45"/>
      <c r="F2327" s="45"/>
      <c r="G2327" s="11"/>
      <c r="H2327" s="15" t="s">
        <v>2293</v>
      </c>
      <c r="I2327" s="11"/>
      <c r="J2327" s="11" t="s">
        <v>93</v>
      </c>
      <c r="K2327" s="11"/>
      <c r="L2327" s="11" t="s">
        <v>25</v>
      </c>
      <c r="M2327" s="11" t="s">
        <v>24</v>
      </c>
      <c r="N2327" s="10">
        <f t="shared" si="81"/>
        <v>9544152</v>
      </c>
      <c r="O2327" s="10"/>
      <c r="P2327" s="10">
        <f t="shared" si="82"/>
        <v>9544152</v>
      </c>
      <c r="Q2327" s="10"/>
      <c r="R2327" s="10"/>
      <c r="S2327" s="10"/>
      <c r="T2327" s="10"/>
      <c r="U2327" s="10"/>
      <c r="V2327" s="10"/>
      <c r="W2327" s="10"/>
      <c r="X2327" s="10">
        <v>3181384</v>
      </c>
      <c r="Y2327" s="10">
        <v>3181384</v>
      </c>
      <c r="Z2327" s="10">
        <v>3181384</v>
      </c>
      <c r="AA2327" s="41">
        <v>1</v>
      </c>
    </row>
    <row r="2328" spans="1:27" ht="117" x14ac:dyDescent="0.35">
      <c r="A2328" s="11">
        <v>2324</v>
      </c>
      <c r="B2328" s="11" t="s">
        <v>723</v>
      </c>
      <c r="C2328" s="11" t="s">
        <v>738</v>
      </c>
      <c r="D2328" s="11">
        <v>440</v>
      </c>
      <c r="E2328" s="15" t="s">
        <v>741</v>
      </c>
      <c r="F2328" s="45"/>
      <c r="G2328" s="11" t="s">
        <v>742</v>
      </c>
      <c r="H2328" s="15" t="s">
        <v>2294</v>
      </c>
      <c r="I2328" s="11"/>
      <c r="J2328" s="11" t="s">
        <v>93</v>
      </c>
      <c r="K2328" s="11"/>
      <c r="L2328" s="11" t="s">
        <v>25</v>
      </c>
      <c r="M2328" s="11" t="s">
        <v>24</v>
      </c>
      <c r="N2328" s="10">
        <f t="shared" si="81"/>
        <v>44000</v>
      </c>
      <c r="O2328" s="10"/>
      <c r="P2328" s="10">
        <f t="shared" si="82"/>
        <v>44000</v>
      </c>
      <c r="Q2328" s="10"/>
      <c r="R2328" s="10"/>
      <c r="S2328" s="10"/>
      <c r="T2328" s="10"/>
      <c r="U2328" s="10"/>
      <c r="V2328" s="10"/>
      <c r="W2328" s="10"/>
      <c r="X2328" s="10">
        <v>22000</v>
      </c>
      <c r="Y2328" s="10"/>
      <c r="Z2328" s="10">
        <v>22000</v>
      </c>
      <c r="AA2328" s="41">
        <v>1</v>
      </c>
    </row>
    <row r="2329" spans="1:27" ht="117" x14ac:dyDescent="0.35">
      <c r="A2329" s="11">
        <v>2325</v>
      </c>
      <c r="B2329" s="11" t="s">
        <v>723</v>
      </c>
      <c r="C2329" s="11" t="s">
        <v>738</v>
      </c>
      <c r="D2329" s="11">
        <v>440</v>
      </c>
      <c r="E2329" s="15" t="s">
        <v>741</v>
      </c>
      <c r="F2329" s="45"/>
      <c r="G2329" s="11" t="s">
        <v>742</v>
      </c>
      <c r="H2329" s="15" t="s">
        <v>2295</v>
      </c>
      <c r="I2329" s="11"/>
      <c r="J2329" s="11" t="s">
        <v>128</v>
      </c>
      <c r="K2329" s="11"/>
      <c r="L2329" s="11" t="s">
        <v>25</v>
      </c>
      <c r="M2329" s="11" t="s">
        <v>24</v>
      </c>
      <c r="N2329" s="10">
        <f t="shared" si="81"/>
        <v>25308469</v>
      </c>
      <c r="O2329" s="10"/>
      <c r="P2329" s="10">
        <f t="shared" si="82"/>
        <v>25308469</v>
      </c>
      <c r="Q2329" s="10"/>
      <c r="R2329" s="10"/>
      <c r="S2329" s="10"/>
      <c r="T2329" s="10"/>
      <c r="U2329" s="10"/>
      <c r="V2329" s="10"/>
      <c r="W2329" s="10"/>
      <c r="X2329" s="10">
        <v>5058072</v>
      </c>
      <c r="Y2329" s="10">
        <v>10264824</v>
      </c>
      <c r="Z2329" s="10">
        <v>9985573</v>
      </c>
      <c r="AA2329" s="41">
        <v>1</v>
      </c>
    </row>
    <row r="2330" spans="1:27" ht="52" x14ac:dyDescent="0.35">
      <c r="A2330" s="11">
        <v>2326</v>
      </c>
      <c r="B2330" s="11" t="s">
        <v>723</v>
      </c>
      <c r="C2330" s="11" t="s">
        <v>738</v>
      </c>
      <c r="D2330" s="11">
        <v>441</v>
      </c>
      <c r="E2330" s="15" t="s">
        <v>743</v>
      </c>
      <c r="F2330" s="45"/>
      <c r="G2330" s="11" t="s">
        <v>31</v>
      </c>
      <c r="H2330" s="15" t="s">
        <v>2296</v>
      </c>
      <c r="I2330" s="11"/>
      <c r="J2330" s="11" t="s">
        <v>128</v>
      </c>
      <c r="K2330" s="11"/>
      <c r="L2330" s="11" t="s">
        <v>25</v>
      </c>
      <c r="M2330" s="11" t="s">
        <v>24</v>
      </c>
      <c r="N2330" s="10">
        <f t="shared" si="81"/>
        <v>1637400</v>
      </c>
      <c r="O2330" s="10"/>
      <c r="P2330" s="10">
        <f t="shared" si="82"/>
        <v>1637400</v>
      </c>
      <c r="Q2330" s="10"/>
      <c r="R2330" s="10"/>
      <c r="S2330" s="10"/>
      <c r="T2330" s="10"/>
      <c r="U2330" s="10"/>
      <c r="V2330" s="10"/>
      <c r="W2330" s="10"/>
      <c r="X2330" s="10">
        <v>545800</v>
      </c>
      <c r="Y2330" s="10">
        <v>545800</v>
      </c>
      <c r="Z2330" s="10">
        <v>545800</v>
      </c>
      <c r="AA2330" s="41">
        <v>1</v>
      </c>
    </row>
    <row r="2331" spans="1:27" ht="39" x14ac:dyDescent="0.35">
      <c r="A2331" s="11">
        <v>2327</v>
      </c>
      <c r="B2331" s="44"/>
      <c r="C2331" s="44"/>
      <c r="D2331" s="11">
        <v>610</v>
      </c>
      <c r="E2331" s="45"/>
      <c r="F2331" s="45"/>
      <c r="G2331" s="11"/>
      <c r="H2331" s="15" t="s">
        <v>2297</v>
      </c>
      <c r="I2331" s="11"/>
      <c r="J2331" s="11" t="s">
        <v>128</v>
      </c>
      <c r="K2331" s="11"/>
      <c r="L2331" s="11" t="s">
        <v>25</v>
      </c>
      <c r="M2331" s="11" t="s">
        <v>24</v>
      </c>
      <c r="N2331" s="10">
        <f t="shared" si="81"/>
        <v>225635646</v>
      </c>
      <c r="O2331" s="10"/>
      <c r="P2331" s="10">
        <f t="shared" si="82"/>
        <v>225635646</v>
      </c>
      <c r="Q2331" s="10"/>
      <c r="R2331" s="10"/>
      <c r="S2331" s="10"/>
      <c r="T2331" s="10"/>
      <c r="U2331" s="10"/>
      <c r="V2331" s="10"/>
      <c r="W2331" s="10"/>
      <c r="X2331" s="10">
        <v>75211882</v>
      </c>
      <c r="Y2331" s="10">
        <v>75211882</v>
      </c>
      <c r="Z2331" s="10">
        <v>75211882</v>
      </c>
      <c r="AA2331" s="41">
        <v>1</v>
      </c>
    </row>
    <row r="2332" spans="1:27" ht="117" x14ac:dyDescent="0.35">
      <c r="A2332" s="11">
        <v>2328</v>
      </c>
      <c r="B2332" s="11" t="s">
        <v>723</v>
      </c>
      <c r="C2332" s="11" t="s">
        <v>738</v>
      </c>
      <c r="D2332" s="11">
        <v>440</v>
      </c>
      <c r="E2332" s="15" t="s">
        <v>741</v>
      </c>
      <c r="F2332" s="45"/>
      <c r="G2332" s="11" t="s">
        <v>742</v>
      </c>
      <c r="H2332" s="15" t="s">
        <v>2294</v>
      </c>
      <c r="I2332" s="11"/>
      <c r="J2332" s="11" t="s">
        <v>128</v>
      </c>
      <c r="K2332" s="11"/>
      <c r="L2332" s="11" t="s">
        <v>25</v>
      </c>
      <c r="M2332" s="11" t="s">
        <v>24</v>
      </c>
      <c r="N2332" s="10">
        <f t="shared" si="81"/>
        <v>548293</v>
      </c>
      <c r="O2332" s="10"/>
      <c r="P2332" s="10">
        <f t="shared" si="82"/>
        <v>548293</v>
      </c>
      <c r="Q2332" s="10"/>
      <c r="R2332" s="10"/>
      <c r="S2332" s="10"/>
      <c r="T2332" s="10"/>
      <c r="U2332" s="10"/>
      <c r="V2332" s="10"/>
      <c r="W2332" s="10"/>
      <c r="X2332" s="10">
        <v>523293</v>
      </c>
      <c r="Y2332" s="10"/>
      <c r="Z2332" s="10">
        <v>25000</v>
      </c>
      <c r="AA2332" s="41">
        <v>1</v>
      </c>
    </row>
    <row r="2333" spans="1:27" ht="65" x14ac:dyDescent="0.35">
      <c r="A2333" s="11">
        <v>2329</v>
      </c>
      <c r="B2333" s="11" t="s">
        <v>723</v>
      </c>
      <c r="C2333" s="11" t="s">
        <v>738</v>
      </c>
      <c r="D2333" s="11">
        <v>439</v>
      </c>
      <c r="E2333" s="15" t="s">
        <v>739</v>
      </c>
      <c r="F2333" s="45"/>
      <c r="G2333" s="11" t="s">
        <v>740</v>
      </c>
      <c r="H2333" s="15" t="s">
        <v>2298</v>
      </c>
      <c r="I2333" s="11"/>
      <c r="J2333" s="11" t="s">
        <v>156</v>
      </c>
      <c r="K2333" s="11"/>
      <c r="L2333" s="11" t="s">
        <v>25</v>
      </c>
      <c r="M2333" s="11" t="s">
        <v>24</v>
      </c>
      <c r="N2333" s="10">
        <f t="shared" si="81"/>
        <v>80000</v>
      </c>
      <c r="O2333" s="10"/>
      <c r="P2333" s="10">
        <f t="shared" si="82"/>
        <v>80000</v>
      </c>
      <c r="Q2333" s="10"/>
      <c r="R2333" s="10"/>
      <c r="S2333" s="10"/>
      <c r="T2333" s="10"/>
      <c r="U2333" s="10"/>
      <c r="V2333" s="10"/>
      <c r="W2333" s="10"/>
      <c r="X2333" s="10">
        <v>80000</v>
      </c>
      <c r="Y2333" s="10"/>
      <c r="Z2333" s="10"/>
      <c r="AA2333" s="41">
        <v>1</v>
      </c>
    </row>
    <row r="2334" spans="1:27" ht="65" x14ac:dyDescent="0.35">
      <c r="A2334" s="11">
        <v>2330</v>
      </c>
      <c r="B2334" s="27" t="s">
        <v>618</v>
      </c>
      <c r="C2334" s="11" t="s">
        <v>633</v>
      </c>
      <c r="D2334" s="11">
        <v>117</v>
      </c>
      <c r="E2334" s="28" t="s">
        <v>634</v>
      </c>
      <c r="F2334" s="45"/>
      <c r="G2334" s="11" t="s">
        <v>635</v>
      </c>
      <c r="H2334" s="15" t="s">
        <v>2299</v>
      </c>
      <c r="I2334" s="11"/>
      <c r="J2334" s="11" t="s">
        <v>156</v>
      </c>
      <c r="K2334" s="11"/>
      <c r="L2334" s="11" t="s">
        <v>25</v>
      </c>
      <c r="M2334" s="11" t="s">
        <v>24</v>
      </c>
      <c r="N2334" s="10">
        <f t="shared" si="81"/>
        <v>3764610</v>
      </c>
      <c r="O2334" s="10"/>
      <c r="P2334" s="10">
        <f>SUM(X2334:Z2334)</f>
        <v>3764610</v>
      </c>
      <c r="Q2334" s="10"/>
      <c r="R2334" s="10"/>
      <c r="S2334" s="10"/>
      <c r="T2334" s="10"/>
      <c r="U2334" s="10"/>
      <c r="V2334" s="10"/>
      <c r="W2334" s="10"/>
      <c r="X2334" s="10">
        <v>1200650</v>
      </c>
      <c r="Y2334" s="10">
        <v>1265600</v>
      </c>
      <c r="Z2334" s="10">
        <v>1298360</v>
      </c>
      <c r="AA2334" s="41">
        <v>1</v>
      </c>
    </row>
    <row r="2335" spans="1:27" ht="143" x14ac:dyDescent="0.35">
      <c r="A2335" s="11">
        <v>2331</v>
      </c>
      <c r="B2335" s="11" t="s">
        <v>639</v>
      </c>
      <c r="C2335" s="11" t="s">
        <v>640</v>
      </c>
      <c r="D2335" s="11">
        <v>139</v>
      </c>
      <c r="E2335" s="15" t="s">
        <v>641</v>
      </c>
      <c r="F2335" s="45"/>
      <c r="G2335" s="11" t="s">
        <v>63</v>
      </c>
      <c r="H2335" s="15" t="s">
        <v>2300</v>
      </c>
      <c r="I2335" s="11"/>
      <c r="J2335" s="11" t="s">
        <v>156</v>
      </c>
      <c r="K2335" s="11"/>
      <c r="L2335" s="11" t="s">
        <v>25</v>
      </c>
      <c r="M2335" s="11" t="s">
        <v>24</v>
      </c>
      <c r="N2335" s="10">
        <f t="shared" si="81"/>
        <v>400000</v>
      </c>
      <c r="O2335" s="10"/>
      <c r="P2335" s="10">
        <f t="shared" si="82"/>
        <v>400000</v>
      </c>
      <c r="Q2335" s="10"/>
      <c r="R2335" s="10"/>
      <c r="S2335" s="10"/>
      <c r="T2335" s="10"/>
      <c r="U2335" s="10"/>
      <c r="V2335" s="10"/>
      <c r="W2335" s="10"/>
      <c r="X2335" s="10">
        <v>400000</v>
      </c>
      <c r="Y2335" s="10"/>
      <c r="Z2335" s="10"/>
      <c r="AA2335" s="41">
        <v>1</v>
      </c>
    </row>
    <row r="2336" spans="1:27" ht="65" x14ac:dyDescent="0.35">
      <c r="A2336" s="11">
        <v>2332</v>
      </c>
      <c r="B2336" s="27" t="s">
        <v>618</v>
      </c>
      <c r="C2336" s="11" t="s">
        <v>633</v>
      </c>
      <c r="D2336" s="11">
        <v>117</v>
      </c>
      <c r="E2336" s="28" t="s">
        <v>634</v>
      </c>
      <c r="F2336" s="45"/>
      <c r="G2336" s="11" t="s">
        <v>635</v>
      </c>
      <c r="H2336" s="15" t="s">
        <v>1791</v>
      </c>
      <c r="I2336" s="11"/>
      <c r="J2336" s="11" t="s">
        <v>156</v>
      </c>
      <c r="K2336" s="11"/>
      <c r="L2336" s="11" t="s">
        <v>25</v>
      </c>
      <c r="M2336" s="11" t="s">
        <v>24</v>
      </c>
      <c r="N2336" s="10">
        <f t="shared" si="81"/>
        <v>883570</v>
      </c>
      <c r="O2336" s="10"/>
      <c r="P2336" s="10">
        <f t="shared" si="82"/>
        <v>883570</v>
      </c>
      <c r="Q2336" s="10"/>
      <c r="R2336" s="10"/>
      <c r="S2336" s="10"/>
      <c r="T2336" s="10"/>
      <c r="U2336" s="10"/>
      <c r="V2336" s="10"/>
      <c r="W2336" s="10"/>
      <c r="X2336" s="10">
        <v>277734</v>
      </c>
      <c r="Y2336" s="10">
        <v>292486</v>
      </c>
      <c r="Z2336" s="10">
        <v>313350</v>
      </c>
      <c r="AA2336" s="41">
        <v>1</v>
      </c>
    </row>
    <row r="2337" spans="1:27" ht="117" x14ac:dyDescent="0.35">
      <c r="A2337" s="11">
        <v>2333</v>
      </c>
      <c r="B2337" s="11" t="s">
        <v>723</v>
      </c>
      <c r="C2337" s="11" t="s">
        <v>738</v>
      </c>
      <c r="D2337" s="11">
        <v>440</v>
      </c>
      <c r="E2337" s="15" t="s">
        <v>741</v>
      </c>
      <c r="F2337" s="45"/>
      <c r="G2337" s="11" t="s">
        <v>742</v>
      </c>
      <c r="H2337" s="15" t="s">
        <v>2294</v>
      </c>
      <c r="I2337" s="11"/>
      <c r="J2337" s="11" t="s">
        <v>179</v>
      </c>
      <c r="K2337" s="11"/>
      <c r="L2337" s="11" t="s">
        <v>25</v>
      </c>
      <c r="M2337" s="11" t="s">
        <v>24</v>
      </c>
      <c r="N2337" s="10">
        <f t="shared" si="81"/>
        <v>4358000</v>
      </c>
      <c r="O2337" s="10"/>
      <c r="P2337" s="10">
        <f t="shared" si="82"/>
        <v>4358000</v>
      </c>
      <c r="Q2337" s="10"/>
      <c r="R2337" s="10"/>
      <c r="S2337" s="10"/>
      <c r="T2337" s="10"/>
      <c r="U2337" s="10"/>
      <c r="V2337" s="10"/>
      <c r="W2337" s="10"/>
      <c r="X2337" s="10">
        <v>1018000</v>
      </c>
      <c r="Y2337" s="10">
        <v>1670000</v>
      </c>
      <c r="Z2337" s="10">
        <v>1670000</v>
      </c>
      <c r="AA2337" s="41">
        <v>1</v>
      </c>
    </row>
    <row r="2338" spans="1:27" ht="65" x14ac:dyDescent="0.35">
      <c r="A2338" s="11">
        <v>2334</v>
      </c>
      <c r="B2338" s="11" t="s">
        <v>618</v>
      </c>
      <c r="C2338" s="11" t="s">
        <v>633</v>
      </c>
      <c r="D2338" s="11">
        <v>121</v>
      </c>
      <c r="E2338" s="15" t="s">
        <v>638</v>
      </c>
      <c r="F2338" s="45"/>
      <c r="G2338" s="11" t="s">
        <v>632</v>
      </c>
      <c r="H2338" s="15" t="s">
        <v>2301</v>
      </c>
      <c r="I2338" s="11"/>
      <c r="J2338" s="11" t="s">
        <v>66</v>
      </c>
      <c r="K2338" s="11"/>
      <c r="L2338" s="11" t="s">
        <v>25</v>
      </c>
      <c r="M2338" s="11" t="s">
        <v>24</v>
      </c>
      <c r="N2338" s="10">
        <f t="shared" si="81"/>
        <v>8481006</v>
      </c>
      <c r="O2338" s="10"/>
      <c r="P2338" s="10">
        <f t="shared" si="82"/>
        <v>8481006</v>
      </c>
      <c r="Q2338" s="10"/>
      <c r="R2338" s="10"/>
      <c r="S2338" s="10"/>
      <c r="T2338" s="10"/>
      <c r="U2338" s="10"/>
      <c r="V2338" s="10"/>
      <c r="W2338" s="10"/>
      <c r="X2338" s="10">
        <v>2390846</v>
      </c>
      <c r="Y2338" s="10">
        <v>2925036</v>
      </c>
      <c r="Z2338" s="10">
        <v>3165124</v>
      </c>
      <c r="AA2338" s="41">
        <v>1</v>
      </c>
    </row>
    <row r="2339" spans="1:27" ht="117" x14ac:dyDescent="0.35">
      <c r="A2339" s="11">
        <v>2335</v>
      </c>
      <c r="B2339" s="11" t="s">
        <v>723</v>
      </c>
      <c r="C2339" s="11" t="s">
        <v>738</v>
      </c>
      <c r="D2339" s="11">
        <v>440</v>
      </c>
      <c r="E2339" s="15" t="s">
        <v>741</v>
      </c>
      <c r="F2339" s="45"/>
      <c r="G2339" s="11" t="s">
        <v>742</v>
      </c>
      <c r="H2339" s="15" t="s">
        <v>2294</v>
      </c>
      <c r="I2339" s="11"/>
      <c r="J2339" s="11" t="s">
        <v>66</v>
      </c>
      <c r="K2339" s="11"/>
      <c r="L2339" s="11" t="s">
        <v>25</v>
      </c>
      <c r="M2339" s="11" t="s">
        <v>24</v>
      </c>
      <c r="N2339" s="10">
        <f t="shared" si="81"/>
        <v>320500</v>
      </c>
      <c r="O2339" s="10"/>
      <c r="P2339" s="10">
        <f t="shared" si="82"/>
        <v>320500</v>
      </c>
      <c r="Q2339" s="10"/>
      <c r="R2339" s="10"/>
      <c r="S2339" s="10"/>
      <c r="T2339" s="10"/>
      <c r="U2339" s="10"/>
      <c r="V2339" s="10"/>
      <c r="W2339" s="10"/>
      <c r="X2339" s="10">
        <v>318500</v>
      </c>
      <c r="Y2339" s="10">
        <v>1000</v>
      </c>
      <c r="Z2339" s="10">
        <v>1000</v>
      </c>
      <c r="AA2339" s="41">
        <v>1</v>
      </c>
    </row>
    <row r="2340" spans="1:27" ht="65" x14ac:dyDescent="0.35">
      <c r="A2340" s="11">
        <v>2336</v>
      </c>
      <c r="B2340" s="11" t="s">
        <v>618</v>
      </c>
      <c r="C2340" s="11" t="s">
        <v>633</v>
      </c>
      <c r="D2340" s="11">
        <v>121</v>
      </c>
      <c r="E2340" s="15" t="s">
        <v>638</v>
      </c>
      <c r="F2340" s="45"/>
      <c r="G2340" s="11" t="s">
        <v>632</v>
      </c>
      <c r="H2340" s="15" t="s">
        <v>1791</v>
      </c>
      <c r="I2340" s="11"/>
      <c r="J2340" s="11" t="s">
        <v>66</v>
      </c>
      <c r="K2340" s="11"/>
      <c r="L2340" s="11" t="s">
        <v>25</v>
      </c>
      <c r="M2340" s="11" t="s">
        <v>24</v>
      </c>
      <c r="N2340" s="10">
        <f t="shared" si="81"/>
        <v>13176188</v>
      </c>
      <c r="O2340" s="10"/>
      <c r="P2340" s="10">
        <f t="shared" si="82"/>
        <v>13176188</v>
      </c>
      <c r="Q2340" s="10"/>
      <c r="R2340" s="10"/>
      <c r="S2340" s="10"/>
      <c r="T2340" s="10"/>
      <c r="U2340" s="10"/>
      <c r="V2340" s="10"/>
      <c r="W2340" s="10"/>
      <c r="X2340" s="10">
        <v>3671737</v>
      </c>
      <c r="Y2340" s="10">
        <v>4496216</v>
      </c>
      <c r="Z2340" s="10">
        <v>5008235</v>
      </c>
      <c r="AA2340" s="41">
        <v>1</v>
      </c>
    </row>
    <row r="2341" spans="1:27" ht="91" x14ac:dyDescent="0.35">
      <c r="A2341" s="11">
        <v>2337</v>
      </c>
      <c r="B2341" s="27" t="s">
        <v>618</v>
      </c>
      <c r="C2341" s="27" t="s">
        <v>623</v>
      </c>
      <c r="D2341" s="11">
        <v>89</v>
      </c>
      <c r="E2341" s="15" t="s">
        <v>626</v>
      </c>
      <c r="F2341" s="45"/>
      <c r="G2341" s="11" t="s">
        <v>629</v>
      </c>
      <c r="H2341" s="15" t="s">
        <v>2302</v>
      </c>
      <c r="I2341" s="11"/>
      <c r="J2341" s="11" t="s">
        <v>66</v>
      </c>
      <c r="K2341" s="11"/>
      <c r="L2341" s="11" t="s">
        <v>25</v>
      </c>
      <c r="M2341" s="11" t="s">
        <v>24</v>
      </c>
      <c r="N2341" s="10">
        <f t="shared" si="81"/>
        <v>679000</v>
      </c>
      <c r="O2341" s="10"/>
      <c r="P2341" s="10">
        <f t="shared" si="82"/>
        <v>679000</v>
      </c>
      <c r="Q2341" s="10"/>
      <c r="R2341" s="10"/>
      <c r="S2341" s="10"/>
      <c r="T2341" s="10"/>
      <c r="U2341" s="10"/>
      <c r="V2341" s="10"/>
      <c r="W2341" s="10"/>
      <c r="X2341" s="10"/>
      <c r="Y2341" s="10">
        <v>339500</v>
      </c>
      <c r="Z2341" s="10">
        <v>339500</v>
      </c>
      <c r="AA2341" s="41">
        <v>1</v>
      </c>
    </row>
    <row r="2342" spans="1:27" ht="78" x14ac:dyDescent="0.35">
      <c r="A2342" s="11">
        <v>2338</v>
      </c>
      <c r="B2342" s="11" t="s">
        <v>618</v>
      </c>
      <c r="C2342" s="11" t="s">
        <v>630</v>
      </c>
      <c r="D2342" s="11">
        <v>101</v>
      </c>
      <c r="E2342" s="15" t="s">
        <v>631</v>
      </c>
      <c r="F2342" s="45"/>
      <c r="G2342" s="11" t="s">
        <v>632</v>
      </c>
      <c r="H2342" s="15" t="s">
        <v>2303</v>
      </c>
      <c r="I2342" s="11"/>
      <c r="J2342" s="11" t="s">
        <v>66</v>
      </c>
      <c r="K2342" s="11"/>
      <c r="L2342" s="11" t="s">
        <v>25</v>
      </c>
      <c r="M2342" s="11" t="s">
        <v>24</v>
      </c>
      <c r="N2342" s="10">
        <f t="shared" si="81"/>
        <v>14853473</v>
      </c>
      <c r="O2342" s="10"/>
      <c r="P2342" s="10">
        <f t="shared" si="82"/>
        <v>14853473</v>
      </c>
      <c r="Q2342" s="10"/>
      <c r="R2342" s="10"/>
      <c r="S2342" s="10"/>
      <c r="T2342" s="10"/>
      <c r="U2342" s="10"/>
      <c r="V2342" s="10"/>
      <c r="W2342" s="10"/>
      <c r="X2342" s="10">
        <v>4586273</v>
      </c>
      <c r="Y2342" s="10">
        <v>4935600</v>
      </c>
      <c r="Z2342" s="10">
        <v>5331600</v>
      </c>
      <c r="AA2342" s="41">
        <v>1</v>
      </c>
    </row>
    <row r="2343" spans="1:27" x14ac:dyDescent="0.35">
      <c r="A2343" s="11">
        <v>2339</v>
      </c>
      <c r="B2343" s="44"/>
      <c r="C2343" s="44"/>
      <c r="D2343" s="11">
        <v>610</v>
      </c>
      <c r="E2343" s="45"/>
      <c r="F2343" s="45"/>
      <c r="G2343" s="11"/>
      <c r="H2343" s="15" t="s">
        <v>2304</v>
      </c>
      <c r="I2343" s="11"/>
      <c r="J2343" s="11" t="s">
        <v>66</v>
      </c>
      <c r="K2343" s="11"/>
      <c r="L2343" s="11" t="s">
        <v>25</v>
      </c>
      <c r="M2343" s="11" t="s">
        <v>24</v>
      </c>
      <c r="N2343" s="10">
        <f t="shared" si="81"/>
        <v>263842</v>
      </c>
      <c r="O2343" s="10"/>
      <c r="P2343" s="10">
        <f t="shared" si="82"/>
        <v>263842</v>
      </c>
      <c r="Q2343" s="10"/>
      <c r="R2343" s="10"/>
      <c r="S2343" s="10"/>
      <c r="T2343" s="10"/>
      <c r="U2343" s="10"/>
      <c r="V2343" s="10"/>
      <c r="W2343" s="10"/>
      <c r="X2343" s="10">
        <v>77743</v>
      </c>
      <c r="Y2343" s="10">
        <v>91547</v>
      </c>
      <c r="Z2343" s="10">
        <v>94552</v>
      </c>
      <c r="AA2343" s="41">
        <v>1</v>
      </c>
    </row>
    <row r="2344" spans="1:27" ht="78" x14ac:dyDescent="0.35">
      <c r="A2344" s="11">
        <v>2340</v>
      </c>
      <c r="B2344" s="11" t="s">
        <v>618</v>
      </c>
      <c r="C2344" s="11" t="s">
        <v>630</v>
      </c>
      <c r="D2344" s="11">
        <v>101</v>
      </c>
      <c r="E2344" s="15" t="s">
        <v>631</v>
      </c>
      <c r="F2344" s="45"/>
      <c r="G2344" s="11" t="s">
        <v>632</v>
      </c>
      <c r="H2344" s="15" t="s">
        <v>2303</v>
      </c>
      <c r="I2344" s="11"/>
      <c r="J2344" s="11" t="s">
        <v>66</v>
      </c>
      <c r="K2344" s="11"/>
      <c r="L2344" s="11" t="s">
        <v>25</v>
      </c>
      <c r="M2344" s="11" t="s">
        <v>24</v>
      </c>
      <c r="N2344" s="10">
        <f t="shared" si="81"/>
        <v>15473</v>
      </c>
      <c r="O2344" s="10"/>
      <c r="P2344" s="10">
        <f t="shared" si="82"/>
        <v>15473</v>
      </c>
      <c r="Q2344" s="10"/>
      <c r="R2344" s="10"/>
      <c r="S2344" s="10"/>
      <c r="T2344" s="10"/>
      <c r="U2344" s="10"/>
      <c r="V2344" s="10"/>
      <c r="W2344" s="10"/>
      <c r="X2344" s="10">
        <v>15473</v>
      </c>
      <c r="Y2344" s="10"/>
      <c r="Z2344" s="10"/>
      <c r="AA2344" s="41">
        <v>1</v>
      </c>
    </row>
    <row r="2345" spans="1:27" ht="91" x14ac:dyDescent="0.35">
      <c r="A2345" s="11">
        <v>2341</v>
      </c>
      <c r="B2345" s="16" t="s">
        <v>672</v>
      </c>
      <c r="C2345" s="16" t="s">
        <v>695</v>
      </c>
      <c r="D2345" s="11">
        <v>316</v>
      </c>
      <c r="E2345" s="18" t="s">
        <v>698</v>
      </c>
      <c r="F2345" s="45"/>
      <c r="G2345" s="11" t="s">
        <v>699</v>
      </c>
      <c r="H2345" s="15" t="s">
        <v>2305</v>
      </c>
      <c r="I2345" s="11"/>
      <c r="J2345" s="11" t="s">
        <v>66</v>
      </c>
      <c r="K2345" s="11"/>
      <c r="L2345" s="11" t="s">
        <v>25</v>
      </c>
      <c r="M2345" s="11" t="s">
        <v>24</v>
      </c>
      <c r="N2345" s="10">
        <f t="shared" si="81"/>
        <v>89056</v>
      </c>
      <c r="O2345" s="10"/>
      <c r="P2345" s="10">
        <f t="shared" si="82"/>
        <v>89056</v>
      </c>
      <c r="Q2345" s="10"/>
      <c r="R2345" s="10"/>
      <c r="S2345" s="10"/>
      <c r="T2345" s="10"/>
      <c r="U2345" s="10"/>
      <c r="V2345" s="10"/>
      <c r="W2345" s="10"/>
      <c r="X2345" s="10">
        <v>89056</v>
      </c>
      <c r="Y2345" s="10"/>
      <c r="Z2345" s="10"/>
      <c r="AA2345" s="41">
        <v>1</v>
      </c>
    </row>
    <row r="2346" spans="1:27" ht="39" x14ac:dyDescent="0.35">
      <c r="A2346" s="11">
        <v>2342</v>
      </c>
      <c r="B2346" s="44"/>
      <c r="C2346" s="44"/>
      <c r="D2346" s="11">
        <v>610</v>
      </c>
      <c r="E2346" s="45"/>
      <c r="F2346" s="45"/>
      <c r="G2346" s="11"/>
      <c r="H2346" s="15" t="s">
        <v>2297</v>
      </c>
      <c r="I2346" s="11"/>
      <c r="J2346" s="11" t="s">
        <v>31</v>
      </c>
      <c r="K2346" s="11"/>
      <c r="L2346" s="11" t="s">
        <v>25</v>
      </c>
      <c r="M2346" s="11" t="s">
        <v>24</v>
      </c>
      <c r="N2346" s="10">
        <f t="shared" si="81"/>
        <v>35033259</v>
      </c>
      <c r="O2346" s="10"/>
      <c r="P2346" s="10">
        <f t="shared" si="82"/>
        <v>35033259</v>
      </c>
      <c r="Q2346" s="10"/>
      <c r="R2346" s="10"/>
      <c r="S2346" s="10"/>
      <c r="T2346" s="10"/>
      <c r="U2346" s="10"/>
      <c r="V2346" s="10"/>
      <c r="W2346" s="10"/>
      <c r="X2346" s="10">
        <v>11677753</v>
      </c>
      <c r="Y2346" s="10">
        <v>11677753</v>
      </c>
      <c r="Z2346" s="10">
        <v>11677753</v>
      </c>
      <c r="AA2346" s="41">
        <v>1</v>
      </c>
    </row>
    <row r="2347" spans="1:27" ht="117" x14ac:dyDescent="0.35">
      <c r="A2347" s="11">
        <v>2343</v>
      </c>
      <c r="B2347" s="11" t="s">
        <v>723</v>
      </c>
      <c r="C2347" s="11" t="s">
        <v>738</v>
      </c>
      <c r="D2347" s="11">
        <v>440</v>
      </c>
      <c r="E2347" s="15" t="s">
        <v>741</v>
      </c>
      <c r="F2347" s="45"/>
      <c r="G2347" s="11" t="s">
        <v>742</v>
      </c>
      <c r="H2347" s="15" t="s">
        <v>2294</v>
      </c>
      <c r="I2347" s="11"/>
      <c r="J2347" s="11" t="s">
        <v>31</v>
      </c>
      <c r="K2347" s="11"/>
      <c r="L2347" s="11" t="s">
        <v>25</v>
      </c>
      <c r="M2347" s="11" t="s">
        <v>24</v>
      </c>
      <c r="N2347" s="10">
        <f t="shared" si="81"/>
        <v>873388</v>
      </c>
      <c r="O2347" s="10"/>
      <c r="P2347" s="10">
        <f t="shared" si="82"/>
        <v>873388</v>
      </c>
      <c r="Q2347" s="10"/>
      <c r="R2347" s="10"/>
      <c r="S2347" s="10"/>
      <c r="T2347" s="10"/>
      <c r="U2347" s="10"/>
      <c r="V2347" s="10"/>
      <c r="W2347" s="10"/>
      <c r="X2347" s="10">
        <v>873388</v>
      </c>
      <c r="Y2347" s="10"/>
      <c r="Z2347" s="10"/>
      <c r="AA2347" s="41">
        <v>1</v>
      </c>
    </row>
    <row r="2348" spans="1:27" ht="52" x14ac:dyDescent="0.35">
      <c r="A2348" s="11">
        <v>2344</v>
      </c>
      <c r="B2348" s="11" t="s">
        <v>723</v>
      </c>
      <c r="C2348" s="11" t="s">
        <v>724</v>
      </c>
      <c r="D2348" s="11">
        <v>406</v>
      </c>
      <c r="E2348" s="15" t="s">
        <v>725</v>
      </c>
      <c r="F2348" s="45"/>
      <c r="G2348" s="11" t="s">
        <v>726</v>
      </c>
      <c r="H2348" s="15" t="s">
        <v>2306</v>
      </c>
      <c r="I2348" s="11"/>
      <c r="J2348" s="11" t="s">
        <v>31</v>
      </c>
      <c r="K2348" s="11"/>
      <c r="L2348" s="11" t="s">
        <v>25</v>
      </c>
      <c r="M2348" s="11" t="s">
        <v>24</v>
      </c>
      <c r="N2348" s="10">
        <f t="shared" si="81"/>
        <v>50000</v>
      </c>
      <c r="O2348" s="10"/>
      <c r="P2348" s="10">
        <f t="shared" si="82"/>
        <v>50000</v>
      </c>
      <c r="Q2348" s="10"/>
      <c r="R2348" s="10"/>
      <c r="S2348" s="10"/>
      <c r="T2348" s="10"/>
      <c r="U2348" s="10"/>
      <c r="V2348" s="10"/>
      <c r="W2348" s="10"/>
      <c r="X2348" s="10">
        <v>50000</v>
      </c>
      <c r="Y2348" s="10"/>
      <c r="Z2348" s="10"/>
      <c r="AA2348" s="41">
        <v>1</v>
      </c>
    </row>
    <row r="2349" spans="1:27" x14ac:dyDescent="0.35">
      <c r="A2349" s="11">
        <v>2345</v>
      </c>
      <c r="B2349" s="44"/>
      <c r="C2349" s="44"/>
      <c r="D2349" s="11">
        <v>610</v>
      </c>
      <c r="E2349" s="45"/>
      <c r="F2349" s="45"/>
      <c r="G2349" s="11"/>
      <c r="H2349" s="15" t="s">
        <v>2307</v>
      </c>
      <c r="I2349" s="11"/>
      <c r="J2349" s="11" t="s">
        <v>31</v>
      </c>
      <c r="K2349" s="11"/>
      <c r="L2349" s="11" t="s">
        <v>25</v>
      </c>
      <c r="M2349" s="11" t="s">
        <v>24</v>
      </c>
      <c r="N2349" s="10">
        <f t="shared" si="81"/>
        <v>110787</v>
      </c>
      <c r="O2349" s="10"/>
      <c r="P2349" s="10">
        <f t="shared" si="82"/>
        <v>110787</v>
      </c>
      <c r="Q2349" s="10"/>
      <c r="R2349" s="10"/>
      <c r="S2349" s="10"/>
      <c r="T2349" s="10"/>
      <c r="U2349" s="10"/>
      <c r="V2349" s="10"/>
      <c r="W2349" s="10"/>
      <c r="X2349" s="10">
        <v>36929</v>
      </c>
      <c r="Y2349" s="10">
        <v>36929</v>
      </c>
      <c r="Z2349" s="10">
        <v>36929</v>
      </c>
      <c r="AA2349" s="41">
        <v>1</v>
      </c>
    </row>
    <row r="2350" spans="1:27" x14ac:dyDescent="0.35">
      <c r="A2350" s="11">
        <v>2346</v>
      </c>
      <c r="B2350" s="44"/>
      <c r="C2350" s="44"/>
      <c r="D2350" s="11">
        <v>610</v>
      </c>
      <c r="E2350" s="45"/>
      <c r="F2350" s="45"/>
      <c r="G2350" s="11"/>
      <c r="H2350" s="15" t="s">
        <v>2301</v>
      </c>
      <c r="I2350" s="11"/>
      <c r="J2350" s="11" t="s">
        <v>72</v>
      </c>
      <c r="K2350" s="11"/>
      <c r="L2350" s="11" t="s">
        <v>25</v>
      </c>
      <c r="M2350" s="11" t="s">
        <v>24</v>
      </c>
      <c r="N2350" s="10">
        <f t="shared" si="81"/>
        <v>128304</v>
      </c>
      <c r="O2350" s="10"/>
      <c r="P2350" s="10">
        <f t="shared" si="82"/>
        <v>128304</v>
      </c>
      <c r="Q2350" s="10"/>
      <c r="R2350" s="10"/>
      <c r="S2350" s="10"/>
      <c r="T2350" s="10"/>
      <c r="U2350" s="10"/>
      <c r="V2350" s="10"/>
      <c r="W2350" s="10"/>
      <c r="X2350" s="10">
        <v>27432</v>
      </c>
      <c r="Y2350" s="10">
        <v>44472</v>
      </c>
      <c r="Z2350" s="10">
        <v>56400</v>
      </c>
      <c r="AA2350" s="41">
        <v>1</v>
      </c>
    </row>
    <row r="2351" spans="1:27" x14ac:dyDescent="0.35">
      <c r="A2351" s="11">
        <v>2347</v>
      </c>
      <c r="B2351" s="44"/>
      <c r="C2351" s="44"/>
      <c r="D2351" s="11">
        <v>610</v>
      </c>
      <c r="E2351" s="45"/>
      <c r="F2351" s="45"/>
      <c r="G2351" s="11"/>
      <c r="H2351" s="15" t="s">
        <v>1832</v>
      </c>
      <c r="I2351" s="11"/>
      <c r="J2351" s="11" t="s">
        <v>1773</v>
      </c>
      <c r="K2351" s="11"/>
      <c r="L2351" s="11" t="s">
        <v>25</v>
      </c>
      <c r="M2351" s="11" t="s">
        <v>24</v>
      </c>
      <c r="N2351" s="10">
        <f t="shared" si="81"/>
        <v>384705</v>
      </c>
      <c r="O2351" s="10"/>
      <c r="P2351" s="10">
        <f t="shared" si="82"/>
        <v>384705</v>
      </c>
      <c r="Q2351" s="10"/>
      <c r="R2351" s="10"/>
      <c r="S2351" s="10"/>
      <c r="T2351" s="10"/>
      <c r="U2351" s="10"/>
      <c r="V2351" s="10"/>
      <c r="W2351" s="10"/>
      <c r="X2351" s="10">
        <v>128235</v>
      </c>
      <c r="Y2351" s="10">
        <v>128235</v>
      </c>
      <c r="Z2351" s="10">
        <v>128235</v>
      </c>
      <c r="AA2351" s="41">
        <v>1</v>
      </c>
    </row>
    <row r="2352" spans="1:27" ht="91" x14ac:dyDescent="0.35">
      <c r="A2352" s="11">
        <v>2348</v>
      </c>
      <c r="B2352" s="16" t="s">
        <v>672</v>
      </c>
      <c r="C2352" s="16" t="s">
        <v>695</v>
      </c>
      <c r="D2352" s="11">
        <v>316</v>
      </c>
      <c r="E2352" s="18" t="s">
        <v>698</v>
      </c>
      <c r="F2352" s="45"/>
      <c r="G2352" s="11" t="s">
        <v>699</v>
      </c>
      <c r="H2352" s="15" t="s">
        <v>2308</v>
      </c>
      <c r="I2352" s="11"/>
      <c r="J2352" s="11" t="s">
        <v>1773</v>
      </c>
      <c r="K2352" s="11"/>
      <c r="L2352" s="11" t="s">
        <v>25</v>
      </c>
      <c r="M2352" s="11" t="s">
        <v>24</v>
      </c>
      <c r="N2352" s="10">
        <f t="shared" si="81"/>
        <v>447900</v>
      </c>
      <c r="O2352" s="10"/>
      <c r="P2352" s="10">
        <f t="shared" si="82"/>
        <v>447900</v>
      </c>
      <c r="Q2352" s="10"/>
      <c r="R2352" s="10"/>
      <c r="S2352" s="10"/>
      <c r="T2352" s="10"/>
      <c r="U2352" s="10"/>
      <c r="V2352" s="10"/>
      <c r="W2352" s="10"/>
      <c r="X2352" s="10">
        <v>204900</v>
      </c>
      <c r="Y2352" s="10">
        <v>121500</v>
      </c>
      <c r="Z2352" s="10">
        <v>121500</v>
      </c>
      <c r="AA2352" s="41">
        <v>1</v>
      </c>
    </row>
    <row r="2353" spans="1:27" ht="117" x14ac:dyDescent="0.35">
      <c r="A2353" s="11">
        <v>2349</v>
      </c>
      <c r="B2353" s="11" t="s">
        <v>723</v>
      </c>
      <c r="C2353" s="11" t="s">
        <v>738</v>
      </c>
      <c r="D2353" s="11">
        <v>440</v>
      </c>
      <c r="E2353" s="15" t="s">
        <v>741</v>
      </c>
      <c r="F2353" s="45"/>
      <c r="G2353" s="11" t="s">
        <v>742</v>
      </c>
      <c r="H2353" s="15" t="s">
        <v>2294</v>
      </c>
      <c r="I2353" s="11"/>
      <c r="J2353" s="11" t="s">
        <v>76</v>
      </c>
      <c r="K2353" s="11"/>
      <c r="L2353" s="11" t="s">
        <v>25</v>
      </c>
      <c r="M2353" s="11" t="s">
        <v>24</v>
      </c>
      <c r="N2353" s="10">
        <f t="shared" si="81"/>
        <v>4128800</v>
      </c>
      <c r="O2353" s="10"/>
      <c r="P2353" s="10">
        <f t="shared" si="82"/>
        <v>4128800</v>
      </c>
      <c r="Q2353" s="10"/>
      <c r="R2353" s="10"/>
      <c r="S2353" s="10"/>
      <c r="T2353" s="10"/>
      <c r="U2353" s="10"/>
      <c r="V2353" s="10"/>
      <c r="W2353" s="10"/>
      <c r="X2353" s="10">
        <v>1551706</v>
      </c>
      <c r="Y2353" s="10">
        <v>1477674</v>
      </c>
      <c r="Z2353" s="10">
        <v>1099420</v>
      </c>
      <c r="AA2353" s="41">
        <v>1</v>
      </c>
    </row>
    <row r="2354" spans="1:27" ht="91" x14ac:dyDescent="0.35">
      <c r="A2354" s="11">
        <v>2350</v>
      </c>
      <c r="B2354" s="16" t="s">
        <v>672</v>
      </c>
      <c r="C2354" s="16" t="s">
        <v>695</v>
      </c>
      <c r="D2354" s="11">
        <v>316</v>
      </c>
      <c r="E2354" s="18" t="s">
        <v>698</v>
      </c>
      <c r="F2354" s="45"/>
      <c r="G2354" s="11" t="s">
        <v>699</v>
      </c>
      <c r="H2354" s="15" t="s">
        <v>2309</v>
      </c>
      <c r="I2354" s="11"/>
      <c r="J2354" s="11" t="s">
        <v>1773</v>
      </c>
      <c r="K2354" s="11"/>
      <c r="L2354" s="11" t="s">
        <v>25</v>
      </c>
      <c r="M2354" s="11" t="s">
        <v>24</v>
      </c>
      <c r="N2354" s="10">
        <f t="shared" si="81"/>
        <v>57252</v>
      </c>
      <c r="O2354" s="10"/>
      <c r="P2354" s="10">
        <f t="shared" si="82"/>
        <v>57252</v>
      </c>
      <c r="Q2354" s="10"/>
      <c r="R2354" s="10"/>
      <c r="S2354" s="10"/>
      <c r="T2354" s="10"/>
      <c r="U2354" s="10"/>
      <c r="V2354" s="10"/>
      <c r="W2354" s="10"/>
      <c r="X2354" s="10">
        <v>37716</v>
      </c>
      <c r="Y2354" s="10">
        <v>9748</v>
      </c>
      <c r="Z2354" s="10">
        <v>9788</v>
      </c>
      <c r="AA2354" s="41">
        <v>1</v>
      </c>
    </row>
    <row r="2355" spans="1:27" ht="91" x14ac:dyDescent="0.35">
      <c r="A2355" s="11">
        <v>2351</v>
      </c>
      <c r="B2355" s="16" t="s">
        <v>672</v>
      </c>
      <c r="C2355" s="16" t="s">
        <v>695</v>
      </c>
      <c r="D2355" s="11">
        <v>316</v>
      </c>
      <c r="E2355" s="18" t="s">
        <v>698</v>
      </c>
      <c r="F2355" s="45"/>
      <c r="G2355" s="11" t="s">
        <v>699</v>
      </c>
      <c r="H2355" s="15" t="s">
        <v>2310</v>
      </c>
      <c r="I2355" s="11"/>
      <c r="J2355" s="11" t="s">
        <v>43</v>
      </c>
      <c r="K2355" s="11"/>
      <c r="L2355" s="11" t="s">
        <v>25</v>
      </c>
      <c r="M2355" s="11" t="s">
        <v>24</v>
      </c>
      <c r="N2355" s="10">
        <f t="shared" si="81"/>
        <v>4235000</v>
      </c>
      <c r="O2355" s="10"/>
      <c r="P2355" s="10">
        <f t="shared" si="82"/>
        <v>4235000</v>
      </c>
      <c r="Q2355" s="10"/>
      <c r="R2355" s="10"/>
      <c r="S2355" s="10"/>
      <c r="T2355" s="10"/>
      <c r="U2355" s="10"/>
      <c r="V2355" s="10"/>
      <c r="W2355" s="10"/>
      <c r="X2355" s="10">
        <v>1452000</v>
      </c>
      <c r="Y2355" s="10">
        <v>2783000</v>
      </c>
      <c r="Z2355" s="10"/>
      <c r="AA2355" s="41">
        <v>1</v>
      </c>
    </row>
    <row r="2356" spans="1:27" ht="78" x14ac:dyDescent="0.35">
      <c r="A2356" s="11">
        <v>2352</v>
      </c>
      <c r="B2356" s="11" t="s">
        <v>723</v>
      </c>
      <c r="C2356" s="11" t="s">
        <v>724</v>
      </c>
      <c r="D2356" s="11">
        <v>410</v>
      </c>
      <c r="E2356" s="15" t="s">
        <v>730</v>
      </c>
      <c r="F2356" s="45"/>
      <c r="G2356" s="11" t="s">
        <v>731</v>
      </c>
      <c r="H2356" s="15" t="s">
        <v>1838</v>
      </c>
      <c r="I2356" s="11"/>
      <c r="J2356" s="11" t="s">
        <v>957</v>
      </c>
      <c r="K2356" s="11"/>
      <c r="L2356" s="11" t="s">
        <v>25</v>
      </c>
      <c r="M2356" s="11" t="s">
        <v>24</v>
      </c>
      <c r="N2356" s="10">
        <f t="shared" si="81"/>
        <v>100650</v>
      </c>
      <c r="O2356" s="10"/>
      <c r="P2356" s="10">
        <f t="shared" si="82"/>
        <v>100650</v>
      </c>
      <c r="Q2356" s="10"/>
      <c r="R2356" s="10"/>
      <c r="S2356" s="10"/>
      <c r="T2356" s="10"/>
      <c r="U2356" s="10"/>
      <c r="V2356" s="10"/>
      <c r="W2356" s="10"/>
      <c r="X2356" s="10">
        <v>33550</v>
      </c>
      <c r="Y2356" s="10">
        <v>33550</v>
      </c>
      <c r="Z2356" s="10">
        <v>33550</v>
      </c>
      <c r="AA2356" s="41">
        <v>1</v>
      </c>
    </row>
    <row r="2357" spans="1:27" ht="39" x14ac:dyDescent="0.35">
      <c r="A2357" s="11">
        <v>2353</v>
      </c>
      <c r="B2357" s="11" t="s">
        <v>723</v>
      </c>
      <c r="C2357" s="11" t="s">
        <v>724</v>
      </c>
      <c r="D2357" s="11">
        <v>411</v>
      </c>
      <c r="E2357" s="15" t="s">
        <v>926</v>
      </c>
      <c r="F2357" s="45"/>
      <c r="G2357" s="11" t="s">
        <v>72</v>
      </c>
      <c r="H2357" s="15" t="s">
        <v>2311</v>
      </c>
      <c r="I2357" s="11"/>
      <c r="J2357" s="11" t="s">
        <v>2322</v>
      </c>
      <c r="K2357" s="11"/>
      <c r="L2357" s="11" t="s">
        <v>25</v>
      </c>
      <c r="M2357" s="11" t="s">
        <v>24</v>
      </c>
      <c r="N2357" s="10">
        <f t="shared" si="81"/>
        <v>63690</v>
      </c>
      <c r="O2357" s="10"/>
      <c r="P2357" s="10">
        <f t="shared" si="82"/>
        <v>63690</v>
      </c>
      <c r="Q2357" s="10"/>
      <c r="R2357" s="10"/>
      <c r="S2357" s="10"/>
      <c r="T2357" s="10"/>
      <c r="U2357" s="10"/>
      <c r="V2357" s="10"/>
      <c r="W2357" s="10"/>
      <c r="X2357" s="10">
        <v>21230</v>
      </c>
      <c r="Y2357" s="10">
        <v>21230</v>
      </c>
      <c r="Z2357" s="10">
        <v>21230</v>
      </c>
      <c r="AA2357" s="41">
        <v>1</v>
      </c>
    </row>
    <row r="2358" spans="1:27" ht="117" x14ac:dyDescent="0.35">
      <c r="A2358" s="11">
        <v>2354</v>
      </c>
      <c r="B2358" s="11" t="s">
        <v>723</v>
      </c>
      <c r="C2358" s="11" t="s">
        <v>738</v>
      </c>
      <c r="D2358" s="11">
        <v>440</v>
      </c>
      <c r="E2358" s="15" t="s">
        <v>741</v>
      </c>
      <c r="F2358" s="45"/>
      <c r="G2358" s="11" t="s">
        <v>742</v>
      </c>
      <c r="H2358" s="15" t="s">
        <v>2312</v>
      </c>
      <c r="I2358" s="11"/>
      <c r="J2358" s="11" t="s">
        <v>128</v>
      </c>
      <c r="K2358" s="11"/>
      <c r="L2358" s="11" t="s">
        <v>25</v>
      </c>
      <c r="M2358" s="11" t="s">
        <v>24</v>
      </c>
      <c r="N2358" s="10">
        <f t="shared" si="81"/>
        <v>4806180</v>
      </c>
      <c r="O2358" s="10"/>
      <c r="P2358" s="10">
        <f t="shared" si="82"/>
        <v>4806180</v>
      </c>
      <c r="Q2358" s="10"/>
      <c r="R2358" s="10"/>
      <c r="S2358" s="10"/>
      <c r="T2358" s="10"/>
      <c r="U2358" s="10"/>
      <c r="V2358" s="10"/>
      <c r="W2358" s="10"/>
      <c r="X2358" s="10">
        <v>4806180</v>
      </c>
      <c r="Y2358" s="10"/>
      <c r="Z2358" s="10"/>
      <c r="AA2358" s="41">
        <v>1</v>
      </c>
    </row>
    <row r="2359" spans="1:27" ht="117" x14ac:dyDescent="0.35">
      <c r="A2359" s="11">
        <v>2355</v>
      </c>
      <c r="B2359" s="11" t="s">
        <v>723</v>
      </c>
      <c r="C2359" s="11" t="s">
        <v>738</v>
      </c>
      <c r="D2359" s="11">
        <v>440</v>
      </c>
      <c r="E2359" s="15" t="s">
        <v>741</v>
      </c>
      <c r="F2359" s="45"/>
      <c r="G2359" s="11" t="s">
        <v>742</v>
      </c>
      <c r="H2359" s="15" t="s">
        <v>2313</v>
      </c>
      <c r="I2359" s="11"/>
      <c r="J2359" s="11" t="s">
        <v>1086</v>
      </c>
      <c r="K2359" s="11"/>
      <c r="L2359" s="11" t="s">
        <v>25</v>
      </c>
      <c r="M2359" s="11" t="s">
        <v>24</v>
      </c>
      <c r="N2359" s="10">
        <f t="shared" si="81"/>
        <v>21250000</v>
      </c>
      <c r="O2359" s="10"/>
      <c r="P2359" s="10">
        <f t="shared" si="82"/>
        <v>21250000</v>
      </c>
      <c r="Q2359" s="10"/>
      <c r="R2359" s="10"/>
      <c r="S2359" s="10"/>
      <c r="T2359" s="10"/>
      <c r="U2359" s="10"/>
      <c r="V2359" s="10"/>
      <c r="W2359" s="10"/>
      <c r="X2359" s="10">
        <v>2250000</v>
      </c>
      <c r="Y2359" s="10">
        <v>9000000</v>
      </c>
      <c r="Z2359" s="10">
        <v>10000000</v>
      </c>
      <c r="AA2359" s="41">
        <v>1</v>
      </c>
    </row>
    <row r="2360" spans="1:27" ht="91" x14ac:dyDescent="0.35">
      <c r="A2360" s="11">
        <v>2356</v>
      </c>
      <c r="B2360" s="16" t="s">
        <v>672</v>
      </c>
      <c r="C2360" s="16" t="s">
        <v>695</v>
      </c>
      <c r="D2360" s="11">
        <v>316</v>
      </c>
      <c r="E2360" s="18" t="s">
        <v>698</v>
      </c>
      <c r="F2360" s="45"/>
      <c r="G2360" s="11" t="s">
        <v>699</v>
      </c>
      <c r="H2360" s="15" t="s">
        <v>2314</v>
      </c>
      <c r="I2360" s="11"/>
      <c r="J2360" s="11" t="s">
        <v>76</v>
      </c>
      <c r="K2360" s="11"/>
      <c r="L2360" s="11" t="s">
        <v>25</v>
      </c>
      <c r="M2360" s="11" t="s">
        <v>24</v>
      </c>
      <c r="N2360" s="10">
        <f t="shared" si="81"/>
        <v>2481558</v>
      </c>
      <c r="O2360" s="10"/>
      <c r="P2360" s="10">
        <f t="shared" si="82"/>
        <v>2481558</v>
      </c>
      <c r="Q2360" s="10"/>
      <c r="R2360" s="10"/>
      <c r="S2360" s="10"/>
      <c r="T2360" s="10"/>
      <c r="U2360" s="10"/>
      <c r="V2360" s="10"/>
      <c r="W2360" s="10"/>
      <c r="X2360" s="10">
        <v>827186</v>
      </c>
      <c r="Y2360" s="10">
        <v>827186</v>
      </c>
      <c r="Z2360" s="10">
        <v>827186</v>
      </c>
      <c r="AA2360" s="41">
        <v>1</v>
      </c>
    </row>
    <row r="2361" spans="1:27" ht="91" x14ac:dyDescent="0.35">
      <c r="A2361" s="11">
        <v>2357</v>
      </c>
      <c r="B2361" s="16" t="s">
        <v>672</v>
      </c>
      <c r="C2361" s="16" t="s">
        <v>695</v>
      </c>
      <c r="D2361" s="11">
        <v>316</v>
      </c>
      <c r="E2361" s="18" t="s">
        <v>698</v>
      </c>
      <c r="F2361" s="45"/>
      <c r="G2361" s="11" t="s">
        <v>699</v>
      </c>
      <c r="H2361" s="15" t="s">
        <v>2315</v>
      </c>
      <c r="I2361" s="11"/>
      <c r="J2361" s="11" t="s">
        <v>72</v>
      </c>
      <c r="K2361" s="11"/>
      <c r="L2361" s="11" t="s">
        <v>25</v>
      </c>
      <c r="M2361" s="11" t="s">
        <v>24</v>
      </c>
      <c r="N2361" s="10">
        <f t="shared" si="81"/>
        <v>3886806</v>
      </c>
      <c r="O2361" s="10"/>
      <c r="P2361" s="10">
        <f t="shared" si="82"/>
        <v>3886806</v>
      </c>
      <c r="Q2361" s="10"/>
      <c r="R2361" s="10"/>
      <c r="S2361" s="10"/>
      <c r="T2361" s="10"/>
      <c r="U2361" s="10"/>
      <c r="V2361" s="10"/>
      <c r="W2361" s="10"/>
      <c r="X2361" s="10">
        <v>1295602</v>
      </c>
      <c r="Y2361" s="10">
        <v>1295602</v>
      </c>
      <c r="Z2361" s="10">
        <v>1295602</v>
      </c>
      <c r="AA2361" s="41">
        <v>1</v>
      </c>
    </row>
    <row r="2362" spans="1:27" ht="91" x14ac:dyDescent="0.35">
      <c r="A2362" s="11">
        <v>2358</v>
      </c>
      <c r="B2362" s="16" t="s">
        <v>672</v>
      </c>
      <c r="C2362" s="16" t="s">
        <v>695</v>
      </c>
      <c r="D2362" s="11">
        <v>316</v>
      </c>
      <c r="E2362" s="18" t="s">
        <v>698</v>
      </c>
      <c r="F2362" s="45"/>
      <c r="G2362" s="11" t="s">
        <v>699</v>
      </c>
      <c r="H2362" s="15" t="s">
        <v>2316</v>
      </c>
      <c r="I2362" s="11"/>
      <c r="J2362" s="11" t="s">
        <v>57</v>
      </c>
      <c r="K2362" s="11"/>
      <c r="L2362" s="11" t="s">
        <v>25</v>
      </c>
      <c r="M2362" s="11" t="s">
        <v>24</v>
      </c>
      <c r="N2362" s="10">
        <f t="shared" si="81"/>
        <v>1543446</v>
      </c>
      <c r="O2362" s="10"/>
      <c r="P2362" s="10">
        <f t="shared" si="82"/>
        <v>1543446</v>
      </c>
      <c r="Q2362" s="10"/>
      <c r="R2362" s="10"/>
      <c r="S2362" s="10"/>
      <c r="T2362" s="10"/>
      <c r="U2362" s="10"/>
      <c r="V2362" s="10"/>
      <c r="W2362" s="10"/>
      <c r="X2362" s="10">
        <v>877294</v>
      </c>
      <c r="Y2362" s="10">
        <v>464774</v>
      </c>
      <c r="Z2362" s="10">
        <v>201378</v>
      </c>
      <c r="AA2362" s="41">
        <v>1</v>
      </c>
    </row>
    <row r="2363" spans="1:27" ht="91" x14ac:dyDescent="0.35">
      <c r="A2363" s="11">
        <v>2359</v>
      </c>
      <c r="B2363" s="16" t="s">
        <v>672</v>
      </c>
      <c r="C2363" s="16" t="s">
        <v>695</v>
      </c>
      <c r="D2363" s="11">
        <v>316</v>
      </c>
      <c r="E2363" s="18" t="s">
        <v>698</v>
      </c>
      <c r="F2363" s="45"/>
      <c r="G2363" s="11" t="s">
        <v>699</v>
      </c>
      <c r="H2363" s="15" t="s">
        <v>2317</v>
      </c>
      <c r="I2363" s="11"/>
      <c r="J2363" s="11" t="s">
        <v>93</v>
      </c>
      <c r="K2363" s="11"/>
      <c r="L2363" s="11" t="s">
        <v>25</v>
      </c>
      <c r="M2363" s="11" t="s">
        <v>24</v>
      </c>
      <c r="N2363" s="10">
        <f t="shared" si="81"/>
        <v>4584551</v>
      </c>
      <c r="O2363" s="10"/>
      <c r="P2363" s="10">
        <f t="shared" si="82"/>
        <v>4584551</v>
      </c>
      <c r="Q2363" s="10"/>
      <c r="R2363" s="10"/>
      <c r="S2363" s="10"/>
      <c r="T2363" s="10"/>
      <c r="U2363" s="10"/>
      <c r="V2363" s="10"/>
      <c r="W2363" s="10"/>
      <c r="X2363" s="10">
        <v>2491869</v>
      </c>
      <c r="Y2363" s="10">
        <v>1044663</v>
      </c>
      <c r="Z2363" s="10">
        <v>1048019</v>
      </c>
      <c r="AA2363" s="41">
        <v>1</v>
      </c>
    </row>
    <row r="2364" spans="1:27" ht="91" x14ac:dyDescent="0.35">
      <c r="A2364" s="11">
        <v>2360</v>
      </c>
      <c r="B2364" s="16" t="s">
        <v>672</v>
      </c>
      <c r="C2364" s="16" t="s">
        <v>695</v>
      </c>
      <c r="D2364" s="11">
        <v>316</v>
      </c>
      <c r="E2364" s="18" t="s">
        <v>698</v>
      </c>
      <c r="F2364" s="45"/>
      <c r="G2364" s="11" t="s">
        <v>699</v>
      </c>
      <c r="H2364" s="15" t="s">
        <v>2318</v>
      </c>
      <c r="I2364" s="11"/>
      <c r="J2364" s="11" t="s">
        <v>128</v>
      </c>
      <c r="K2364" s="11"/>
      <c r="L2364" s="11" t="s">
        <v>25</v>
      </c>
      <c r="M2364" s="11" t="s">
        <v>24</v>
      </c>
      <c r="N2364" s="10">
        <f t="shared" si="81"/>
        <v>14688970</v>
      </c>
      <c r="O2364" s="10"/>
      <c r="P2364" s="10">
        <f t="shared" si="82"/>
        <v>14688970</v>
      </c>
      <c r="Q2364" s="10"/>
      <c r="R2364" s="10"/>
      <c r="S2364" s="10"/>
      <c r="T2364" s="10"/>
      <c r="U2364" s="10"/>
      <c r="V2364" s="10"/>
      <c r="W2364" s="10"/>
      <c r="X2364" s="10">
        <v>5005500</v>
      </c>
      <c r="Y2364" s="10">
        <v>5926425</v>
      </c>
      <c r="Z2364" s="10">
        <v>3757045</v>
      </c>
      <c r="AA2364" s="41">
        <v>1</v>
      </c>
    </row>
    <row r="2365" spans="1:27" ht="91" x14ac:dyDescent="0.35">
      <c r="A2365" s="11">
        <v>2361</v>
      </c>
      <c r="B2365" s="16" t="s">
        <v>672</v>
      </c>
      <c r="C2365" s="16" t="s">
        <v>695</v>
      </c>
      <c r="D2365" s="11">
        <v>316</v>
      </c>
      <c r="E2365" s="18" t="s">
        <v>698</v>
      </c>
      <c r="F2365" s="45"/>
      <c r="G2365" s="11" t="s">
        <v>699</v>
      </c>
      <c r="H2365" s="15" t="s">
        <v>2319</v>
      </c>
      <c r="I2365" s="11"/>
      <c r="J2365" s="11" t="s">
        <v>166</v>
      </c>
      <c r="K2365" s="11"/>
      <c r="L2365" s="11" t="s">
        <v>25</v>
      </c>
      <c r="M2365" s="11" t="s">
        <v>24</v>
      </c>
      <c r="N2365" s="10">
        <f t="shared" si="81"/>
        <v>400000</v>
      </c>
      <c r="O2365" s="10"/>
      <c r="P2365" s="10">
        <f t="shared" si="82"/>
        <v>400000</v>
      </c>
      <c r="Q2365" s="10"/>
      <c r="R2365" s="10"/>
      <c r="S2365" s="10"/>
      <c r="T2365" s="10"/>
      <c r="U2365" s="10"/>
      <c r="V2365" s="10"/>
      <c r="W2365" s="10"/>
      <c r="X2365" s="10">
        <v>150000</v>
      </c>
      <c r="Y2365" s="10">
        <v>150000</v>
      </c>
      <c r="Z2365" s="10">
        <v>100000</v>
      </c>
      <c r="AA2365" s="41">
        <v>1</v>
      </c>
    </row>
    <row r="2366" spans="1:27" ht="91" x14ac:dyDescent="0.35">
      <c r="A2366" s="11">
        <v>2362</v>
      </c>
      <c r="B2366" s="16" t="s">
        <v>672</v>
      </c>
      <c r="C2366" s="16" t="s">
        <v>695</v>
      </c>
      <c r="D2366" s="11">
        <v>316</v>
      </c>
      <c r="E2366" s="18" t="s">
        <v>698</v>
      </c>
      <c r="F2366" s="45"/>
      <c r="G2366" s="11" t="s">
        <v>699</v>
      </c>
      <c r="H2366" s="15" t="s">
        <v>2320</v>
      </c>
      <c r="I2366" s="11"/>
      <c r="J2366" s="11" t="s">
        <v>407</v>
      </c>
      <c r="K2366" s="11"/>
      <c r="L2366" s="11" t="s">
        <v>25</v>
      </c>
      <c r="M2366" s="11" t="s">
        <v>24</v>
      </c>
      <c r="N2366" s="10">
        <f t="shared" si="81"/>
        <v>5100000</v>
      </c>
      <c r="O2366" s="10"/>
      <c r="P2366" s="10">
        <f t="shared" si="82"/>
        <v>5100000</v>
      </c>
      <c r="Q2366" s="10"/>
      <c r="R2366" s="10"/>
      <c r="S2366" s="10"/>
      <c r="T2366" s="10"/>
      <c r="U2366" s="10"/>
      <c r="V2366" s="10"/>
      <c r="W2366" s="10"/>
      <c r="X2366" s="10">
        <v>1700000</v>
      </c>
      <c r="Y2366" s="10">
        <v>1700000</v>
      </c>
      <c r="Z2366" s="10">
        <v>1700000</v>
      </c>
      <c r="AA2366" s="41">
        <v>1</v>
      </c>
    </row>
    <row r="2367" spans="1:27" ht="91" x14ac:dyDescent="0.35">
      <c r="A2367" s="11">
        <v>2363</v>
      </c>
      <c r="B2367" s="16" t="s">
        <v>672</v>
      </c>
      <c r="C2367" s="16" t="s">
        <v>695</v>
      </c>
      <c r="D2367" s="11">
        <v>316</v>
      </c>
      <c r="E2367" s="18" t="s">
        <v>698</v>
      </c>
      <c r="F2367" s="45"/>
      <c r="G2367" s="11" t="s">
        <v>699</v>
      </c>
      <c r="H2367" s="15" t="s">
        <v>2321</v>
      </c>
      <c r="I2367" s="11"/>
      <c r="J2367" s="11" t="s">
        <v>66</v>
      </c>
      <c r="K2367" s="11"/>
      <c r="L2367" s="11" t="s">
        <v>25</v>
      </c>
      <c r="M2367" s="11" t="s">
        <v>24</v>
      </c>
      <c r="N2367" s="10">
        <f t="shared" si="81"/>
        <v>110640</v>
      </c>
      <c r="O2367" s="10"/>
      <c r="P2367" s="10">
        <f t="shared" si="82"/>
        <v>110640</v>
      </c>
      <c r="Q2367" s="10"/>
      <c r="R2367" s="10"/>
      <c r="S2367" s="10"/>
      <c r="T2367" s="10"/>
      <c r="U2367" s="10"/>
      <c r="V2367" s="10"/>
      <c r="W2367" s="10"/>
      <c r="X2367" s="10">
        <v>110640</v>
      </c>
      <c r="Y2367" s="10"/>
      <c r="Z2367" s="10"/>
      <c r="AA2367" s="41">
        <v>1</v>
      </c>
    </row>
    <row r="2368" spans="1:27" ht="65" x14ac:dyDescent="0.35">
      <c r="A2368" s="11">
        <v>2364</v>
      </c>
      <c r="B2368" s="16" t="s">
        <v>652</v>
      </c>
      <c r="C2368" s="29" t="s">
        <v>662</v>
      </c>
      <c r="D2368" s="11">
        <v>224</v>
      </c>
      <c r="E2368" s="15" t="s">
        <v>665</v>
      </c>
      <c r="F2368" s="45"/>
      <c r="G2368" s="11" t="s">
        <v>93</v>
      </c>
      <c r="H2368" s="15" t="s">
        <v>2323</v>
      </c>
      <c r="I2368" s="11"/>
      <c r="J2368" s="11" t="s">
        <v>93</v>
      </c>
      <c r="K2368" s="11"/>
      <c r="L2368" s="11" t="s">
        <v>25</v>
      </c>
      <c r="M2368" s="11" t="s">
        <v>616</v>
      </c>
      <c r="N2368" s="10">
        <f t="shared" si="81"/>
        <v>3600000</v>
      </c>
      <c r="O2368" s="10"/>
      <c r="P2368" s="10">
        <v>3600000</v>
      </c>
      <c r="Q2368" s="10"/>
      <c r="R2368" s="10"/>
      <c r="S2368" s="10"/>
      <c r="T2368" s="10"/>
      <c r="U2368" s="10"/>
      <c r="V2368" s="10"/>
      <c r="W2368" s="10">
        <f>N2368</f>
        <v>3600000</v>
      </c>
      <c r="X2368" s="41"/>
      <c r="Y2368" s="41"/>
      <c r="Z2368" s="41"/>
      <c r="AA2368" s="41">
        <v>1</v>
      </c>
    </row>
    <row r="2369" spans="1:27" ht="39" x14ac:dyDescent="0.35">
      <c r="A2369" s="11">
        <v>2365</v>
      </c>
      <c r="B2369" s="44"/>
      <c r="C2369" s="44"/>
      <c r="D2369" s="11">
        <v>610</v>
      </c>
      <c r="E2369" s="45"/>
      <c r="F2369" s="45"/>
      <c r="G2369" s="11"/>
      <c r="H2369" s="15" t="s">
        <v>2324</v>
      </c>
      <c r="I2369" s="11"/>
      <c r="J2369" s="11" t="s">
        <v>117</v>
      </c>
      <c r="K2369" s="11"/>
      <c r="L2369" s="11" t="s">
        <v>25</v>
      </c>
      <c r="M2369" s="11" t="s">
        <v>116</v>
      </c>
      <c r="N2369" s="10">
        <f t="shared" si="81"/>
        <v>190616</v>
      </c>
      <c r="O2369" s="10"/>
      <c r="P2369" s="10">
        <v>190616</v>
      </c>
      <c r="Q2369" s="10"/>
      <c r="R2369" s="10"/>
      <c r="S2369" s="10"/>
      <c r="T2369" s="10"/>
      <c r="U2369" s="10"/>
      <c r="V2369" s="10"/>
      <c r="W2369" s="10">
        <f t="shared" ref="W2369:W2420" si="83">N2369</f>
        <v>190616</v>
      </c>
      <c r="X2369" s="41"/>
      <c r="Y2369" s="41"/>
      <c r="Z2369" s="41"/>
      <c r="AA2369" s="41">
        <v>1</v>
      </c>
    </row>
    <row r="2370" spans="1:27" ht="117" x14ac:dyDescent="0.35">
      <c r="A2370" s="11">
        <v>2366</v>
      </c>
      <c r="B2370" s="11" t="s">
        <v>723</v>
      </c>
      <c r="C2370" s="11" t="s">
        <v>738</v>
      </c>
      <c r="D2370" s="11">
        <v>440</v>
      </c>
      <c r="E2370" s="15" t="s">
        <v>741</v>
      </c>
      <c r="F2370" s="45"/>
      <c r="G2370" s="11" t="s">
        <v>742</v>
      </c>
      <c r="H2370" s="15" t="s">
        <v>2325</v>
      </c>
      <c r="I2370" s="11"/>
      <c r="J2370" s="11" t="s">
        <v>1086</v>
      </c>
      <c r="K2370" s="11"/>
      <c r="L2370" s="11" t="s">
        <v>25</v>
      </c>
      <c r="M2370" s="11" t="s">
        <v>116</v>
      </c>
      <c r="N2370" s="10">
        <f t="shared" si="81"/>
        <v>10000000</v>
      </c>
      <c r="O2370" s="10"/>
      <c r="P2370" s="10">
        <v>10000000</v>
      </c>
      <c r="Q2370" s="10"/>
      <c r="R2370" s="10"/>
      <c r="S2370" s="10"/>
      <c r="T2370" s="10"/>
      <c r="U2370" s="10"/>
      <c r="V2370" s="10"/>
      <c r="W2370" s="10">
        <f t="shared" si="83"/>
        <v>10000000</v>
      </c>
      <c r="X2370" s="41"/>
      <c r="Y2370" s="41"/>
      <c r="Z2370" s="41"/>
      <c r="AA2370" s="41">
        <v>1</v>
      </c>
    </row>
    <row r="2371" spans="1:27" ht="117" x14ac:dyDescent="0.35">
      <c r="A2371" s="11">
        <v>2367</v>
      </c>
      <c r="B2371" s="11" t="s">
        <v>723</v>
      </c>
      <c r="C2371" s="11" t="s">
        <v>738</v>
      </c>
      <c r="D2371" s="11">
        <v>440</v>
      </c>
      <c r="E2371" s="15" t="s">
        <v>741</v>
      </c>
      <c r="F2371" s="45"/>
      <c r="G2371" s="11" t="s">
        <v>742</v>
      </c>
      <c r="H2371" s="15" t="s">
        <v>2326</v>
      </c>
      <c r="I2371" s="11"/>
      <c r="J2371" s="11" t="s">
        <v>128</v>
      </c>
      <c r="K2371" s="11"/>
      <c r="L2371" s="11" t="s">
        <v>25</v>
      </c>
      <c r="M2371" s="11" t="s">
        <v>116</v>
      </c>
      <c r="N2371" s="10">
        <f t="shared" si="81"/>
        <v>54087</v>
      </c>
      <c r="O2371" s="10"/>
      <c r="P2371" s="10">
        <v>54087</v>
      </c>
      <c r="Q2371" s="10"/>
      <c r="R2371" s="10"/>
      <c r="S2371" s="10"/>
      <c r="T2371" s="10"/>
      <c r="U2371" s="10"/>
      <c r="V2371" s="10"/>
      <c r="W2371" s="10">
        <f t="shared" si="83"/>
        <v>54087</v>
      </c>
      <c r="X2371" s="41"/>
      <c r="Y2371" s="41"/>
      <c r="Z2371" s="41"/>
      <c r="AA2371" s="41">
        <v>1</v>
      </c>
    </row>
    <row r="2372" spans="1:27" ht="117" x14ac:dyDescent="0.35">
      <c r="A2372" s="11">
        <v>2368</v>
      </c>
      <c r="B2372" s="11" t="s">
        <v>723</v>
      </c>
      <c r="C2372" s="11" t="s">
        <v>738</v>
      </c>
      <c r="D2372" s="11">
        <v>440</v>
      </c>
      <c r="E2372" s="15" t="s">
        <v>741</v>
      </c>
      <c r="F2372" s="45"/>
      <c r="G2372" s="11" t="s">
        <v>742</v>
      </c>
      <c r="H2372" s="15" t="s">
        <v>2327</v>
      </c>
      <c r="I2372" s="11"/>
      <c r="J2372" s="11" t="s">
        <v>128</v>
      </c>
      <c r="K2372" s="11"/>
      <c r="L2372" s="11" t="s">
        <v>25</v>
      </c>
      <c r="M2372" s="11" t="s">
        <v>116</v>
      </c>
      <c r="N2372" s="10">
        <f t="shared" si="81"/>
        <v>70811</v>
      </c>
      <c r="O2372" s="10"/>
      <c r="P2372" s="10">
        <v>70811</v>
      </c>
      <c r="Q2372" s="10"/>
      <c r="R2372" s="10"/>
      <c r="S2372" s="10"/>
      <c r="T2372" s="10"/>
      <c r="U2372" s="10"/>
      <c r="V2372" s="10"/>
      <c r="W2372" s="10">
        <f t="shared" si="83"/>
        <v>70811</v>
      </c>
      <c r="X2372" s="41"/>
      <c r="Y2372" s="41"/>
      <c r="Z2372" s="41"/>
      <c r="AA2372" s="41">
        <v>1</v>
      </c>
    </row>
    <row r="2373" spans="1:27" ht="117" x14ac:dyDescent="0.35">
      <c r="A2373" s="11">
        <v>2369</v>
      </c>
      <c r="B2373" s="11" t="s">
        <v>723</v>
      </c>
      <c r="C2373" s="11" t="s">
        <v>738</v>
      </c>
      <c r="D2373" s="11">
        <v>440</v>
      </c>
      <c r="E2373" s="15" t="s">
        <v>741</v>
      </c>
      <c r="F2373" s="45"/>
      <c r="G2373" s="11" t="s">
        <v>742</v>
      </c>
      <c r="H2373" s="15" t="s">
        <v>2328</v>
      </c>
      <c r="I2373" s="11"/>
      <c r="J2373" s="11" t="s">
        <v>128</v>
      </c>
      <c r="K2373" s="11"/>
      <c r="L2373" s="11" t="s">
        <v>25</v>
      </c>
      <c r="M2373" s="11" t="s">
        <v>116</v>
      </c>
      <c r="N2373" s="10">
        <f t="shared" si="81"/>
        <v>40788</v>
      </c>
      <c r="O2373" s="10"/>
      <c r="P2373" s="10">
        <v>40788</v>
      </c>
      <c r="Q2373" s="10"/>
      <c r="R2373" s="10"/>
      <c r="S2373" s="10"/>
      <c r="T2373" s="10"/>
      <c r="U2373" s="10"/>
      <c r="V2373" s="10"/>
      <c r="W2373" s="10">
        <f t="shared" si="83"/>
        <v>40788</v>
      </c>
      <c r="X2373" s="41"/>
      <c r="Y2373" s="41"/>
      <c r="Z2373" s="41"/>
      <c r="AA2373" s="41">
        <v>1</v>
      </c>
    </row>
    <row r="2374" spans="1:27" ht="117" x14ac:dyDescent="0.35">
      <c r="A2374" s="11">
        <v>2370</v>
      </c>
      <c r="B2374" s="11" t="s">
        <v>723</v>
      </c>
      <c r="C2374" s="11" t="s">
        <v>738</v>
      </c>
      <c r="D2374" s="11">
        <v>440</v>
      </c>
      <c r="E2374" s="15" t="s">
        <v>741</v>
      </c>
      <c r="F2374" s="45"/>
      <c r="G2374" s="11" t="s">
        <v>742</v>
      </c>
      <c r="H2374" s="15" t="s">
        <v>2329</v>
      </c>
      <c r="I2374" s="11"/>
      <c r="J2374" s="11" t="s">
        <v>128</v>
      </c>
      <c r="K2374" s="11"/>
      <c r="L2374" s="11" t="s">
        <v>25</v>
      </c>
      <c r="M2374" s="11" t="s">
        <v>116</v>
      </c>
      <c r="N2374" s="10">
        <f t="shared" si="81"/>
        <v>328292</v>
      </c>
      <c r="O2374" s="10"/>
      <c r="P2374" s="10">
        <v>328292</v>
      </c>
      <c r="Q2374" s="10"/>
      <c r="R2374" s="10"/>
      <c r="S2374" s="10"/>
      <c r="T2374" s="10"/>
      <c r="U2374" s="10"/>
      <c r="V2374" s="10"/>
      <c r="W2374" s="10">
        <f t="shared" si="83"/>
        <v>328292</v>
      </c>
      <c r="X2374" s="41"/>
      <c r="Y2374" s="41"/>
      <c r="Z2374" s="41"/>
      <c r="AA2374" s="41">
        <v>1</v>
      </c>
    </row>
    <row r="2375" spans="1:27" ht="65" x14ac:dyDescent="0.35">
      <c r="A2375" s="11">
        <v>2371</v>
      </c>
      <c r="B2375" s="11" t="s">
        <v>723</v>
      </c>
      <c r="C2375" s="11" t="s">
        <v>738</v>
      </c>
      <c r="D2375" s="11">
        <v>439</v>
      </c>
      <c r="E2375" s="15" t="s">
        <v>739</v>
      </c>
      <c r="F2375" s="45"/>
      <c r="G2375" s="11" t="s">
        <v>740</v>
      </c>
      <c r="H2375" s="15" t="s">
        <v>2330</v>
      </c>
      <c r="I2375" s="11"/>
      <c r="J2375" s="11" t="s">
        <v>128</v>
      </c>
      <c r="K2375" s="11"/>
      <c r="L2375" s="11" t="s">
        <v>25</v>
      </c>
      <c r="M2375" s="11" t="s">
        <v>116</v>
      </c>
      <c r="N2375" s="10">
        <f t="shared" si="81"/>
        <v>17610</v>
      </c>
      <c r="O2375" s="10"/>
      <c r="P2375" s="10">
        <v>17610</v>
      </c>
      <c r="Q2375" s="10"/>
      <c r="R2375" s="10"/>
      <c r="S2375" s="10"/>
      <c r="T2375" s="10"/>
      <c r="U2375" s="10"/>
      <c r="V2375" s="10"/>
      <c r="W2375" s="10">
        <f t="shared" si="83"/>
        <v>17610</v>
      </c>
      <c r="X2375" s="41"/>
      <c r="Y2375" s="41"/>
      <c r="Z2375" s="41"/>
      <c r="AA2375" s="41">
        <v>1</v>
      </c>
    </row>
    <row r="2376" spans="1:27" ht="117" x14ac:dyDescent="0.35">
      <c r="A2376" s="11">
        <v>2372</v>
      </c>
      <c r="B2376" s="11" t="s">
        <v>723</v>
      </c>
      <c r="C2376" s="11" t="s">
        <v>738</v>
      </c>
      <c r="D2376" s="11">
        <v>440</v>
      </c>
      <c r="E2376" s="15" t="s">
        <v>741</v>
      </c>
      <c r="F2376" s="45"/>
      <c r="G2376" s="11" t="s">
        <v>742</v>
      </c>
      <c r="H2376" s="15" t="s">
        <v>2331</v>
      </c>
      <c r="I2376" s="11"/>
      <c r="J2376" s="11" t="s">
        <v>128</v>
      </c>
      <c r="K2376" s="11"/>
      <c r="L2376" s="11" t="s">
        <v>25</v>
      </c>
      <c r="M2376" s="11" t="s">
        <v>116</v>
      </c>
      <c r="N2376" s="10">
        <f t="shared" si="81"/>
        <v>82976</v>
      </c>
      <c r="O2376" s="10"/>
      <c r="P2376" s="10">
        <v>82976</v>
      </c>
      <c r="Q2376" s="10"/>
      <c r="R2376" s="10"/>
      <c r="S2376" s="10"/>
      <c r="T2376" s="10"/>
      <c r="U2376" s="10"/>
      <c r="V2376" s="10"/>
      <c r="W2376" s="10">
        <f t="shared" si="83"/>
        <v>82976</v>
      </c>
      <c r="X2376" s="41"/>
      <c r="Y2376" s="41"/>
      <c r="Z2376" s="41"/>
      <c r="AA2376" s="41">
        <v>1</v>
      </c>
    </row>
    <row r="2377" spans="1:27" ht="52" x14ac:dyDescent="0.35">
      <c r="A2377" s="11">
        <v>2373</v>
      </c>
      <c r="B2377" s="11" t="s">
        <v>723</v>
      </c>
      <c r="C2377" s="11" t="s">
        <v>738</v>
      </c>
      <c r="D2377" s="11">
        <v>441</v>
      </c>
      <c r="E2377" s="15" t="s">
        <v>743</v>
      </c>
      <c r="F2377" s="45"/>
      <c r="G2377" s="11" t="s">
        <v>31</v>
      </c>
      <c r="H2377" s="15" t="s">
        <v>2332</v>
      </c>
      <c r="I2377" s="11"/>
      <c r="J2377" s="11" t="s">
        <v>128</v>
      </c>
      <c r="K2377" s="11"/>
      <c r="L2377" s="11" t="s">
        <v>25</v>
      </c>
      <c r="M2377" s="11" t="s">
        <v>116</v>
      </c>
      <c r="N2377" s="10">
        <f t="shared" si="81"/>
        <v>157488</v>
      </c>
      <c r="O2377" s="10"/>
      <c r="P2377" s="10">
        <v>157488</v>
      </c>
      <c r="Q2377" s="10"/>
      <c r="R2377" s="10"/>
      <c r="S2377" s="10"/>
      <c r="T2377" s="10"/>
      <c r="U2377" s="10"/>
      <c r="V2377" s="10"/>
      <c r="W2377" s="10">
        <f t="shared" si="83"/>
        <v>157488</v>
      </c>
      <c r="X2377" s="41"/>
      <c r="Y2377" s="41"/>
      <c r="Z2377" s="41"/>
      <c r="AA2377" s="41">
        <v>1</v>
      </c>
    </row>
    <row r="2378" spans="1:27" ht="52" x14ac:dyDescent="0.35">
      <c r="A2378" s="11">
        <v>2374</v>
      </c>
      <c r="B2378" s="11" t="s">
        <v>708</v>
      </c>
      <c r="C2378" s="11" t="s">
        <v>709</v>
      </c>
      <c r="D2378" s="11">
        <v>370</v>
      </c>
      <c r="E2378" s="15" t="s">
        <v>714</v>
      </c>
      <c r="F2378" s="45"/>
      <c r="G2378" s="11" t="s">
        <v>72</v>
      </c>
      <c r="H2378" s="15" t="s">
        <v>2333</v>
      </c>
      <c r="I2378" s="11"/>
      <c r="J2378" s="11" t="s">
        <v>156</v>
      </c>
      <c r="K2378" s="11"/>
      <c r="L2378" s="11" t="s">
        <v>25</v>
      </c>
      <c r="M2378" s="11" t="s">
        <v>116</v>
      </c>
      <c r="N2378" s="10">
        <f t="shared" si="81"/>
        <v>2069330</v>
      </c>
      <c r="O2378" s="10"/>
      <c r="P2378" s="10">
        <v>2069330</v>
      </c>
      <c r="Q2378" s="10"/>
      <c r="R2378" s="10"/>
      <c r="S2378" s="10"/>
      <c r="T2378" s="10"/>
      <c r="U2378" s="10"/>
      <c r="V2378" s="10"/>
      <c r="W2378" s="10">
        <f t="shared" si="83"/>
        <v>2069330</v>
      </c>
      <c r="X2378" s="41"/>
      <c r="Y2378" s="41"/>
      <c r="Z2378" s="41"/>
      <c r="AA2378" s="41">
        <v>1</v>
      </c>
    </row>
    <row r="2379" spans="1:27" ht="52" x14ac:dyDescent="0.35">
      <c r="A2379" s="11">
        <v>2375</v>
      </c>
      <c r="B2379" s="11" t="s">
        <v>708</v>
      </c>
      <c r="C2379" s="11" t="s">
        <v>709</v>
      </c>
      <c r="D2379" s="11">
        <v>370</v>
      </c>
      <c r="E2379" s="15" t="s">
        <v>714</v>
      </c>
      <c r="F2379" s="45"/>
      <c r="G2379" s="11" t="s">
        <v>72</v>
      </c>
      <c r="H2379" s="15" t="s">
        <v>2334</v>
      </c>
      <c r="I2379" s="11"/>
      <c r="J2379" s="11" t="s">
        <v>156</v>
      </c>
      <c r="K2379" s="11"/>
      <c r="L2379" s="11" t="s">
        <v>25</v>
      </c>
      <c r="M2379" s="11" t="s">
        <v>116</v>
      </c>
      <c r="N2379" s="10">
        <f t="shared" si="81"/>
        <v>250000</v>
      </c>
      <c r="O2379" s="10"/>
      <c r="P2379" s="10">
        <v>250000</v>
      </c>
      <c r="Q2379" s="10"/>
      <c r="R2379" s="10"/>
      <c r="S2379" s="10"/>
      <c r="T2379" s="10"/>
      <c r="U2379" s="10"/>
      <c r="V2379" s="10"/>
      <c r="W2379" s="10">
        <f t="shared" si="83"/>
        <v>250000</v>
      </c>
      <c r="X2379" s="41"/>
      <c r="Y2379" s="41"/>
      <c r="Z2379" s="41"/>
      <c r="AA2379" s="41">
        <v>1</v>
      </c>
    </row>
    <row r="2380" spans="1:27" ht="52" x14ac:dyDescent="0.35">
      <c r="A2380" s="11">
        <v>2376</v>
      </c>
      <c r="B2380" s="11" t="s">
        <v>708</v>
      </c>
      <c r="C2380" s="11" t="s">
        <v>709</v>
      </c>
      <c r="D2380" s="11">
        <v>370</v>
      </c>
      <c r="E2380" s="15" t="s">
        <v>714</v>
      </c>
      <c r="F2380" s="45"/>
      <c r="G2380" s="11" t="s">
        <v>72</v>
      </c>
      <c r="H2380" s="15" t="s">
        <v>2335</v>
      </c>
      <c r="I2380" s="11"/>
      <c r="J2380" s="11" t="s">
        <v>156</v>
      </c>
      <c r="K2380" s="11"/>
      <c r="L2380" s="11" t="s">
        <v>25</v>
      </c>
      <c r="M2380" s="11" t="s">
        <v>116</v>
      </c>
      <c r="N2380" s="10">
        <f t="shared" si="81"/>
        <v>250000</v>
      </c>
      <c r="O2380" s="10"/>
      <c r="P2380" s="10">
        <v>250000</v>
      </c>
      <c r="Q2380" s="10"/>
      <c r="R2380" s="10"/>
      <c r="S2380" s="10"/>
      <c r="T2380" s="10"/>
      <c r="U2380" s="10"/>
      <c r="V2380" s="10"/>
      <c r="W2380" s="10">
        <f t="shared" si="83"/>
        <v>250000</v>
      </c>
      <c r="X2380" s="41"/>
      <c r="Y2380" s="41"/>
      <c r="Z2380" s="41"/>
      <c r="AA2380" s="41">
        <v>1</v>
      </c>
    </row>
    <row r="2381" spans="1:27" ht="52" x14ac:dyDescent="0.35">
      <c r="A2381" s="11">
        <v>2377</v>
      </c>
      <c r="B2381" s="11" t="s">
        <v>708</v>
      </c>
      <c r="C2381" s="11" t="s">
        <v>709</v>
      </c>
      <c r="D2381" s="11">
        <v>370</v>
      </c>
      <c r="E2381" s="15" t="s">
        <v>714</v>
      </c>
      <c r="F2381" s="45"/>
      <c r="G2381" s="11" t="s">
        <v>72</v>
      </c>
      <c r="H2381" s="15" t="s">
        <v>2336</v>
      </c>
      <c r="I2381" s="11"/>
      <c r="J2381" s="11" t="s">
        <v>156</v>
      </c>
      <c r="K2381" s="11"/>
      <c r="L2381" s="11" t="s">
        <v>25</v>
      </c>
      <c r="M2381" s="11" t="s">
        <v>116</v>
      </c>
      <c r="N2381" s="10">
        <f t="shared" si="81"/>
        <v>395000</v>
      </c>
      <c r="O2381" s="10"/>
      <c r="P2381" s="10">
        <v>395000</v>
      </c>
      <c r="Q2381" s="10"/>
      <c r="R2381" s="10"/>
      <c r="S2381" s="10"/>
      <c r="T2381" s="10"/>
      <c r="U2381" s="10"/>
      <c r="V2381" s="10"/>
      <c r="W2381" s="10">
        <f t="shared" si="83"/>
        <v>395000</v>
      </c>
      <c r="X2381" s="41"/>
      <c r="Y2381" s="41"/>
      <c r="Z2381" s="41"/>
      <c r="AA2381" s="41">
        <v>1</v>
      </c>
    </row>
    <row r="2382" spans="1:27" ht="52" x14ac:dyDescent="0.35">
      <c r="A2382" s="11">
        <v>2378</v>
      </c>
      <c r="B2382" s="11" t="s">
        <v>708</v>
      </c>
      <c r="C2382" s="11" t="s">
        <v>709</v>
      </c>
      <c r="D2382" s="11">
        <v>370</v>
      </c>
      <c r="E2382" s="15" t="s">
        <v>714</v>
      </c>
      <c r="F2382" s="45"/>
      <c r="G2382" s="11" t="s">
        <v>72</v>
      </c>
      <c r="H2382" s="15" t="s">
        <v>2337</v>
      </c>
      <c r="I2382" s="11"/>
      <c r="J2382" s="11" t="s">
        <v>156</v>
      </c>
      <c r="K2382" s="11"/>
      <c r="L2382" s="11" t="s">
        <v>25</v>
      </c>
      <c r="M2382" s="11" t="s">
        <v>116</v>
      </c>
      <c r="N2382" s="10">
        <f t="shared" si="81"/>
        <v>400000</v>
      </c>
      <c r="O2382" s="10"/>
      <c r="P2382" s="10">
        <v>400000</v>
      </c>
      <c r="Q2382" s="10"/>
      <c r="R2382" s="10"/>
      <c r="S2382" s="10"/>
      <c r="T2382" s="10"/>
      <c r="U2382" s="10"/>
      <c r="V2382" s="10"/>
      <c r="W2382" s="10">
        <f t="shared" si="83"/>
        <v>400000</v>
      </c>
      <c r="X2382" s="41"/>
      <c r="Y2382" s="41"/>
      <c r="Z2382" s="41"/>
      <c r="AA2382" s="41">
        <v>1</v>
      </c>
    </row>
    <row r="2383" spans="1:27" ht="52" x14ac:dyDescent="0.35">
      <c r="A2383" s="11">
        <v>2379</v>
      </c>
      <c r="B2383" s="11" t="s">
        <v>708</v>
      </c>
      <c r="C2383" s="11" t="s">
        <v>709</v>
      </c>
      <c r="D2383" s="11">
        <v>370</v>
      </c>
      <c r="E2383" s="15" t="s">
        <v>714</v>
      </c>
      <c r="F2383" s="45"/>
      <c r="G2383" s="11" t="s">
        <v>72</v>
      </c>
      <c r="H2383" s="15" t="s">
        <v>2338</v>
      </c>
      <c r="I2383" s="11"/>
      <c r="J2383" s="11" t="s">
        <v>156</v>
      </c>
      <c r="K2383" s="11"/>
      <c r="L2383" s="11" t="s">
        <v>25</v>
      </c>
      <c r="M2383" s="11" t="s">
        <v>116</v>
      </c>
      <c r="N2383" s="10">
        <f t="shared" si="81"/>
        <v>388130</v>
      </c>
      <c r="O2383" s="10"/>
      <c r="P2383" s="10">
        <v>388130</v>
      </c>
      <c r="Q2383" s="10"/>
      <c r="R2383" s="10"/>
      <c r="S2383" s="10"/>
      <c r="T2383" s="10"/>
      <c r="U2383" s="10"/>
      <c r="V2383" s="10"/>
      <c r="W2383" s="10">
        <f t="shared" si="83"/>
        <v>388130</v>
      </c>
      <c r="X2383" s="41"/>
      <c r="Y2383" s="41"/>
      <c r="Z2383" s="41"/>
      <c r="AA2383" s="41">
        <v>1</v>
      </c>
    </row>
    <row r="2384" spans="1:27" ht="52" x14ac:dyDescent="0.35">
      <c r="A2384" s="11">
        <v>2380</v>
      </c>
      <c r="B2384" s="11" t="s">
        <v>708</v>
      </c>
      <c r="C2384" s="11" t="s">
        <v>709</v>
      </c>
      <c r="D2384" s="11">
        <v>370</v>
      </c>
      <c r="E2384" s="15" t="s">
        <v>714</v>
      </c>
      <c r="F2384" s="45"/>
      <c r="G2384" s="11" t="s">
        <v>72</v>
      </c>
      <c r="H2384" s="15" t="s">
        <v>2339</v>
      </c>
      <c r="I2384" s="11"/>
      <c r="J2384" s="11" t="s">
        <v>156</v>
      </c>
      <c r="K2384" s="11"/>
      <c r="L2384" s="11" t="s">
        <v>25</v>
      </c>
      <c r="M2384" s="11" t="s">
        <v>116</v>
      </c>
      <c r="N2384" s="10">
        <f t="shared" si="81"/>
        <v>80040</v>
      </c>
      <c r="O2384" s="10"/>
      <c r="P2384" s="10">
        <v>80040</v>
      </c>
      <c r="Q2384" s="10"/>
      <c r="R2384" s="10"/>
      <c r="S2384" s="10"/>
      <c r="T2384" s="10"/>
      <c r="U2384" s="10"/>
      <c r="V2384" s="10"/>
      <c r="W2384" s="10">
        <f t="shared" si="83"/>
        <v>80040</v>
      </c>
      <c r="X2384" s="41"/>
      <c r="Y2384" s="41"/>
      <c r="Z2384" s="41"/>
      <c r="AA2384" s="41">
        <v>1</v>
      </c>
    </row>
    <row r="2385" spans="1:27" ht="52" x14ac:dyDescent="0.35">
      <c r="A2385" s="11">
        <v>2381</v>
      </c>
      <c r="B2385" s="11" t="s">
        <v>708</v>
      </c>
      <c r="C2385" s="11" t="s">
        <v>709</v>
      </c>
      <c r="D2385" s="11">
        <v>370</v>
      </c>
      <c r="E2385" s="15" t="s">
        <v>714</v>
      </c>
      <c r="F2385" s="45"/>
      <c r="G2385" s="11" t="s">
        <v>72</v>
      </c>
      <c r="H2385" s="15" t="s">
        <v>2340</v>
      </c>
      <c r="I2385" s="11"/>
      <c r="J2385" s="11" t="s">
        <v>156</v>
      </c>
      <c r="K2385" s="11"/>
      <c r="L2385" s="11" t="s">
        <v>25</v>
      </c>
      <c r="M2385" s="11" t="s">
        <v>116</v>
      </c>
      <c r="N2385" s="10">
        <f t="shared" si="81"/>
        <v>345087</v>
      </c>
      <c r="O2385" s="10"/>
      <c r="P2385" s="10">
        <v>345087</v>
      </c>
      <c r="Q2385" s="10"/>
      <c r="R2385" s="10"/>
      <c r="S2385" s="10"/>
      <c r="T2385" s="10"/>
      <c r="U2385" s="10"/>
      <c r="V2385" s="10"/>
      <c r="W2385" s="10">
        <f t="shared" si="83"/>
        <v>345087</v>
      </c>
      <c r="X2385" s="41"/>
      <c r="Y2385" s="41"/>
      <c r="Z2385" s="41"/>
      <c r="AA2385" s="41">
        <v>1</v>
      </c>
    </row>
    <row r="2386" spans="1:27" ht="52" x14ac:dyDescent="0.35">
      <c r="A2386" s="11">
        <v>2382</v>
      </c>
      <c r="B2386" s="11" t="s">
        <v>708</v>
      </c>
      <c r="C2386" s="11" t="s">
        <v>709</v>
      </c>
      <c r="D2386" s="11">
        <v>371</v>
      </c>
      <c r="E2386" s="15" t="s">
        <v>2387</v>
      </c>
      <c r="F2386" s="45"/>
      <c r="G2386" s="11" t="s">
        <v>2388</v>
      </c>
      <c r="H2386" s="15" t="s">
        <v>2341</v>
      </c>
      <c r="I2386" s="11"/>
      <c r="J2386" s="11" t="s">
        <v>156</v>
      </c>
      <c r="K2386" s="11"/>
      <c r="L2386" s="11" t="s">
        <v>25</v>
      </c>
      <c r="M2386" s="11" t="s">
        <v>116</v>
      </c>
      <c r="N2386" s="10">
        <f t="shared" si="81"/>
        <v>381626</v>
      </c>
      <c r="O2386" s="10"/>
      <c r="P2386" s="10">
        <v>381626</v>
      </c>
      <c r="Q2386" s="10"/>
      <c r="R2386" s="10"/>
      <c r="S2386" s="10"/>
      <c r="T2386" s="10"/>
      <c r="U2386" s="10"/>
      <c r="V2386" s="10"/>
      <c r="W2386" s="10">
        <f t="shared" si="83"/>
        <v>381626</v>
      </c>
      <c r="X2386" s="41"/>
      <c r="Y2386" s="41"/>
      <c r="Z2386" s="41"/>
      <c r="AA2386" s="41">
        <v>1</v>
      </c>
    </row>
    <row r="2387" spans="1:27" ht="52" x14ac:dyDescent="0.35">
      <c r="A2387" s="11">
        <v>2383</v>
      </c>
      <c r="B2387" s="11" t="s">
        <v>708</v>
      </c>
      <c r="C2387" s="11" t="s">
        <v>709</v>
      </c>
      <c r="D2387" s="11">
        <v>371</v>
      </c>
      <c r="E2387" s="15" t="s">
        <v>2387</v>
      </c>
      <c r="F2387" s="45"/>
      <c r="G2387" s="11" t="s">
        <v>2388</v>
      </c>
      <c r="H2387" s="15" t="s">
        <v>2342</v>
      </c>
      <c r="I2387" s="11"/>
      <c r="J2387" s="11" t="s">
        <v>156</v>
      </c>
      <c r="K2387" s="11"/>
      <c r="L2387" s="11" t="s">
        <v>25</v>
      </c>
      <c r="M2387" s="11" t="s">
        <v>116</v>
      </c>
      <c r="N2387" s="10">
        <f t="shared" si="81"/>
        <v>1455355</v>
      </c>
      <c r="O2387" s="10"/>
      <c r="P2387" s="10">
        <v>1455355</v>
      </c>
      <c r="Q2387" s="10"/>
      <c r="R2387" s="10"/>
      <c r="S2387" s="10"/>
      <c r="T2387" s="10"/>
      <c r="U2387" s="10"/>
      <c r="V2387" s="10"/>
      <c r="W2387" s="10">
        <f t="shared" si="83"/>
        <v>1455355</v>
      </c>
      <c r="X2387" s="41"/>
      <c r="Y2387" s="41"/>
      <c r="Z2387" s="41"/>
      <c r="AA2387" s="41">
        <v>1</v>
      </c>
    </row>
    <row r="2388" spans="1:27" ht="52" x14ac:dyDescent="0.35">
      <c r="A2388" s="11">
        <v>2384</v>
      </c>
      <c r="B2388" s="11" t="s">
        <v>708</v>
      </c>
      <c r="C2388" s="11" t="s">
        <v>709</v>
      </c>
      <c r="D2388" s="11">
        <v>371</v>
      </c>
      <c r="E2388" s="15" t="s">
        <v>2387</v>
      </c>
      <c r="F2388" s="45"/>
      <c r="G2388" s="11" t="s">
        <v>2388</v>
      </c>
      <c r="H2388" s="15" t="s">
        <v>2343</v>
      </c>
      <c r="I2388" s="11"/>
      <c r="J2388" s="11" t="s">
        <v>156</v>
      </c>
      <c r="K2388" s="11"/>
      <c r="L2388" s="11" t="s">
        <v>25</v>
      </c>
      <c r="M2388" s="11" t="s">
        <v>116</v>
      </c>
      <c r="N2388" s="10">
        <f t="shared" ref="N2388:N2420" si="84">P2388</f>
        <v>826690</v>
      </c>
      <c r="O2388" s="10"/>
      <c r="P2388" s="10">
        <v>826690</v>
      </c>
      <c r="Q2388" s="10"/>
      <c r="R2388" s="10"/>
      <c r="S2388" s="10"/>
      <c r="T2388" s="10"/>
      <c r="U2388" s="10"/>
      <c r="V2388" s="10"/>
      <c r="W2388" s="10">
        <f t="shared" si="83"/>
        <v>826690</v>
      </c>
      <c r="X2388" s="41"/>
      <c r="Y2388" s="41"/>
      <c r="Z2388" s="41"/>
      <c r="AA2388" s="41">
        <v>1</v>
      </c>
    </row>
    <row r="2389" spans="1:27" ht="52" x14ac:dyDescent="0.35">
      <c r="A2389" s="11">
        <v>2385</v>
      </c>
      <c r="B2389" s="11" t="s">
        <v>708</v>
      </c>
      <c r="C2389" s="11" t="s">
        <v>709</v>
      </c>
      <c r="D2389" s="11">
        <v>371</v>
      </c>
      <c r="E2389" s="15" t="s">
        <v>2387</v>
      </c>
      <c r="F2389" s="45"/>
      <c r="G2389" s="11" t="s">
        <v>2388</v>
      </c>
      <c r="H2389" s="15" t="s">
        <v>2344</v>
      </c>
      <c r="I2389" s="11"/>
      <c r="J2389" s="11" t="s">
        <v>156</v>
      </c>
      <c r="K2389" s="11"/>
      <c r="L2389" s="11" t="s">
        <v>25</v>
      </c>
      <c r="M2389" s="11" t="s">
        <v>116</v>
      </c>
      <c r="N2389" s="10">
        <f t="shared" si="84"/>
        <v>2197056</v>
      </c>
      <c r="O2389" s="10"/>
      <c r="P2389" s="10">
        <v>2197056</v>
      </c>
      <c r="Q2389" s="10"/>
      <c r="R2389" s="10"/>
      <c r="S2389" s="10"/>
      <c r="T2389" s="10"/>
      <c r="U2389" s="10"/>
      <c r="V2389" s="10"/>
      <c r="W2389" s="10">
        <f t="shared" si="83"/>
        <v>2197056</v>
      </c>
      <c r="X2389" s="41"/>
      <c r="Y2389" s="41"/>
      <c r="Z2389" s="41"/>
      <c r="AA2389" s="41">
        <v>1</v>
      </c>
    </row>
    <row r="2390" spans="1:27" ht="273" x14ac:dyDescent="0.35">
      <c r="A2390" s="11">
        <v>2386</v>
      </c>
      <c r="B2390" s="11" t="s">
        <v>708</v>
      </c>
      <c r="C2390" s="11" t="s">
        <v>709</v>
      </c>
      <c r="D2390" s="11">
        <v>370</v>
      </c>
      <c r="E2390" s="15" t="s">
        <v>714</v>
      </c>
      <c r="F2390" s="45"/>
      <c r="G2390" s="11" t="s">
        <v>72</v>
      </c>
      <c r="H2390" s="15" t="s">
        <v>2345</v>
      </c>
      <c r="I2390" s="11"/>
      <c r="J2390" s="11" t="s">
        <v>156</v>
      </c>
      <c r="K2390" s="11"/>
      <c r="L2390" s="11" t="s">
        <v>25</v>
      </c>
      <c r="M2390" s="11" t="s">
        <v>116</v>
      </c>
      <c r="N2390" s="10">
        <f t="shared" si="84"/>
        <v>1171541</v>
      </c>
      <c r="O2390" s="10"/>
      <c r="P2390" s="10">
        <v>1171541</v>
      </c>
      <c r="Q2390" s="10"/>
      <c r="R2390" s="10"/>
      <c r="S2390" s="10"/>
      <c r="T2390" s="10"/>
      <c r="U2390" s="10"/>
      <c r="V2390" s="10"/>
      <c r="W2390" s="10">
        <f t="shared" si="83"/>
        <v>1171541</v>
      </c>
      <c r="X2390" s="41"/>
      <c r="Y2390" s="41"/>
      <c r="Z2390" s="41"/>
      <c r="AA2390" s="41">
        <v>1</v>
      </c>
    </row>
    <row r="2391" spans="1:27" ht="117" x14ac:dyDescent="0.35">
      <c r="A2391" s="11">
        <v>2387</v>
      </c>
      <c r="B2391" s="11" t="s">
        <v>723</v>
      </c>
      <c r="C2391" s="11" t="s">
        <v>738</v>
      </c>
      <c r="D2391" s="11">
        <v>440</v>
      </c>
      <c r="E2391" s="15" t="s">
        <v>741</v>
      </c>
      <c r="F2391" s="45"/>
      <c r="G2391" s="11" t="s">
        <v>742</v>
      </c>
      <c r="H2391" s="15" t="s">
        <v>2346</v>
      </c>
      <c r="I2391" s="11"/>
      <c r="J2391" s="11" t="s">
        <v>166</v>
      </c>
      <c r="K2391" s="11"/>
      <c r="L2391" s="11" t="s">
        <v>25</v>
      </c>
      <c r="M2391" s="11" t="s">
        <v>116</v>
      </c>
      <c r="N2391" s="10">
        <f t="shared" si="84"/>
        <v>3443</v>
      </c>
      <c r="O2391" s="10"/>
      <c r="P2391" s="10">
        <v>3443</v>
      </c>
      <c r="Q2391" s="10"/>
      <c r="R2391" s="10"/>
      <c r="S2391" s="10"/>
      <c r="T2391" s="10"/>
      <c r="U2391" s="10"/>
      <c r="V2391" s="10"/>
      <c r="W2391" s="10">
        <f t="shared" si="83"/>
        <v>3443</v>
      </c>
      <c r="X2391" s="41"/>
      <c r="Y2391" s="41"/>
      <c r="Z2391" s="41"/>
      <c r="AA2391" s="41">
        <v>1</v>
      </c>
    </row>
    <row r="2392" spans="1:27" ht="104" x14ac:dyDescent="0.35">
      <c r="A2392" s="11">
        <v>2388</v>
      </c>
      <c r="B2392" s="11" t="s">
        <v>672</v>
      </c>
      <c r="C2392" s="11" t="s">
        <v>673</v>
      </c>
      <c r="D2392" s="11">
        <v>282</v>
      </c>
      <c r="E2392" s="15" t="s">
        <v>684</v>
      </c>
      <c r="F2392" s="45"/>
      <c r="G2392" s="11" t="s">
        <v>685</v>
      </c>
      <c r="H2392" s="15" t="s">
        <v>2347</v>
      </c>
      <c r="I2392" s="11"/>
      <c r="J2392" s="11" t="s">
        <v>166</v>
      </c>
      <c r="K2392" s="11"/>
      <c r="L2392" s="11" t="s">
        <v>25</v>
      </c>
      <c r="M2392" s="11" t="s">
        <v>116</v>
      </c>
      <c r="N2392" s="10">
        <f t="shared" si="84"/>
        <v>981834</v>
      </c>
      <c r="O2392" s="10"/>
      <c r="P2392" s="10">
        <v>981834</v>
      </c>
      <c r="Q2392" s="10"/>
      <c r="R2392" s="10"/>
      <c r="S2392" s="10"/>
      <c r="T2392" s="10"/>
      <c r="U2392" s="10"/>
      <c r="V2392" s="10"/>
      <c r="W2392" s="10">
        <f t="shared" si="83"/>
        <v>981834</v>
      </c>
      <c r="X2392" s="41"/>
      <c r="Y2392" s="41"/>
      <c r="Z2392" s="41"/>
      <c r="AA2392" s="41">
        <v>1</v>
      </c>
    </row>
    <row r="2393" spans="1:27" ht="117" x14ac:dyDescent="0.35">
      <c r="A2393" s="11">
        <v>2389</v>
      </c>
      <c r="B2393" s="11" t="s">
        <v>723</v>
      </c>
      <c r="C2393" s="11" t="s">
        <v>738</v>
      </c>
      <c r="D2393" s="11">
        <v>440</v>
      </c>
      <c r="E2393" s="15" t="s">
        <v>741</v>
      </c>
      <c r="F2393" s="45"/>
      <c r="G2393" s="11" t="s">
        <v>742</v>
      </c>
      <c r="H2393" s="15" t="s">
        <v>2348</v>
      </c>
      <c r="I2393" s="11"/>
      <c r="J2393" s="11" t="s">
        <v>166</v>
      </c>
      <c r="K2393" s="11"/>
      <c r="L2393" s="11" t="s">
        <v>25</v>
      </c>
      <c r="M2393" s="11" t="s">
        <v>116</v>
      </c>
      <c r="N2393" s="10">
        <f t="shared" si="84"/>
        <v>17535</v>
      </c>
      <c r="O2393" s="10"/>
      <c r="P2393" s="10">
        <v>17535</v>
      </c>
      <c r="Q2393" s="10"/>
      <c r="R2393" s="10"/>
      <c r="S2393" s="10"/>
      <c r="T2393" s="10"/>
      <c r="U2393" s="10"/>
      <c r="V2393" s="10"/>
      <c r="W2393" s="10">
        <f t="shared" si="83"/>
        <v>17535</v>
      </c>
      <c r="X2393" s="41"/>
      <c r="Y2393" s="41"/>
      <c r="Z2393" s="41"/>
      <c r="AA2393" s="41">
        <v>1</v>
      </c>
    </row>
    <row r="2394" spans="1:27" ht="117" x14ac:dyDescent="0.35">
      <c r="A2394" s="11">
        <v>2390</v>
      </c>
      <c r="B2394" s="11" t="s">
        <v>723</v>
      </c>
      <c r="C2394" s="11" t="s">
        <v>738</v>
      </c>
      <c r="D2394" s="11">
        <v>440</v>
      </c>
      <c r="E2394" s="15" t="s">
        <v>741</v>
      </c>
      <c r="F2394" s="45"/>
      <c r="G2394" s="11" t="s">
        <v>742</v>
      </c>
      <c r="H2394" s="15" t="s">
        <v>2349</v>
      </c>
      <c r="I2394" s="11"/>
      <c r="J2394" s="11" t="s">
        <v>166</v>
      </c>
      <c r="K2394" s="11"/>
      <c r="L2394" s="11" t="s">
        <v>25</v>
      </c>
      <c r="M2394" s="11" t="s">
        <v>116</v>
      </c>
      <c r="N2394" s="10">
        <f t="shared" si="84"/>
        <v>62895</v>
      </c>
      <c r="O2394" s="10"/>
      <c r="P2394" s="10">
        <v>62895</v>
      </c>
      <c r="Q2394" s="10"/>
      <c r="R2394" s="10"/>
      <c r="S2394" s="10"/>
      <c r="T2394" s="10"/>
      <c r="U2394" s="10"/>
      <c r="V2394" s="10"/>
      <c r="W2394" s="10">
        <f t="shared" si="83"/>
        <v>62895</v>
      </c>
      <c r="X2394" s="41"/>
      <c r="Y2394" s="41"/>
      <c r="Z2394" s="41"/>
      <c r="AA2394" s="41">
        <v>1</v>
      </c>
    </row>
    <row r="2395" spans="1:27" ht="104" x14ac:dyDescent="0.35">
      <c r="A2395" s="11">
        <v>2391</v>
      </c>
      <c r="B2395" s="11" t="s">
        <v>672</v>
      </c>
      <c r="C2395" s="11" t="s">
        <v>673</v>
      </c>
      <c r="D2395" s="11">
        <v>282</v>
      </c>
      <c r="E2395" s="15" t="s">
        <v>684</v>
      </c>
      <c r="F2395" s="45"/>
      <c r="G2395" s="11" t="s">
        <v>685</v>
      </c>
      <c r="H2395" s="15" t="s">
        <v>2350</v>
      </c>
      <c r="I2395" s="11"/>
      <c r="J2395" s="11" t="s">
        <v>166</v>
      </c>
      <c r="K2395" s="11"/>
      <c r="L2395" s="11" t="s">
        <v>25</v>
      </c>
      <c r="M2395" s="11" t="s">
        <v>116</v>
      </c>
      <c r="N2395" s="10">
        <f t="shared" si="84"/>
        <v>213251</v>
      </c>
      <c r="O2395" s="10"/>
      <c r="P2395" s="10">
        <v>213251</v>
      </c>
      <c r="Q2395" s="10"/>
      <c r="R2395" s="10"/>
      <c r="S2395" s="10"/>
      <c r="T2395" s="10"/>
      <c r="U2395" s="10"/>
      <c r="V2395" s="10"/>
      <c r="W2395" s="10">
        <f t="shared" si="83"/>
        <v>213251</v>
      </c>
      <c r="X2395" s="41"/>
      <c r="Y2395" s="41"/>
      <c r="Z2395" s="41"/>
      <c r="AA2395" s="41">
        <v>1</v>
      </c>
    </row>
    <row r="2396" spans="1:27" ht="104" x14ac:dyDescent="0.35">
      <c r="A2396" s="11">
        <v>2392</v>
      </c>
      <c r="B2396" s="11" t="s">
        <v>672</v>
      </c>
      <c r="C2396" s="11" t="s">
        <v>673</v>
      </c>
      <c r="D2396" s="11">
        <v>282</v>
      </c>
      <c r="E2396" s="15" t="s">
        <v>684</v>
      </c>
      <c r="F2396" s="45"/>
      <c r="G2396" s="11" t="s">
        <v>685</v>
      </c>
      <c r="H2396" s="15" t="s">
        <v>2351</v>
      </c>
      <c r="I2396" s="11"/>
      <c r="J2396" s="11" t="s">
        <v>166</v>
      </c>
      <c r="K2396" s="11"/>
      <c r="L2396" s="11" t="s">
        <v>25</v>
      </c>
      <c r="M2396" s="11" t="s">
        <v>116</v>
      </c>
      <c r="N2396" s="10">
        <f t="shared" si="84"/>
        <v>99750</v>
      </c>
      <c r="O2396" s="10"/>
      <c r="P2396" s="10">
        <v>99750</v>
      </c>
      <c r="Q2396" s="10"/>
      <c r="R2396" s="10"/>
      <c r="S2396" s="10"/>
      <c r="T2396" s="10"/>
      <c r="U2396" s="10"/>
      <c r="V2396" s="10"/>
      <c r="W2396" s="10">
        <f t="shared" si="83"/>
        <v>99750</v>
      </c>
      <c r="X2396" s="41"/>
      <c r="Y2396" s="41"/>
      <c r="Z2396" s="41"/>
      <c r="AA2396" s="41">
        <v>1</v>
      </c>
    </row>
    <row r="2397" spans="1:27" ht="65" x14ac:dyDescent="0.35">
      <c r="A2397" s="11">
        <v>2393</v>
      </c>
      <c r="B2397" s="16" t="s">
        <v>652</v>
      </c>
      <c r="C2397" s="16" t="s">
        <v>653</v>
      </c>
      <c r="D2397" s="11">
        <v>203</v>
      </c>
      <c r="E2397" s="18" t="s">
        <v>657</v>
      </c>
      <c r="F2397" s="45"/>
      <c r="G2397" s="11" t="s">
        <v>658</v>
      </c>
      <c r="H2397" s="15" t="s">
        <v>2352</v>
      </c>
      <c r="I2397" s="11"/>
      <c r="J2397" s="11" t="s">
        <v>166</v>
      </c>
      <c r="K2397" s="11"/>
      <c r="L2397" s="11" t="s">
        <v>25</v>
      </c>
      <c r="M2397" s="11" t="s">
        <v>116</v>
      </c>
      <c r="N2397" s="10">
        <f t="shared" si="84"/>
        <v>18000</v>
      </c>
      <c r="O2397" s="10"/>
      <c r="P2397" s="10">
        <v>18000</v>
      </c>
      <c r="Q2397" s="10"/>
      <c r="R2397" s="10"/>
      <c r="S2397" s="10"/>
      <c r="T2397" s="10"/>
      <c r="U2397" s="10"/>
      <c r="V2397" s="10"/>
      <c r="W2397" s="10">
        <f t="shared" si="83"/>
        <v>18000</v>
      </c>
      <c r="X2397" s="41"/>
      <c r="Y2397" s="41"/>
      <c r="Z2397" s="41"/>
      <c r="AA2397" s="41">
        <v>1</v>
      </c>
    </row>
    <row r="2398" spans="1:27" ht="117" x14ac:dyDescent="0.35">
      <c r="A2398" s="11">
        <v>2394</v>
      </c>
      <c r="B2398" s="11" t="s">
        <v>723</v>
      </c>
      <c r="C2398" s="11" t="s">
        <v>738</v>
      </c>
      <c r="D2398" s="11">
        <v>440</v>
      </c>
      <c r="E2398" s="15" t="s">
        <v>741</v>
      </c>
      <c r="F2398" s="45"/>
      <c r="G2398" s="11" t="s">
        <v>742</v>
      </c>
      <c r="H2398" s="15" t="s">
        <v>2353</v>
      </c>
      <c r="I2398" s="11"/>
      <c r="J2398" s="11" t="s">
        <v>166</v>
      </c>
      <c r="K2398" s="11"/>
      <c r="L2398" s="11" t="s">
        <v>25</v>
      </c>
      <c r="M2398" s="11" t="s">
        <v>116</v>
      </c>
      <c r="N2398" s="10">
        <f t="shared" si="84"/>
        <v>87541</v>
      </c>
      <c r="O2398" s="10"/>
      <c r="P2398" s="10">
        <v>87541</v>
      </c>
      <c r="Q2398" s="10"/>
      <c r="R2398" s="10"/>
      <c r="S2398" s="10"/>
      <c r="T2398" s="10"/>
      <c r="U2398" s="10"/>
      <c r="V2398" s="10"/>
      <c r="W2398" s="10">
        <f t="shared" si="83"/>
        <v>87541</v>
      </c>
      <c r="X2398" s="41"/>
      <c r="Y2398" s="41"/>
      <c r="Z2398" s="41"/>
      <c r="AA2398" s="41">
        <v>1</v>
      </c>
    </row>
    <row r="2399" spans="1:27" ht="91" x14ac:dyDescent="0.35">
      <c r="A2399" s="11">
        <v>2395</v>
      </c>
      <c r="B2399" s="16" t="s">
        <v>672</v>
      </c>
      <c r="C2399" s="16" t="s">
        <v>695</v>
      </c>
      <c r="D2399" s="11">
        <v>313</v>
      </c>
      <c r="E2399" s="18" t="s">
        <v>1866</v>
      </c>
      <c r="F2399" s="45"/>
      <c r="G2399" s="11" t="s">
        <v>179</v>
      </c>
      <c r="H2399" s="15" t="s">
        <v>2354</v>
      </c>
      <c r="I2399" s="11"/>
      <c r="J2399" s="11" t="s">
        <v>179</v>
      </c>
      <c r="K2399" s="11"/>
      <c r="L2399" s="11" t="s">
        <v>25</v>
      </c>
      <c r="M2399" s="11" t="s">
        <v>116</v>
      </c>
      <c r="N2399" s="10">
        <f t="shared" si="84"/>
        <v>3846915</v>
      </c>
      <c r="O2399" s="10"/>
      <c r="P2399" s="10">
        <v>3846915</v>
      </c>
      <c r="Q2399" s="10"/>
      <c r="R2399" s="10"/>
      <c r="S2399" s="10"/>
      <c r="T2399" s="10"/>
      <c r="U2399" s="10"/>
      <c r="V2399" s="10"/>
      <c r="W2399" s="10">
        <f t="shared" si="83"/>
        <v>3846915</v>
      </c>
      <c r="X2399" s="41"/>
      <c r="Y2399" s="41"/>
      <c r="Z2399" s="41"/>
      <c r="AA2399" s="41">
        <v>1</v>
      </c>
    </row>
    <row r="2400" spans="1:27" ht="117" x14ac:dyDescent="0.35">
      <c r="A2400" s="11">
        <v>2396</v>
      </c>
      <c r="B2400" s="16" t="s">
        <v>672</v>
      </c>
      <c r="C2400" s="16" t="s">
        <v>695</v>
      </c>
      <c r="D2400" s="11">
        <v>312</v>
      </c>
      <c r="E2400" s="18" t="s">
        <v>1857</v>
      </c>
      <c r="F2400" s="45"/>
      <c r="G2400" s="11" t="s">
        <v>179</v>
      </c>
      <c r="H2400" s="15" t="s">
        <v>2355</v>
      </c>
      <c r="I2400" s="11"/>
      <c r="J2400" s="11" t="s">
        <v>179</v>
      </c>
      <c r="K2400" s="11"/>
      <c r="L2400" s="11" t="s">
        <v>25</v>
      </c>
      <c r="M2400" s="11" t="s">
        <v>116</v>
      </c>
      <c r="N2400" s="10">
        <f t="shared" si="84"/>
        <v>16071</v>
      </c>
      <c r="O2400" s="10"/>
      <c r="P2400" s="10">
        <v>16071</v>
      </c>
      <c r="Q2400" s="10"/>
      <c r="R2400" s="10"/>
      <c r="S2400" s="10"/>
      <c r="T2400" s="10"/>
      <c r="U2400" s="10"/>
      <c r="V2400" s="10"/>
      <c r="W2400" s="10">
        <f t="shared" si="83"/>
        <v>16071</v>
      </c>
      <c r="X2400" s="41"/>
      <c r="Y2400" s="41"/>
      <c r="Z2400" s="41"/>
      <c r="AA2400" s="41">
        <v>1</v>
      </c>
    </row>
    <row r="2401" spans="1:27" ht="78" x14ac:dyDescent="0.35">
      <c r="A2401" s="11">
        <v>2397</v>
      </c>
      <c r="B2401" s="11" t="s">
        <v>723</v>
      </c>
      <c r="C2401" s="11" t="s">
        <v>724</v>
      </c>
      <c r="D2401" s="11">
        <v>410</v>
      </c>
      <c r="E2401" s="15" t="s">
        <v>730</v>
      </c>
      <c r="F2401" s="45"/>
      <c r="G2401" s="11" t="s">
        <v>731</v>
      </c>
      <c r="H2401" s="15" t="s">
        <v>2356</v>
      </c>
      <c r="I2401" s="11"/>
      <c r="J2401" s="11" t="s">
        <v>179</v>
      </c>
      <c r="K2401" s="11"/>
      <c r="L2401" s="11" t="s">
        <v>25</v>
      </c>
      <c r="M2401" s="11" t="s">
        <v>116</v>
      </c>
      <c r="N2401" s="10">
        <f t="shared" si="84"/>
        <v>3330767</v>
      </c>
      <c r="O2401" s="10"/>
      <c r="P2401" s="10">
        <v>3330767</v>
      </c>
      <c r="Q2401" s="10"/>
      <c r="R2401" s="10"/>
      <c r="S2401" s="10"/>
      <c r="T2401" s="10"/>
      <c r="U2401" s="10"/>
      <c r="V2401" s="10"/>
      <c r="W2401" s="10">
        <f t="shared" si="83"/>
        <v>3330767</v>
      </c>
      <c r="X2401" s="41"/>
      <c r="Y2401" s="41"/>
      <c r="Z2401" s="41"/>
      <c r="AA2401" s="41">
        <v>1</v>
      </c>
    </row>
    <row r="2402" spans="1:27" ht="65" x14ac:dyDescent="0.35">
      <c r="A2402" s="11">
        <v>2398</v>
      </c>
      <c r="B2402" s="11" t="s">
        <v>618</v>
      </c>
      <c r="C2402" s="11" t="s">
        <v>633</v>
      </c>
      <c r="D2402" s="11">
        <v>121</v>
      </c>
      <c r="E2402" s="15" t="s">
        <v>638</v>
      </c>
      <c r="F2402" s="45"/>
      <c r="G2402" s="11" t="s">
        <v>632</v>
      </c>
      <c r="H2402" s="15" t="s">
        <v>2357</v>
      </c>
      <c r="I2402" s="11"/>
      <c r="J2402" s="11" t="s">
        <v>66</v>
      </c>
      <c r="K2402" s="11"/>
      <c r="L2402" s="11" t="s">
        <v>25</v>
      </c>
      <c r="M2402" s="11" t="s">
        <v>116</v>
      </c>
      <c r="N2402" s="10">
        <f t="shared" si="84"/>
        <v>1468684</v>
      </c>
      <c r="O2402" s="10"/>
      <c r="P2402" s="10">
        <v>1468684</v>
      </c>
      <c r="Q2402" s="10"/>
      <c r="R2402" s="10"/>
      <c r="S2402" s="10"/>
      <c r="T2402" s="10"/>
      <c r="U2402" s="10"/>
      <c r="V2402" s="10"/>
      <c r="W2402" s="10">
        <f t="shared" si="83"/>
        <v>1468684</v>
      </c>
      <c r="X2402" s="41"/>
      <c r="Y2402" s="41"/>
      <c r="Z2402" s="41"/>
      <c r="AA2402" s="41">
        <v>1</v>
      </c>
    </row>
    <row r="2403" spans="1:27" ht="78" x14ac:dyDescent="0.35">
      <c r="A2403" s="11">
        <v>2399</v>
      </c>
      <c r="B2403" s="27" t="s">
        <v>618</v>
      </c>
      <c r="C2403" s="11" t="s">
        <v>633</v>
      </c>
      <c r="D2403" s="11">
        <v>118</v>
      </c>
      <c r="E2403" s="28" t="s">
        <v>636</v>
      </c>
      <c r="F2403" s="45"/>
      <c r="G2403" s="11" t="s">
        <v>635</v>
      </c>
      <c r="H2403" s="15" t="s">
        <v>2358</v>
      </c>
      <c r="I2403" s="11"/>
      <c r="J2403" s="11" t="s">
        <v>66</v>
      </c>
      <c r="K2403" s="11"/>
      <c r="L2403" s="11" t="s">
        <v>25</v>
      </c>
      <c r="M2403" s="11" t="s">
        <v>116</v>
      </c>
      <c r="N2403" s="10">
        <f t="shared" si="84"/>
        <v>2149</v>
      </c>
      <c r="O2403" s="10"/>
      <c r="P2403" s="10">
        <v>2149</v>
      </c>
      <c r="Q2403" s="10"/>
      <c r="R2403" s="10"/>
      <c r="S2403" s="10"/>
      <c r="T2403" s="10"/>
      <c r="U2403" s="10"/>
      <c r="V2403" s="10"/>
      <c r="W2403" s="10">
        <f t="shared" si="83"/>
        <v>2149</v>
      </c>
      <c r="X2403" s="41"/>
      <c r="Y2403" s="41"/>
      <c r="Z2403" s="41"/>
      <c r="AA2403" s="41">
        <v>1</v>
      </c>
    </row>
    <row r="2404" spans="1:27" ht="104" x14ac:dyDescent="0.35">
      <c r="A2404" s="11">
        <v>2400</v>
      </c>
      <c r="B2404" s="11" t="s">
        <v>672</v>
      </c>
      <c r="C2404" s="11" t="s">
        <v>673</v>
      </c>
      <c r="D2404" s="11">
        <v>282</v>
      </c>
      <c r="E2404" s="15" t="s">
        <v>684</v>
      </c>
      <c r="F2404" s="45"/>
      <c r="G2404" s="11" t="s">
        <v>685</v>
      </c>
      <c r="H2404" s="15" t="s">
        <v>2359</v>
      </c>
      <c r="I2404" s="11"/>
      <c r="J2404" s="11" t="s">
        <v>407</v>
      </c>
      <c r="K2404" s="11"/>
      <c r="L2404" s="11" t="s">
        <v>25</v>
      </c>
      <c r="M2404" s="11" t="s">
        <v>116</v>
      </c>
      <c r="N2404" s="10">
        <f t="shared" si="84"/>
        <v>310161</v>
      </c>
      <c r="O2404" s="10"/>
      <c r="P2404" s="10">
        <v>310161</v>
      </c>
      <c r="Q2404" s="10"/>
      <c r="R2404" s="10"/>
      <c r="S2404" s="10"/>
      <c r="T2404" s="10"/>
      <c r="U2404" s="10"/>
      <c r="V2404" s="10"/>
      <c r="W2404" s="10">
        <f t="shared" si="83"/>
        <v>310161</v>
      </c>
      <c r="X2404" s="41"/>
      <c r="Y2404" s="41"/>
      <c r="Z2404" s="41"/>
      <c r="AA2404" s="41">
        <v>1</v>
      </c>
    </row>
    <row r="2405" spans="1:27" ht="409.5" x14ac:dyDescent="0.35">
      <c r="A2405" s="11">
        <v>2401</v>
      </c>
      <c r="B2405" s="11" t="s">
        <v>618</v>
      </c>
      <c r="C2405" s="11" t="s">
        <v>623</v>
      </c>
      <c r="D2405" s="11">
        <v>86</v>
      </c>
      <c r="E2405" s="15" t="s">
        <v>624</v>
      </c>
      <c r="F2405" s="45"/>
      <c r="G2405" s="11" t="s">
        <v>76</v>
      </c>
      <c r="H2405" s="15" t="s">
        <v>2360</v>
      </c>
      <c r="I2405" s="11"/>
      <c r="J2405" s="11" t="s">
        <v>407</v>
      </c>
      <c r="K2405" s="11"/>
      <c r="L2405" s="11" t="s">
        <v>25</v>
      </c>
      <c r="M2405" s="11" t="s">
        <v>116</v>
      </c>
      <c r="N2405" s="10">
        <f t="shared" si="84"/>
        <v>359287</v>
      </c>
      <c r="O2405" s="10"/>
      <c r="P2405" s="10">
        <v>359287</v>
      </c>
      <c r="Q2405" s="10"/>
      <c r="R2405" s="10"/>
      <c r="S2405" s="10"/>
      <c r="T2405" s="10"/>
      <c r="U2405" s="10"/>
      <c r="V2405" s="10"/>
      <c r="W2405" s="10">
        <f t="shared" si="83"/>
        <v>359287</v>
      </c>
      <c r="X2405" s="41"/>
      <c r="Y2405" s="41"/>
      <c r="Z2405" s="41"/>
      <c r="AA2405" s="41">
        <v>1</v>
      </c>
    </row>
    <row r="2406" spans="1:27" ht="104" x14ac:dyDescent="0.35">
      <c r="A2406" s="11">
        <v>2402</v>
      </c>
      <c r="B2406" s="11" t="s">
        <v>672</v>
      </c>
      <c r="C2406" s="11" t="s">
        <v>673</v>
      </c>
      <c r="D2406" s="11">
        <v>282</v>
      </c>
      <c r="E2406" s="15" t="s">
        <v>684</v>
      </c>
      <c r="F2406" s="45"/>
      <c r="G2406" s="11" t="s">
        <v>685</v>
      </c>
      <c r="H2406" s="15" t="s">
        <v>2361</v>
      </c>
      <c r="I2406" s="11"/>
      <c r="J2406" s="11" t="s">
        <v>407</v>
      </c>
      <c r="K2406" s="11"/>
      <c r="L2406" s="11" t="s">
        <v>25</v>
      </c>
      <c r="M2406" s="11" t="s">
        <v>116</v>
      </c>
      <c r="N2406" s="10">
        <f t="shared" si="84"/>
        <v>3335</v>
      </c>
      <c r="O2406" s="10"/>
      <c r="P2406" s="10">
        <v>3335</v>
      </c>
      <c r="Q2406" s="10"/>
      <c r="R2406" s="10"/>
      <c r="S2406" s="10"/>
      <c r="T2406" s="10"/>
      <c r="U2406" s="10"/>
      <c r="V2406" s="10"/>
      <c r="W2406" s="10">
        <f t="shared" si="83"/>
        <v>3335</v>
      </c>
      <c r="X2406" s="41"/>
      <c r="Y2406" s="41"/>
      <c r="Z2406" s="41"/>
      <c r="AA2406" s="41">
        <v>1</v>
      </c>
    </row>
    <row r="2407" spans="1:27" ht="104" x14ac:dyDescent="0.35">
      <c r="A2407" s="11">
        <v>2403</v>
      </c>
      <c r="B2407" s="11" t="s">
        <v>672</v>
      </c>
      <c r="C2407" s="11" t="s">
        <v>673</v>
      </c>
      <c r="D2407" s="11">
        <v>282</v>
      </c>
      <c r="E2407" s="15" t="s">
        <v>684</v>
      </c>
      <c r="F2407" s="45"/>
      <c r="G2407" s="11" t="s">
        <v>685</v>
      </c>
      <c r="H2407" s="15" t="s">
        <v>2362</v>
      </c>
      <c r="I2407" s="11"/>
      <c r="J2407" s="11" t="s">
        <v>407</v>
      </c>
      <c r="K2407" s="11"/>
      <c r="L2407" s="11" t="s">
        <v>25</v>
      </c>
      <c r="M2407" s="11" t="s">
        <v>116</v>
      </c>
      <c r="N2407" s="10">
        <f t="shared" si="84"/>
        <v>41485</v>
      </c>
      <c r="O2407" s="10"/>
      <c r="P2407" s="10">
        <v>41485</v>
      </c>
      <c r="Q2407" s="10"/>
      <c r="R2407" s="10"/>
      <c r="S2407" s="10"/>
      <c r="T2407" s="10"/>
      <c r="U2407" s="10"/>
      <c r="V2407" s="10"/>
      <c r="W2407" s="10">
        <f t="shared" si="83"/>
        <v>41485</v>
      </c>
      <c r="X2407" s="41"/>
      <c r="Y2407" s="41"/>
      <c r="Z2407" s="41"/>
      <c r="AA2407" s="41">
        <v>1</v>
      </c>
    </row>
    <row r="2408" spans="1:27" ht="91" x14ac:dyDescent="0.35">
      <c r="A2408" s="11">
        <v>2404</v>
      </c>
      <c r="B2408" s="16" t="s">
        <v>672</v>
      </c>
      <c r="C2408" s="16" t="s">
        <v>673</v>
      </c>
      <c r="D2408" s="11">
        <v>287</v>
      </c>
      <c r="E2408" s="18" t="s">
        <v>689</v>
      </c>
      <c r="F2408" s="45"/>
      <c r="G2408" s="11" t="s">
        <v>407</v>
      </c>
      <c r="H2408" s="15" t="s">
        <v>2363</v>
      </c>
      <c r="I2408" s="11"/>
      <c r="J2408" s="11" t="s">
        <v>407</v>
      </c>
      <c r="K2408" s="11"/>
      <c r="L2408" s="11" t="s">
        <v>25</v>
      </c>
      <c r="M2408" s="11" t="s">
        <v>116</v>
      </c>
      <c r="N2408" s="10">
        <f t="shared" si="84"/>
        <v>225511</v>
      </c>
      <c r="O2408" s="10"/>
      <c r="P2408" s="10">
        <v>225511</v>
      </c>
      <c r="Q2408" s="10"/>
      <c r="R2408" s="10"/>
      <c r="S2408" s="10"/>
      <c r="T2408" s="10"/>
      <c r="U2408" s="10"/>
      <c r="V2408" s="10"/>
      <c r="W2408" s="10">
        <f t="shared" si="83"/>
        <v>225511</v>
      </c>
      <c r="X2408" s="41"/>
      <c r="Y2408" s="41"/>
      <c r="Z2408" s="41"/>
      <c r="AA2408" s="41">
        <v>1</v>
      </c>
    </row>
    <row r="2409" spans="1:27" ht="104" x14ac:dyDescent="0.35">
      <c r="A2409" s="11">
        <v>2405</v>
      </c>
      <c r="B2409" s="11" t="s">
        <v>672</v>
      </c>
      <c r="C2409" s="11" t="s">
        <v>673</v>
      </c>
      <c r="D2409" s="11">
        <v>282</v>
      </c>
      <c r="E2409" s="15" t="s">
        <v>684</v>
      </c>
      <c r="F2409" s="45"/>
      <c r="G2409" s="11" t="s">
        <v>685</v>
      </c>
      <c r="H2409" s="15" t="s">
        <v>2364</v>
      </c>
      <c r="I2409" s="11"/>
      <c r="J2409" s="11" t="s">
        <v>407</v>
      </c>
      <c r="K2409" s="11"/>
      <c r="L2409" s="11" t="s">
        <v>25</v>
      </c>
      <c r="M2409" s="11" t="s">
        <v>116</v>
      </c>
      <c r="N2409" s="10">
        <f t="shared" si="84"/>
        <v>170151</v>
      </c>
      <c r="O2409" s="10"/>
      <c r="P2409" s="10">
        <v>170151</v>
      </c>
      <c r="Q2409" s="10"/>
      <c r="R2409" s="10"/>
      <c r="S2409" s="10"/>
      <c r="T2409" s="10"/>
      <c r="U2409" s="10"/>
      <c r="V2409" s="10"/>
      <c r="W2409" s="10">
        <f t="shared" si="83"/>
        <v>170151</v>
      </c>
      <c r="X2409" s="41"/>
      <c r="Y2409" s="41"/>
      <c r="Z2409" s="41"/>
      <c r="AA2409" s="41">
        <v>1</v>
      </c>
    </row>
    <row r="2410" spans="1:27" ht="117" x14ac:dyDescent="0.35">
      <c r="A2410" s="11">
        <v>2406</v>
      </c>
      <c r="B2410" s="11" t="s">
        <v>672</v>
      </c>
      <c r="C2410" s="11" t="s">
        <v>673</v>
      </c>
      <c r="D2410" s="11">
        <v>282</v>
      </c>
      <c r="E2410" s="15" t="s">
        <v>684</v>
      </c>
      <c r="F2410" s="45"/>
      <c r="G2410" s="11" t="s">
        <v>685</v>
      </c>
      <c r="H2410" s="15" t="s">
        <v>2365</v>
      </c>
      <c r="I2410" s="11"/>
      <c r="J2410" s="11" t="s">
        <v>407</v>
      </c>
      <c r="K2410" s="11"/>
      <c r="L2410" s="11" t="s">
        <v>25</v>
      </c>
      <c r="M2410" s="11" t="s">
        <v>116</v>
      </c>
      <c r="N2410" s="10">
        <f t="shared" si="84"/>
        <v>2559228</v>
      </c>
      <c r="O2410" s="10"/>
      <c r="P2410" s="10">
        <v>2559228</v>
      </c>
      <c r="Q2410" s="10"/>
      <c r="R2410" s="10"/>
      <c r="S2410" s="10"/>
      <c r="T2410" s="10"/>
      <c r="U2410" s="10"/>
      <c r="V2410" s="10"/>
      <c r="W2410" s="10">
        <f t="shared" si="83"/>
        <v>2559228</v>
      </c>
      <c r="X2410" s="41"/>
      <c r="Y2410" s="41"/>
      <c r="Z2410" s="41"/>
      <c r="AA2410" s="41">
        <v>1</v>
      </c>
    </row>
    <row r="2411" spans="1:27" ht="104" x14ac:dyDescent="0.35">
      <c r="A2411" s="11">
        <v>2407</v>
      </c>
      <c r="B2411" s="11" t="s">
        <v>672</v>
      </c>
      <c r="C2411" s="11" t="s">
        <v>673</v>
      </c>
      <c r="D2411" s="11">
        <v>282</v>
      </c>
      <c r="E2411" s="15" t="s">
        <v>684</v>
      </c>
      <c r="F2411" s="45"/>
      <c r="G2411" s="11" t="s">
        <v>685</v>
      </c>
      <c r="H2411" s="15" t="s">
        <v>2366</v>
      </c>
      <c r="I2411" s="11"/>
      <c r="J2411" s="11" t="s">
        <v>407</v>
      </c>
      <c r="K2411" s="11"/>
      <c r="L2411" s="11" t="s">
        <v>25</v>
      </c>
      <c r="M2411" s="11" t="s">
        <v>116</v>
      </c>
      <c r="N2411" s="10">
        <f t="shared" si="84"/>
        <v>1063315</v>
      </c>
      <c r="O2411" s="10"/>
      <c r="P2411" s="10">
        <v>1063315</v>
      </c>
      <c r="Q2411" s="10"/>
      <c r="R2411" s="10"/>
      <c r="S2411" s="10"/>
      <c r="T2411" s="10"/>
      <c r="U2411" s="10"/>
      <c r="V2411" s="10"/>
      <c r="W2411" s="10">
        <f t="shared" si="83"/>
        <v>1063315</v>
      </c>
      <c r="X2411" s="41"/>
      <c r="Y2411" s="41"/>
      <c r="Z2411" s="41"/>
      <c r="AA2411" s="41">
        <v>1</v>
      </c>
    </row>
    <row r="2412" spans="1:27" ht="104" x14ac:dyDescent="0.35">
      <c r="A2412" s="11">
        <v>2408</v>
      </c>
      <c r="B2412" s="11" t="s">
        <v>672</v>
      </c>
      <c r="C2412" s="11" t="s">
        <v>673</v>
      </c>
      <c r="D2412" s="11">
        <v>282</v>
      </c>
      <c r="E2412" s="15" t="s">
        <v>684</v>
      </c>
      <c r="F2412" s="45"/>
      <c r="G2412" s="11" t="s">
        <v>685</v>
      </c>
      <c r="H2412" s="15" t="s">
        <v>2367</v>
      </c>
      <c r="I2412" s="11"/>
      <c r="J2412" s="11" t="s">
        <v>407</v>
      </c>
      <c r="K2412" s="11"/>
      <c r="L2412" s="11" t="s">
        <v>25</v>
      </c>
      <c r="M2412" s="11" t="s">
        <v>116</v>
      </c>
      <c r="N2412" s="10">
        <f t="shared" si="84"/>
        <v>92176</v>
      </c>
      <c r="O2412" s="10"/>
      <c r="P2412" s="10">
        <v>92176</v>
      </c>
      <c r="Q2412" s="10"/>
      <c r="R2412" s="10"/>
      <c r="S2412" s="10"/>
      <c r="T2412" s="10"/>
      <c r="U2412" s="10"/>
      <c r="V2412" s="10"/>
      <c r="W2412" s="10">
        <f t="shared" si="83"/>
        <v>92176</v>
      </c>
      <c r="X2412" s="41"/>
      <c r="Y2412" s="41"/>
      <c r="Z2412" s="41"/>
      <c r="AA2412" s="41">
        <v>1</v>
      </c>
    </row>
    <row r="2413" spans="1:27" ht="104" x14ac:dyDescent="0.35">
      <c r="A2413" s="11">
        <v>2409</v>
      </c>
      <c r="B2413" s="11" t="s">
        <v>672</v>
      </c>
      <c r="C2413" s="11" t="s">
        <v>673</v>
      </c>
      <c r="D2413" s="11">
        <v>282</v>
      </c>
      <c r="E2413" s="15" t="s">
        <v>684</v>
      </c>
      <c r="F2413" s="45"/>
      <c r="G2413" s="11" t="s">
        <v>685</v>
      </c>
      <c r="H2413" s="15" t="s">
        <v>2368</v>
      </c>
      <c r="I2413" s="11"/>
      <c r="J2413" s="11" t="s">
        <v>407</v>
      </c>
      <c r="K2413" s="11"/>
      <c r="L2413" s="11" t="s">
        <v>25</v>
      </c>
      <c r="M2413" s="11" t="s">
        <v>116</v>
      </c>
      <c r="N2413" s="10">
        <f t="shared" si="84"/>
        <v>21751</v>
      </c>
      <c r="O2413" s="10"/>
      <c r="P2413" s="10">
        <v>21751</v>
      </c>
      <c r="Q2413" s="10"/>
      <c r="R2413" s="10"/>
      <c r="S2413" s="10"/>
      <c r="T2413" s="10"/>
      <c r="U2413" s="10"/>
      <c r="V2413" s="10"/>
      <c r="W2413" s="10">
        <f t="shared" si="83"/>
        <v>21751</v>
      </c>
      <c r="X2413" s="41"/>
      <c r="Y2413" s="41"/>
      <c r="Z2413" s="41"/>
      <c r="AA2413" s="41">
        <v>1</v>
      </c>
    </row>
    <row r="2414" spans="1:27" ht="104" x14ac:dyDescent="0.35">
      <c r="A2414" s="11">
        <v>2410</v>
      </c>
      <c r="B2414" s="11" t="s">
        <v>672</v>
      </c>
      <c r="C2414" s="11" t="s">
        <v>673</v>
      </c>
      <c r="D2414" s="11">
        <v>282</v>
      </c>
      <c r="E2414" s="15" t="s">
        <v>684</v>
      </c>
      <c r="F2414" s="45"/>
      <c r="G2414" s="11" t="s">
        <v>685</v>
      </c>
      <c r="H2414" s="15" t="s">
        <v>2375</v>
      </c>
      <c r="I2414" s="11"/>
      <c r="J2414" s="11" t="s">
        <v>407</v>
      </c>
      <c r="K2414" s="11"/>
      <c r="L2414" s="11" t="s">
        <v>25</v>
      </c>
      <c r="M2414" s="11" t="s">
        <v>116</v>
      </c>
      <c r="N2414" s="10">
        <f t="shared" si="84"/>
        <v>839913</v>
      </c>
      <c r="O2414" s="10"/>
      <c r="P2414" s="10">
        <v>839913</v>
      </c>
      <c r="Q2414" s="10"/>
      <c r="R2414" s="10"/>
      <c r="S2414" s="10"/>
      <c r="T2414" s="10"/>
      <c r="U2414" s="10"/>
      <c r="V2414" s="10"/>
      <c r="W2414" s="10">
        <f t="shared" si="83"/>
        <v>839913</v>
      </c>
      <c r="X2414" s="41"/>
      <c r="Y2414" s="41"/>
      <c r="Z2414" s="41"/>
      <c r="AA2414" s="41">
        <v>1</v>
      </c>
    </row>
    <row r="2415" spans="1:27" ht="143" x14ac:dyDescent="0.35">
      <c r="A2415" s="11">
        <v>2411</v>
      </c>
      <c r="B2415" s="11" t="s">
        <v>708</v>
      </c>
      <c r="C2415" s="11" t="s">
        <v>709</v>
      </c>
      <c r="D2415" s="11">
        <v>370</v>
      </c>
      <c r="E2415" s="15" t="s">
        <v>714</v>
      </c>
      <c r="F2415" s="45"/>
      <c r="G2415" s="11" t="s">
        <v>72</v>
      </c>
      <c r="H2415" s="15" t="s">
        <v>2369</v>
      </c>
      <c r="I2415" s="11"/>
      <c r="J2415" s="11" t="s">
        <v>72</v>
      </c>
      <c r="K2415" s="11"/>
      <c r="L2415" s="11" t="s">
        <v>25</v>
      </c>
      <c r="M2415" s="11" t="s">
        <v>116</v>
      </c>
      <c r="N2415" s="10">
        <f t="shared" si="84"/>
        <v>1403335</v>
      </c>
      <c r="O2415" s="10"/>
      <c r="P2415" s="10">
        <v>1403335</v>
      </c>
      <c r="Q2415" s="10"/>
      <c r="R2415" s="10"/>
      <c r="S2415" s="10"/>
      <c r="T2415" s="10"/>
      <c r="U2415" s="10"/>
      <c r="V2415" s="10"/>
      <c r="W2415" s="10">
        <f t="shared" si="83"/>
        <v>1403335</v>
      </c>
      <c r="X2415" s="41"/>
      <c r="Y2415" s="41"/>
      <c r="Z2415" s="41"/>
      <c r="AA2415" s="41">
        <v>1</v>
      </c>
    </row>
    <row r="2416" spans="1:27" ht="26" x14ac:dyDescent="0.35">
      <c r="A2416" s="11">
        <v>2412</v>
      </c>
      <c r="B2416" s="44"/>
      <c r="C2416" s="44"/>
      <c r="D2416" s="11">
        <v>610</v>
      </c>
      <c r="E2416" s="45"/>
      <c r="F2416" s="45"/>
      <c r="G2416" s="11"/>
      <c r="H2416" s="15" t="s">
        <v>2370</v>
      </c>
      <c r="I2416" s="11"/>
      <c r="J2416" s="11" t="s">
        <v>72</v>
      </c>
      <c r="K2416" s="11"/>
      <c r="L2416" s="11" t="s">
        <v>25</v>
      </c>
      <c r="M2416" s="11" t="s">
        <v>116</v>
      </c>
      <c r="N2416" s="10">
        <f t="shared" si="84"/>
        <v>401307</v>
      </c>
      <c r="O2416" s="10"/>
      <c r="P2416" s="10">
        <v>401307</v>
      </c>
      <c r="Q2416" s="10"/>
      <c r="R2416" s="10"/>
      <c r="S2416" s="10"/>
      <c r="T2416" s="10"/>
      <c r="U2416" s="10"/>
      <c r="V2416" s="10"/>
      <c r="W2416" s="10">
        <f t="shared" si="83"/>
        <v>401307</v>
      </c>
      <c r="X2416" s="41"/>
      <c r="Y2416" s="41"/>
      <c r="Z2416" s="41"/>
      <c r="AA2416" s="41">
        <v>1</v>
      </c>
    </row>
    <row r="2417" spans="1:27" x14ac:dyDescent="0.35">
      <c r="A2417" s="11">
        <v>2413</v>
      </c>
      <c r="B2417" s="44"/>
      <c r="C2417" s="44"/>
      <c r="D2417" s="11">
        <v>610</v>
      </c>
      <c r="E2417" s="45"/>
      <c r="F2417" s="45"/>
      <c r="G2417" s="11"/>
      <c r="H2417" s="15" t="s">
        <v>2371</v>
      </c>
      <c r="I2417" s="11"/>
      <c r="J2417" s="11" t="s">
        <v>72</v>
      </c>
      <c r="K2417" s="11"/>
      <c r="L2417" s="11" t="s">
        <v>25</v>
      </c>
      <c r="M2417" s="11" t="s">
        <v>116</v>
      </c>
      <c r="N2417" s="10">
        <f t="shared" si="84"/>
        <v>849471</v>
      </c>
      <c r="O2417" s="10"/>
      <c r="P2417" s="10">
        <v>849471</v>
      </c>
      <c r="Q2417" s="10"/>
      <c r="R2417" s="10"/>
      <c r="S2417" s="10"/>
      <c r="T2417" s="10"/>
      <c r="U2417" s="10"/>
      <c r="V2417" s="10"/>
      <c r="W2417" s="10">
        <f t="shared" si="83"/>
        <v>849471</v>
      </c>
      <c r="X2417" s="41"/>
      <c r="Y2417" s="41"/>
      <c r="Z2417" s="41"/>
      <c r="AA2417" s="41">
        <v>1</v>
      </c>
    </row>
    <row r="2418" spans="1:27" ht="52" x14ac:dyDescent="0.35">
      <c r="A2418" s="11">
        <v>2414</v>
      </c>
      <c r="B2418" s="11" t="s">
        <v>708</v>
      </c>
      <c r="C2418" s="11" t="s">
        <v>709</v>
      </c>
      <c r="D2418" s="11">
        <v>371</v>
      </c>
      <c r="E2418" s="15" t="s">
        <v>2387</v>
      </c>
      <c r="F2418" s="45"/>
      <c r="G2418" s="11" t="s">
        <v>2388</v>
      </c>
      <c r="H2418" s="15" t="s">
        <v>2372</v>
      </c>
      <c r="I2418" s="11"/>
      <c r="J2418" s="11" t="s">
        <v>72</v>
      </c>
      <c r="K2418" s="11"/>
      <c r="L2418" s="11" t="s">
        <v>25</v>
      </c>
      <c r="M2418" s="11" t="s">
        <v>116</v>
      </c>
      <c r="N2418" s="10">
        <f t="shared" si="84"/>
        <v>117699</v>
      </c>
      <c r="O2418" s="10"/>
      <c r="P2418" s="10">
        <v>117699</v>
      </c>
      <c r="Q2418" s="10"/>
      <c r="R2418" s="10"/>
      <c r="S2418" s="10"/>
      <c r="T2418" s="10"/>
      <c r="U2418" s="10"/>
      <c r="V2418" s="10"/>
      <c r="W2418" s="10">
        <f t="shared" si="83"/>
        <v>117699</v>
      </c>
      <c r="X2418" s="41"/>
      <c r="Y2418" s="41"/>
      <c r="Z2418" s="41"/>
      <c r="AA2418" s="41">
        <v>1</v>
      </c>
    </row>
    <row r="2419" spans="1:27" ht="130" x14ac:dyDescent="0.35">
      <c r="A2419" s="11">
        <v>2415</v>
      </c>
      <c r="B2419" s="11" t="s">
        <v>708</v>
      </c>
      <c r="C2419" s="11" t="s">
        <v>709</v>
      </c>
      <c r="D2419" s="11">
        <v>370</v>
      </c>
      <c r="E2419" s="15" t="s">
        <v>714</v>
      </c>
      <c r="F2419" s="45"/>
      <c r="G2419" s="11" t="s">
        <v>72</v>
      </c>
      <c r="H2419" s="15" t="s">
        <v>2373</v>
      </c>
      <c r="I2419" s="11"/>
      <c r="J2419" s="11" t="s">
        <v>72</v>
      </c>
      <c r="K2419" s="11"/>
      <c r="L2419" s="11" t="s">
        <v>25</v>
      </c>
      <c r="M2419" s="11" t="s">
        <v>116</v>
      </c>
      <c r="N2419" s="10">
        <f t="shared" si="84"/>
        <v>240483</v>
      </c>
      <c r="O2419" s="10"/>
      <c r="P2419" s="10">
        <v>240483</v>
      </c>
      <c r="Q2419" s="10"/>
      <c r="R2419" s="10"/>
      <c r="S2419" s="10"/>
      <c r="T2419" s="10"/>
      <c r="U2419" s="10"/>
      <c r="V2419" s="10"/>
      <c r="W2419" s="10">
        <f t="shared" si="83"/>
        <v>240483</v>
      </c>
      <c r="X2419" s="41"/>
      <c r="Y2419" s="41"/>
      <c r="Z2419" s="41"/>
      <c r="AA2419" s="41">
        <v>1</v>
      </c>
    </row>
    <row r="2420" spans="1:27" ht="52" x14ac:dyDescent="0.35">
      <c r="A2420" s="11">
        <v>2416</v>
      </c>
      <c r="B2420" s="11" t="s">
        <v>708</v>
      </c>
      <c r="C2420" s="11" t="s">
        <v>709</v>
      </c>
      <c r="D2420" s="11">
        <v>370</v>
      </c>
      <c r="E2420" s="15" t="s">
        <v>714</v>
      </c>
      <c r="F2420" s="45"/>
      <c r="G2420" s="11" t="s">
        <v>72</v>
      </c>
      <c r="H2420" s="15" t="s">
        <v>2374</v>
      </c>
      <c r="I2420" s="11"/>
      <c r="J2420" s="11" t="s">
        <v>72</v>
      </c>
      <c r="K2420" s="11"/>
      <c r="L2420" s="11" t="s">
        <v>25</v>
      </c>
      <c r="M2420" s="11" t="s">
        <v>116</v>
      </c>
      <c r="N2420" s="10">
        <f t="shared" si="84"/>
        <v>3000000</v>
      </c>
      <c r="O2420" s="10"/>
      <c r="P2420" s="10">
        <v>3000000</v>
      </c>
      <c r="Q2420" s="10"/>
      <c r="R2420" s="10"/>
      <c r="S2420" s="10"/>
      <c r="T2420" s="10"/>
      <c r="U2420" s="10"/>
      <c r="V2420" s="10"/>
      <c r="W2420" s="10">
        <f t="shared" si="83"/>
        <v>3000000</v>
      </c>
      <c r="X2420" s="41"/>
      <c r="Y2420" s="41"/>
      <c r="Z2420" s="41"/>
      <c r="AA2420" s="41">
        <v>1</v>
      </c>
    </row>
  </sheetData>
  <autoFilter ref="A4:Z2420" xr:uid="{6D65EBE0-0D14-4579-A92C-7879C529540D}"/>
  <mergeCells count="1">
    <mergeCell ref="U1:AA1"/>
  </mergeCells>
  <pageMargins left="0.70866141732283472" right="0.70866141732283472" top="0.74803149606299213" bottom="0.74803149606299213" header="0.31496062992125984" footer="0.31496062992125984"/>
  <pageSetup scale="24" fitToHeight="0" orientation="landscape" horizontalDpi="90" verticalDpi="90" r:id="rId1"/>
  <headerFooter>
    <oddFooter>&amp;F</oddFooter>
  </headerFooter>
</worksheet>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NAP2027_finanses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 pielikums informatīvajam ziņojumam "Par neatkarīgo institūciju prioritārajiem pasākumiem 2026., 2027., 2028. un 2029. gadam"</dc:title>
  <dc:subject>Novērtējuma pielikums par investīciju pasākumu atbilstību Latvijas Nacionālajam attīstības plānam 2021.-2027. gadam (NAP2027), kas apstiprināti uz 2024. gada 31. decembri</dc:subject>
  <dc:creator>Kārlis Gūtmanis</dc:creator>
  <dc:description>Karlis.Gutmanis@mk.gov.lv, 67082995</dc:description>
  <cp:lastModifiedBy>Vineta Trifonova</cp:lastModifiedBy>
  <cp:lastPrinted>2025-08-05T09:45:15Z</cp:lastPrinted>
  <dcterms:created xsi:type="dcterms:W3CDTF">2015-06-05T18:17:20Z</dcterms:created>
  <dcterms:modified xsi:type="dcterms:W3CDTF">2025-08-05T09:45:22Z</dcterms:modified>
</cp:coreProperties>
</file>