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mc:AlternateContent xmlns:mc="http://schemas.openxmlformats.org/markup-compatibility/2006">
    <mc:Choice Requires="x15">
      <x15ac:absPath xmlns:x15ac="http://schemas.microsoft.com/office/spreadsheetml/2010/11/ac" url="S:\IEVIEŠANAS UZRAUDZĪBA\ZIŅOJUMI\MK_zinojumi\2021.gads\41_01.09.2021_pusgada ziņojums\11_precizejumi_Iesniegts_MK\3.iesniedzamais TAP\"/>
    </mc:Choice>
  </mc:AlternateContent>
  <xr:revisionPtr revIDLastSave="0" documentId="13_ncr:1_{51A8A306-CBBF-435C-BD11-43CC3D0F33DC}" xr6:coauthVersionLast="45" xr6:coauthVersionMax="45" xr10:uidLastSave="{00000000-0000-0000-0000-000000000000}"/>
  <bookViews>
    <workbookView xWindow="-108" yWindow="-108" windowWidth="23256" windowHeight="12576" xr2:uid="{00000000-000D-0000-FFFF-FFFF00000000}"/>
  </bookViews>
  <sheets>
    <sheet name="Sheet1" sheetId="1" r:id="rId1"/>
  </sheets>
  <definedNames>
    <definedName name="_xlnm.Print_Area" localSheetId="0">Sheet1!$A$3:$I$29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22" i="1" l="1"/>
  <c r="G21" i="1"/>
  <c r="G8" i="1"/>
  <c r="G9" i="1"/>
  <c r="G10" i="1"/>
  <c r="G11" i="1"/>
  <c r="G12" i="1"/>
  <c r="G13" i="1"/>
  <c r="G14" i="1"/>
  <c r="G15" i="1"/>
  <c r="G16" i="1"/>
  <c r="G17" i="1"/>
  <c r="G18" i="1"/>
  <c r="G19" i="1"/>
  <c r="G20" i="1"/>
  <c r="G7" i="1"/>
  <c r="G22" i="1" l="1"/>
</calcChain>
</file>

<file path=xl/sharedStrings.xml><?xml version="1.0" encoding="utf-8"?>
<sst xmlns="http://schemas.openxmlformats.org/spreadsheetml/2006/main" count="123" uniqueCount="72">
  <si>
    <t>Pasākuma Nr.</t>
  </si>
  <si>
    <t>Pasākuma nosaukums</t>
  </si>
  <si>
    <t>Fonds</t>
  </si>
  <si>
    <t>Atbildīgā iestāde</t>
  </si>
  <si>
    <t>1.2.2.</t>
  </si>
  <si>
    <t xml:space="preserve"> “Izmantot digitalizācijas priekšrocības uzņēmējdarbības attīstībai ”</t>
  </si>
  <si>
    <t>1.2.2.2.</t>
  </si>
  <si>
    <t>Uzņēmumu digitālo prasmju attīstība un digitālā brieduma testa nodrošināšana</t>
  </si>
  <si>
    <t>ERAF</t>
  </si>
  <si>
    <t>EM</t>
  </si>
  <si>
    <t>2022.g. I cet</t>
  </si>
  <si>
    <t>1.2.3.</t>
  </si>
  <si>
    <t>"Veicināt ilgtspējīgu izaugsmi, konkurētspēju un darba vietu radīšanu MVU, tostarp ar produktīvām  investīcijām”</t>
  </si>
  <si>
    <t>1.2.3.2.</t>
  </si>
  <si>
    <t>Tūrisma produktu attīstības programma</t>
  </si>
  <si>
    <t>2021.g. IV cet</t>
  </si>
  <si>
    <t>1.2.3.3.</t>
  </si>
  <si>
    <t>Riska kapitāla instrumenti</t>
  </si>
  <si>
    <t>1.2.3.4.</t>
  </si>
  <si>
    <t>Starta, izaugsmes aizdevumi</t>
  </si>
  <si>
    <t>1.2.3.5.</t>
  </si>
  <si>
    <t>Garantijas, portfeļgarantijas pilna cikla uzņēmējdarbībai</t>
  </si>
  <si>
    <t>2.1.3.</t>
  </si>
  <si>
    <t>“Veicināt pielāgošanos klimata pārmaiņām, risku novēršanu un noturību pret katastrofām”</t>
  </si>
  <si>
    <t>2.1.3.3.</t>
  </si>
  <si>
    <t>IeM</t>
  </si>
  <si>
    <t>ESF</t>
  </si>
  <si>
    <t>4.2.2.</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</si>
  <si>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t>
  </si>
  <si>
    <t>4.2.2.7.</t>
  </si>
  <si>
    <t>Indukcijas gada ieviešana pedagogu sagatavošanas studiju programmās</t>
  </si>
  <si>
    <t>IZM</t>
  </si>
  <si>
    <t>4.3.1.</t>
  </si>
  <si>
    <t>“Veicināt sociāli atstumto kopienu, migrantu un nelabvēlīgā situācijā esošo grupu sociāli ekonomisko integrāciju, izmantojot integrētus pasākumus, tostarp mājokļu un sociālo pakalpojumu jomā”</t>
  </si>
  <si>
    <t>4.3.1.1.</t>
  </si>
  <si>
    <t xml:space="preserve">Labklājības ministrijas infrastruktūras pieejamības nodrošināšana
</t>
  </si>
  <si>
    <t>LM</t>
  </si>
  <si>
    <t>4.3.1.2.</t>
  </si>
  <si>
    <t xml:space="preserve">Pakalpojumu kvalitātes un pieejamības uzlabošana, tuvinot VSAC filiāles kopienā sniegtajiem (ģimeniskā vidē pietuvinātiem) pakalpojumiem 
</t>
  </si>
  <si>
    <t>4.3.4.</t>
  </si>
  <si>
    <t>“Sekmēt aktīvu iekļaušanu, lai veicinātu vienlīdzīgas iespējas un aktīvu līdzdalību, kā arī uzlabotu nodarbināmību”</t>
  </si>
  <si>
    <t>4.3.4.1.</t>
  </si>
  <si>
    <t>Vienlīdzīgu iespēju un nediskriminācijas veicināšana</t>
  </si>
  <si>
    <t>4.3.4.3.</t>
  </si>
  <si>
    <t>Pasākumi ģimenes un darba dzīves saskaņošanai</t>
  </si>
  <si>
    <t>4.3.5.</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</si>
  <si>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</si>
  <si>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4.3.5.4.</t>
  </si>
  <si>
    <t xml:space="preserve"> Profesionāla un mūsdienīga sociālā darba attīstība</t>
  </si>
  <si>
    <t>4.3.6.</t>
  </si>
  <si>
    <t>"Veicināt nabadzības vai sociālās atstumtības riskam pakļauto cilvēku, tostarp vistrūcīgāko un bērnu, sociālo integrāciju"</t>
  </si>
  <si>
    <t>4.3.6.1.</t>
  </si>
  <si>
    <t>Speciālistu, kuru profesionālā darbība saistīta ar bērnu tiesību aizsardzības nodrošināšanu, profesionālās kvalifikācijas pilnveide un bērnu likumisko pārstāvju atbildības stiprināšana bērnu tiesību aizsardzības sistēmas reorganizācijas ietvaros</t>
  </si>
  <si>
    <t>4.3.6.2.</t>
  </si>
  <si>
    <t>Atbalsta pasākumi Veselības un darbspēju ekspertīzes ārstu valsts komisijas klientu apkalpošanas efektivitātes un kvalitātes uzlabošanai, speciālistu profesionālo spēju, invaliditātes informatīvās sistēmas procesu un funkcionalitātes pilnveidei</t>
  </si>
  <si>
    <t>4.3.6.3.</t>
  </si>
  <si>
    <t xml:space="preserve">Atbalsts bērniem ar smagu diagnozi, iespējamu vai esošu invaliditāti un viņu likumiskajiem pārstāvjiem </t>
  </si>
  <si>
    <t>3. pielikums 
Informatīvajam ziņojumam "Informatīvais ziņojums par Kohēzijas politikas Eiropas Savienības fondu investīciju aktualitātēm līdz 2021. gada 1. augustam (pusgada ziņojums)"</t>
  </si>
  <si>
    <t>Finanšu ministrs</t>
  </si>
  <si>
    <t>J. Reirs</t>
  </si>
  <si>
    <t>Anna.Pukse@fm.gov.lv</t>
  </si>
  <si>
    <t>Pukse, 67083930</t>
  </si>
  <si>
    <t>Specifiskā atbalsta mērķa nosaukums</t>
  </si>
  <si>
    <t>Specifiskā atbalsta mērķa Nr.</t>
  </si>
  <si>
    <r>
      <t xml:space="preserve">Indikatīvais plānotais atlases uzsākšanas laiks 
</t>
    </r>
    <r>
      <rPr>
        <sz val="11"/>
        <color theme="1"/>
        <rFont val="Times New Roman"/>
        <family val="1"/>
        <charset val="186"/>
      </rPr>
      <t xml:space="preserve">(gads un ceturksnis) </t>
    </r>
  </si>
  <si>
    <t>Katastrofu risku mazināšanas pasākumi</t>
  </si>
  <si>
    <t>Dati uz 12.08.2021.</t>
  </si>
  <si>
    <t>ES fondu finansējums</t>
  </si>
  <si>
    <t>Kopā:</t>
  </si>
  <si>
    <t>Informācija par ES fondu 2021. - 2027.gada plānošanas perioda darbības programmas specifisko atbalsta mērķu pasākumiem, kuru ieviešanas nosacījumi tiks izstrādāti visātrāk*</t>
  </si>
  <si>
    <r>
      <t xml:space="preserve">Indikatīvi plānotais finansējums </t>
    </r>
    <r>
      <rPr>
        <sz val="11"/>
        <color theme="1"/>
        <rFont val="Times New Roman"/>
        <family val="1"/>
        <charset val="186"/>
      </rPr>
      <t>(ieskaitot nacionālo līdzfinansējumu)</t>
    </r>
  </si>
  <si>
    <t>* Norādītā informācija indikatīva un vēl var precizēties darbības programmas 2021. - 2027.gadam izstrādes un saskaņošanas procesā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</si>
</sst>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186"/>
      <scheme val="minor"/>
    </font>
    <font>
      <sz val="10"/>
      <color theme="1"/>
      <name val="Times New Roman"/>
      <family val="1"/>
      <charset val="186"/>
    </font>
    <font>
      <sz val="9"/>
      <color theme="1"/>
      <name val="Times New Roman"/>
      <family val="1"/>
      <charset val="186"/>
    </font>
    <font>
      <sz val="11"/>
      <color theme="1"/>
      <name val="Times New Roman"/>
      <family val="1"/>
      <charset val="186"/>
    </font>
    <font>
      <b/>
      <sz val="11"/>
      <color theme="1"/>
      <name val="Times New Roman"/>
      <family val="1"/>
      <charset val="186"/>
    </font>
    <font>
      <b/>
      <sz val="12"/>
      <color theme="1"/>
      <name val="Times New Roman"/>
      <family val="1"/>
      <charset val="186"/>
    </font>
    <font>
      <b/>
      <sz val="11"/>
      <name val="Times New Roman"/>
      <family val="1"/>
      <charset val="186"/>
    </font>
    <font>
      <sz val="11"/>
      <name val="Times New Roman"/>
      <family val="1"/>
      <charset val="186"/>
    </font>
    <font>
      <sz val="14"/>
      <color theme="1"/>
      <name val="Times New Roman"/>
      <family val="1"/>
      <charset val="186"/>
    </font>
    <font>
      <i/>
      <sz val="9"/>
      <color theme="1"/>
      <name val="Times New Roman"/>
      <family val="1"/>
      <charset val="186"/>
    </font>
    <font>
      <u/>
      <sz val="11"/>
      <color theme="10"/>
      <name val="Calibri"/>
      <family val="2"/>
      <charset val="186"/>
      <scheme val="minor"/>
    </font>
    <font>
      <u/>
      <sz val="9"/>
      <color theme="10"/>
      <name val="Times New Roman"/>
      <family val="1"/>
      <charset val="186"/>
    </font>
    <font>
      <sz val="9"/>
      <color theme="1"/>
      <name val="Calibri"/>
      <family val="2"/>
      <charset val="186"/>
      <scheme val="minor"/>
    </font>
    <font>
      <i/>
      <sz val="9"/>
      <name val="Times New Roman"/>
      <family val="1"/>
      <charset val="186"/>
    </font>
  </fonts>
  <fills count="3">
    <fill>
      <patternFill patternType="none"/>
    </fill>
    <fill>
      <patternFill patternType="gray125"/>
    </fill>
    <fill>
      <patternFill patternType="solid">
        <fgColor theme="7"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s>
  <cellStyleXfs count="2">
    <xf numFmtId="0" fontId="0" fillId="0" borderId="0"/>
    <xf numFmtId="0" fontId="10" fillId="0" borderId="0" applyNumberFormat="0" applyFill="0" applyBorder="0" applyAlignment="0" applyProtection="0"/>
  </cellStyleXfs>
  <cellXfs count="29">
    <xf numFmtId="0" fontId="0" fillId="0" borderId="0" xfId="0"/>
    <xf numFmtId="0" fontId="1" fillId="0" borderId="0" xfId="0" applyFont="1" applyAlignment="1">
      <alignment vertical="top" wrapText="1"/>
    </xf>
    <xf numFmtId="0" fontId="6"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7" fillId="0" borderId="1" xfId="0" applyFont="1" applyFill="1" applyBorder="1" applyAlignment="1">
      <alignment horizontal="center" vertical="top"/>
    </xf>
    <xf numFmtId="0" fontId="7" fillId="0" borderId="1" xfId="0" applyFont="1" applyFill="1" applyBorder="1" applyAlignment="1">
      <alignment horizontal="left" vertical="top" wrapText="1"/>
    </xf>
    <xf numFmtId="0" fontId="3" fillId="0" borderId="1" xfId="0" applyFont="1" applyFill="1" applyBorder="1" applyAlignment="1">
      <alignment horizontal="center" vertical="top"/>
    </xf>
    <xf numFmtId="0" fontId="3" fillId="0" borderId="1" xfId="0" applyFont="1" applyFill="1" applyBorder="1" applyAlignment="1">
      <alignment horizontal="left" vertical="top" wrapText="1"/>
    </xf>
    <xf numFmtId="1" fontId="7" fillId="0" borderId="1" xfId="0" applyNumberFormat="1" applyFont="1" applyFill="1" applyBorder="1" applyAlignment="1">
      <alignment horizontal="center" vertical="top"/>
    </xf>
    <xf numFmtId="0" fontId="7" fillId="0" borderId="1" xfId="0" applyFont="1" applyFill="1" applyBorder="1" applyAlignment="1">
      <alignment horizontal="center" vertical="top" wrapText="1"/>
    </xf>
    <xf numFmtId="0" fontId="8" fillId="0" borderId="0" xfId="0" applyFont="1" applyAlignment="1">
      <alignment vertical="center"/>
    </xf>
    <xf numFmtId="0" fontId="2" fillId="0" borderId="0" xfId="0" applyFont="1" applyAlignment="1">
      <alignment vertical="center"/>
    </xf>
    <xf numFmtId="0" fontId="11" fillId="0" borderId="0" xfId="1" applyFont="1" applyAlignment="1"/>
    <xf numFmtId="0" fontId="12" fillId="0" borderId="0" xfId="0" applyFont="1" applyAlignment="1"/>
    <xf numFmtId="0" fontId="3" fillId="0" borderId="0" xfId="0" applyFont="1"/>
    <xf numFmtId="1" fontId="13" fillId="0" borderId="2" xfId="0" applyNumberFormat="1" applyFont="1" applyFill="1" applyBorder="1" applyAlignment="1">
      <alignment horizontal="left" vertical="top"/>
    </xf>
    <xf numFmtId="0" fontId="3" fillId="0" borderId="3" xfId="0" applyFont="1" applyFill="1" applyBorder="1" applyAlignment="1">
      <alignment horizontal="center" vertical="top" wrapText="1"/>
    </xf>
    <xf numFmtId="0" fontId="3" fillId="0" borderId="3" xfId="0" applyFont="1" applyFill="1" applyBorder="1" applyAlignment="1">
      <alignment horizontal="center" vertical="top"/>
    </xf>
    <xf numFmtId="0" fontId="7" fillId="0" borderId="4" xfId="0" applyFont="1" applyFill="1" applyBorder="1" applyAlignment="1">
      <alignment horizontal="center" vertical="top" wrapText="1"/>
    </xf>
    <xf numFmtId="0" fontId="7" fillId="0" borderId="3" xfId="0" applyFont="1" applyFill="1" applyBorder="1" applyAlignment="1">
      <alignment horizontal="center" vertical="top" wrapText="1"/>
    </xf>
    <xf numFmtId="3" fontId="3" fillId="0" borderId="1" xfId="0" applyNumberFormat="1" applyFont="1" applyFill="1" applyBorder="1" applyAlignment="1">
      <alignment horizontal="center" vertical="top"/>
    </xf>
    <xf numFmtId="3" fontId="7" fillId="0" borderId="1" xfId="0" applyNumberFormat="1" applyFont="1" applyFill="1" applyBorder="1" applyAlignment="1">
      <alignment horizontal="center" vertical="top"/>
    </xf>
    <xf numFmtId="3" fontId="7" fillId="0" borderId="1" xfId="0" applyNumberFormat="1" applyFont="1" applyFill="1" applyBorder="1" applyAlignment="1">
      <alignment horizontal="center" vertical="top" wrapText="1"/>
    </xf>
    <xf numFmtId="3" fontId="3" fillId="0" borderId="0" xfId="0" applyNumberFormat="1" applyFont="1"/>
    <xf numFmtId="0" fontId="6" fillId="0" borderId="1" xfId="0" applyFont="1" applyFill="1" applyBorder="1" applyAlignment="1">
      <alignment horizontal="center" vertical="top"/>
    </xf>
    <xf numFmtId="3" fontId="4" fillId="0" borderId="1" xfId="0" applyNumberFormat="1" applyFont="1" applyBorder="1"/>
    <xf numFmtId="0" fontId="1" fillId="0" borderId="0" xfId="0" applyFont="1" applyAlignment="1">
      <alignment horizontal="left" vertical="top" wrapText="1"/>
    </xf>
    <xf numFmtId="0" fontId="5" fillId="0" borderId="0" xfId="0" applyFont="1" applyAlignment="1">
      <alignment horizontal="center" vertical="center" wrapText="1"/>
    </xf>
    <xf numFmtId="0" fontId="9" fillId="0" borderId="0" xfId="0" applyFont="1" applyAlignment="1">
      <alignment horizontal="lef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nna.Pukse@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J28"/>
  <sheetViews>
    <sheetView tabSelected="1" view="pageLayout" zoomScale="75" zoomScaleNormal="100" zoomScaleSheetLayoutView="100" zoomScalePageLayoutView="75" workbookViewId="0">
      <selection activeCell="A4" sqref="A4:I4"/>
    </sheetView>
  </sheetViews>
  <sheetFormatPr defaultRowHeight="14.4" x14ac:dyDescent="0.3"/>
  <cols>
    <col min="1" max="1" width="12.33203125" customWidth="1"/>
    <col min="2" max="2" width="45.109375" customWidth="1"/>
    <col min="3" max="3" width="10.33203125" customWidth="1"/>
    <col min="4" max="4" width="45.33203125" customWidth="1"/>
    <col min="7" max="7" width="16.6640625" customWidth="1"/>
    <col min="8" max="8" width="13.88671875" customWidth="1"/>
    <col min="9" max="9" width="22" customWidth="1"/>
  </cols>
  <sheetData>
    <row r="3" spans="1:10" ht="74.25" customHeight="1" x14ac:dyDescent="0.3">
      <c r="E3" s="26" t="s">
        <v>57</v>
      </c>
      <c r="F3" s="26"/>
      <c r="G3" s="26"/>
      <c r="H3" s="26"/>
      <c r="I3" s="26"/>
      <c r="J3" s="1"/>
    </row>
    <row r="4" spans="1:10" ht="33.75" customHeight="1" x14ac:dyDescent="0.3">
      <c r="A4" s="27" t="s">
        <v>69</v>
      </c>
      <c r="B4" s="27"/>
      <c r="C4" s="27"/>
      <c r="D4" s="27"/>
      <c r="E4" s="27"/>
      <c r="F4" s="27"/>
      <c r="G4" s="27"/>
      <c r="H4" s="27"/>
      <c r="I4" s="27"/>
      <c r="J4" s="1"/>
    </row>
    <row r="5" spans="1:10" x14ac:dyDescent="0.3">
      <c r="A5" s="14" t="s">
        <v>66</v>
      </c>
    </row>
    <row r="6" spans="1:10" ht="69" x14ac:dyDescent="0.3">
      <c r="A6" s="2" t="s">
        <v>63</v>
      </c>
      <c r="B6" s="2" t="s">
        <v>62</v>
      </c>
      <c r="C6" s="3" t="s">
        <v>0</v>
      </c>
      <c r="D6" s="3" t="s">
        <v>1</v>
      </c>
      <c r="E6" s="2" t="s">
        <v>2</v>
      </c>
      <c r="F6" s="3" t="s">
        <v>3</v>
      </c>
      <c r="G6" s="3" t="s">
        <v>70</v>
      </c>
      <c r="H6" s="3" t="s">
        <v>67</v>
      </c>
      <c r="I6" s="3" t="s">
        <v>64</v>
      </c>
    </row>
    <row r="7" spans="1:10" ht="27.6" x14ac:dyDescent="0.3">
      <c r="A7" s="4" t="s">
        <v>4</v>
      </c>
      <c r="B7" s="5" t="s">
        <v>5</v>
      </c>
      <c r="C7" s="6" t="s">
        <v>6</v>
      </c>
      <c r="D7" s="7" t="s">
        <v>7</v>
      </c>
      <c r="E7" s="4" t="s">
        <v>8</v>
      </c>
      <c r="F7" s="6" t="s">
        <v>9</v>
      </c>
      <c r="G7" s="20">
        <f>H7/0.85</f>
        <v>10000000</v>
      </c>
      <c r="H7" s="20">
        <v>8500000</v>
      </c>
      <c r="I7" s="16" t="s">
        <v>10</v>
      </c>
    </row>
    <row r="8" spans="1:10" ht="41.4" x14ac:dyDescent="0.3">
      <c r="A8" s="4" t="s">
        <v>11</v>
      </c>
      <c r="B8" s="5" t="s">
        <v>12</v>
      </c>
      <c r="C8" s="6" t="s">
        <v>13</v>
      </c>
      <c r="D8" s="7" t="s">
        <v>14</v>
      </c>
      <c r="E8" s="4" t="s">
        <v>8</v>
      </c>
      <c r="F8" s="6" t="s">
        <v>9</v>
      </c>
      <c r="G8" s="20">
        <f t="shared" ref="G8:G21" si="0">H8/0.85</f>
        <v>6525000</v>
      </c>
      <c r="H8" s="20">
        <v>5546250</v>
      </c>
      <c r="I8" s="16" t="s">
        <v>10</v>
      </c>
    </row>
    <row r="9" spans="1:10" ht="41.4" x14ac:dyDescent="0.3">
      <c r="A9" s="4" t="s">
        <v>11</v>
      </c>
      <c r="B9" s="5" t="s">
        <v>12</v>
      </c>
      <c r="C9" s="6" t="s">
        <v>16</v>
      </c>
      <c r="D9" s="7" t="s">
        <v>17</v>
      </c>
      <c r="E9" s="4" t="s">
        <v>8</v>
      </c>
      <c r="F9" s="6" t="s">
        <v>9</v>
      </c>
      <c r="G9" s="20">
        <f t="shared" si="0"/>
        <v>75000000</v>
      </c>
      <c r="H9" s="20">
        <v>63750000</v>
      </c>
      <c r="I9" s="16" t="s">
        <v>10</v>
      </c>
    </row>
    <row r="10" spans="1:10" ht="41.4" x14ac:dyDescent="0.3">
      <c r="A10" s="4" t="s">
        <v>11</v>
      </c>
      <c r="B10" s="5" t="s">
        <v>12</v>
      </c>
      <c r="C10" s="6" t="s">
        <v>18</v>
      </c>
      <c r="D10" s="7" t="s">
        <v>19</v>
      </c>
      <c r="E10" s="4" t="s">
        <v>8</v>
      </c>
      <c r="F10" s="6" t="s">
        <v>9</v>
      </c>
      <c r="G10" s="20">
        <f t="shared" si="0"/>
        <v>15870000</v>
      </c>
      <c r="H10" s="20">
        <v>13489500</v>
      </c>
      <c r="I10" s="16" t="s">
        <v>10</v>
      </c>
    </row>
    <row r="11" spans="1:10" ht="41.4" x14ac:dyDescent="0.3">
      <c r="A11" s="4" t="s">
        <v>11</v>
      </c>
      <c r="B11" s="5" t="s">
        <v>12</v>
      </c>
      <c r="C11" s="4" t="s">
        <v>20</v>
      </c>
      <c r="D11" s="7" t="s">
        <v>21</v>
      </c>
      <c r="E11" s="4" t="s">
        <v>8</v>
      </c>
      <c r="F11" s="6" t="s">
        <v>9</v>
      </c>
      <c r="G11" s="20">
        <f t="shared" si="0"/>
        <v>54140000</v>
      </c>
      <c r="H11" s="20">
        <v>46019000</v>
      </c>
      <c r="I11" s="16" t="s">
        <v>10</v>
      </c>
    </row>
    <row r="12" spans="1:10" ht="27.6" x14ac:dyDescent="0.3">
      <c r="A12" s="4" t="s">
        <v>22</v>
      </c>
      <c r="B12" s="5" t="s">
        <v>23</v>
      </c>
      <c r="C12" s="6" t="s">
        <v>24</v>
      </c>
      <c r="D12" s="7" t="s">
        <v>65</v>
      </c>
      <c r="E12" s="4" t="s">
        <v>8</v>
      </c>
      <c r="F12" s="6" t="s">
        <v>25</v>
      </c>
      <c r="G12" s="20">
        <f t="shared" si="0"/>
        <v>64986327.058823533</v>
      </c>
      <c r="H12" s="20">
        <v>55238378</v>
      </c>
      <c r="I12" s="17" t="s">
        <v>10</v>
      </c>
    </row>
    <row r="13" spans="1:10" ht="96.6" x14ac:dyDescent="0.3">
      <c r="A13" s="8" t="s">
        <v>27</v>
      </c>
      <c r="B13" s="5" t="s">
        <v>28</v>
      </c>
      <c r="C13" s="4" t="s">
        <v>29</v>
      </c>
      <c r="D13" s="5" t="s">
        <v>30</v>
      </c>
      <c r="E13" s="4" t="s">
        <v>26</v>
      </c>
      <c r="F13" s="9" t="s">
        <v>31</v>
      </c>
      <c r="G13" s="20">
        <f t="shared" si="0"/>
        <v>3425840</v>
      </c>
      <c r="H13" s="22">
        <v>2911964</v>
      </c>
      <c r="I13" s="18" t="s">
        <v>10</v>
      </c>
    </row>
    <row r="14" spans="1:10" ht="55.2" x14ac:dyDescent="0.3">
      <c r="A14" s="8" t="s">
        <v>32</v>
      </c>
      <c r="B14" s="5" t="s">
        <v>33</v>
      </c>
      <c r="C14" s="4" t="s">
        <v>34</v>
      </c>
      <c r="D14" s="5" t="s">
        <v>35</v>
      </c>
      <c r="E14" s="4" t="s">
        <v>8</v>
      </c>
      <c r="F14" s="4" t="s">
        <v>36</v>
      </c>
      <c r="G14" s="20">
        <f t="shared" si="0"/>
        <v>522000</v>
      </c>
      <c r="H14" s="21">
        <v>443700</v>
      </c>
      <c r="I14" s="19" t="s">
        <v>10</v>
      </c>
    </row>
    <row r="15" spans="1:10" ht="55.2" x14ac:dyDescent="0.3">
      <c r="A15" s="8" t="s">
        <v>32</v>
      </c>
      <c r="B15" s="5" t="s">
        <v>33</v>
      </c>
      <c r="C15" s="4" t="s">
        <v>37</v>
      </c>
      <c r="D15" s="5" t="s">
        <v>38</v>
      </c>
      <c r="E15" s="4" t="s">
        <v>8</v>
      </c>
      <c r="F15" s="4" t="s">
        <v>36</v>
      </c>
      <c r="G15" s="20">
        <f t="shared" si="0"/>
        <v>26100000</v>
      </c>
      <c r="H15" s="21">
        <v>22185000</v>
      </c>
      <c r="I15" s="19" t="s">
        <v>10</v>
      </c>
    </row>
    <row r="16" spans="1:10" ht="41.4" x14ac:dyDescent="0.3">
      <c r="A16" s="8" t="s">
        <v>39</v>
      </c>
      <c r="B16" s="5" t="s">
        <v>40</v>
      </c>
      <c r="C16" s="4" t="s">
        <v>41</v>
      </c>
      <c r="D16" s="5" t="s">
        <v>42</v>
      </c>
      <c r="E16" s="4" t="s">
        <v>26</v>
      </c>
      <c r="F16" s="4" t="s">
        <v>36</v>
      </c>
      <c r="G16" s="20">
        <f t="shared" si="0"/>
        <v>2000000</v>
      </c>
      <c r="H16" s="21">
        <v>1700000</v>
      </c>
      <c r="I16" s="19" t="s">
        <v>10</v>
      </c>
    </row>
    <row r="17" spans="1:9" ht="41.4" x14ac:dyDescent="0.3">
      <c r="A17" s="8" t="s">
        <v>39</v>
      </c>
      <c r="B17" s="5" t="s">
        <v>40</v>
      </c>
      <c r="C17" s="4" t="s">
        <v>43</v>
      </c>
      <c r="D17" s="5" t="s">
        <v>44</v>
      </c>
      <c r="E17" s="4" t="s">
        <v>26</v>
      </c>
      <c r="F17" s="4" t="s">
        <v>36</v>
      </c>
      <c r="G17" s="20">
        <f t="shared" si="0"/>
        <v>8185000</v>
      </c>
      <c r="H17" s="21">
        <v>6957250</v>
      </c>
      <c r="I17" s="19" t="s">
        <v>10</v>
      </c>
    </row>
    <row r="18" spans="1:9" ht="82.8" x14ac:dyDescent="0.3">
      <c r="A18" s="8" t="s">
        <v>45</v>
      </c>
      <c r="B18" s="5" t="s">
        <v>46</v>
      </c>
      <c r="C18" s="4" t="s">
        <v>47</v>
      </c>
      <c r="D18" s="5" t="s">
        <v>48</v>
      </c>
      <c r="E18" s="4" t="s">
        <v>26</v>
      </c>
      <c r="F18" s="4" t="s">
        <v>36</v>
      </c>
      <c r="G18" s="20">
        <f t="shared" si="0"/>
        <v>12470000</v>
      </c>
      <c r="H18" s="21">
        <v>10599500</v>
      </c>
      <c r="I18" s="19" t="s">
        <v>10</v>
      </c>
    </row>
    <row r="19" spans="1:9" ht="69" x14ac:dyDescent="0.3">
      <c r="A19" s="8" t="s">
        <v>49</v>
      </c>
      <c r="B19" s="5" t="s">
        <v>50</v>
      </c>
      <c r="C19" s="4" t="s">
        <v>51</v>
      </c>
      <c r="D19" s="5" t="s">
        <v>52</v>
      </c>
      <c r="E19" s="4" t="s">
        <v>26</v>
      </c>
      <c r="F19" s="4" t="s">
        <v>36</v>
      </c>
      <c r="G19" s="20">
        <f t="shared" si="0"/>
        <v>3045000</v>
      </c>
      <c r="H19" s="21">
        <v>2588250</v>
      </c>
      <c r="I19" s="19" t="s">
        <v>10</v>
      </c>
    </row>
    <row r="20" spans="1:9" ht="69" x14ac:dyDescent="0.3">
      <c r="A20" s="8" t="s">
        <v>49</v>
      </c>
      <c r="B20" s="5" t="s">
        <v>50</v>
      </c>
      <c r="C20" s="4" t="s">
        <v>53</v>
      </c>
      <c r="D20" s="5" t="s">
        <v>54</v>
      </c>
      <c r="E20" s="4" t="s">
        <v>26</v>
      </c>
      <c r="F20" s="4" t="s">
        <v>36</v>
      </c>
      <c r="G20" s="20">
        <f t="shared" si="0"/>
        <v>1000000</v>
      </c>
      <c r="H20" s="21">
        <v>850000</v>
      </c>
      <c r="I20" s="19" t="s">
        <v>10</v>
      </c>
    </row>
    <row r="21" spans="1:9" ht="41.4" x14ac:dyDescent="0.3">
      <c r="A21" s="8" t="s">
        <v>49</v>
      </c>
      <c r="B21" s="5" t="s">
        <v>50</v>
      </c>
      <c r="C21" s="4" t="s">
        <v>55</v>
      </c>
      <c r="D21" s="5" t="s">
        <v>56</v>
      </c>
      <c r="E21" s="4" t="s">
        <v>26</v>
      </c>
      <c r="F21" s="4" t="s">
        <v>36</v>
      </c>
      <c r="G21" s="20">
        <f t="shared" si="0"/>
        <v>4350000</v>
      </c>
      <c r="H21" s="21">
        <v>3697500</v>
      </c>
      <c r="I21" s="19" t="s">
        <v>15</v>
      </c>
    </row>
    <row r="22" spans="1:9" x14ac:dyDescent="0.3">
      <c r="A22" s="15"/>
      <c r="F22" s="24" t="s">
        <v>68</v>
      </c>
      <c r="G22" s="25">
        <f>SUM(G7:G21)</f>
        <v>287619167.05882353</v>
      </c>
      <c r="H22" s="25">
        <f>SUM(H7:H21)</f>
        <v>244476292</v>
      </c>
    </row>
    <row r="23" spans="1:9" x14ac:dyDescent="0.3">
      <c r="A23" s="15" t="s">
        <v>71</v>
      </c>
      <c r="G23" s="23"/>
      <c r="H23" s="23"/>
    </row>
    <row r="25" spans="1:9" ht="18" x14ac:dyDescent="0.3">
      <c r="A25" s="10" t="s">
        <v>58</v>
      </c>
      <c r="I25" s="10" t="s">
        <v>59</v>
      </c>
    </row>
    <row r="26" spans="1:9" x14ac:dyDescent="0.3">
      <c r="A26" s="11"/>
    </row>
    <row r="27" spans="1:9" ht="24" customHeight="1" x14ac:dyDescent="0.3">
      <c r="A27" s="28" t="s">
        <v>61</v>
      </c>
      <c r="B27" s="28"/>
    </row>
    <row r="28" spans="1:9" x14ac:dyDescent="0.3">
      <c r="A28" s="12" t="s">
        <v>60</v>
      </c>
      <c r="B28" s="13"/>
    </row>
  </sheetData>
  <mergeCells count="3">
    <mergeCell ref="E3:I3"/>
    <mergeCell ref="A4:I4"/>
    <mergeCell ref="A27:B27"/>
  </mergeCells>
  <hyperlinks>
    <hyperlink ref="A28" r:id="rId1" xr:uid="{00000000-0004-0000-0000-000000000000}"/>
  </hyperlinks>
  <pageMargins left="0.7" right="0.7" top="0.75" bottom="0.75" header="0.3" footer="0.3"/>
  <pageSetup scale="48" orientation="portrait" r:id="rId2"/>
  <headerFooter>
    <oddFooter>&amp;C&amp;"Times New Roman,Regular"&amp;F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Pukse</dc:creator>
  <cp:lastModifiedBy>Jekaterina Gelaha</cp:lastModifiedBy>
  <dcterms:created xsi:type="dcterms:W3CDTF">2021-08-12T05:08:52Z</dcterms:created>
  <dcterms:modified xsi:type="dcterms:W3CDTF">2021-09-20T14:34:48Z</dcterms:modified>
</cp:coreProperties>
</file>